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16" yWindow="828" windowWidth="10476" windowHeight="7236" tabRatio="824" firstSheet="1" activeTab="2"/>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'3btab'!$B$1:$AL$55</definedName>
    <definedName name="_xlnm.Print_Area" localSheetId="6">'3ctab'!$B$1:$AL$37</definedName>
    <definedName name="_xlnm.Print_Area" localSheetId="7">'3dtab'!$B$1:$BV$43</definedName>
    <definedName name="_xlnm.Print_Area" localSheetId="8">'4atab'!$B$1:$AL$68</definedName>
    <definedName name="_xlnm.Print_Area" localSheetId="9">'4btab'!$B$1:$AL$29</definedName>
    <definedName name="_xlnm.Print_Area" localSheetId="10">'4ctab'!$B$1:$AL$28</definedName>
    <definedName name="_xlnm.Print_Area" localSheetId="11">'5atab'!$B$1:$AL$37</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'8tab'!$B$1:$N$52</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D5" i="33" l="1"/>
  <c r="C11" i="33" s="1"/>
  <c r="C3" i="45"/>
  <c r="O3" i="45" s="1"/>
  <c r="AA3" i="45" s="1"/>
  <c r="AM3" i="45" s="1"/>
  <c r="AY3" i="45" s="1"/>
  <c r="BK3" i="45" s="1"/>
  <c r="B2" i="45"/>
  <c r="C3" i="44"/>
  <c r="O3" i="44" s="1"/>
  <c r="AA3" i="44" s="1"/>
  <c r="AM3" i="44" s="1"/>
  <c r="AY3" i="44" s="1"/>
  <c r="BK3" i="44" s="1"/>
  <c r="B2" i="44"/>
  <c r="C3" i="43"/>
  <c r="O3" i="43" s="1"/>
  <c r="AA3" i="43" s="1"/>
  <c r="AM3" i="43" s="1"/>
  <c r="AY3" i="43" s="1"/>
  <c r="BK3" i="43" s="1"/>
  <c r="B2" i="43"/>
  <c r="B2" i="19"/>
  <c r="B2" i="37"/>
  <c r="B2" i="31"/>
  <c r="B2" i="17"/>
  <c r="B2" i="24"/>
  <c r="B2" i="25"/>
  <c r="B2" i="18"/>
  <c r="B2" i="20"/>
  <c r="B2" i="26"/>
  <c r="B2" i="15"/>
  <c r="B2" i="30"/>
  <c r="B2" i="35"/>
  <c r="B2" i="13"/>
  <c r="B2" i="42"/>
  <c r="B2" i="40"/>
  <c r="B2" i="38"/>
  <c r="B2" i="14"/>
  <c r="B2" i="39"/>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E11" i="33" l="1"/>
  <c r="P11" i="33"/>
  <c r="AA11" i="33"/>
  <c r="F11" i="33" l="1"/>
  <c r="AM11" i="33"/>
  <c r="AB11" i="33"/>
  <c r="Q11" i="33"/>
  <c r="R11" i="33" l="1"/>
  <c r="AC11" i="33"/>
  <c r="G11" i="33"/>
  <c r="AY11" i="33"/>
  <c r="AN11" i="33"/>
  <c r="AO11" i="33" l="1"/>
  <c r="AD11" i="33"/>
  <c r="AZ11" i="33"/>
  <c r="BK11" i="33"/>
  <c r="H11" i="33"/>
  <c r="S11" i="33"/>
  <c r="T11" i="33" l="1"/>
  <c r="BA11" i="33"/>
  <c r="AP11" i="33"/>
  <c r="I11" i="33"/>
  <c r="BL11" i="33"/>
  <c r="AE11" i="33"/>
  <c r="BM11" i="33" l="1"/>
  <c r="AQ11" i="33"/>
  <c r="U11" i="33"/>
  <c r="AF11" i="33"/>
  <c r="J11" i="33"/>
  <c r="BB11" i="33"/>
  <c r="BC11" i="33" l="1"/>
  <c r="K11" i="33"/>
  <c r="AG11" i="33"/>
  <c r="V11" i="33"/>
  <c r="AR11" i="33"/>
  <c r="BN11" i="33"/>
  <c r="AH11" i="33" l="1"/>
  <c r="L11" i="33"/>
  <c r="BO11" i="33"/>
  <c r="AS11" i="33"/>
  <c r="W11" i="33"/>
  <c r="BD11" i="33"/>
  <c r="BE11" i="33" l="1"/>
  <c r="BP11" i="33"/>
  <c r="M11" i="33"/>
  <c r="AI11" i="33"/>
  <c r="X11" i="33"/>
  <c r="AT11" i="33"/>
  <c r="AU11" i="33" l="1"/>
  <c r="Y11" i="33"/>
  <c r="BQ11" i="33"/>
  <c r="AJ11" i="33"/>
  <c r="N11" i="33"/>
  <c r="BF11" i="33"/>
  <c r="AK11" i="33" l="1"/>
  <c r="Z11" i="33"/>
  <c r="AV11" i="33"/>
  <c r="BG11" i="33"/>
  <c r="BR11" i="33"/>
  <c r="BS11" i="33" l="1"/>
  <c r="BH11" i="33"/>
  <c r="AL11" i="33"/>
  <c r="AW11" i="33"/>
  <c r="AX11" i="33" l="1"/>
  <c r="BT11" i="33"/>
  <c r="BI11" i="33"/>
  <c r="BJ11" i="33" l="1"/>
  <c r="BU11" i="33"/>
  <c r="BV11" i="33" l="1"/>
</calcChain>
</file>

<file path=xl/sharedStrings.xml><?xml version="1.0" encoding="utf-8"?>
<sst xmlns="http://schemas.openxmlformats.org/spreadsheetml/2006/main" count="3552" uniqueCount="1271">
  <si>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</si>
  <si>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</si>
  <si>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</si>
  <si>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</si>
  <si>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</si>
  <si>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</si>
  <si>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</si>
  <si>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</si>
  <si>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</si>
  <si>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</si>
  <si>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</si>
  <si>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</si>
  <si>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</si>
  <si>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</si>
  <si>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</si>
  <si>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</si>
  <si>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</si>
  <si>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</si>
  <si>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</si>
  <si>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</si>
  <si>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</si>
  <si>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</si>
  <si>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</si>
  <si>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</si>
  <si>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</si>
  <si>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</si>
  <si>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</si>
  <si>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</si>
  <si>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</si>
  <si>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</si>
  <si>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</si>
  <si>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</si>
  <si>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</si>
  <si>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</si>
  <si>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</si>
  <si>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</si>
  <si>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</si>
  <si>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</si>
  <si>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</si>
  <si>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</si>
  <si>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</si>
  <si>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</si>
  <si>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</si>
  <si>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</si>
  <si>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</si>
  <si>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</si>
  <si>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</si>
  <si>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</si>
  <si>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</si>
  <si>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</si>
  <si>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</si>
  <si>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</si>
  <si>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</si>
  <si>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</si>
  <si>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</si>
  <si>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</si>
  <si>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</si>
  <si>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</si>
  <si>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</si>
  <si>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</si>
  <si>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</si>
  <si>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</si>
  <si>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</si>
  <si>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</si>
  <si>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</si>
  <si>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</si>
  <si>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</si>
  <si>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</si>
  <si>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</si>
  <si>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</si>
  <si>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</si>
  <si>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</si>
  <si>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</si>
  <si>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</si>
  <si>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</si>
  <si>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</si>
  <si>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</si>
  <si>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</si>
  <si>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</si>
  <si>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</si>
  <si>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</si>
  <si>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</si>
  <si>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</si>
  <si>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</si>
  <si>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</si>
  <si>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</si>
  <si>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</si>
  <si>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</si>
  <si>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</si>
  <si>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</si>
  <si>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</si>
  <si>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</si>
  <si>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</si>
  <si>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</si>
  <si>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</si>
  <si>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</si>
  <si>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</si>
  <si>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</si>
  <si>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</si>
  <si>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</si>
  <si>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</si>
  <si>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</si>
  <si>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</si>
  <si>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</si>
  <si>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</si>
  <si>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</si>
  <si>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</si>
  <si>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</si>
  <si>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</si>
  <si>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</si>
  <si>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</si>
  <si>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</si>
  <si>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</si>
  <si>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</si>
  <si>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</si>
  <si>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</si>
  <si>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</si>
  <si>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</si>
  <si>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</si>
  <si>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</si>
  <si>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</si>
  <si>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</si>
  <si>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</si>
  <si>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</si>
  <si>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</si>
  <si>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</si>
  <si>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</si>
  <si>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</si>
  <si>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</si>
  <si>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</si>
  <si>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</si>
  <si>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</si>
  <si>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</si>
  <si>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</si>
  <si>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</si>
  <si>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</si>
  <si>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</si>
  <si>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</si>
  <si>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</si>
  <si>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</si>
  <si>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</si>
  <si>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</si>
  <si>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</si>
  <si>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</si>
  <si>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</si>
  <si>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</si>
  <si>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</si>
  <si>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</si>
  <si>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</si>
  <si>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</si>
  <si>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</si>
  <si>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</si>
  <si>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</si>
  <si>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</si>
  <si>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</si>
  <si>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</si>
  <si>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</si>
  <si>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</si>
  <si>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</si>
  <si>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</si>
  <si>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</si>
  <si>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</si>
  <si>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</si>
  <si>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</si>
  <si>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</si>
  <si>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</si>
  <si>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</si>
  <si>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</si>
  <si>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</si>
  <si>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</si>
  <si>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</si>
  <si>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</si>
  <si>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</si>
  <si>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</si>
  <si>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</si>
  <si>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</si>
  <si>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</si>
  <si>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</si>
  <si>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</si>
  <si>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</si>
  <si>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</si>
  <si>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</si>
  <si>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</si>
  <si>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</si>
  <si>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</si>
  <si>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</si>
  <si>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</si>
  <si>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</si>
  <si>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</si>
  <si>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</si>
  <si>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</si>
  <si>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</si>
  <si>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</si>
  <si>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</si>
  <si>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</si>
  <si>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</si>
  <si>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</si>
  <si>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</si>
  <si>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LGNIPUS</t>
  </si>
  <si>
    <t xml:space="preserve">         Unfinished Oils</t>
  </si>
  <si>
    <t>PPNIPUS</t>
  </si>
  <si>
    <t xml:space="preserve">         Pentanes Plus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</si>
  <si>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</si>
  <si>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</si>
  <si>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</si>
  <si>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</si>
  <si>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</si>
  <si>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</si>
  <si>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</si>
  <si>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</si>
  <si>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</si>
  <si>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</si>
  <si>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</si>
  <si>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</si>
  <si>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</si>
  <si>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</si>
  <si>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</si>
  <si>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</si>
  <si>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</si>
  <si>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</si>
  <si>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</si>
  <si>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</si>
  <si>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</si>
  <si>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</si>
  <si>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</si>
  <si>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</si>
  <si>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</si>
  <si>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</si>
  <si>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</si>
  <si>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</si>
  <si>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</si>
  <si>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</si>
  <si>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</si>
  <si>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</si>
  <si>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</si>
  <si>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</si>
  <si>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</si>
  <si>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</si>
  <si>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</si>
  <si>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</si>
  <si>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</si>
  <si>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</si>
  <si>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</si>
  <si>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</si>
  <si>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</si>
  <si>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</si>
  <si>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</si>
  <si>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</si>
  <si>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</si>
  <si>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</si>
  <si>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</si>
  <si>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</si>
  <si>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</si>
  <si>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</si>
  <si>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</si>
  <si>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</si>
  <si>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</si>
  <si>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</si>
  <si>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</si>
  <si>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</si>
  <si>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</si>
  <si>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</si>
  <si>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</si>
  <si>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</si>
  <si>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</si>
  <si>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</si>
  <si>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</si>
  <si>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</si>
  <si>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</si>
  <si>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</si>
  <si>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</si>
  <si>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</si>
  <si>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</si>
  <si>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</si>
  <si>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</si>
  <si>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</si>
  <si>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</si>
  <si>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</si>
  <si>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</si>
  <si>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</si>
  <si>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</si>
  <si>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</si>
  <si>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</si>
  <si>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</si>
  <si>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</si>
  <si>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</si>
  <si>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</si>
  <si>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</si>
  <si>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</si>
  <si>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</si>
  <si>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</si>
  <si>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</si>
  <si>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</si>
  <si>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</si>
  <si>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</si>
  <si>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</si>
  <si>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</si>
  <si>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</si>
  <si>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</si>
  <si>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</si>
  <si>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</si>
  <si>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</si>
  <si>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</si>
  <si>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</si>
  <si>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</si>
  <si>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</si>
  <si>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</si>
  <si>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</si>
  <si>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</si>
  <si>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</si>
  <si>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</si>
  <si>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</si>
  <si>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</si>
  <si>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</si>
  <si>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</si>
  <si>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</si>
  <si>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</si>
  <si>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</si>
  <si>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</si>
  <si>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</si>
  <si>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</si>
  <si>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</si>
  <si>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</si>
  <si>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</si>
  <si>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</si>
  <si>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</si>
  <si>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</si>
  <si>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</si>
  <si>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</si>
  <si>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</si>
  <si>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</si>
  <si>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</si>
  <si>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</si>
  <si>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</si>
  <si>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</si>
  <si>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</si>
  <si>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</si>
  <si>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</si>
  <si>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</si>
  <si>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</si>
  <si>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</si>
  <si>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</si>
  <si>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</si>
  <si>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</si>
  <si>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</si>
  <si>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</si>
  <si>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</si>
  <si>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</si>
  <si>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</si>
  <si>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</si>
  <si>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</si>
  <si>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</si>
  <si>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</si>
  <si>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</si>
  <si>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</si>
  <si>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</si>
  <si>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</si>
  <si>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</si>
  <si>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</si>
  <si>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</si>
  <si>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</si>
  <si>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</si>
  <si>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</si>
  <si>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</si>
  <si>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</si>
  <si>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</si>
  <si>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</si>
  <si>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</si>
  <si>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</si>
  <si>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</si>
  <si>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</si>
  <si>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</si>
  <si>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</si>
  <si>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</si>
  <si>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</si>
  <si>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</si>
  <si>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</si>
  <si>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</si>
  <si>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</si>
  <si>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</si>
  <si>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</si>
  <si>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</si>
  <si>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</si>
  <si>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</si>
  <si>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</si>
  <si>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</si>
  <si>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</si>
  <si>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</si>
  <si>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</si>
  <si>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</si>
  <si>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</si>
  <si>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</si>
  <si>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</si>
  <si>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</si>
  <si>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</si>
  <si>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</si>
  <si>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</si>
  <si>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</si>
  <si>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</si>
  <si>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</si>
  <si>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</si>
  <si>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</si>
  <si>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</si>
  <si>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</si>
  <si>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</si>
  <si>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</si>
  <si>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</si>
  <si>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</si>
  <si>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</si>
  <si>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</si>
  <si>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</si>
  <si>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</si>
  <si>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</si>
  <si>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</si>
  <si>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</si>
  <si>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</si>
  <si>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</si>
  <si>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</si>
  <si>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</si>
  <si>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</si>
  <si>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</si>
  <si>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</si>
  <si>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</si>
  <si>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</si>
  <si>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</si>
  <si>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</si>
  <si>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</si>
  <si>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</si>
  <si>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</si>
  <si>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</si>
  <si>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</si>
  <si>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</si>
  <si>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</si>
  <si>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</si>
  <si>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</si>
  <si>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</si>
  <si>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</si>
  <si>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</si>
  <si>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</si>
  <si>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</si>
  <si>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</si>
  <si>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</si>
  <si>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</si>
  <si>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</si>
  <si>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</si>
  <si>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</si>
  <si>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</si>
  <si>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</si>
  <si>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</si>
  <si>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</si>
  <si>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</si>
  <si>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</si>
  <si>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</si>
  <si>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</si>
  <si>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</si>
  <si>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</si>
  <si>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</si>
  <si>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</si>
  <si>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</si>
  <si>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</si>
  <si>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</si>
  <si>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</si>
  <si>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</si>
  <si>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</si>
  <si>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</si>
  <si>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</si>
  <si>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</si>
  <si>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</si>
  <si>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</si>
  <si>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</si>
  <si>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</si>
  <si>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r>
      <rPr>
        <b/>
        <sz val="8"/>
        <color indexed="8"/>
        <rFont val="Arial"/>
        <family val="2"/>
      </rPr>
      <t>Projections</t>
    </r>
    <r>
      <rPr>
        <sz val="8"/>
        <color indexed="8"/>
        <rFont val="Arial"/>
        <family val="2"/>
      </rPr>
      <t xml:space="preserve">: </t>
    </r>
    <r>
      <rPr>
        <sz val="8"/>
        <rFont val="Arial"/>
        <family val="2"/>
      </rPr>
      <t xml:space="preserve">Generated by simulation of the EIA </t>
    </r>
    <r>
      <rPr>
        <i/>
        <sz val="8"/>
        <rFont val="Arial"/>
        <family val="2"/>
      </rPr>
      <t>Short-Term Energy Outlook</t>
    </r>
    <r>
      <rPr>
        <sz val="8"/>
        <rFont val="Arial"/>
        <family val="2"/>
      </rPr>
      <t xml:space="preserve"> model.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</si>
  <si>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</si>
  <si>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</si>
  <si>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</si>
  <si>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</si>
  <si>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</si>
  <si>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</si>
  <si>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</si>
  <si>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</si>
  <si>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</si>
  <si>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</si>
  <si>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</si>
  <si>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</si>
  <si>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</si>
  <si>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</si>
  <si>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</si>
  <si>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</si>
  <si>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</si>
  <si>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</si>
  <si>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</si>
  <si>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</si>
  <si>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</si>
  <si>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</si>
  <si>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</si>
  <si>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</si>
  <si>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</si>
  <si>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</si>
  <si>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</si>
  <si>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</si>
  <si>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</si>
  <si>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</si>
  <si>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</si>
  <si>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</si>
  <si>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</si>
  <si>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</si>
  <si>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</si>
  <si>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</si>
  <si>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</si>
  <si>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</si>
  <si>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</si>
  <si>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</si>
  <si>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</si>
  <si>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</si>
  <si>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</si>
  <si>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</si>
  <si>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</si>
  <si>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</si>
  <si>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</si>
  <si>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</si>
  <si>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</si>
  <si>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</si>
  <si>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</si>
  <si>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</si>
  <si>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</si>
  <si>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</si>
  <si>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</si>
  <si>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</si>
  <si>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</si>
  <si>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</si>
  <si>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</si>
  <si>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</si>
  <si>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r>
      <t xml:space="preserve">Projections: </t>
    </r>
    <r>
      <rPr>
        <sz val="8"/>
        <rFont val="Arial"/>
        <family val="2"/>
      </rPr>
      <t>Generated by simulation of the EIA Regional Short-Term Energy Model.</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</si>
  <si>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</si>
  <si>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</si>
  <si>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</si>
  <si>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</si>
  <si>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</si>
  <si>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</si>
  <si>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</si>
  <si>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</si>
  <si>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</si>
  <si>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</si>
  <si>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</si>
  <si>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</si>
  <si>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</si>
  <si>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</si>
  <si>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</si>
  <si>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</si>
  <si>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</si>
  <si>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</si>
  <si>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</si>
  <si>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</si>
  <si>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</si>
  <si>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</si>
  <si>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</si>
  <si>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</si>
  <si>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</si>
  <si>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</si>
  <si>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</si>
  <si>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</si>
  <si>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</si>
  <si>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</si>
  <si>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</si>
  <si>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</si>
  <si>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</si>
  <si>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</si>
  <si>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</si>
  <si>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</si>
  <si>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</si>
  <si>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</si>
  <si>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Pentanes Plus</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</si>
  <si>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</si>
  <si>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</si>
  <si>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</si>
  <si>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</si>
  <si>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</si>
  <si>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</si>
  <si>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</si>
  <si>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</si>
  <si>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</si>
  <si>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</si>
  <si>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Pentanes Plus</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</si>
  <si>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</si>
  <si>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</si>
  <si>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</si>
  <si>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</si>
  <si>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</si>
  <si>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</si>
  <si>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</si>
  <si>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</si>
  <si>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</si>
  <si>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</si>
  <si>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</si>
  <si>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</si>
  <si>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</si>
  <si>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</si>
  <si>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</si>
  <si>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</si>
  <si>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</si>
  <si>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</si>
  <si>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Gross Imports</t>
  </si>
  <si>
    <t xml:space="preserve">      Pipeline</t>
  </si>
  <si>
    <t xml:space="preserve">      LNG</t>
  </si>
  <si>
    <t xml:space="preserve">   Gross Exports</t>
  </si>
  <si>
    <t xml:space="preserve">   Net Imports</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</si>
  <si>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</si>
  <si>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</si>
  <si>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</si>
  <si>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</si>
  <si>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</si>
  <si>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</si>
  <si>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</si>
  <si>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</si>
  <si>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</si>
  <si>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</si>
  <si>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</si>
  <si>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</si>
  <si>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</si>
  <si>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</si>
  <si>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</si>
  <si>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</si>
  <si>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</si>
  <si>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</si>
  <si>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</si>
  <si>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</si>
  <si>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</si>
  <si>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</si>
  <si>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</si>
  <si>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</si>
  <si>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</si>
  <si>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</si>
  <si>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</si>
  <si>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</si>
  <si>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</si>
  <si>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</si>
  <si>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</si>
  <si>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</si>
  <si>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</si>
  <si>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</si>
  <si>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</si>
  <si>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</si>
  <si>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</si>
  <si>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</si>
  <si>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</si>
  <si>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</si>
  <si>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</si>
  <si>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</si>
  <si>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</si>
  <si>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</si>
  <si>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</si>
  <si>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</si>
  <si>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</si>
  <si>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</si>
  <si>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</si>
  <si>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</si>
  <si>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</si>
  <si>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</si>
  <si>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</si>
  <si>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</si>
  <si>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</si>
  <si>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</si>
  <si>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</si>
  <si>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</si>
  <si>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</si>
  <si>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</si>
  <si>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</si>
  <si>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</si>
  <si>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</si>
  <si>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</si>
  <si>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</si>
  <si>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</si>
  <si>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</si>
  <si>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</si>
  <si>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</si>
  <si>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</si>
  <si>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</si>
  <si>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</si>
  <si>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</si>
  <si>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</si>
  <si>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</si>
  <si>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</si>
  <si>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</si>
  <si>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</si>
  <si>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</si>
  <si>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</si>
  <si>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</si>
  <si>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</si>
  <si>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</si>
  <si>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</si>
  <si>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</si>
  <si>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</si>
  <si>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</si>
  <si>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</si>
  <si>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</si>
  <si>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</si>
  <si>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</si>
  <si>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</si>
  <si>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</si>
  <si>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</si>
  <si>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</si>
  <si>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</si>
  <si>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</si>
  <si>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</si>
  <si>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</si>
  <si>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</si>
  <si>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</si>
  <si>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</si>
  <si>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</si>
  <si>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</si>
  <si>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</si>
  <si>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</si>
  <si>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</si>
  <si>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</si>
  <si>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</si>
  <si>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</si>
  <si>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Former Soviet Union (FSU)</t>
  </si>
  <si>
    <t>Other FSU</t>
  </si>
  <si>
    <t>NGIMPUS</t>
  </si>
  <si>
    <t>Table 3d. World Liquid Fuels Consumption</t>
  </si>
  <si>
    <t>Liquid Fuels</t>
  </si>
  <si>
    <r>
      <t xml:space="preserve">Liquid Fuels </t>
    </r>
    <r>
      <rPr>
        <sz val="8"/>
        <color indexed="8"/>
        <rFont val="Arial"/>
        <family val="2"/>
      </rPr>
      <t>(cents per gallon)</t>
    </r>
  </si>
  <si>
    <t>Table 3d. World Liquid Fuels Consumption (million barrels per day)</t>
  </si>
  <si>
    <t>Total OECD Liquid Fuels Consumption</t>
  </si>
  <si>
    <t>Total non-OECD Liquid Fuels Consumption</t>
  </si>
  <si>
    <t>Total World Liquid Fuels Consumption</t>
  </si>
  <si>
    <t xml:space="preserve">   Finished Liquid Fuels</t>
  </si>
  <si>
    <t xml:space="preserve">Total Liquid Fuels Net Imports   </t>
  </si>
  <si>
    <t>NGIMPUS_PIPE</t>
  </si>
  <si>
    <t>NGIMPUS_LNG</t>
  </si>
  <si>
    <t>NGEXPUS</t>
  </si>
  <si>
    <t>NGNIPUS</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</si>
  <si>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</si>
  <si>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</si>
  <si>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</si>
  <si>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</si>
  <si>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</si>
  <si>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</si>
  <si>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</si>
  <si>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</si>
  <si>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</si>
  <si>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</si>
  <si>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</si>
  <si>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</si>
  <si>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</si>
  <si>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</si>
  <si>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</si>
  <si>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</si>
  <si>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</si>
  <si>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</si>
  <si>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</si>
  <si>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</si>
  <si>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</si>
  <si>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</si>
  <si>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</si>
  <si>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</si>
  <si>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</si>
  <si>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</si>
  <si>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</si>
  <si>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</si>
  <si>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</si>
  <si>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</si>
  <si>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</si>
  <si>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</si>
  <si>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</si>
  <si>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</si>
  <si>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</si>
  <si>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</si>
  <si>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</si>
  <si>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</si>
  <si>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</si>
  <si>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</si>
  <si>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</si>
  <si>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</si>
  <si>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</si>
  <si>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</si>
  <si>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</si>
  <si>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</si>
  <si>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</si>
  <si>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</si>
  <si>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</si>
  <si>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</si>
  <si>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</si>
  <si>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</si>
  <si>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</si>
  <si>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</si>
  <si>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</si>
  <si>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</si>
  <si>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</si>
  <si>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</si>
  <si>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</si>
  <si>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</si>
  <si>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</si>
  <si>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</si>
  <si>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</si>
  <si>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</si>
  <si>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</si>
  <si>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</si>
  <si>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</si>
  <si>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</si>
  <si>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</si>
  <si>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</si>
  <si>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</si>
  <si>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</si>
  <si>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</si>
  <si>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</si>
  <si>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</si>
  <si>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</si>
  <si>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</si>
  <si>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</si>
  <si>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</si>
  <si>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</si>
  <si>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</si>
  <si>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</si>
  <si>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</si>
  <si>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</si>
  <si>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</si>
  <si>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</si>
  <si>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</si>
  <si>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</si>
  <si>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</si>
  <si>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</si>
  <si>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</si>
  <si>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</si>
  <si>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</si>
  <si>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</si>
  <si>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</si>
  <si>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</si>
  <si>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</si>
  <si>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</si>
  <si>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</si>
  <si>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</si>
  <si>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</si>
  <si>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</si>
  <si>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</si>
  <si>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</si>
  <si>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</si>
  <si>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</si>
  <si>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</si>
  <si>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</si>
  <si>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</si>
  <si>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</si>
  <si>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</si>
  <si>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</si>
  <si>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</si>
  <si>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</si>
  <si>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</si>
  <si>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</si>
  <si>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</si>
  <si>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</si>
  <si>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</si>
  <si>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</si>
  <si>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</si>
  <si>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</si>
  <si>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</si>
  <si>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</si>
  <si>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</si>
  <si>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</si>
  <si>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</si>
  <si>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</si>
  <si>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</si>
  <si>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</si>
  <si>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</si>
  <si>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</si>
  <si>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</si>
  <si>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</si>
  <si>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</si>
  <si>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</si>
  <si>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</si>
  <si>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</si>
  <si>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</si>
  <si>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</si>
  <si>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</si>
  <si>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</si>
  <si>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</si>
  <si>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</si>
  <si>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</si>
  <si>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</si>
  <si>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</si>
  <si>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</si>
  <si>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</si>
  <si>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</si>
  <si>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</si>
  <si>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</si>
  <si>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</si>
  <si>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</si>
  <si>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</si>
  <si>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</si>
  <si>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</si>
  <si>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</si>
  <si>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</si>
  <si>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</si>
  <si>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</si>
  <si>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</si>
  <si>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</si>
  <si>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</si>
  <si>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</si>
  <si>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</si>
  <si>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</si>
  <si>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</si>
  <si>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</si>
  <si>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</si>
  <si>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</si>
  <si>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</si>
  <si>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</si>
  <si>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</si>
  <si>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</si>
  <si>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</si>
  <si>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</si>
  <si>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</si>
  <si>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</si>
  <si>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</si>
  <si>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</si>
  <si>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</si>
  <si>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</si>
  <si>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</si>
  <si>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</si>
  <si>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</si>
  <si>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</si>
  <si>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</si>
  <si>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</si>
  <si>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</si>
  <si>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</si>
  <si>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</si>
  <si>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</si>
  <si>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</si>
  <si>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</si>
  <si>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</si>
  <si>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</si>
  <si>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</si>
  <si>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</si>
  <si>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</si>
  <si>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</si>
  <si>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</si>
  <si>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</si>
  <si>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</si>
  <si>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</si>
  <si>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</si>
  <si>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</si>
  <si>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</si>
  <si>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</si>
  <si>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</si>
  <si>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</si>
  <si>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</si>
  <si>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</si>
  <si>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Former Soviet Union</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</si>
  <si>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</si>
  <si>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</si>
  <si>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</si>
  <si>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</si>
  <si>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</si>
  <si>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</si>
  <si>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</si>
  <si>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</si>
  <si>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</si>
  <si>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</si>
  <si>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</si>
  <si>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</si>
  <si>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</si>
  <si>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</si>
  <si>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</si>
  <si>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</si>
  <si>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</si>
  <si>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</si>
  <si>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</si>
  <si>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</si>
  <si>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</si>
  <si>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</si>
  <si>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</si>
  <si>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</si>
  <si>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</si>
  <si>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</si>
  <si>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</si>
  <si>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</si>
  <si>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</si>
  <si>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</si>
  <si>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</si>
  <si>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</si>
  <si>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</si>
  <si>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</si>
  <si>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</si>
  <si>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</si>
  <si>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</si>
  <si>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</si>
  <si>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</si>
  <si>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</si>
  <si>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</si>
  <si>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</si>
  <si>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</si>
  <si>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</si>
  <si>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</si>
  <si>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</si>
  <si>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</si>
  <si>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</si>
  <si>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</si>
  <si>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</si>
  <si>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</si>
  <si>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</si>
  <si>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</si>
  <si>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</si>
  <si>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</si>
  <si>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</si>
  <si>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</si>
  <si>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</si>
  <si>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</si>
  <si>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</si>
  <si>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</si>
  <si>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</si>
  <si>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</si>
  <si>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</si>
  <si>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</si>
  <si>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Real Gross State Product (Billion $2005)</t>
  </si>
  <si>
    <t>Real Personal Income (Billion $2005)</t>
  </si>
  <si>
    <t>PPTCPUS</t>
  </si>
  <si>
    <t>LGTCPUS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</si>
  <si>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</si>
  <si>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</si>
  <si>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</si>
  <si>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</si>
  <si>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</si>
  <si>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</si>
  <si>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</si>
  <si>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</si>
  <si>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</si>
  <si>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</si>
  <si>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LGPSPUS</t>
  </si>
  <si>
    <t>OHPSPUS</t>
  </si>
  <si>
    <t>PSPSPUS</t>
  </si>
  <si>
    <t>AAAA_DATEX or AAAA_YEAR</t>
  </si>
  <si>
    <t>HVECBUS</t>
  </si>
  <si>
    <t>SOECBUS</t>
  </si>
  <si>
    <t>PPRIPUS</t>
  </si>
  <si>
    <t>LGRIPUS</t>
  </si>
  <si>
    <t>UORIPUS</t>
  </si>
  <si>
    <t>MBRIPUS</t>
  </si>
  <si>
    <t>ABRIPUS</t>
  </si>
  <si>
    <t>PARIPUS</t>
  </si>
  <si>
    <t>LGROPUS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</si>
  <si>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</si>
  <si>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</si>
  <si>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</si>
  <si>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</si>
  <si>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</si>
  <si>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</si>
  <si>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</si>
  <si>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</si>
  <si>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</si>
  <si>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</si>
  <si>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</si>
  <si>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</si>
  <si>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</si>
  <si>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</si>
  <si>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</si>
  <si>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</si>
  <si>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</si>
  <si>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</si>
  <si>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</si>
  <si>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</si>
  <si>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</si>
  <si>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</si>
  <si>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</si>
  <si>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</si>
  <si>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</si>
  <si>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</si>
  <si>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</si>
  <si>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</si>
  <si>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</si>
  <si>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</si>
  <si>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</si>
  <si>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</si>
  <si>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</si>
  <si>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</si>
  <si>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</si>
  <si>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</si>
  <si>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</si>
  <si>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</si>
  <si>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</si>
  <si>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</si>
  <si>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</si>
  <si>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</si>
  <si>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</si>
  <si>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</si>
  <si>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4b.  U.S. Petroleum Refinery Balance</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</si>
  <si>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</si>
  <si>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</si>
  <si>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</si>
  <si>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</si>
  <si>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</si>
  <si>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</si>
  <si>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</si>
  <si>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</si>
  <si>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</si>
  <si>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</si>
  <si>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Table 4b.  U.S. Petroleum Refinery Balance  (Million Barrels per Day, Except Utilization Factor)</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</si>
  <si>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</si>
  <si>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</si>
  <si>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</si>
  <si>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</si>
  <si>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</si>
  <si>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</si>
  <si>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</si>
  <si>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</si>
  <si>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</si>
  <si>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</si>
  <si>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</si>
  <si>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</si>
  <si>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</si>
  <si>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</si>
  <si>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</si>
  <si>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</si>
  <si>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</si>
  <si>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</si>
  <si>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</si>
  <si>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</si>
  <si>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</si>
  <si>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</si>
  <si>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</si>
  <si>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</si>
  <si>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</si>
  <si>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</si>
  <si>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</si>
  <si>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</si>
  <si>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</si>
  <si>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</si>
  <si>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</si>
  <si>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</si>
  <si>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</si>
  <si>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</si>
  <si>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</si>
  <si>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</si>
  <si>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</si>
  <si>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</si>
  <si>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</si>
  <si>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</si>
  <si>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</si>
  <si>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</si>
  <si>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</si>
  <si>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</si>
  <si>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</si>
  <si>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Former Soviet Union = Armenia, Azerbaijan, Belarus, Georgia, Kazakhstan, Kyrgyzstan, Latvia, Lithuania, Moldova, Russia, Tajikistan, Turkmenistan, Ukraine and Uzbekistan.</t>
  </si>
  <si>
    <t xml:space="preserve">Minor discrepancies with published historical data are due to independent rounding. </t>
  </si>
  <si>
    <r>
      <t>Projections:</t>
    </r>
    <r>
      <rPr>
        <sz val="8"/>
        <rFont val="Arial"/>
        <family val="2"/>
      </rPr>
      <t xml:space="preserve"> Generated by simulation of the EIA Regional Short-Term Energy Model. Macroeconomic projections are based on Global Insight Model of the U.S. Economy. </t>
    </r>
  </si>
  <si>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</si>
  <si>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</si>
  <si>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</si>
  <si>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</si>
  <si>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</si>
  <si>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</si>
  <si>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r>
      <t xml:space="preserve">Projections: </t>
    </r>
    <r>
      <rPr>
        <sz val="8"/>
        <rFont val="Arial"/>
        <family val="2"/>
      </rPr>
      <t>Generated by simulation of the EIA Regional Short-Term Energy Model.</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</si>
  <si>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</si>
  <si>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</si>
  <si>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</si>
  <si>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</si>
  <si>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</si>
  <si>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</si>
  <si>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</si>
  <si>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</si>
  <si>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</si>
  <si>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</si>
  <si>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</si>
  <si>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</si>
  <si>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</si>
  <si>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</si>
  <si>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</si>
  <si>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</si>
  <si>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</si>
  <si>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</si>
  <si>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</si>
  <si>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</si>
  <si>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</si>
  <si>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</si>
  <si>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</si>
  <si>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</si>
  <si>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</si>
  <si>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</si>
  <si>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</si>
  <si>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</si>
  <si>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</si>
  <si>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</si>
  <si>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</si>
  <si>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</si>
  <si>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</si>
  <si>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</si>
  <si>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</si>
  <si>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</si>
  <si>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</si>
  <si>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</si>
  <si>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</si>
  <si>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</si>
  <si>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</si>
  <si>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</si>
  <si>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</si>
  <si>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</si>
  <si>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</si>
  <si>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</si>
  <si>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</si>
  <si>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</si>
  <si>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</si>
  <si>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papr_ID</t>
  </si>
  <si>
    <t>Indonesia</t>
  </si>
  <si>
    <t>OPEC = Organization of Petroleum Exporting Countries: Algeria, Angola, Ecuador, Iran, Iraq, Kuwait, Libya, Nigeria, Qatar, Saudi Arabia, the United Arab Emirates, Venezuela.</t>
  </si>
  <si>
    <t>Former Soviet Union = Armenia, Azerbaijan, Belarus, Estonia, Georgia, Kazakhstan, Kyrgyzstan, Latvia, Lithuania, Moldova, Russia, Tajikistan, Turkmenistan, Ukraine and Uzbekistan.</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</si>
  <si>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</si>
  <si>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</si>
  <si>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</si>
  <si>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</si>
  <si>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</si>
  <si>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</si>
  <si>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</si>
  <si>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</si>
  <si>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</si>
  <si>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</si>
  <si>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</si>
  <si>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</si>
  <si>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</si>
  <si>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</si>
  <si>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</si>
  <si>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</si>
  <si>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</si>
  <si>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</si>
  <si>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</si>
  <si>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</si>
  <si>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</si>
  <si>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</si>
  <si>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</si>
  <si>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</si>
  <si>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</si>
  <si>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 xml:space="preserve">         Other Oils (h)</t>
  </si>
  <si>
    <t xml:space="preserve">      Other Oils (h)</t>
  </si>
  <si>
    <t>(h) "Other Oils" inludes aviation gasoline blend components, finished aviation gasoline, kerosene, petrochemical feedstocks, special naphthas, lubricants, waxes, petroleum coke, asphalt and road oil, still gas, and miscellaneous products.</t>
  </si>
  <si>
    <t>(g) “Liquefied Petroleum Gas” includes ethane, propane, butanes and refinery olefins.</t>
  </si>
  <si>
    <t xml:space="preserve">   Hydrocarbon Gas Liquids and Other Liquids </t>
  </si>
  <si>
    <t>(a) “Liquefied Petroleum Gas” includes ethane, propane, butanes and refinery olefins.</t>
  </si>
  <si>
    <t>(b) "Other Oils" includes aviation gasoline blend components, finished aviation gasoline, kerosene, petrochemical feedstocks, special naphthas, lubricants, waxes, petroleum coke, asphalt and road oil, still gas, and miscellaneous products.</t>
  </si>
  <si>
    <t xml:space="preserve">   Other Oils (b)</t>
  </si>
  <si>
    <t xml:space="preserve">   Liquefied Petroleum Gas (a)</t>
  </si>
  <si>
    <t xml:space="preserve">         Liquefied Petroleum Gas (g)</t>
  </si>
  <si>
    <t xml:space="preserve">      Liquefied Petroleum Gas (g)</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</si>
  <si>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</si>
  <si>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</si>
  <si>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</si>
  <si>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</si>
  <si>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</si>
  <si>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</si>
  <si>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</si>
  <si>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</si>
  <si>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</si>
  <si>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</si>
  <si>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</si>
  <si>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</si>
  <si>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</si>
  <si>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</si>
  <si>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</si>
  <si>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</si>
  <si>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</si>
  <si>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</si>
  <si>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</si>
  <si>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</si>
  <si>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</si>
  <si>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</si>
  <si>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</si>
  <si>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</si>
  <si>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</si>
  <si>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</si>
  <si>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</si>
  <si>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</si>
  <si>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</si>
  <si>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r>
      <t>Projections:</t>
    </r>
    <r>
      <rPr>
        <sz val="8"/>
        <rFont val="Arial"/>
        <family val="2"/>
      </rPr>
      <t xml:space="preserve"> Macroeconomic projections are based on the Global Insight Model of the U.S. Economy and simulation of the EIA Regional Short-Term Energy Model.</t>
    </r>
  </si>
  <si>
    <t>July 2014</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</si>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</sst>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8"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27">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2" xfId="23" applyFont="1" applyFill="1" applyBorder="1" applyAlignment="1" applyProtection="1">
      <alignment horizontal="center"/>
    </xf>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4" borderId="2" xfId="23" applyFont="1" applyFill="1" applyBorder="1" applyAlignment="1" applyProtection="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1" fillId="0" borderId="0" xfId="18"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166" fontId="23" fillId="4" borderId="3" xfId="23" applyNumberFormat="1" applyFont="1" applyFill="1" applyBorder="1" applyAlignment="1" applyProtection="1">
      <alignment horizontal="right"/>
    </xf>
    <xf numFmtId="164" fontId="27" fillId="4" borderId="0" xfId="23" applyNumberFormat="1" applyFont="1" applyFill="1" applyAlignment="1" applyProtection="1">
      <alignment horizontal="right"/>
    </xf>
    <xf numFmtId="164" fontId="27" fillId="4" borderId="0" xfId="15" applyNumberFormat="1" applyFont="1" applyFill="1" applyAlignment="1" applyProtection="1">
      <alignment horizontal="right"/>
    </xf>
    <xf numFmtId="2" fontId="27" fillId="4" borderId="0" xfId="15" applyNumberFormat="1" applyFont="1" applyFill="1" applyAlignment="1" applyProtection="1">
      <alignment horizontal="right"/>
    </xf>
    <xf numFmtId="0" fontId="27" fillId="4" borderId="0" xfId="15" applyFont="1" applyFill="1" applyBorder="1" applyAlignment="1" applyProtection="1">
      <alignment horizontal="center"/>
    </xf>
    <xf numFmtId="164" fontId="27"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1" fillId="4" borderId="0" xfId="0" applyFont="1" applyFill="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10"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xf>
    <xf numFmtId="0" fontId="0" fillId="0" borderId="0" xfId="0" applyAlignment="1">
      <alignment vertical="top"/>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2" fillId="4" borderId="0" xfId="23" quotePrefix="1" applyFont="1" applyFill="1" applyBorder="1" applyAlignment="1" applyProtection="1">
      <alignment horizontal="left" vertical="top"/>
    </xf>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3.2" x14ac:dyDescent="0.25"/>
  <cols>
    <col min="1" max="1" width="6.44140625" customWidth="1"/>
    <col min="2" max="2" width="14" customWidth="1"/>
  </cols>
  <sheetData>
    <row r="1" spans="1:74" x14ac:dyDescent="0.25">
      <c r="A1" s="271" t="s">
        <v>250</v>
      </c>
      <c r="B1" s="272"/>
      <c r="C1" s="272"/>
      <c r="D1" s="634" t="s">
        <v>1268</v>
      </c>
      <c r="E1" s="272"/>
      <c r="F1" s="272"/>
      <c r="G1" s="272"/>
      <c r="H1" s="272"/>
      <c r="I1" s="272"/>
      <c r="J1" s="272"/>
      <c r="K1" s="272"/>
      <c r="L1" s="272"/>
      <c r="M1" s="272"/>
      <c r="N1" s="272"/>
      <c r="O1" s="272"/>
      <c r="P1" s="272"/>
    </row>
    <row r="2" spans="1:74" x14ac:dyDescent="0.25">
      <c r="AA2">
        <v>0</v>
      </c>
    </row>
    <row r="3" spans="1:74" x14ac:dyDescent="0.25">
      <c r="A3" t="s">
        <v>115</v>
      </c>
      <c r="D3" s="269">
        <v>2010</v>
      </c>
    </row>
    <row r="4" spans="1:74" x14ac:dyDescent="0.25">
      <c r="D4" s="269"/>
    </row>
    <row r="5" spans="1:74" x14ac:dyDescent="0.25">
      <c r="A5" t="s">
        <v>116</v>
      </c>
      <c r="D5" s="269">
        <f>+D3*100+1</f>
        <v>201001</v>
      </c>
    </row>
    <row r="10" spans="1:74" s="300" customFormat="1" x14ac:dyDescent="0.25">
      <c r="A10" s="300" t="s">
        <v>251</v>
      </c>
    </row>
    <row r="11" spans="1:74" s="12" customFormat="1" ht="10.199999999999999" x14ac:dyDescent="0.2">
      <c r="A11" s="43"/>
      <c r="B11" s="44" t="s">
        <v>1028</v>
      </c>
      <c r="C11" s="301">
        <f>+D5</f>
        <v>201001</v>
      </c>
      <c r="D11" s="45">
        <f>C11+1</f>
        <v>201002</v>
      </c>
      <c r="E11" s="45">
        <f>D11+1</f>
        <v>201003</v>
      </c>
      <c r="F11" s="46">
        <f>E11+1</f>
        <v>201004</v>
      </c>
      <c r="G11" s="46">
        <f t="shared" ref="G11:BR11" si="0">F11+1</f>
        <v>201005</v>
      </c>
      <c r="H11" s="46">
        <f t="shared" si="0"/>
        <v>201006</v>
      </c>
      <c r="I11" s="46">
        <f t="shared" si="0"/>
        <v>201007</v>
      </c>
      <c r="J11" s="46">
        <f t="shared" si="0"/>
        <v>201008</v>
      </c>
      <c r="K11" s="46">
        <f t="shared" si="0"/>
        <v>201009</v>
      </c>
      <c r="L11" s="46">
        <f t="shared" si="0"/>
        <v>201010</v>
      </c>
      <c r="M11" s="46">
        <f t="shared" si="0"/>
        <v>201011</v>
      </c>
      <c r="N11" s="46">
        <f t="shared" si="0"/>
        <v>201012</v>
      </c>
      <c r="O11" s="46">
        <f>+C11+100</f>
        <v>201101</v>
      </c>
      <c r="P11" s="46">
        <f t="shared" si="0"/>
        <v>201102</v>
      </c>
      <c r="Q11" s="46">
        <f t="shared" si="0"/>
        <v>201103</v>
      </c>
      <c r="R11" s="46">
        <f t="shared" si="0"/>
        <v>201104</v>
      </c>
      <c r="S11" s="46">
        <f t="shared" si="0"/>
        <v>201105</v>
      </c>
      <c r="T11" s="46">
        <f t="shared" si="0"/>
        <v>201106</v>
      </c>
      <c r="U11" s="46">
        <f t="shared" si="0"/>
        <v>201107</v>
      </c>
      <c r="V11" s="46">
        <f t="shared" si="0"/>
        <v>201108</v>
      </c>
      <c r="W11" s="46">
        <f t="shared" si="0"/>
        <v>201109</v>
      </c>
      <c r="X11" s="46">
        <f t="shared" si="0"/>
        <v>201110</v>
      </c>
      <c r="Y11" s="46">
        <f t="shared" si="0"/>
        <v>201111</v>
      </c>
      <c r="Z11" s="46">
        <f t="shared" si="0"/>
        <v>201112</v>
      </c>
      <c r="AA11" s="46">
        <f>+O11+100</f>
        <v>201201</v>
      </c>
      <c r="AB11" s="46">
        <f t="shared" si="0"/>
        <v>201202</v>
      </c>
      <c r="AC11" s="46">
        <f t="shared" si="0"/>
        <v>201203</v>
      </c>
      <c r="AD11" s="46">
        <f t="shared" si="0"/>
        <v>201204</v>
      </c>
      <c r="AE11" s="46">
        <f t="shared" si="0"/>
        <v>201205</v>
      </c>
      <c r="AF11" s="46">
        <f t="shared" si="0"/>
        <v>201206</v>
      </c>
      <c r="AG11" s="46">
        <f t="shared" si="0"/>
        <v>201207</v>
      </c>
      <c r="AH11" s="46">
        <f t="shared" si="0"/>
        <v>201208</v>
      </c>
      <c r="AI11" s="46">
        <f t="shared" si="0"/>
        <v>201209</v>
      </c>
      <c r="AJ11" s="46">
        <f t="shared" si="0"/>
        <v>201210</v>
      </c>
      <c r="AK11" s="46">
        <f t="shared" si="0"/>
        <v>201211</v>
      </c>
      <c r="AL11" s="46">
        <f t="shared" si="0"/>
        <v>201212</v>
      </c>
      <c r="AM11" s="46">
        <f>+AA11+100</f>
        <v>201301</v>
      </c>
      <c r="AN11" s="46">
        <f t="shared" si="0"/>
        <v>201302</v>
      </c>
      <c r="AO11" s="46">
        <f t="shared" si="0"/>
        <v>201303</v>
      </c>
      <c r="AP11" s="46">
        <f t="shared" si="0"/>
        <v>201304</v>
      </c>
      <c r="AQ11" s="46">
        <f t="shared" si="0"/>
        <v>201305</v>
      </c>
      <c r="AR11" s="46">
        <f t="shared" si="0"/>
        <v>201306</v>
      </c>
      <c r="AS11" s="46">
        <f t="shared" si="0"/>
        <v>201307</v>
      </c>
      <c r="AT11" s="46">
        <f t="shared" si="0"/>
        <v>201308</v>
      </c>
      <c r="AU11" s="46">
        <f t="shared" si="0"/>
        <v>201309</v>
      </c>
      <c r="AV11" s="46">
        <f t="shared" si="0"/>
        <v>201310</v>
      </c>
      <c r="AW11" s="46">
        <f t="shared" si="0"/>
        <v>201311</v>
      </c>
      <c r="AX11" s="46">
        <f t="shared" si="0"/>
        <v>201312</v>
      </c>
      <c r="AY11" s="46">
        <f>+AM11+100</f>
        <v>201401</v>
      </c>
      <c r="AZ11" s="46">
        <f t="shared" si="0"/>
        <v>201402</v>
      </c>
      <c r="BA11" s="46">
        <f t="shared" si="0"/>
        <v>201403</v>
      </c>
      <c r="BB11" s="46">
        <f t="shared" si="0"/>
        <v>201404</v>
      </c>
      <c r="BC11" s="46">
        <f t="shared" si="0"/>
        <v>201405</v>
      </c>
      <c r="BD11" s="46">
        <f t="shared" si="0"/>
        <v>201406</v>
      </c>
      <c r="BE11" s="46">
        <f t="shared" si="0"/>
        <v>201407</v>
      </c>
      <c r="BF11" s="46">
        <f t="shared" si="0"/>
        <v>201408</v>
      </c>
      <c r="BG11" s="46">
        <f t="shared" si="0"/>
        <v>201409</v>
      </c>
      <c r="BH11" s="46">
        <f t="shared" si="0"/>
        <v>201410</v>
      </c>
      <c r="BI11" s="46">
        <f t="shared" si="0"/>
        <v>201411</v>
      </c>
      <c r="BJ11" s="46">
        <f t="shared" si="0"/>
        <v>201412</v>
      </c>
      <c r="BK11" s="46">
        <f>+AY11+100</f>
        <v>201501</v>
      </c>
      <c r="BL11" s="46">
        <f t="shared" si="0"/>
        <v>201502</v>
      </c>
      <c r="BM11" s="46">
        <f t="shared" si="0"/>
        <v>201503</v>
      </c>
      <c r="BN11" s="46">
        <f t="shared" si="0"/>
        <v>201504</v>
      </c>
      <c r="BO11" s="46">
        <f t="shared" si="0"/>
        <v>201505</v>
      </c>
      <c r="BP11" s="46">
        <f t="shared" si="0"/>
        <v>201506</v>
      </c>
      <c r="BQ11" s="46">
        <f t="shared" si="0"/>
        <v>201507</v>
      </c>
      <c r="BR11" s="46">
        <f t="shared" si="0"/>
        <v>201508</v>
      </c>
      <c r="BS11" s="46">
        <f>BR11+1</f>
        <v>201509</v>
      </c>
      <c r="BT11" s="46">
        <f>BS11+1</f>
        <v>201510</v>
      </c>
      <c r="BU11" s="46">
        <f>BT11+1</f>
        <v>201511</v>
      </c>
      <c r="BV11" s="46">
        <f>BU11+1</f>
        <v>201512</v>
      </c>
    </row>
    <row r="12" spans="1:74" s="12" customFormat="1" ht="10.199999999999999" x14ac:dyDescent="0.2">
      <c r="A12" s="43"/>
      <c r="B12" s="47" t="s">
        <v>259</v>
      </c>
      <c r="C12" s="48">
        <v>193</v>
      </c>
      <c r="D12" s="48">
        <v>194</v>
      </c>
      <c r="E12" s="48">
        <v>195</v>
      </c>
      <c r="F12" s="48">
        <v>196</v>
      </c>
      <c r="G12" s="48">
        <v>197</v>
      </c>
      <c r="H12" s="48">
        <v>198</v>
      </c>
      <c r="I12" s="48">
        <v>199</v>
      </c>
      <c r="J12" s="48">
        <v>200</v>
      </c>
      <c r="K12" s="48">
        <v>201</v>
      </c>
      <c r="L12" s="48">
        <v>202</v>
      </c>
      <c r="M12" s="48">
        <v>203</v>
      </c>
      <c r="N12" s="48">
        <v>204</v>
      </c>
      <c r="O12" s="48">
        <v>205</v>
      </c>
      <c r="P12" s="48">
        <v>206</v>
      </c>
      <c r="Q12" s="48">
        <v>207</v>
      </c>
      <c r="R12" s="48">
        <v>208</v>
      </c>
      <c r="S12" s="48">
        <v>209</v>
      </c>
      <c r="T12" s="48">
        <v>210</v>
      </c>
      <c r="U12" s="48">
        <v>211</v>
      </c>
      <c r="V12" s="48">
        <v>212</v>
      </c>
      <c r="W12" s="48">
        <v>213</v>
      </c>
      <c r="X12" s="48">
        <v>214</v>
      </c>
      <c r="Y12" s="48">
        <v>215</v>
      </c>
      <c r="Z12" s="48">
        <v>216</v>
      </c>
      <c r="AA12" s="48">
        <v>217</v>
      </c>
      <c r="AB12" s="48">
        <v>218</v>
      </c>
      <c r="AC12" s="48">
        <v>219</v>
      </c>
      <c r="AD12" s="48">
        <v>220</v>
      </c>
      <c r="AE12" s="48">
        <v>221</v>
      </c>
      <c r="AF12" s="48">
        <v>222</v>
      </c>
      <c r="AG12" s="48">
        <v>223</v>
      </c>
      <c r="AH12" s="48">
        <v>224</v>
      </c>
      <c r="AI12" s="48">
        <v>225</v>
      </c>
      <c r="AJ12" s="48">
        <v>226</v>
      </c>
      <c r="AK12" s="48">
        <v>227</v>
      </c>
      <c r="AL12" s="48">
        <v>228</v>
      </c>
      <c r="AM12" s="48">
        <v>229</v>
      </c>
      <c r="AN12" s="48">
        <v>230</v>
      </c>
      <c r="AO12" s="48">
        <v>231</v>
      </c>
      <c r="AP12" s="48">
        <v>232</v>
      </c>
      <c r="AQ12" s="48">
        <v>233</v>
      </c>
      <c r="AR12" s="48">
        <v>234</v>
      </c>
      <c r="AS12" s="48">
        <v>235</v>
      </c>
      <c r="AT12" s="48">
        <v>236</v>
      </c>
      <c r="AU12" s="48">
        <v>237</v>
      </c>
      <c r="AV12" s="48">
        <v>238</v>
      </c>
      <c r="AW12" s="48">
        <v>239</v>
      </c>
      <c r="AX12" s="48">
        <v>240</v>
      </c>
      <c r="AY12" s="48">
        <v>241</v>
      </c>
      <c r="AZ12" s="48">
        <v>242</v>
      </c>
      <c r="BA12" s="48">
        <v>243</v>
      </c>
      <c r="BB12" s="48">
        <v>244</v>
      </c>
      <c r="BC12" s="48">
        <v>245</v>
      </c>
      <c r="BD12" s="48">
        <v>246</v>
      </c>
      <c r="BE12" s="48">
        <v>247</v>
      </c>
      <c r="BF12" s="48">
        <v>248</v>
      </c>
      <c r="BG12" s="48">
        <v>249</v>
      </c>
      <c r="BH12" s="48">
        <v>250</v>
      </c>
      <c r="BI12" s="48">
        <v>251</v>
      </c>
      <c r="BJ12" s="48">
        <v>252</v>
      </c>
      <c r="BK12" s="48">
        <v>253</v>
      </c>
      <c r="BL12" s="48">
        <v>254</v>
      </c>
      <c r="BM12" s="48">
        <v>255</v>
      </c>
      <c r="BN12" s="48">
        <v>256</v>
      </c>
      <c r="BO12" s="48">
        <v>257</v>
      </c>
      <c r="BP12" s="48">
        <v>258</v>
      </c>
      <c r="BQ12" s="48">
        <v>259</v>
      </c>
      <c r="BR12" s="48">
        <v>260</v>
      </c>
      <c r="BS12" s="48">
        <v>261</v>
      </c>
      <c r="BT12" s="48">
        <v>262</v>
      </c>
      <c r="BU12" s="48">
        <v>263</v>
      </c>
      <c r="BV12" s="48">
        <v>264</v>
      </c>
    </row>
    <row r="13" spans="1:74" s="300" customFormat="1" x14ac:dyDescent="0.25"/>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44"/>
  <sheetViews>
    <sheetView workbookViewId="0">
      <pane xSplit="2" ySplit="4" topLeftCell="AS5" activePane="bottomRight" state="frozen"/>
      <selection activeCell="BC15" sqref="BC15"/>
      <selection pane="topRight" activeCell="BC15" sqref="BC15"/>
      <selection pane="bottomLeft" activeCell="BC15" sqref="BC15"/>
      <selection pane="bottomRight" activeCell="AZ31" sqref="AZ31"/>
    </sheetView>
  </sheetViews>
  <sheetFormatPr defaultColWidth="9.6640625" defaultRowHeight="10.199999999999999" x14ac:dyDescent="0.2"/>
  <cols>
    <col min="1" max="1" width="12" style="154" customWidth="1"/>
    <col min="2" max="2" width="32.33203125" style="154" customWidth="1"/>
    <col min="3" max="3" width="7.5546875" style="154" customWidth="1"/>
    <col min="4" max="50" width="6.5546875" style="154" customWidth="1"/>
    <col min="51" max="62" width="6.5546875" style="409" customWidth="1"/>
    <col min="63" max="74" width="6.5546875" style="154" customWidth="1"/>
    <col min="75" max="16384" width="9.6640625" style="154"/>
  </cols>
  <sheetData>
    <row r="1" spans="1:74" ht="13.35" customHeight="1" x14ac:dyDescent="0.25">
      <c r="A1" s="662" t="s">
        <v>1081</v>
      </c>
      <c r="B1" s="697" t="s">
        <v>1093</v>
      </c>
      <c r="C1" s="698"/>
      <c r="D1" s="698"/>
      <c r="E1" s="698"/>
      <c r="F1" s="698"/>
      <c r="G1" s="698"/>
      <c r="H1" s="698"/>
      <c r="I1" s="698"/>
      <c r="J1" s="698"/>
      <c r="K1" s="698"/>
      <c r="L1" s="698"/>
      <c r="M1" s="698"/>
      <c r="N1" s="698"/>
      <c r="O1" s="698"/>
      <c r="P1" s="698"/>
      <c r="Q1" s="698"/>
      <c r="R1" s="698"/>
      <c r="S1" s="698"/>
      <c r="T1" s="698"/>
      <c r="U1" s="698"/>
      <c r="V1" s="698"/>
      <c r="W1" s="698"/>
      <c r="X1" s="698"/>
      <c r="Y1" s="698"/>
      <c r="Z1" s="698"/>
      <c r="AA1" s="698"/>
      <c r="AB1" s="698"/>
      <c r="AC1" s="698"/>
      <c r="AD1" s="698"/>
      <c r="AE1" s="698"/>
      <c r="AF1" s="698"/>
      <c r="AG1" s="698"/>
      <c r="AH1" s="698"/>
      <c r="AI1" s="698"/>
      <c r="AJ1" s="698"/>
      <c r="AK1" s="698"/>
      <c r="AL1" s="698"/>
      <c r="AM1" s="310"/>
    </row>
    <row r="2" spans="1:74" ht="13.2" x14ac:dyDescent="0.25">
      <c r="A2" s="663"/>
      <c r="B2" s="546" t="str">
        <f>"U.S. Energy Information Administration   |   Short-Term Energy Outlook  - "&amp;Dates!D1</f>
        <v>U.S. Energy Information Administration   |   Short-Term Energy Outlook  - July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10"/>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57"/>
      <c r="B5" s="156" t="s">
        <v>775</v>
      </c>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431"/>
      <c r="AZ5" s="431"/>
      <c r="BA5" s="431"/>
      <c r="BB5" s="431"/>
      <c r="BC5" s="431"/>
      <c r="BD5" s="431"/>
      <c r="BE5" s="431"/>
      <c r="BF5" s="431"/>
      <c r="BG5" s="431"/>
      <c r="BH5" s="155"/>
      <c r="BI5" s="431"/>
      <c r="BJ5" s="431"/>
      <c r="BK5" s="431"/>
      <c r="BL5" s="431"/>
      <c r="BM5" s="431"/>
      <c r="BN5" s="431"/>
      <c r="BO5" s="431"/>
      <c r="BP5" s="431"/>
      <c r="BQ5" s="431"/>
      <c r="BR5" s="431"/>
      <c r="BS5" s="431"/>
      <c r="BT5" s="431"/>
      <c r="BU5" s="431"/>
      <c r="BV5" s="431"/>
    </row>
    <row r="6" spans="1:74" ht="11.1" customHeight="1" x14ac:dyDescent="0.2">
      <c r="A6" s="61" t="s">
        <v>690</v>
      </c>
      <c r="B6" s="180" t="s">
        <v>581</v>
      </c>
      <c r="C6" s="217">
        <v>13.666482999999999</v>
      </c>
      <c r="D6" s="217">
        <v>13.94975</v>
      </c>
      <c r="E6" s="217">
        <v>14.313677</v>
      </c>
      <c r="F6" s="217">
        <v>15.130833000000001</v>
      </c>
      <c r="G6" s="217">
        <v>15.215096000000001</v>
      </c>
      <c r="H6" s="217">
        <v>15.3818</v>
      </c>
      <c r="I6" s="217">
        <v>15.518935000000001</v>
      </c>
      <c r="J6" s="217">
        <v>15.109935</v>
      </c>
      <c r="K6" s="217">
        <v>14.740133</v>
      </c>
      <c r="L6" s="217">
        <v>14.000031999999999</v>
      </c>
      <c r="M6" s="217">
        <v>14.637</v>
      </c>
      <c r="N6" s="217">
        <v>14.976096</v>
      </c>
      <c r="O6" s="217">
        <v>14.422806</v>
      </c>
      <c r="P6" s="217">
        <v>13.676035000000001</v>
      </c>
      <c r="Q6" s="217">
        <v>14.451225000000001</v>
      </c>
      <c r="R6" s="217">
        <v>14.230566</v>
      </c>
      <c r="S6" s="217">
        <v>14.717806</v>
      </c>
      <c r="T6" s="217">
        <v>15.294166000000001</v>
      </c>
      <c r="U6" s="217">
        <v>15.589387</v>
      </c>
      <c r="V6" s="217">
        <v>15.556096</v>
      </c>
      <c r="W6" s="217">
        <v>15.274933000000001</v>
      </c>
      <c r="X6" s="217">
        <v>14.569645</v>
      </c>
      <c r="Y6" s="217">
        <v>14.960065999999999</v>
      </c>
      <c r="Z6" s="217">
        <v>14.842257999999999</v>
      </c>
      <c r="AA6" s="217">
        <v>14.374064000000001</v>
      </c>
      <c r="AB6" s="217">
        <v>14.615379000000001</v>
      </c>
      <c r="AC6" s="217">
        <v>14.476290000000001</v>
      </c>
      <c r="AD6" s="217">
        <v>14.609432999999999</v>
      </c>
      <c r="AE6" s="217">
        <v>15.096677</v>
      </c>
      <c r="AF6" s="217">
        <v>15.636533</v>
      </c>
      <c r="AG6" s="217">
        <v>15.665290000000001</v>
      </c>
      <c r="AH6" s="217">
        <v>15.324579999999999</v>
      </c>
      <c r="AI6" s="217">
        <v>14.910133</v>
      </c>
      <c r="AJ6" s="217">
        <v>14.843451</v>
      </c>
      <c r="AK6" s="217">
        <v>15.0853</v>
      </c>
      <c r="AL6" s="217">
        <v>15.330225</v>
      </c>
      <c r="AM6" s="217">
        <v>14.569258</v>
      </c>
      <c r="AN6" s="217">
        <v>14.245749999999999</v>
      </c>
      <c r="AO6" s="217">
        <v>14.702612</v>
      </c>
      <c r="AP6" s="217">
        <v>14.864566</v>
      </c>
      <c r="AQ6" s="217">
        <v>15.299871</v>
      </c>
      <c r="AR6" s="217">
        <v>15.833033</v>
      </c>
      <c r="AS6" s="217">
        <v>16.040032</v>
      </c>
      <c r="AT6" s="217">
        <v>15.802806</v>
      </c>
      <c r="AU6" s="217">
        <v>15.6275</v>
      </c>
      <c r="AV6" s="217">
        <v>14.988451</v>
      </c>
      <c r="AW6" s="217">
        <v>15.651400000000001</v>
      </c>
      <c r="AX6" s="217">
        <v>16.072806</v>
      </c>
      <c r="AY6" s="217">
        <v>15.299773999999999</v>
      </c>
      <c r="AZ6" s="217">
        <v>15.122107</v>
      </c>
      <c r="BA6" s="217">
        <v>15.126450999999999</v>
      </c>
      <c r="BB6" s="217">
        <v>15.8665</v>
      </c>
      <c r="BC6" s="217">
        <v>15.860193548</v>
      </c>
      <c r="BD6" s="217">
        <v>15.83614</v>
      </c>
      <c r="BE6" s="358">
        <v>15.96602</v>
      </c>
      <c r="BF6" s="358">
        <v>15.80541</v>
      </c>
      <c r="BG6" s="358">
        <v>15.63998</v>
      </c>
      <c r="BH6" s="358">
        <v>15.1304</v>
      </c>
      <c r="BI6" s="358">
        <v>15.49104</v>
      </c>
      <c r="BJ6" s="358">
        <v>15.643370000000001</v>
      </c>
      <c r="BK6" s="358">
        <v>15.08935</v>
      </c>
      <c r="BL6" s="358">
        <v>14.935129999999999</v>
      </c>
      <c r="BM6" s="358">
        <v>15.088649999999999</v>
      </c>
      <c r="BN6" s="358">
        <v>15.29257</v>
      </c>
      <c r="BO6" s="358">
        <v>15.58891</v>
      </c>
      <c r="BP6" s="358">
        <v>16.06268</v>
      </c>
      <c r="BQ6" s="358">
        <v>16.26923</v>
      </c>
      <c r="BR6" s="358">
        <v>16.05761</v>
      </c>
      <c r="BS6" s="358">
        <v>15.83014</v>
      </c>
      <c r="BT6" s="358">
        <v>15.252370000000001</v>
      </c>
      <c r="BU6" s="358">
        <v>15.61814</v>
      </c>
      <c r="BV6" s="358">
        <v>15.776350000000001</v>
      </c>
    </row>
    <row r="7" spans="1:74" ht="11.1" customHeight="1" x14ac:dyDescent="0.2">
      <c r="A7" s="61" t="s">
        <v>1031</v>
      </c>
      <c r="B7" s="180" t="s">
        <v>582</v>
      </c>
      <c r="C7" s="217">
        <v>0.13741900000000001</v>
      </c>
      <c r="D7" s="217">
        <v>0.119357</v>
      </c>
      <c r="E7" s="217">
        <v>0.14938699999999999</v>
      </c>
      <c r="F7" s="217">
        <v>0.132133</v>
      </c>
      <c r="G7" s="217">
        <v>0.15851599999999999</v>
      </c>
      <c r="H7" s="217">
        <v>0.16953299999999999</v>
      </c>
      <c r="I7" s="217">
        <v>0.15648300000000001</v>
      </c>
      <c r="J7" s="217">
        <v>0.158967</v>
      </c>
      <c r="K7" s="217">
        <v>0.17949999999999999</v>
      </c>
      <c r="L7" s="217">
        <v>0.17732200000000001</v>
      </c>
      <c r="M7" s="217">
        <v>0.1595</v>
      </c>
      <c r="N7" s="217">
        <v>0.16267699999999999</v>
      </c>
      <c r="O7" s="217">
        <v>0.16709599999999999</v>
      </c>
      <c r="P7" s="217">
        <v>0.159357</v>
      </c>
      <c r="Q7" s="217">
        <v>0.169354</v>
      </c>
      <c r="R7" s="217">
        <v>0.18143300000000001</v>
      </c>
      <c r="S7" s="217">
        <v>0.18057999999999999</v>
      </c>
      <c r="T7" s="217">
        <v>0.18543299999999999</v>
      </c>
      <c r="U7" s="217">
        <v>0.16400000000000001</v>
      </c>
      <c r="V7" s="217">
        <v>0.17454800000000001</v>
      </c>
      <c r="W7" s="217">
        <v>0.1857</v>
      </c>
      <c r="X7" s="217">
        <v>0.17593500000000001</v>
      </c>
      <c r="Y7" s="217">
        <v>0.168266</v>
      </c>
      <c r="Z7" s="217">
        <v>0.17164499999999999</v>
      </c>
      <c r="AA7" s="217">
        <v>0.159548</v>
      </c>
      <c r="AB7" s="217">
        <v>0.18427499999999999</v>
      </c>
      <c r="AC7" s="217">
        <v>0.165161</v>
      </c>
      <c r="AD7" s="217">
        <v>0.172433</v>
      </c>
      <c r="AE7" s="217">
        <v>0.17029</v>
      </c>
      <c r="AF7" s="217">
        <v>0.14829999999999999</v>
      </c>
      <c r="AG7" s="217">
        <v>0.15009600000000001</v>
      </c>
      <c r="AH7" s="217">
        <v>0.16070899999999999</v>
      </c>
      <c r="AI7" s="217">
        <v>0.19856599999999999</v>
      </c>
      <c r="AJ7" s="217">
        <v>0.19728999999999999</v>
      </c>
      <c r="AK7" s="217">
        <v>0.18166599999999999</v>
      </c>
      <c r="AL7" s="217">
        <v>0.19764499999999999</v>
      </c>
      <c r="AM7" s="217">
        <v>0.17061200000000001</v>
      </c>
      <c r="AN7" s="217">
        <v>0.17935699999999999</v>
      </c>
      <c r="AO7" s="217">
        <v>0.18335399999999999</v>
      </c>
      <c r="AP7" s="217">
        <v>0.164966</v>
      </c>
      <c r="AQ7" s="217">
        <v>0.14003199999999999</v>
      </c>
      <c r="AR7" s="217">
        <v>0.15840000000000001</v>
      </c>
      <c r="AS7" s="217">
        <v>0.15270900000000001</v>
      </c>
      <c r="AT7" s="217">
        <v>0.17196700000000001</v>
      </c>
      <c r="AU7" s="217">
        <v>0.18886600000000001</v>
      </c>
      <c r="AV7" s="217">
        <v>0.16619300000000001</v>
      </c>
      <c r="AW7" s="217">
        <v>0.160166</v>
      </c>
      <c r="AX7" s="217">
        <v>0.14916099999999999</v>
      </c>
      <c r="AY7" s="217">
        <v>0.131935</v>
      </c>
      <c r="AZ7" s="217">
        <v>0.14485700000000001</v>
      </c>
      <c r="BA7" s="217">
        <v>0.15425800000000001</v>
      </c>
      <c r="BB7" s="217">
        <v>0.15006700000000001</v>
      </c>
      <c r="BC7" s="217">
        <v>0.16996430000000001</v>
      </c>
      <c r="BD7" s="217">
        <v>0.16880690000000001</v>
      </c>
      <c r="BE7" s="358">
        <v>0.16401180000000001</v>
      </c>
      <c r="BF7" s="358">
        <v>0.1645954</v>
      </c>
      <c r="BG7" s="358">
        <v>0.17482139999999999</v>
      </c>
      <c r="BH7" s="358">
        <v>0.17623320000000001</v>
      </c>
      <c r="BI7" s="358">
        <v>0.1770099</v>
      </c>
      <c r="BJ7" s="358">
        <v>0.174625</v>
      </c>
      <c r="BK7" s="358">
        <v>0.15634519999999999</v>
      </c>
      <c r="BL7" s="358">
        <v>0.16389100000000001</v>
      </c>
      <c r="BM7" s="358">
        <v>0.1621196</v>
      </c>
      <c r="BN7" s="358">
        <v>0.16448460000000001</v>
      </c>
      <c r="BO7" s="358">
        <v>0.16971729999999999</v>
      </c>
      <c r="BP7" s="358">
        <v>0.16901099999999999</v>
      </c>
      <c r="BQ7" s="358">
        <v>0.16510929999999999</v>
      </c>
      <c r="BR7" s="358">
        <v>0.16557069999999999</v>
      </c>
      <c r="BS7" s="358">
        <v>0.1759715</v>
      </c>
      <c r="BT7" s="358">
        <v>0.17743100000000001</v>
      </c>
      <c r="BU7" s="358">
        <v>0.17811179999999999</v>
      </c>
      <c r="BV7" s="358">
        <v>0.17565819999999999</v>
      </c>
    </row>
    <row r="8" spans="1:74" ht="11.1" customHeight="1" x14ac:dyDescent="0.2">
      <c r="A8" s="61" t="s">
        <v>1032</v>
      </c>
      <c r="B8" s="180" t="s">
        <v>1235</v>
      </c>
      <c r="C8" s="217">
        <v>0.365645</v>
      </c>
      <c r="D8" s="217">
        <v>0.28221400000000002</v>
      </c>
      <c r="E8" s="217">
        <v>0.263741</v>
      </c>
      <c r="F8" s="217">
        <v>0.24163299999999999</v>
      </c>
      <c r="G8" s="217">
        <v>0.24096699999999999</v>
      </c>
      <c r="H8" s="217">
        <v>0.2273</v>
      </c>
      <c r="I8" s="217">
        <v>0.227935</v>
      </c>
      <c r="J8" s="217">
        <v>0.23125799999999999</v>
      </c>
      <c r="K8" s="217">
        <v>0.26350000000000001</v>
      </c>
      <c r="L8" s="217">
        <v>0.327129</v>
      </c>
      <c r="M8" s="217">
        <v>0.37196600000000002</v>
      </c>
      <c r="N8" s="217">
        <v>0.40006399999999998</v>
      </c>
      <c r="O8" s="217">
        <v>0.381967</v>
      </c>
      <c r="P8" s="217">
        <v>0.35610700000000001</v>
      </c>
      <c r="Q8" s="217">
        <v>0.29038700000000001</v>
      </c>
      <c r="R8" s="217">
        <v>0.26666600000000001</v>
      </c>
      <c r="S8" s="217">
        <v>0.251</v>
      </c>
      <c r="T8" s="217">
        <v>0.25853300000000001</v>
      </c>
      <c r="U8" s="217">
        <v>0.25283800000000001</v>
      </c>
      <c r="V8" s="217">
        <v>0.26200000000000001</v>
      </c>
      <c r="W8" s="217">
        <v>0.30869999999999997</v>
      </c>
      <c r="X8" s="217">
        <v>0.34819299999999997</v>
      </c>
      <c r="Y8" s="217">
        <v>0.43066599999999999</v>
      </c>
      <c r="Z8" s="217">
        <v>0.39396700000000001</v>
      </c>
      <c r="AA8" s="217">
        <v>0.35280600000000001</v>
      </c>
      <c r="AB8" s="217">
        <v>0.34751700000000002</v>
      </c>
      <c r="AC8" s="217">
        <v>0.27967700000000001</v>
      </c>
      <c r="AD8" s="217">
        <v>0.27900000000000003</v>
      </c>
      <c r="AE8" s="217">
        <v>0.26219300000000001</v>
      </c>
      <c r="AF8" s="217">
        <v>0.29380000000000001</v>
      </c>
      <c r="AG8" s="217">
        <v>0.28854800000000003</v>
      </c>
      <c r="AH8" s="217">
        <v>0.27570899999999998</v>
      </c>
      <c r="AI8" s="217">
        <v>0.32490000000000002</v>
      </c>
      <c r="AJ8" s="217">
        <v>0.42454799999999998</v>
      </c>
      <c r="AK8" s="217">
        <v>0.44579999999999997</v>
      </c>
      <c r="AL8" s="217">
        <v>0.44848300000000002</v>
      </c>
      <c r="AM8" s="217">
        <v>0.37077399999999999</v>
      </c>
      <c r="AN8" s="217">
        <v>0.32200000000000001</v>
      </c>
      <c r="AO8" s="217">
        <v>0.30425799999999997</v>
      </c>
      <c r="AP8" s="217">
        <v>0.26186599999999999</v>
      </c>
      <c r="AQ8" s="217">
        <v>0.23929</v>
      </c>
      <c r="AR8" s="217">
        <v>0.267233</v>
      </c>
      <c r="AS8" s="217">
        <v>0.27396700000000002</v>
      </c>
      <c r="AT8" s="217">
        <v>0.27190300000000001</v>
      </c>
      <c r="AU8" s="217">
        <v>0.37093300000000001</v>
      </c>
      <c r="AV8" s="217">
        <v>0.39951599999999998</v>
      </c>
      <c r="AW8" s="217">
        <v>0.43486599999999997</v>
      </c>
      <c r="AX8" s="217">
        <v>0.43964500000000001</v>
      </c>
      <c r="AY8" s="217">
        <v>0.39183800000000002</v>
      </c>
      <c r="AZ8" s="217">
        <v>0.385714</v>
      </c>
      <c r="BA8" s="217">
        <v>0.340258</v>
      </c>
      <c r="BB8" s="217">
        <v>0.28246700000000002</v>
      </c>
      <c r="BC8" s="217">
        <v>0.254355</v>
      </c>
      <c r="BD8" s="217">
        <v>0.26807629999999999</v>
      </c>
      <c r="BE8" s="358">
        <v>0.2746943</v>
      </c>
      <c r="BF8" s="358">
        <v>0.27474549999999998</v>
      </c>
      <c r="BG8" s="358">
        <v>0.31739489999999998</v>
      </c>
      <c r="BH8" s="358">
        <v>0.37824659999999999</v>
      </c>
      <c r="BI8" s="358">
        <v>0.42127039999999999</v>
      </c>
      <c r="BJ8" s="358">
        <v>0.42047180000000001</v>
      </c>
      <c r="BK8" s="358">
        <v>0.386187</v>
      </c>
      <c r="BL8" s="358">
        <v>0.35187360000000001</v>
      </c>
      <c r="BM8" s="358">
        <v>0.30016589999999999</v>
      </c>
      <c r="BN8" s="358">
        <v>0.28144550000000002</v>
      </c>
      <c r="BO8" s="358">
        <v>0.27258840000000001</v>
      </c>
      <c r="BP8" s="358">
        <v>0.2822732</v>
      </c>
      <c r="BQ8" s="358">
        <v>0.2885548</v>
      </c>
      <c r="BR8" s="358">
        <v>0.28751660000000001</v>
      </c>
      <c r="BS8" s="358">
        <v>0.32970090000000002</v>
      </c>
      <c r="BT8" s="358">
        <v>0.38873980000000002</v>
      </c>
      <c r="BU8" s="358">
        <v>0.43533739999999999</v>
      </c>
      <c r="BV8" s="358">
        <v>0.43388919999999997</v>
      </c>
    </row>
    <row r="9" spans="1:74" ht="11.1" customHeight="1" x14ac:dyDescent="0.2">
      <c r="A9" s="61" t="s">
        <v>1197</v>
      </c>
      <c r="B9" s="180" t="s">
        <v>583</v>
      </c>
      <c r="C9" s="217">
        <v>0.98</v>
      </c>
      <c r="D9" s="217">
        <v>0.88560700000000003</v>
      </c>
      <c r="E9" s="217">
        <v>0.91890300000000003</v>
      </c>
      <c r="F9" s="217">
        <v>0.9546</v>
      </c>
      <c r="G9" s="217">
        <v>0.96487100000000003</v>
      </c>
      <c r="H9" s="217">
        <v>0.97716599999999998</v>
      </c>
      <c r="I9" s="217">
        <v>0.99409599999999998</v>
      </c>
      <c r="J9" s="217">
        <v>0.97770900000000005</v>
      </c>
      <c r="K9" s="217">
        <v>0.96683300000000005</v>
      </c>
      <c r="L9" s="217">
        <v>0.98470899999999995</v>
      </c>
      <c r="M9" s="217">
        <v>0.99129999999999996</v>
      </c>
      <c r="N9" s="217">
        <v>1.0037739999999999</v>
      </c>
      <c r="O9" s="217">
        <v>0.94432199999999999</v>
      </c>
      <c r="P9" s="217">
        <v>0.96692800000000001</v>
      </c>
      <c r="Q9" s="217">
        <v>0.99574099999999999</v>
      </c>
      <c r="R9" s="217">
        <v>1.0056659999999999</v>
      </c>
      <c r="S9" s="217">
        <v>1.011838</v>
      </c>
      <c r="T9" s="217">
        <v>1.0362659999999999</v>
      </c>
      <c r="U9" s="217">
        <v>1.0260320000000001</v>
      </c>
      <c r="V9" s="217">
        <v>1.0584830000000001</v>
      </c>
      <c r="W9" s="217">
        <v>1.0331999999999999</v>
      </c>
      <c r="X9" s="217">
        <v>1.0286770000000001</v>
      </c>
      <c r="Y9" s="217">
        <v>1.0332330000000001</v>
      </c>
      <c r="Z9" s="217">
        <v>1.0455479999999999</v>
      </c>
      <c r="AA9" s="217">
        <v>0.96996700000000002</v>
      </c>
      <c r="AB9" s="217">
        <v>1.015034</v>
      </c>
      <c r="AC9" s="217">
        <v>1.021193</v>
      </c>
      <c r="AD9" s="217">
        <v>1.036</v>
      </c>
      <c r="AE9" s="217">
        <v>1.059258</v>
      </c>
      <c r="AF9" s="217">
        <v>1.094733</v>
      </c>
      <c r="AG9" s="217">
        <v>1.074354</v>
      </c>
      <c r="AH9" s="217">
        <v>1.092387</v>
      </c>
      <c r="AI9" s="217">
        <v>1.0530999999999999</v>
      </c>
      <c r="AJ9" s="217">
        <v>1.075871</v>
      </c>
      <c r="AK9" s="217">
        <v>1.0629660000000001</v>
      </c>
      <c r="AL9" s="217">
        <v>1.046451</v>
      </c>
      <c r="AM9" s="217">
        <v>0.99738700000000002</v>
      </c>
      <c r="AN9" s="217">
        <v>1.0315000000000001</v>
      </c>
      <c r="AO9" s="217">
        <v>1.07229</v>
      </c>
      <c r="AP9" s="217">
        <v>1.0889</v>
      </c>
      <c r="AQ9" s="217">
        <v>1.118225</v>
      </c>
      <c r="AR9" s="217">
        <v>1.136566</v>
      </c>
      <c r="AS9" s="217">
        <v>1.143419</v>
      </c>
      <c r="AT9" s="217">
        <v>1.172774</v>
      </c>
      <c r="AU9" s="217">
        <v>1.1293660000000001</v>
      </c>
      <c r="AV9" s="217">
        <v>1.138258</v>
      </c>
      <c r="AW9" s="217">
        <v>1.148666</v>
      </c>
      <c r="AX9" s="217">
        <v>1.1406769999999999</v>
      </c>
      <c r="AY9" s="217">
        <v>1.0579670000000001</v>
      </c>
      <c r="AZ9" s="217">
        <v>1.083178</v>
      </c>
      <c r="BA9" s="217">
        <v>1.111677</v>
      </c>
      <c r="BB9" s="217">
        <v>1.150933</v>
      </c>
      <c r="BC9" s="217">
        <v>1.1126490323</v>
      </c>
      <c r="BD9" s="217">
        <v>1.1346269067000001</v>
      </c>
      <c r="BE9" s="358">
        <v>1.1407499999999999</v>
      </c>
      <c r="BF9" s="358">
        <v>1.135521</v>
      </c>
      <c r="BG9" s="358">
        <v>1.0934600000000001</v>
      </c>
      <c r="BH9" s="358">
        <v>1.1188210000000001</v>
      </c>
      <c r="BI9" s="358">
        <v>1.1020810000000001</v>
      </c>
      <c r="BJ9" s="358">
        <v>1.107483</v>
      </c>
      <c r="BK9" s="358">
        <v>1.0805480000000001</v>
      </c>
      <c r="BL9" s="358">
        <v>1.1087419999999999</v>
      </c>
      <c r="BM9" s="358">
        <v>1.11869</v>
      </c>
      <c r="BN9" s="358">
        <v>1.144568</v>
      </c>
      <c r="BO9" s="358">
        <v>1.145043</v>
      </c>
      <c r="BP9" s="358">
        <v>1.1508080000000001</v>
      </c>
      <c r="BQ9" s="358">
        <v>1.1402129999999999</v>
      </c>
      <c r="BR9" s="358">
        <v>1.143275</v>
      </c>
      <c r="BS9" s="358">
        <v>1.107756</v>
      </c>
      <c r="BT9" s="358">
        <v>1.1362289999999999</v>
      </c>
      <c r="BU9" s="358">
        <v>1.1129739999999999</v>
      </c>
      <c r="BV9" s="358">
        <v>1.121092</v>
      </c>
    </row>
    <row r="10" spans="1:74" ht="11.1" customHeight="1" x14ac:dyDescent="0.2">
      <c r="A10" s="61" t="s">
        <v>1033</v>
      </c>
      <c r="B10" s="180" t="s">
        <v>584</v>
      </c>
      <c r="C10" s="217">
        <v>0.42203200000000002</v>
      </c>
      <c r="D10" s="217">
        <v>0.32774999999999999</v>
      </c>
      <c r="E10" s="217">
        <v>0.46816099999999999</v>
      </c>
      <c r="F10" s="217">
        <v>0.42076599999999997</v>
      </c>
      <c r="G10" s="217">
        <v>0.62848300000000001</v>
      </c>
      <c r="H10" s="217">
        <v>0.68936600000000003</v>
      </c>
      <c r="I10" s="217">
        <v>0.75187099999999996</v>
      </c>
      <c r="J10" s="217">
        <v>0.66790300000000002</v>
      </c>
      <c r="K10" s="217">
        <v>0.55820000000000003</v>
      </c>
      <c r="L10" s="217">
        <v>0.61735399999999996</v>
      </c>
      <c r="M10" s="217">
        <v>0.70183300000000004</v>
      </c>
      <c r="N10" s="217">
        <v>0.812774</v>
      </c>
      <c r="O10" s="217">
        <v>0.64229000000000003</v>
      </c>
      <c r="P10" s="217">
        <v>0.57142800000000005</v>
      </c>
      <c r="Q10" s="217">
        <v>0.464225</v>
      </c>
      <c r="R10" s="217">
        <v>0.5887</v>
      </c>
      <c r="S10" s="217">
        <v>0.79480600000000001</v>
      </c>
      <c r="T10" s="217">
        <v>0.71316599999999997</v>
      </c>
      <c r="U10" s="217">
        <v>0.72935399999999995</v>
      </c>
      <c r="V10" s="217">
        <v>0.61532200000000004</v>
      </c>
      <c r="W10" s="217">
        <v>0.70199999999999996</v>
      </c>
      <c r="X10" s="217">
        <v>0.55900000000000005</v>
      </c>
      <c r="Y10" s="217">
        <v>0.76190000000000002</v>
      </c>
      <c r="Z10" s="217">
        <v>0.83854799999999996</v>
      </c>
      <c r="AA10" s="217">
        <v>0.411935</v>
      </c>
      <c r="AB10" s="217">
        <v>0.27761999999999998</v>
      </c>
      <c r="AC10" s="217">
        <v>0.35548299999999999</v>
      </c>
      <c r="AD10" s="217">
        <v>0.6694</v>
      </c>
      <c r="AE10" s="217">
        <v>0.75677399999999995</v>
      </c>
      <c r="AF10" s="217">
        <v>0.68513299999999999</v>
      </c>
      <c r="AG10" s="217">
        <v>0.657161</v>
      </c>
      <c r="AH10" s="217">
        <v>0.61606399999999994</v>
      </c>
      <c r="AI10" s="217">
        <v>0.60903300000000005</v>
      </c>
      <c r="AJ10" s="217">
        <v>0.51938700000000004</v>
      </c>
      <c r="AK10" s="217">
        <v>0.51419999999999999</v>
      </c>
      <c r="AL10" s="217">
        <v>0.63764500000000002</v>
      </c>
      <c r="AM10" s="217">
        <v>0.36722500000000002</v>
      </c>
      <c r="AN10" s="217">
        <v>0.49382100000000001</v>
      </c>
      <c r="AO10" s="217">
        <v>0.461032</v>
      </c>
      <c r="AP10" s="217">
        <v>0.52610000000000001</v>
      </c>
      <c r="AQ10" s="217">
        <v>0.78474100000000002</v>
      </c>
      <c r="AR10" s="217">
        <v>0.6361</v>
      </c>
      <c r="AS10" s="217">
        <v>0.68093499999999996</v>
      </c>
      <c r="AT10" s="217">
        <v>0.75751599999999997</v>
      </c>
      <c r="AU10" s="217">
        <v>0.561666</v>
      </c>
      <c r="AV10" s="217">
        <v>0.48090300000000002</v>
      </c>
      <c r="AW10" s="217">
        <v>0.31459999999999999</v>
      </c>
      <c r="AX10" s="217">
        <v>0.39812900000000001</v>
      </c>
      <c r="AY10" s="217">
        <v>0.17054800000000001</v>
      </c>
      <c r="AZ10" s="217">
        <v>0.10014199999999999</v>
      </c>
      <c r="BA10" s="217">
        <v>0.43132199999999998</v>
      </c>
      <c r="BB10" s="217">
        <v>0.33563300000000001</v>
      </c>
      <c r="BC10" s="217">
        <v>0.73650749723999998</v>
      </c>
      <c r="BD10" s="217">
        <v>0.66947103675999997</v>
      </c>
      <c r="BE10" s="358">
        <v>0.6853844</v>
      </c>
      <c r="BF10" s="358">
        <v>0.69760440000000001</v>
      </c>
      <c r="BG10" s="358">
        <v>0.60902840000000003</v>
      </c>
      <c r="BH10" s="358">
        <v>0.54426949999999996</v>
      </c>
      <c r="BI10" s="358">
        <v>0.58458690000000002</v>
      </c>
      <c r="BJ10" s="358">
        <v>0.61293609999999998</v>
      </c>
      <c r="BK10" s="358">
        <v>0.32284089999999999</v>
      </c>
      <c r="BL10" s="358">
        <v>0.35147200000000001</v>
      </c>
      <c r="BM10" s="358">
        <v>0.40510259999999998</v>
      </c>
      <c r="BN10" s="358">
        <v>0.51424369999999997</v>
      </c>
      <c r="BO10" s="358">
        <v>0.72441279999999997</v>
      </c>
      <c r="BP10" s="358">
        <v>0.68574670000000004</v>
      </c>
      <c r="BQ10" s="358">
        <v>0.69329510000000005</v>
      </c>
      <c r="BR10" s="358">
        <v>0.65752169999999999</v>
      </c>
      <c r="BS10" s="358">
        <v>0.56152210000000002</v>
      </c>
      <c r="BT10" s="358">
        <v>0.52642089999999997</v>
      </c>
      <c r="BU10" s="358">
        <v>0.57929149999999996</v>
      </c>
      <c r="BV10" s="358">
        <v>0.60149370000000002</v>
      </c>
    </row>
    <row r="11" spans="1:74" ht="11.1" customHeight="1" x14ac:dyDescent="0.2">
      <c r="A11" s="61" t="s">
        <v>1034</v>
      </c>
      <c r="B11" s="180" t="s">
        <v>1094</v>
      </c>
      <c r="C11" s="217">
        <v>0.23061200000000001</v>
      </c>
      <c r="D11" s="217">
        <v>0.43846400000000002</v>
      </c>
      <c r="E11" s="217">
        <v>0.77877399999999997</v>
      </c>
      <c r="F11" s="217">
        <v>0.76006600000000002</v>
      </c>
      <c r="G11" s="217">
        <v>0.75622500000000004</v>
      </c>
      <c r="H11" s="217">
        <v>0.68183300000000002</v>
      </c>
      <c r="I11" s="217">
        <v>0.84909599999999996</v>
      </c>
      <c r="J11" s="217">
        <v>0.96099999999999997</v>
      </c>
      <c r="K11" s="217">
        <v>0.76943300000000003</v>
      </c>
      <c r="L11" s="217">
        <v>0.91445100000000001</v>
      </c>
      <c r="M11" s="217">
        <v>0.52969999999999995</v>
      </c>
      <c r="N11" s="217">
        <v>0.36851600000000001</v>
      </c>
      <c r="O11" s="217">
        <v>0.24929000000000001</v>
      </c>
      <c r="P11" s="217">
        <v>0.84942799999999996</v>
      </c>
      <c r="Q11" s="217">
        <v>0.88906399999999997</v>
      </c>
      <c r="R11" s="217">
        <v>1.0121</v>
      </c>
      <c r="S11" s="217">
        <v>0.72861200000000004</v>
      </c>
      <c r="T11" s="217">
        <v>0.77256599999999997</v>
      </c>
      <c r="U11" s="217">
        <v>0.53212899999999996</v>
      </c>
      <c r="V11" s="217">
        <v>0.72190299999999996</v>
      </c>
      <c r="W11" s="217">
        <v>0.36513299999999999</v>
      </c>
      <c r="X11" s="217">
        <v>0.61706399999999995</v>
      </c>
      <c r="Y11" s="217">
        <v>0.3226</v>
      </c>
      <c r="Z11" s="217">
        <v>0.38651600000000003</v>
      </c>
      <c r="AA11" s="217">
        <v>0.26267699999999999</v>
      </c>
      <c r="AB11" s="217">
        <v>0.333069</v>
      </c>
      <c r="AC11" s="217">
        <v>0.63241899999999995</v>
      </c>
      <c r="AD11" s="217">
        <v>0.50193299999999996</v>
      </c>
      <c r="AE11" s="217">
        <v>0.50090299999999999</v>
      </c>
      <c r="AF11" s="217">
        <v>0.40213300000000002</v>
      </c>
      <c r="AG11" s="217">
        <v>0.41754799999999997</v>
      </c>
      <c r="AH11" s="217">
        <v>0.72767700000000002</v>
      </c>
      <c r="AI11" s="217">
        <v>0.3402</v>
      </c>
      <c r="AJ11" s="217">
        <v>0.40138699999999999</v>
      </c>
      <c r="AK11" s="217">
        <v>0.17003299999999999</v>
      </c>
      <c r="AL11" s="217">
        <v>-5.6000000000000001E-2</v>
      </c>
      <c r="AM11" s="217">
        <v>0.21435399999999999</v>
      </c>
      <c r="AN11" s="217">
        <v>0.56885699999999995</v>
      </c>
      <c r="AO11" s="217">
        <v>0.50196700000000005</v>
      </c>
      <c r="AP11" s="217">
        <v>0.65886599999999995</v>
      </c>
      <c r="AQ11" s="217">
        <v>0.70296700000000001</v>
      </c>
      <c r="AR11" s="217">
        <v>0.60270000000000001</v>
      </c>
      <c r="AS11" s="217">
        <v>0.47009600000000001</v>
      </c>
      <c r="AT11" s="217">
        <v>0.48274099999999998</v>
      </c>
      <c r="AU11" s="217">
        <v>0.23419999999999999</v>
      </c>
      <c r="AV11" s="217">
        <v>0.71670900000000004</v>
      </c>
      <c r="AW11" s="217">
        <v>0.45513300000000001</v>
      </c>
      <c r="AX11" s="217">
        <v>0.19290299999999999</v>
      </c>
      <c r="AY11" s="217">
        <v>0.326677</v>
      </c>
      <c r="AZ11" s="217">
        <v>0.73585699999999998</v>
      </c>
      <c r="BA11" s="217">
        <v>1.0621290000000001</v>
      </c>
      <c r="BB11" s="217">
        <v>1.1336999999999999</v>
      </c>
      <c r="BC11" s="217">
        <v>1.036516129</v>
      </c>
      <c r="BD11" s="217">
        <v>1.1089237866999999</v>
      </c>
      <c r="BE11" s="358">
        <v>0.83345069999999999</v>
      </c>
      <c r="BF11" s="358">
        <v>0.89332880000000003</v>
      </c>
      <c r="BG11" s="358">
        <v>0.60788430000000004</v>
      </c>
      <c r="BH11" s="358">
        <v>0.69066320000000003</v>
      </c>
      <c r="BI11" s="358">
        <v>0.46536630000000001</v>
      </c>
      <c r="BJ11" s="358">
        <v>0.46067469999999999</v>
      </c>
      <c r="BK11" s="358">
        <v>0.55260050000000005</v>
      </c>
      <c r="BL11" s="358">
        <v>0.7206996</v>
      </c>
      <c r="BM11" s="358">
        <v>0.78868550000000004</v>
      </c>
      <c r="BN11" s="358">
        <v>0.85630419999999996</v>
      </c>
      <c r="BO11" s="358">
        <v>0.83709230000000001</v>
      </c>
      <c r="BP11" s="358">
        <v>0.79694010000000004</v>
      </c>
      <c r="BQ11" s="358">
        <v>0.74142070000000004</v>
      </c>
      <c r="BR11" s="358">
        <v>0.86468009999999995</v>
      </c>
      <c r="BS11" s="358">
        <v>0.63405549999999999</v>
      </c>
      <c r="BT11" s="358">
        <v>0.73389959999999999</v>
      </c>
      <c r="BU11" s="358">
        <v>0.4737362</v>
      </c>
      <c r="BV11" s="358">
        <v>0.4683697</v>
      </c>
    </row>
    <row r="12" spans="1:74" ht="11.1" customHeight="1" x14ac:dyDescent="0.2">
      <c r="A12" s="61" t="s">
        <v>1035</v>
      </c>
      <c r="B12" s="180" t="s">
        <v>1095</v>
      </c>
      <c r="C12" s="217">
        <v>1.193E-3</v>
      </c>
      <c r="D12" s="217">
        <v>2.0349999999999999E-3</v>
      </c>
      <c r="E12" s="217">
        <v>3.8699999999999997E-4</v>
      </c>
      <c r="F12" s="217">
        <v>-6.6000000000000005E-5</v>
      </c>
      <c r="G12" s="217">
        <v>-1.645E-3</v>
      </c>
      <c r="H12" s="217">
        <v>2.0000000000000001E-4</v>
      </c>
      <c r="I12" s="217">
        <v>-3.1999999999999999E-5</v>
      </c>
      <c r="J12" s="217">
        <v>9.6000000000000002E-5</v>
      </c>
      <c r="K12" s="217">
        <v>-1.3300000000000001E-4</v>
      </c>
      <c r="L12" s="217">
        <v>9.6000000000000002E-5</v>
      </c>
      <c r="M12" s="217">
        <v>-3.3300000000000002E-4</v>
      </c>
      <c r="N12" s="217">
        <v>1.6100000000000001E-4</v>
      </c>
      <c r="O12" s="217">
        <v>-6.4499999999999996E-4</v>
      </c>
      <c r="P12" s="217">
        <v>-1.4200000000000001E-4</v>
      </c>
      <c r="Q12" s="217">
        <v>7.4100000000000001E-4</v>
      </c>
      <c r="R12" s="217">
        <v>-1E-4</v>
      </c>
      <c r="S12" s="217">
        <v>6.3999999999999997E-5</v>
      </c>
      <c r="T12" s="217">
        <v>0</v>
      </c>
      <c r="U12" s="217">
        <v>9.6000000000000002E-5</v>
      </c>
      <c r="V12" s="217">
        <v>3.1999999999999999E-5</v>
      </c>
      <c r="W12" s="217">
        <v>-3.3000000000000003E-5</v>
      </c>
      <c r="X12" s="217">
        <v>-1.6100000000000001E-4</v>
      </c>
      <c r="Y12" s="217">
        <v>1E-4</v>
      </c>
      <c r="Z12" s="217">
        <v>-5.1599999999999997E-4</v>
      </c>
      <c r="AA12" s="217">
        <v>-4.1899999999999999E-4</v>
      </c>
      <c r="AB12" s="217">
        <v>8.9599999999999999E-4</v>
      </c>
      <c r="AC12" s="217">
        <v>-7.4100000000000001E-4</v>
      </c>
      <c r="AD12" s="217">
        <v>3.6600000000000001E-4</v>
      </c>
      <c r="AE12" s="217">
        <v>2.2499999999999999E-4</v>
      </c>
      <c r="AF12" s="217">
        <v>1E-4</v>
      </c>
      <c r="AG12" s="217">
        <v>6.3999999999999997E-5</v>
      </c>
      <c r="AH12" s="217">
        <v>-4.8299999999999998E-4</v>
      </c>
      <c r="AI12" s="217">
        <v>5.0000000000000001E-4</v>
      </c>
      <c r="AJ12" s="217">
        <v>2.5799999999999998E-4</v>
      </c>
      <c r="AK12" s="217">
        <v>-6.6000000000000005E-5</v>
      </c>
      <c r="AL12" s="217">
        <v>-6.7699999999999998E-4</v>
      </c>
      <c r="AM12" s="217">
        <v>7.0899999999999999E-4</v>
      </c>
      <c r="AN12" s="217">
        <v>-2.5000000000000001E-4</v>
      </c>
      <c r="AO12" s="217">
        <v>0</v>
      </c>
      <c r="AP12" s="217">
        <v>1.266E-3</v>
      </c>
      <c r="AQ12" s="217">
        <v>3.8699999999999997E-4</v>
      </c>
      <c r="AR12" s="217">
        <v>3.6600000000000001E-4</v>
      </c>
      <c r="AS12" s="217">
        <v>1.2899999999999999E-4</v>
      </c>
      <c r="AT12" s="217">
        <v>1.6100000000000001E-4</v>
      </c>
      <c r="AU12" s="217">
        <v>4.0000000000000002E-4</v>
      </c>
      <c r="AV12" s="217">
        <v>-1.6100000000000001E-4</v>
      </c>
      <c r="AW12" s="217">
        <v>0</v>
      </c>
      <c r="AX12" s="217">
        <v>9.6000000000000002E-5</v>
      </c>
      <c r="AY12" s="217">
        <v>-2.2499999999999999E-4</v>
      </c>
      <c r="AZ12" s="217">
        <v>1.7799999999999999E-4</v>
      </c>
      <c r="BA12" s="217">
        <v>-3.1999999999999999E-5</v>
      </c>
      <c r="BB12" s="217">
        <v>1.3300000000000001E-4</v>
      </c>
      <c r="BC12" s="217">
        <v>6.1756599999999998E-5</v>
      </c>
      <c r="BD12" s="217">
        <v>1.6650000000000001E-4</v>
      </c>
      <c r="BE12" s="358">
        <v>6.4250000000000003E-5</v>
      </c>
      <c r="BF12" s="358">
        <v>-4.85E-5</v>
      </c>
      <c r="BG12" s="358">
        <v>1.8349999999999999E-4</v>
      </c>
      <c r="BH12" s="358">
        <v>7.9999999999999996E-6</v>
      </c>
      <c r="BI12" s="358">
        <v>-7.4750000000000001E-5</v>
      </c>
      <c r="BJ12" s="358">
        <v>-2.34E-4</v>
      </c>
      <c r="BK12" s="358">
        <v>-1.1833299999999999E-4</v>
      </c>
      <c r="BL12" s="358">
        <v>-1.9599999999999999E-4</v>
      </c>
      <c r="BM12" s="358">
        <v>3.7050000000000001E-4</v>
      </c>
      <c r="BN12" s="358">
        <v>5.1066700000000002E-4</v>
      </c>
      <c r="BO12" s="358">
        <v>2.2533300000000001E-4</v>
      </c>
      <c r="BP12" s="358">
        <v>1.6650000000000001E-4</v>
      </c>
      <c r="BQ12" s="358">
        <v>6.4250000000000003E-5</v>
      </c>
      <c r="BR12" s="358">
        <v>-4.85E-5</v>
      </c>
      <c r="BS12" s="358">
        <v>1.8349999999999999E-4</v>
      </c>
      <c r="BT12" s="358">
        <v>7.9999999999999996E-6</v>
      </c>
      <c r="BU12" s="358">
        <v>-7.4750000000000001E-5</v>
      </c>
      <c r="BV12" s="358">
        <v>-2.34E-4</v>
      </c>
    </row>
    <row r="13" spans="1:74" s="158" customFormat="1" ht="11.1" customHeight="1" x14ac:dyDescent="0.2">
      <c r="A13" s="61" t="s">
        <v>1036</v>
      </c>
      <c r="B13" s="180" t="s">
        <v>776</v>
      </c>
      <c r="C13" s="217">
        <v>15.670125000000001</v>
      </c>
      <c r="D13" s="217">
        <v>16.005177</v>
      </c>
      <c r="E13" s="217">
        <v>16.89303</v>
      </c>
      <c r="F13" s="217">
        <v>17.639965</v>
      </c>
      <c r="G13" s="217">
        <v>17.962513000000001</v>
      </c>
      <c r="H13" s="217">
        <v>18.127198</v>
      </c>
      <c r="I13" s="217">
        <v>18.498384000000001</v>
      </c>
      <c r="J13" s="217">
        <v>18.106867999999999</v>
      </c>
      <c r="K13" s="217">
        <v>17.477466</v>
      </c>
      <c r="L13" s="217">
        <v>17.021093</v>
      </c>
      <c r="M13" s="217">
        <v>17.390965999999999</v>
      </c>
      <c r="N13" s="217">
        <v>17.724062</v>
      </c>
      <c r="O13" s="217">
        <v>16.807126</v>
      </c>
      <c r="P13" s="217">
        <v>16.579141</v>
      </c>
      <c r="Q13" s="217">
        <v>17.260736999999999</v>
      </c>
      <c r="R13" s="217">
        <v>17.285031</v>
      </c>
      <c r="S13" s="217">
        <v>17.684705999999998</v>
      </c>
      <c r="T13" s="217">
        <v>18.26013</v>
      </c>
      <c r="U13" s="217">
        <v>18.293835999999999</v>
      </c>
      <c r="V13" s="217">
        <v>18.388383999999999</v>
      </c>
      <c r="W13" s="217">
        <v>17.869633</v>
      </c>
      <c r="X13" s="217">
        <v>17.298352999999999</v>
      </c>
      <c r="Y13" s="217">
        <v>17.676831</v>
      </c>
      <c r="Z13" s="217">
        <v>17.677966000000001</v>
      </c>
      <c r="AA13" s="217">
        <v>16.530577999999998</v>
      </c>
      <c r="AB13" s="217">
        <v>16.773790000000002</v>
      </c>
      <c r="AC13" s="217">
        <v>16.929482</v>
      </c>
      <c r="AD13" s="217">
        <v>17.268564999999999</v>
      </c>
      <c r="AE13" s="217">
        <v>17.846319999999999</v>
      </c>
      <c r="AF13" s="217">
        <v>18.260732000000001</v>
      </c>
      <c r="AG13" s="217">
        <v>18.253060999999999</v>
      </c>
      <c r="AH13" s="217">
        <v>18.196643000000002</v>
      </c>
      <c r="AI13" s="217">
        <v>17.436432</v>
      </c>
      <c r="AJ13" s="217">
        <v>17.462192000000002</v>
      </c>
      <c r="AK13" s="217">
        <v>17.459899</v>
      </c>
      <c r="AL13" s="217">
        <v>17.603771999999999</v>
      </c>
      <c r="AM13" s="217">
        <v>16.690318999999999</v>
      </c>
      <c r="AN13" s="217">
        <v>16.841035000000002</v>
      </c>
      <c r="AO13" s="217">
        <v>17.225512999999999</v>
      </c>
      <c r="AP13" s="217">
        <v>17.56653</v>
      </c>
      <c r="AQ13" s="217">
        <v>18.285513000000002</v>
      </c>
      <c r="AR13" s="217">
        <v>18.634398000000001</v>
      </c>
      <c r="AS13" s="217">
        <v>18.761286999999999</v>
      </c>
      <c r="AT13" s="217">
        <v>18.659867999999999</v>
      </c>
      <c r="AU13" s="217">
        <v>18.112931</v>
      </c>
      <c r="AV13" s="217">
        <v>17.889869000000001</v>
      </c>
      <c r="AW13" s="217">
        <v>18.164831</v>
      </c>
      <c r="AX13" s="217">
        <v>18.393416999999999</v>
      </c>
      <c r="AY13" s="217">
        <v>17.378513999999999</v>
      </c>
      <c r="AZ13" s="217">
        <v>17.572033000000001</v>
      </c>
      <c r="BA13" s="217">
        <v>18.226063</v>
      </c>
      <c r="BB13" s="217">
        <v>18.919433000000001</v>
      </c>
      <c r="BC13" s="217">
        <v>19.170247264</v>
      </c>
      <c r="BD13" s="217">
        <v>19.18621143</v>
      </c>
      <c r="BE13" s="358">
        <v>19.06438</v>
      </c>
      <c r="BF13" s="358">
        <v>18.971160000000001</v>
      </c>
      <c r="BG13" s="358">
        <v>18.44275</v>
      </c>
      <c r="BH13" s="358">
        <v>18.038640000000001</v>
      </c>
      <c r="BI13" s="358">
        <v>18.24128</v>
      </c>
      <c r="BJ13" s="358">
        <v>18.419319999999999</v>
      </c>
      <c r="BK13" s="358">
        <v>17.58775</v>
      </c>
      <c r="BL13" s="358">
        <v>17.631620000000002</v>
      </c>
      <c r="BM13" s="358">
        <v>17.863779999999998</v>
      </c>
      <c r="BN13" s="358">
        <v>18.25412</v>
      </c>
      <c r="BO13" s="358">
        <v>18.73798</v>
      </c>
      <c r="BP13" s="358">
        <v>19.147629999999999</v>
      </c>
      <c r="BQ13" s="358">
        <v>19.297879999999999</v>
      </c>
      <c r="BR13" s="358">
        <v>19.176120000000001</v>
      </c>
      <c r="BS13" s="358">
        <v>18.639330000000001</v>
      </c>
      <c r="BT13" s="358">
        <v>18.2151</v>
      </c>
      <c r="BU13" s="358">
        <v>18.39752</v>
      </c>
      <c r="BV13" s="358">
        <v>18.576619999999998</v>
      </c>
    </row>
    <row r="14" spans="1:74" s="158" customFormat="1" ht="11.1" customHeight="1" x14ac:dyDescent="0.2">
      <c r="A14" s="61"/>
      <c r="B14" s="157"/>
      <c r="C14" s="217"/>
      <c r="D14" s="217"/>
      <c r="E14" s="217"/>
      <c r="F14" s="217"/>
      <c r="G14" s="217"/>
      <c r="H14" s="217"/>
      <c r="I14" s="217"/>
      <c r="J14" s="217"/>
      <c r="K14" s="217"/>
      <c r="L14" s="217"/>
      <c r="M14" s="217"/>
      <c r="N14" s="217"/>
      <c r="O14" s="217"/>
      <c r="P14" s="217"/>
      <c r="Q14" s="217"/>
      <c r="R14" s="217"/>
      <c r="S14" s="217"/>
      <c r="T14" s="217"/>
      <c r="U14" s="217"/>
      <c r="V14" s="217"/>
      <c r="W14" s="217"/>
      <c r="X14" s="217"/>
      <c r="Y14" s="217"/>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7"/>
      <c r="AW14" s="217"/>
      <c r="AX14" s="217"/>
      <c r="AY14" s="217"/>
      <c r="AZ14" s="217"/>
      <c r="BA14" s="217"/>
      <c r="BB14" s="217"/>
      <c r="BC14" s="217"/>
      <c r="BD14" s="217"/>
      <c r="BE14" s="358"/>
      <c r="BF14" s="358"/>
      <c r="BG14" s="358"/>
      <c r="BH14" s="358"/>
      <c r="BI14" s="358"/>
      <c r="BJ14" s="358"/>
      <c r="BK14" s="358"/>
      <c r="BL14" s="358"/>
      <c r="BM14" s="358"/>
      <c r="BN14" s="358"/>
      <c r="BO14" s="358"/>
      <c r="BP14" s="358"/>
      <c r="BQ14" s="358"/>
      <c r="BR14" s="358"/>
      <c r="BS14" s="358"/>
      <c r="BT14" s="358"/>
      <c r="BU14" s="358"/>
      <c r="BV14" s="358"/>
    </row>
    <row r="15" spans="1:74" ht="11.1" customHeight="1" x14ac:dyDescent="0.2">
      <c r="A15" s="61" t="s">
        <v>692</v>
      </c>
      <c r="B15" s="181" t="s">
        <v>585</v>
      </c>
      <c r="C15" s="217">
        <v>0.96070599999999995</v>
      </c>
      <c r="D15" s="217">
        <v>1.060068</v>
      </c>
      <c r="E15" s="217">
        <v>1.0636730000000001</v>
      </c>
      <c r="F15" s="217">
        <v>1.02763</v>
      </c>
      <c r="G15" s="217">
        <v>1.068964</v>
      </c>
      <c r="H15" s="217">
        <v>1.084662</v>
      </c>
      <c r="I15" s="217">
        <v>1.108609</v>
      </c>
      <c r="J15" s="217">
        <v>1.1234459999999999</v>
      </c>
      <c r="K15" s="217">
        <v>1.06193</v>
      </c>
      <c r="L15" s="217">
        <v>1.012127</v>
      </c>
      <c r="M15" s="217">
        <v>1.0512280000000001</v>
      </c>
      <c r="N15" s="217">
        <v>1.1866080000000001</v>
      </c>
      <c r="O15" s="217">
        <v>1.019223</v>
      </c>
      <c r="P15" s="217">
        <v>0.95410099999999998</v>
      </c>
      <c r="Q15" s="217">
        <v>1.019449</v>
      </c>
      <c r="R15" s="217">
        <v>1.0132969999999999</v>
      </c>
      <c r="S15" s="217">
        <v>1.084803</v>
      </c>
      <c r="T15" s="217">
        <v>1.1059969999999999</v>
      </c>
      <c r="U15" s="217">
        <v>1.122384</v>
      </c>
      <c r="V15" s="217">
        <v>1.133157</v>
      </c>
      <c r="W15" s="217">
        <v>1.1228940000000001</v>
      </c>
      <c r="X15" s="217">
        <v>1.0838650000000001</v>
      </c>
      <c r="Y15" s="217">
        <v>1.1130660000000001</v>
      </c>
      <c r="Z15" s="217">
        <v>1.134091</v>
      </c>
      <c r="AA15" s="217">
        <v>1.0534479999999999</v>
      </c>
      <c r="AB15" s="217">
        <v>1.064238</v>
      </c>
      <c r="AC15" s="217">
        <v>1.07419</v>
      </c>
      <c r="AD15" s="217">
        <v>1.026632</v>
      </c>
      <c r="AE15" s="217">
        <v>1.0893820000000001</v>
      </c>
      <c r="AF15" s="217">
        <v>1.099629</v>
      </c>
      <c r="AG15" s="217">
        <v>1.06548</v>
      </c>
      <c r="AH15" s="217">
        <v>1.0451900000000001</v>
      </c>
      <c r="AI15" s="217">
        <v>1.001064</v>
      </c>
      <c r="AJ15" s="217">
        <v>1.005898</v>
      </c>
      <c r="AK15" s="217">
        <v>1.0320640000000001</v>
      </c>
      <c r="AL15" s="217">
        <v>1.1524779999999999</v>
      </c>
      <c r="AM15" s="217">
        <v>1.119416</v>
      </c>
      <c r="AN15" s="217">
        <v>0.99806600000000001</v>
      </c>
      <c r="AO15" s="217">
        <v>1.034705</v>
      </c>
      <c r="AP15" s="217">
        <v>1.088098</v>
      </c>
      <c r="AQ15" s="217">
        <v>1.0578019999999999</v>
      </c>
      <c r="AR15" s="217">
        <v>1.09613</v>
      </c>
      <c r="AS15" s="217">
        <v>1.138871</v>
      </c>
      <c r="AT15" s="217">
        <v>1.1288670000000001</v>
      </c>
      <c r="AU15" s="217">
        <v>1.157098</v>
      </c>
      <c r="AV15" s="217">
        <v>1.0928990000000001</v>
      </c>
      <c r="AW15" s="217">
        <v>1.133065</v>
      </c>
      <c r="AX15" s="217">
        <v>1.17519</v>
      </c>
      <c r="AY15" s="217">
        <v>1.1182209999999999</v>
      </c>
      <c r="AZ15" s="217">
        <v>1.0803179999999999</v>
      </c>
      <c r="BA15" s="217">
        <v>1.0093179999999999</v>
      </c>
      <c r="BB15" s="217">
        <v>1.079501</v>
      </c>
      <c r="BC15" s="217">
        <v>1.084635</v>
      </c>
      <c r="BD15" s="217">
        <v>1.1051519999999999</v>
      </c>
      <c r="BE15" s="358">
        <v>1.105972</v>
      </c>
      <c r="BF15" s="358">
        <v>1.1098030000000001</v>
      </c>
      <c r="BG15" s="358">
        <v>1.0963000000000001</v>
      </c>
      <c r="BH15" s="358">
        <v>1.0601210000000001</v>
      </c>
      <c r="BI15" s="358">
        <v>1.07914</v>
      </c>
      <c r="BJ15" s="358">
        <v>1.127157</v>
      </c>
      <c r="BK15" s="358">
        <v>1.0692710000000001</v>
      </c>
      <c r="BL15" s="358">
        <v>1.0601229999999999</v>
      </c>
      <c r="BM15" s="358">
        <v>1.059094</v>
      </c>
      <c r="BN15" s="358">
        <v>1.061348</v>
      </c>
      <c r="BO15" s="358">
        <v>1.0950340000000001</v>
      </c>
      <c r="BP15" s="358">
        <v>1.1212439999999999</v>
      </c>
      <c r="BQ15" s="358">
        <v>1.1214770000000001</v>
      </c>
      <c r="BR15" s="358">
        <v>1.1221509999999999</v>
      </c>
      <c r="BS15" s="358">
        <v>1.097858</v>
      </c>
      <c r="BT15" s="358">
        <v>1.064179</v>
      </c>
      <c r="BU15" s="358">
        <v>1.0826519999999999</v>
      </c>
      <c r="BV15" s="358">
        <v>1.1301950000000001</v>
      </c>
    </row>
    <row r="16" spans="1:74" ht="11.1" customHeight="1" x14ac:dyDescent="0.2">
      <c r="A16" s="61"/>
      <c r="B16" s="159"/>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358"/>
      <c r="BF16" s="358"/>
      <c r="BG16" s="358"/>
      <c r="BH16" s="358"/>
      <c r="BI16" s="358"/>
      <c r="BJ16" s="358"/>
      <c r="BK16" s="358"/>
      <c r="BL16" s="358"/>
      <c r="BM16" s="358"/>
      <c r="BN16" s="358"/>
      <c r="BO16" s="358"/>
      <c r="BP16" s="358"/>
      <c r="BQ16" s="358"/>
      <c r="BR16" s="358"/>
      <c r="BS16" s="358"/>
      <c r="BT16" s="358"/>
      <c r="BU16" s="358"/>
      <c r="BV16" s="358"/>
    </row>
    <row r="17" spans="1:74" ht="11.1" customHeight="1" x14ac:dyDescent="0.2">
      <c r="A17" s="57"/>
      <c r="B17" s="156" t="s">
        <v>777</v>
      </c>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358"/>
      <c r="BF17" s="358"/>
      <c r="BG17" s="358"/>
      <c r="BH17" s="358"/>
      <c r="BI17" s="358"/>
      <c r="BJ17" s="358"/>
      <c r="BK17" s="358"/>
      <c r="BL17" s="358"/>
      <c r="BM17" s="358"/>
      <c r="BN17" s="358"/>
      <c r="BO17" s="358"/>
      <c r="BP17" s="358"/>
      <c r="BQ17" s="358"/>
      <c r="BR17" s="358"/>
      <c r="BS17" s="358"/>
      <c r="BT17" s="358"/>
      <c r="BU17" s="358"/>
      <c r="BV17" s="358"/>
    </row>
    <row r="18" spans="1:74" ht="11.1" customHeight="1" x14ac:dyDescent="0.2">
      <c r="A18" s="61" t="s">
        <v>1037</v>
      </c>
      <c r="B18" s="180" t="s">
        <v>1235</v>
      </c>
      <c r="C18" s="217">
        <v>0.47967700000000002</v>
      </c>
      <c r="D18" s="217">
        <v>0.53971400000000003</v>
      </c>
      <c r="E18" s="217">
        <v>0.72558</v>
      </c>
      <c r="F18" s="217">
        <v>0.85013300000000003</v>
      </c>
      <c r="G18" s="217">
        <v>0.85741900000000004</v>
      </c>
      <c r="H18" s="217">
        <v>0.86993299999999996</v>
      </c>
      <c r="I18" s="217">
        <v>0.86032200000000003</v>
      </c>
      <c r="J18" s="217">
        <v>0.778451</v>
      </c>
      <c r="K18" s="217">
        <v>0.61376600000000003</v>
      </c>
      <c r="L18" s="217">
        <v>0.50112900000000005</v>
      </c>
      <c r="M18" s="217">
        <v>0.39006600000000002</v>
      </c>
      <c r="N18" s="217">
        <v>0.430483</v>
      </c>
      <c r="O18" s="217">
        <v>0.43054799999999999</v>
      </c>
      <c r="P18" s="217">
        <v>0.47189199999999998</v>
      </c>
      <c r="Q18" s="217">
        <v>0.635548</v>
      </c>
      <c r="R18" s="217">
        <v>0.78123299999999996</v>
      </c>
      <c r="S18" s="217">
        <v>0.81506400000000001</v>
      </c>
      <c r="T18" s="217">
        <v>0.84686600000000001</v>
      </c>
      <c r="U18" s="217">
        <v>0.82028999999999996</v>
      </c>
      <c r="V18" s="217">
        <v>0.79109600000000002</v>
      </c>
      <c r="W18" s="217">
        <v>0.60256600000000005</v>
      </c>
      <c r="X18" s="217">
        <v>0.47954799999999997</v>
      </c>
      <c r="Y18" s="217">
        <v>0.37673299999999998</v>
      </c>
      <c r="Z18" s="217">
        <v>0.36845099999999997</v>
      </c>
      <c r="AA18" s="217">
        <v>0.42077399999999998</v>
      </c>
      <c r="AB18" s="217">
        <v>0.50265499999999996</v>
      </c>
      <c r="AC18" s="217">
        <v>0.68751600000000002</v>
      </c>
      <c r="AD18" s="217">
        <v>0.83499999999999996</v>
      </c>
      <c r="AE18" s="217">
        <v>0.85796700000000004</v>
      </c>
      <c r="AF18" s="217">
        <v>0.84116599999999997</v>
      </c>
      <c r="AG18" s="217">
        <v>0.84764499999999998</v>
      </c>
      <c r="AH18" s="217">
        <v>0.77916099999999999</v>
      </c>
      <c r="AI18" s="217">
        <v>0.55283300000000002</v>
      </c>
      <c r="AJ18" s="217">
        <v>0.46951599999999999</v>
      </c>
      <c r="AK18" s="217">
        <v>0.36430000000000001</v>
      </c>
      <c r="AL18" s="217">
        <v>0.39022499999999999</v>
      </c>
      <c r="AM18" s="217">
        <v>0.41728999999999999</v>
      </c>
      <c r="AN18" s="217">
        <v>0.48539199999999999</v>
      </c>
      <c r="AO18" s="217">
        <v>0.652451</v>
      </c>
      <c r="AP18" s="217">
        <v>0.81996599999999997</v>
      </c>
      <c r="AQ18" s="217">
        <v>0.868645</v>
      </c>
      <c r="AR18" s="217">
        <v>0.84809999999999997</v>
      </c>
      <c r="AS18" s="217">
        <v>0.86512900000000004</v>
      </c>
      <c r="AT18" s="217">
        <v>0.83712900000000001</v>
      </c>
      <c r="AU18" s="217">
        <v>0.6341</v>
      </c>
      <c r="AV18" s="217">
        <v>0.41838700000000001</v>
      </c>
      <c r="AW18" s="217">
        <v>0.30180000000000001</v>
      </c>
      <c r="AX18" s="217">
        <v>0.376</v>
      </c>
      <c r="AY18" s="217">
        <v>0.41441899999999998</v>
      </c>
      <c r="AZ18" s="217">
        <v>0.51778500000000005</v>
      </c>
      <c r="BA18" s="217">
        <v>0.67567699999999997</v>
      </c>
      <c r="BB18" s="217">
        <v>0.86446699999999999</v>
      </c>
      <c r="BC18" s="217">
        <v>0.85908929999999994</v>
      </c>
      <c r="BD18" s="217">
        <v>0.85059819999999997</v>
      </c>
      <c r="BE18" s="358">
        <v>0.82572979999999996</v>
      </c>
      <c r="BF18" s="358">
        <v>0.80979869999999998</v>
      </c>
      <c r="BG18" s="358">
        <v>0.5982497</v>
      </c>
      <c r="BH18" s="358">
        <v>0.48066409999999998</v>
      </c>
      <c r="BI18" s="358">
        <v>0.386266</v>
      </c>
      <c r="BJ18" s="358">
        <v>0.377029</v>
      </c>
      <c r="BK18" s="358">
        <v>0.40272380000000002</v>
      </c>
      <c r="BL18" s="358">
        <v>0.4926992</v>
      </c>
      <c r="BM18" s="358">
        <v>0.65896299999999997</v>
      </c>
      <c r="BN18" s="358">
        <v>0.81062659999999997</v>
      </c>
      <c r="BO18" s="358">
        <v>0.84679680000000002</v>
      </c>
      <c r="BP18" s="358">
        <v>0.84554050000000003</v>
      </c>
      <c r="BQ18" s="358">
        <v>0.82441799999999998</v>
      </c>
      <c r="BR18" s="358">
        <v>0.81008230000000003</v>
      </c>
      <c r="BS18" s="358">
        <v>0.59559200000000001</v>
      </c>
      <c r="BT18" s="358">
        <v>0.47739680000000001</v>
      </c>
      <c r="BU18" s="358">
        <v>0.38457639999999998</v>
      </c>
      <c r="BV18" s="358">
        <v>0.39567869999999999</v>
      </c>
    </row>
    <row r="19" spans="1:74" ht="11.1" customHeight="1" x14ac:dyDescent="0.2">
      <c r="A19" s="61" t="s">
        <v>1038</v>
      </c>
      <c r="B19" s="180" t="s">
        <v>586</v>
      </c>
      <c r="C19" s="217">
        <v>8.3480000000000008</v>
      </c>
      <c r="D19" s="217">
        <v>8.5101779999999998</v>
      </c>
      <c r="E19" s="217">
        <v>8.9132250000000006</v>
      </c>
      <c r="F19" s="217">
        <v>9.0618999999999996</v>
      </c>
      <c r="G19" s="217">
        <v>9.1125159999999994</v>
      </c>
      <c r="H19" s="217">
        <v>9.2111000000000001</v>
      </c>
      <c r="I19" s="217">
        <v>9.5001929999999994</v>
      </c>
      <c r="J19" s="217">
        <v>9.4260640000000002</v>
      </c>
      <c r="K19" s="217">
        <v>9.1428999999999991</v>
      </c>
      <c r="L19" s="217">
        <v>9.0487409999999997</v>
      </c>
      <c r="M19" s="217">
        <v>9.1341330000000003</v>
      </c>
      <c r="N19" s="217">
        <v>9.251709</v>
      </c>
      <c r="O19" s="217">
        <v>8.7144510000000004</v>
      </c>
      <c r="P19" s="217">
        <v>8.8658920000000006</v>
      </c>
      <c r="Q19" s="217">
        <v>8.9081930000000007</v>
      </c>
      <c r="R19" s="217">
        <v>8.9783329999999992</v>
      </c>
      <c r="S19" s="217">
        <v>9.157451</v>
      </c>
      <c r="T19" s="217">
        <v>9.2889999999999997</v>
      </c>
      <c r="U19" s="217">
        <v>9.1663219999999992</v>
      </c>
      <c r="V19" s="217">
        <v>9.2635799999999993</v>
      </c>
      <c r="W19" s="217">
        <v>9.1395</v>
      </c>
      <c r="X19" s="217">
        <v>8.9315479999999994</v>
      </c>
      <c r="Y19" s="217">
        <v>9.1405999999999992</v>
      </c>
      <c r="Z19" s="217">
        <v>9.1281289999999995</v>
      </c>
      <c r="AA19" s="217">
        <v>8.3845159999999996</v>
      </c>
      <c r="AB19" s="217">
        <v>8.6061720000000008</v>
      </c>
      <c r="AC19" s="217">
        <v>8.7046449999999993</v>
      </c>
      <c r="AD19" s="217">
        <v>8.7201000000000004</v>
      </c>
      <c r="AE19" s="217">
        <v>8.9495799999999992</v>
      </c>
      <c r="AF19" s="217">
        <v>9.1570330000000002</v>
      </c>
      <c r="AG19" s="217">
        <v>9.0726119999999995</v>
      </c>
      <c r="AH19" s="217">
        <v>9.2366119999999992</v>
      </c>
      <c r="AI19" s="217">
        <v>8.8879999999999999</v>
      </c>
      <c r="AJ19" s="217">
        <v>9.1758380000000006</v>
      </c>
      <c r="AK19" s="217">
        <v>9.1561000000000003</v>
      </c>
      <c r="AL19" s="217">
        <v>9.0505800000000001</v>
      </c>
      <c r="AM19" s="217">
        <v>8.6238709999999994</v>
      </c>
      <c r="AN19" s="217">
        <v>8.7941420000000008</v>
      </c>
      <c r="AO19" s="217">
        <v>8.9079350000000002</v>
      </c>
      <c r="AP19" s="217">
        <v>8.9629659999999998</v>
      </c>
      <c r="AQ19" s="217">
        <v>9.2412899999999993</v>
      </c>
      <c r="AR19" s="217">
        <v>9.4089659999999995</v>
      </c>
      <c r="AS19" s="217">
        <v>9.3136449999999993</v>
      </c>
      <c r="AT19" s="217">
        <v>9.29129</v>
      </c>
      <c r="AU19" s="217">
        <v>9.119866</v>
      </c>
      <c r="AV19" s="217">
        <v>9.4248379999999994</v>
      </c>
      <c r="AW19" s="217">
        <v>9.4740660000000005</v>
      </c>
      <c r="AX19" s="217">
        <v>9.4363869999999999</v>
      </c>
      <c r="AY19" s="217">
        <v>8.9988709999999994</v>
      </c>
      <c r="AZ19" s="217">
        <v>9.2589640000000006</v>
      </c>
      <c r="BA19" s="217">
        <v>9.5333220000000001</v>
      </c>
      <c r="BB19" s="217">
        <v>9.7326669999999993</v>
      </c>
      <c r="BC19" s="217">
        <v>9.8023870968000004</v>
      </c>
      <c r="BD19" s="217">
        <v>9.9479642666999997</v>
      </c>
      <c r="BE19" s="358">
        <v>9.6452120000000008</v>
      </c>
      <c r="BF19" s="358">
        <v>9.5973210000000009</v>
      </c>
      <c r="BG19" s="358">
        <v>9.3830840000000002</v>
      </c>
      <c r="BH19" s="358">
        <v>9.3729820000000004</v>
      </c>
      <c r="BI19" s="358">
        <v>9.4483720000000009</v>
      </c>
      <c r="BJ19" s="358">
        <v>9.4648350000000008</v>
      </c>
      <c r="BK19" s="358">
        <v>9.0528910000000007</v>
      </c>
      <c r="BL19" s="358">
        <v>9.1406829999999992</v>
      </c>
      <c r="BM19" s="358">
        <v>9.1804210000000008</v>
      </c>
      <c r="BN19" s="358">
        <v>9.2887690000000003</v>
      </c>
      <c r="BO19" s="358">
        <v>9.4596959999999992</v>
      </c>
      <c r="BP19" s="358">
        <v>9.6110190000000006</v>
      </c>
      <c r="BQ19" s="358">
        <v>9.6210760000000004</v>
      </c>
      <c r="BR19" s="358">
        <v>9.6224019999999992</v>
      </c>
      <c r="BS19" s="358">
        <v>9.4134899999999995</v>
      </c>
      <c r="BT19" s="358">
        <v>9.4050740000000008</v>
      </c>
      <c r="BU19" s="358">
        <v>9.4698379999999993</v>
      </c>
      <c r="BV19" s="358">
        <v>9.4706639999999993</v>
      </c>
    </row>
    <row r="20" spans="1:74" ht="11.1" customHeight="1" x14ac:dyDescent="0.2">
      <c r="A20" s="61" t="s">
        <v>1039</v>
      </c>
      <c r="B20" s="180" t="s">
        <v>587</v>
      </c>
      <c r="C20" s="217">
        <v>1.3378380000000001</v>
      </c>
      <c r="D20" s="217">
        <v>1.3401069999999999</v>
      </c>
      <c r="E20" s="217">
        <v>1.379032</v>
      </c>
      <c r="F20" s="217">
        <v>1.4702660000000001</v>
      </c>
      <c r="G20" s="217">
        <v>1.4494830000000001</v>
      </c>
      <c r="H20" s="217">
        <v>1.4945660000000001</v>
      </c>
      <c r="I20" s="217">
        <v>1.542451</v>
      </c>
      <c r="J20" s="217">
        <v>1.4629030000000001</v>
      </c>
      <c r="K20" s="217">
        <v>1.4036329999999999</v>
      </c>
      <c r="L20" s="217">
        <v>1.317032</v>
      </c>
      <c r="M20" s="217">
        <v>1.394066</v>
      </c>
      <c r="N20" s="217">
        <v>1.4169350000000001</v>
      </c>
      <c r="O20" s="217">
        <v>1.3618710000000001</v>
      </c>
      <c r="P20" s="217">
        <v>1.298071</v>
      </c>
      <c r="Q20" s="217">
        <v>1.430709</v>
      </c>
      <c r="R20" s="217">
        <v>1.4216</v>
      </c>
      <c r="S20" s="217">
        <v>1.4793540000000001</v>
      </c>
      <c r="T20" s="217">
        <v>1.5681</v>
      </c>
      <c r="U20" s="217">
        <v>1.549903</v>
      </c>
      <c r="V20" s="217">
        <v>1.5429999999999999</v>
      </c>
      <c r="W20" s="217">
        <v>1.553366</v>
      </c>
      <c r="X20" s="217">
        <v>1.3776120000000001</v>
      </c>
      <c r="Y20" s="217">
        <v>1.3413660000000001</v>
      </c>
      <c r="Z20" s="217">
        <v>1.4489030000000001</v>
      </c>
      <c r="AA20" s="217">
        <v>1.4371929999999999</v>
      </c>
      <c r="AB20" s="217">
        <v>1.4017930000000001</v>
      </c>
      <c r="AC20" s="217">
        <v>1.4119999999999999</v>
      </c>
      <c r="AD20" s="217">
        <v>1.4339</v>
      </c>
      <c r="AE20" s="217">
        <v>1.469096</v>
      </c>
      <c r="AF20" s="217">
        <v>1.6095330000000001</v>
      </c>
      <c r="AG20" s="217">
        <v>1.6125480000000001</v>
      </c>
      <c r="AH20" s="217">
        <v>1.56029</v>
      </c>
      <c r="AI20" s="217">
        <v>1.4497329999999999</v>
      </c>
      <c r="AJ20" s="217">
        <v>1.418709</v>
      </c>
      <c r="AK20" s="217">
        <v>1.374466</v>
      </c>
      <c r="AL20" s="217">
        <v>1.4655800000000001</v>
      </c>
      <c r="AM20" s="217">
        <v>1.420903</v>
      </c>
      <c r="AN20" s="217">
        <v>1.403</v>
      </c>
      <c r="AO20" s="217">
        <v>1.463419</v>
      </c>
      <c r="AP20" s="217">
        <v>1.525633</v>
      </c>
      <c r="AQ20" s="217">
        <v>1.4508380000000001</v>
      </c>
      <c r="AR20" s="217">
        <v>1.523333</v>
      </c>
      <c r="AS20" s="217">
        <v>1.561871</v>
      </c>
      <c r="AT20" s="217">
        <v>1.6059669999999999</v>
      </c>
      <c r="AU20" s="217">
        <v>1.544133</v>
      </c>
      <c r="AV20" s="217">
        <v>1.426096</v>
      </c>
      <c r="AW20" s="217">
        <v>1.4923</v>
      </c>
      <c r="AX20" s="217">
        <v>1.5859350000000001</v>
      </c>
      <c r="AY20" s="217">
        <v>1.477096</v>
      </c>
      <c r="AZ20" s="217">
        <v>1.449535</v>
      </c>
      <c r="BA20" s="217">
        <v>1.416774</v>
      </c>
      <c r="BB20" s="217">
        <v>1.496167</v>
      </c>
      <c r="BC20" s="217">
        <v>1.5112580645</v>
      </c>
      <c r="BD20" s="217">
        <v>1.5267277333</v>
      </c>
      <c r="BE20" s="358">
        <v>1.6068990000000001</v>
      </c>
      <c r="BF20" s="358">
        <v>1.582719</v>
      </c>
      <c r="BG20" s="358">
        <v>1.5196080000000001</v>
      </c>
      <c r="BH20" s="358">
        <v>1.411286</v>
      </c>
      <c r="BI20" s="358">
        <v>1.448434</v>
      </c>
      <c r="BJ20" s="358">
        <v>1.5098240000000001</v>
      </c>
      <c r="BK20" s="358">
        <v>1.460785</v>
      </c>
      <c r="BL20" s="358">
        <v>1.433824</v>
      </c>
      <c r="BM20" s="358">
        <v>1.4732289999999999</v>
      </c>
      <c r="BN20" s="358">
        <v>1.505539</v>
      </c>
      <c r="BO20" s="358">
        <v>1.527029</v>
      </c>
      <c r="BP20" s="358">
        <v>1.598225</v>
      </c>
      <c r="BQ20" s="358">
        <v>1.621424</v>
      </c>
      <c r="BR20" s="358">
        <v>1.584422</v>
      </c>
      <c r="BS20" s="358">
        <v>1.5140370000000001</v>
      </c>
      <c r="BT20" s="358">
        <v>1.413278</v>
      </c>
      <c r="BU20" s="358">
        <v>1.4520519999999999</v>
      </c>
      <c r="BV20" s="358">
        <v>1.5047809999999999</v>
      </c>
    </row>
    <row r="21" spans="1:74" ht="11.1" customHeight="1" x14ac:dyDescent="0.2">
      <c r="A21" s="61" t="s">
        <v>1040</v>
      </c>
      <c r="B21" s="180" t="s">
        <v>588</v>
      </c>
      <c r="C21" s="217">
        <v>3.5513219999999999</v>
      </c>
      <c r="D21" s="217">
        <v>3.6581070000000002</v>
      </c>
      <c r="E21" s="217">
        <v>3.835032</v>
      </c>
      <c r="F21" s="217">
        <v>4.156466</v>
      </c>
      <c r="G21" s="217">
        <v>4.3748379999999996</v>
      </c>
      <c r="H21" s="217">
        <v>4.4077999999999999</v>
      </c>
      <c r="I21" s="217">
        <v>4.424677</v>
      </c>
      <c r="J21" s="217">
        <v>4.4039349999999997</v>
      </c>
      <c r="K21" s="217">
        <v>4.3414000000000001</v>
      </c>
      <c r="L21" s="217">
        <v>4.3153220000000001</v>
      </c>
      <c r="M21" s="217">
        <v>4.5029000000000003</v>
      </c>
      <c r="N21" s="217">
        <v>4.6696770000000001</v>
      </c>
      <c r="O21" s="217">
        <v>4.3033219999999996</v>
      </c>
      <c r="P21" s="217">
        <v>4.0331780000000004</v>
      </c>
      <c r="Q21" s="217">
        <v>4.3260319999999997</v>
      </c>
      <c r="R21" s="217">
        <v>4.1887660000000002</v>
      </c>
      <c r="S21" s="217">
        <v>4.2833220000000001</v>
      </c>
      <c r="T21" s="217">
        <v>4.4707660000000002</v>
      </c>
      <c r="U21" s="217">
        <v>4.6563869999999996</v>
      </c>
      <c r="V21" s="217">
        <v>4.6677410000000004</v>
      </c>
      <c r="W21" s="217">
        <v>4.5764659999999999</v>
      </c>
      <c r="X21" s="217">
        <v>4.5387089999999999</v>
      </c>
      <c r="Y21" s="217">
        <v>4.9024000000000001</v>
      </c>
      <c r="Z21" s="217">
        <v>4.918838</v>
      </c>
      <c r="AA21" s="217">
        <v>4.5003869999999999</v>
      </c>
      <c r="AB21" s="217">
        <v>4.4076890000000004</v>
      </c>
      <c r="AC21" s="217">
        <v>4.2627740000000003</v>
      </c>
      <c r="AD21" s="217">
        <v>4.3517000000000001</v>
      </c>
      <c r="AE21" s="217">
        <v>4.5472900000000003</v>
      </c>
      <c r="AF21" s="217">
        <v>4.6318000000000001</v>
      </c>
      <c r="AG21" s="217">
        <v>4.6600640000000002</v>
      </c>
      <c r="AH21" s="217">
        <v>4.5997089999999998</v>
      </c>
      <c r="AI21" s="217">
        <v>4.5655000000000001</v>
      </c>
      <c r="AJ21" s="217">
        <v>4.5098380000000002</v>
      </c>
      <c r="AK21" s="217">
        <v>4.6688000000000001</v>
      </c>
      <c r="AL21" s="217">
        <v>4.8844190000000003</v>
      </c>
      <c r="AM21" s="217">
        <v>4.4764189999999999</v>
      </c>
      <c r="AN21" s="217">
        <v>4.2666069999999996</v>
      </c>
      <c r="AO21" s="217">
        <v>4.2852579999999998</v>
      </c>
      <c r="AP21" s="217">
        <v>4.4145329999999996</v>
      </c>
      <c r="AQ21" s="217">
        <v>4.7674190000000003</v>
      </c>
      <c r="AR21" s="217">
        <v>4.7874999999999996</v>
      </c>
      <c r="AS21" s="217">
        <v>4.9331610000000001</v>
      </c>
      <c r="AT21" s="217">
        <v>4.930612</v>
      </c>
      <c r="AU21" s="217">
        <v>4.8891660000000003</v>
      </c>
      <c r="AV21" s="217">
        <v>4.8148710000000001</v>
      </c>
      <c r="AW21" s="217">
        <v>5.0541330000000002</v>
      </c>
      <c r="AX21" s="217">
        <v>5.1215799999999998</v>
      </c>
      <c r="AY21" s="217">
        <v>4.6559350000000004</v>
      </c>
      <c r="AZ21" s="217">
        <v>4.5717499999999998</v>
      </c>
      <c r="BA21" s="217">
        <v>4.7544829999999996</v>
      </c>
      <c r="BB21" s="217">
        <v>4.9800329999999997</v>
      </c>
      <c r="BC21" s="217">
        <v>5.0219032258</v>
      </c>
      <c r="BD21" s="217">
        <v>4.8836606667</v>
      </c>
      <c r="BE21" s="358">
        <v>4.9597610000000003</v>
      </c>
      <c r="BF21" s="358">
        <v>4.9829929999999996</v>
      </c>
      <c r="BG21" s="358">
        <v>4.9861339999999998</v>
      </c>
      <c r="BH21" s="358">
        <v>4.9138219999999997</v>
      </c>
      <c r="BI21" s="358">
        <v>5.0648479999999996</v>
      </c>
      <c r="BJ21" s="358">
        <v>5.173146</v>
      </c>
      <c r="BK21" s="358">
        <v>4.7924810000000004</v>
      </c>
      <c r="BL21" s="358">
        <v>4.7029779999999999</v>
      </c>
      <c r="BM21" s="358">
        <v>4.6674170000000004</v>
      </c>
      <c r="BN21" s="358">
        <v>4.7427590000000004</v>
      </c>
      <c r="BO21" s="358">
        <v>4.9158920000000004</v>
      </c>
      <c r="BP21" s="358">
        <v>5.0199230000000004</v>
      </c>
      <c r="BQ21" s="358">
        <v>5.148803</v>
      </c>
      <c r="BR21" s="358">
        <v>5.1185590000000003</v>
      </c>
      <c r="BS21" s="358">
        <v>5.1153769999999996</v>
      </c>
      <c r="BT21" s="358">
        <v>5.0439730000000003</v>
      </c>
      <c r="BU21" s="358">
        <v>5.1902290000000004</v>
      </c>
      <c r="BV21" s="358">
        <v>5.3112919999999999</v>
      </c>
    </row>
    <row r="22" spans="1:74" ht="11.1" customHeight="1" x14ac:dyDescent="0.2">
      <c r="A22" s="61" t="s">
        <v>1041</v>
      </c>
      <c r="B22" s="180" t="s">
        <v>589</v>
      </c>
      <c r="C22" s="217">
        <v>0.63309599999999999</v>
      </c>
      <c r="D22" s="217">
        <v>0.63175000000000003</v>
      </c>
      <c r="E22" s="217">
        <v>0.58128999999999997</v>
      </c>
      <c r="F22" s="217">
        <v>0.59750000000000003</v>
      </c>
      <c r="G22" s="217">
        <v>0.61496700000000004</v>
      </c>
      <c r="H22" s="217">
        <v>0.55886599999999997</v>
      </c>
      <c r="I22" s="217">
        <v>0.57580600000000004</v>
      </c>
      <c r="J22" s="217">
        <v>0.55357999999999996</v>
      </c>
      <c r="K22" s="217">
        <v>0.58833299999999999</v>
      </c>
      <c r="L22" s="217">
        <v>0.52841899999999997</v>
      </c>
      <c r="M22" s="217">
        <v>0.56369999999999998</v>
      </c>
      <c r="N22" s="217">
        <v>0.59516100000000005</v>
      </c>
      <c r="O22" s="217">
        <v>0.55248299999999995</v>
      </c>
      <c r="P22" s="217">
        <v>0.52939199999999997</v>
      </c>
      <c r="Q22" s="217">
        <v>0.52570899999999998</v>
      </c>
      <c r="R22" s="217">
        <v>0.53426600000000002</v>
      </c>
      <c r="S22" s="217">
        <v>0.538161</v>
      </c>
      <c r="T22" s="217">
        <v>0.55346600000000001</v>
      </c>
      <c r="U22" s="217">
        <v>0.56264499999999995</v>
      </c>
      <c r="V22" s="217">
        <v>0.60399999999999998</v>
      </c>
      <c r="W22" s="217">
        <v>0.51606600000000002</v>
      </c>
      <c r="X22" s="217">
        <v>0.529806</v>
      </c>
      <c r="Y22" s="217">
        <v>0.51570000000000005</v>
      </c>
      <c r="Z22" s="217">
        <v>0.48590299999999997</v>
      </c>
      <c r="AA22" s="217">
        <v>0.499774</v>
      </c>
      <c r="AB22" s="217">
        <v>0.54775799999999997</v>
      </c>
      <c r="AC22" s="217">
        <v>0.57728999999999997</v>
      </c>
      <c r="AD22" s="217">
        <v>0.52493299999999998</v>
      </c>
      <c r="AE22" s="217">
        <v>0.50861199999999995</v>
      </c>
      <c r="AF22" s="217">
        <v>0.53823299999999996</v>
      </c>
      <c r="AG22" s="217">
        <v>0.48603200000000002</v>
      </c>
      <c r="AH22" s="217">
        <v>0.49509599999999998</v>
      </c>
      <c r="AI22" s="217">
        <v>0.50773299999999999</v>
      </c>
      <c r="AJ22" s="217">
        <v>0.480516</v>
      </c>
      <c r="AK22" s="217">
        <v>0.45750000000000002</v>
      </c>
      <c r="AL22" s="217">
        <v>0.38767699999999999</v>
      </c>
      <c r="AM22" s="217">
        <v>0.39919300000000002</v>
      </c>
      <c r="AN22" s="217">
        <v>0.50828499999999999</v>
      </c>
      <c r="AO22" s="217">
        <v>0.570967</v>
      </c>
      <c r="AP22" s="217">
        <v>0.50919999999999999</v>
      </c>
      <c r="AQ22" s="217">
        <v>0.48299999999999998</v>
      </c>
      <c r="AR22" s="217">
        <v>0.46926600000000002</v>
      </c>
      <c r="AS22" s="217">
        <v>0.47654800000000003</v>
      </c>
      <c r="AT22" s="217">
        <v>0.42264499999999999</v>
      </c>
      <c r="AU22" s="217">
        <v>0.42823299999999997</v>
      </c>
      <c r="AV22" s="217">
        <v>0.42029</v>
      </c>
      <c r="AW22" s="217">
        <v>0.4657</v>
      </c>
      <c r="AX22" s="217">
        <v>0.45441900000000002</v>
      </c>
      <c r="AY22" s="217">
        <v>0.47967700000000002</v>
      </c>
      <c r="AZ22" s="217">
        <v>0.42814200000000002</v>
      </c>
      <c r="BA22" s="217">
        <v>0.46251599999999998</v>
      </c>
      <c r="BB22" s="217">
        <v>0.42203299999999999</v>
      </c>
      <c r="BC22" s="217">
        <v>0.46106451612999999</v>
      </c>
      <c r="BD22" s="217">
        <v>0.43790600000000002</v>
      </c>
      <c r="BE22" s="358">
        <v>0.453629</v>
      </c>
      <c r="BF22" s="358">
        <v>0.46251399999999998</v>
      </c>
      <c r="BG22" s="358">
        <v>0.45038689999999998</v>
      </c>
      <c r="BH22" s="358">
        <v>0.4419264</v>
      </c>
      <c r="BI22" s="358">
        <v>0.46703280000000003</v>
      </c>
      <c r="BJ22" s="358">
        <v>0.47922619999999999</v>
      </c>
      <c r="BK22" s="358">
        <v>0.46390579999999998</v>
      </c>
      <c r="BL22" s="358">
        <v>0.47715879999999999</v>
      </c>
      <c r="BM22" s="358">
        <v>0.47343210000000002</v>
      </c>
      <c r="BN22" s="358">
        <v>0.46651310000000001</v>
      </c>
      <c r="BO22" s="358">
        <v>0.47044330000000001</v>
      </c>
      <c r="BP22" s="358">
        <v>0.46754390000000001</v>
      </c>
      <c r="BQ22" s="358">
        <v>0.46133099999999999</v>
      </c>
      <c r="BR22" s="358">
        <v>0.46211839999999998</v>
      </c>
      <c r="BS22" s="358">
        <v>0.44629180000000002</v>
      </c>
      <c r="BT22" s="358">
        <v>0.43570049999999999</v>
      </c>
      <c r="BU22" s="358">
        <v>0.45980120000000002</v>
      </c>
      <c r="BV22" s="358">
        <v>0.4721011</v>
      </c>
    </row>
    <row r="23" spans="1:74" ht="11.1" customHeight="1" x14ac:dyDescent="0.2">
      <c r="A23" s="61" t="s">
        <v>1042</v>
      </c>
      <c r="B23" s="180" t="s">
        <v>1234</v>
      </c>
      <c r="C23" s="217">
        <v>2.2808980000000001</v>
      </c>
      <c r="D23" s="217">
        <v>2.385389</v>
      </c>
      <c r="E23" s="217">
        <v>2.5225439999999999</v>
      </c>
      <c r="F23" s="217">
        <v>2.5313300000000001</v>
      </c>
      <c r="G23" s="217">
        <v>2.6222539999999999</v>
      </c>
      <c r="H23" s="217">
        <v>2.6695950000000002</v>
      </c>
      <c r="I23" s="217">
        <v>2.7035439999999999</v>
      </c>
      <c r="J23" s="217">
        <v>2.6053809999999999</v>
      </c>
      <c r="K23" s="217">
        <v>2.4493640000000001</v>
      </c>
      <c r="L23" s="217">
        <v>2.3225769999999999</v>
      </c>
      <c r="M23" s="217">
        <v>2.4573290000000001</v>
      </c>
      <c r="N23" s="217">
        <v>2.5467050000000002</v>
      </c>
      <c r="O23" s="217">
        <v>2.4636740000000001</v>
      </c>
      <c r="P23" s="217">
        <v>2.3348170000000001</v>
      </c>
      <c r="Q23" s="217">
        <v>2.4539949999999999</v>
      </c>
      <c r="R23" s="217">
        <v>2.3941300000000001</v>
      </c>
      <c r="S23" s="217">
        <v>2.4961570000000002</v>
      </c>
      <c r="T23" s="217">
        <v>2.6379290000000002</v>
      </c>
      <c r="U23" s="217">
        <v>2.6606730000000001</v>
      </c>
      <c r="V23" s="217">
        <v>2.6521240000000001</v>
      </c>
      <c r="W23" s="217">
        <v>2.6045630000000002</v>
      </c>
      <c r="X23" s="217">
        <v>2.5249950000000001</v>
      </c>
      <c r="Y23" s="217">
        <v>2.5130979999999998</v>
      </c>
      <c r="Z23" s="217">
        <v>2.4618329999999999</v>
      </c>
      <c r="AA23" s="217">
        <v>2.3413819999999999</v>
      </c>
      <c r="AB23" s="217">
        <v>2.3719610000000002</v>
      </c>
      <c r="AC23" s="217">
        <v>2.3594469999999998</v>
      </c>
      <c r="AD23" s="217">
        <v>2.4295640000000001</v>
      </c>
      <c r="AE23" s="217">
        <v>2.6031569999999999</v>
      </c>
      <c r="AF23" s="217">
        <v>2.5825960000000001</v>
      </c>
      <c r="AG23" s="217">
        <v>2.63964</v>
      </c>
      <c r="AH23" s="217">
        <v>2.5709650000000002</v>
      </c>
      <c r="AI23" s="217">
        <v>2.473697</v>
      </c>
      <c r="AJ23" s="217">
        <v>2.4136730000000002</v>
      </c>
      <c r="AK23" s="217">
        <v>2.4707970000000001</v>
      </c>
      <c r="AL23" s="217">
        <v>2.577769</v>
      </c>
      <c r="AM23" s="217">
        <v>2.4720589999999998</v>
      </c>
      <c r="AN23" s="217">
        <v>2.381675</v>
      </c>
      <c r="AO23" s="217">
        <v>2.380188</v>
      </c>
      <c r="AP23" s="217">
        <v>2.4223300000000001</v>
      </c>
      <c r="AQ23" s="217">
        <v>2.5321229999999999</v>
      </c>
      <c r="AR23" s="217">
        <v>2.6933630000000002</v>
      </c>
      <c r="AS23" s="217">
        <v>2.7498040000000001</v>
      </c>
      <c r="AT23" s="217">
        <v>2.701092</v>
      </c>
      <c r="AU23" s="217">
        <v>2.654531</v>
      </c>
      <c r="AV23" s="217">
        <v>2.4782860000000002</v>
      </c>
      <c r="AW23" s="217">
        <v>2.509897</v>
      </c>
      <c r="AX23" s="217">
        <v>2.5942859999999999</v>
      </c>
      <c r="AY23" s="217">
        <v>2.4707370000000002</v>
      </c>
      <c r="AZ23" s="217">
        <v>2.4261750000000002</v>
      </c>
      <c r="BA23" s="217">
        <v>2.3926090000000002</v>
      </c>
      <c r="BB23" s="217">
        <v>2.5035669999999999</v>
      </c>
      <c r="BC23" s="217">
        <v>2.5991800603000002</v>
      </c>
      <c r="BD23" s="217">
        <v>2.6445065633999998</v>
      </c>
      <c r="BE23" s="358">
        <v>2.6791170000000002</v>
      </c>
      <c r="BF23" s="358">
        <v>2.6456189999999999</v>
      </c>
      <c r="BG23" s="358">
        <v>2.601585</v>
      </c>
      <c r="BH23" s="358">
        <v>2.4780769999999999</v>
      </c>
      <c r="BI23" s="358">
        <v>2.5054650000000001</v>
      </c>
      <c r="BJ23" s="358">
        <v>2.5424190000000002</v>
      </c>
      <c r="BK23" s="358">
        <v>2.4842399999999998</v>
      </c>
      <c r="BL23" s="358">
        <v>2.4443950000000001</v>
      </c>
      <c r="BM23" s="358">
        <v>2.4694150000000001</v>
      </c>
      <c r="BN23" s="358">
        <v>2.5012650000000001</v>
      </c>
      <c r="BO23" s="358">
        <v>2.613162</v>
      </c>
      <c r="BP23" s="358">
        <v>2.726623</v>
      </c>
      <c r="BQ23" s="358">
        <v>2.7423090000000001</v>
      </c>
      <c r="BR23" s="358">
        <v>2.7006920000000001</v>
      </c>
      <c r="BS23" s="358">
        <v>2.652396</v>
      </c>
      <c r="BT23" s="358">
        <v>2.503857</v>
      </c>
      <c r="BU23" s="358">
        <v>2.5236730000000001</v>
      </c>
      <c r="BV23" s="358">
        <v>2.5522990000000001</v>
      </c>
    </row>
    <row r="24" spans="1:74" ht="11.1" customHeight="1" x14ac:dyDescent="0.2">
      <c r="A24" s="61" t="s">
        <v>1043</v>
      </c>
      <c r="B24" s="180" t="s">
        <v>778</v>
      </c>
      <c r="C24" s="217">
        <v>16.630831000000001</v>
      </c>
      <c r="D24" s="217">
        <v>17.065245000000001</v>
      </c>
      <c r="E24" s="217">
        <v>17.956703000000001</v>
      </c>
      <c r="F24" s="217">
        <v>18.667594999999999</v>
      </c>
      <c r="G24" s="217">
        <v>19.031476999999999</v>
      </c>
      <c r="H24" s="217">
        <v>19.211860000000001</v>
      </c>
      <c r="I24" s="217">
        <v>19.606992999999999</v>
      </c>
      <c r="J24" s="217">
        <v>19.230314</v>
      </c>
      <c r="K24" s="217">
        <v>18.539396</v>
      </c>
      <c r="L24" s="217">
        <v>18.03322</v>
      </c>
      <c r="M24" s="217">
        <v>18.442194000000001</v>
      </c>
      <c r="N24" s="217">
        <v>18.91067</v>
      </c>
      <c r="O24" s="217">
        <v>17.826349</v>
      </c>
      <c r="P24" s="217">
        <v>17.533242000000001</v>
      </c>
      <c r="Q24" s="217">
        <v>18.280186</v>
      </c>
      <c r="R24" s="217">
        <v>18.298328000000001</v>
      </c>
      <c r="S24" s="217">
        <v>18.769508999999999</v>
      </c>
      <c r="T24" s="217">
        <v>19.366126999999999</v>
      </c>
      <c r="U24" s="217">
        <v>19.416219999999999</v>
      </c>
      <c r="V24" s="217">
        <v>19.521540999999999</v>
      </c>
      <c r="W24" s="217">
        <v>18.992526999999999</v>
      </c>
      <c r="X24" s="217">
        <v>18.382218000000002</v>
      </c>
      <c r="Y24" s="217">
        <v>18.789897</v>
      </c>
      <c r="Z24" s="217">
        <v>18.812056999999999</v>
      </c>
      <c r="AA24" s="217">
        <v>17.584026000000001</v>
      </c>
      <c r="AB24" s="217">
        <v>17.838028000000001</v>
      </c>
      <c r="AC24" s="217">
        <v>18.003672000000002</v>
      </c>
      <c r="AD24" s="217">
        <v>18.295197000000002</v>
      </c>
      <c r="AE24" s="217">
        <v>18.935701999999999</v>
      </c>
      <c r="AF24" s="217">
        <v>19.360361000000001</v>
      </c>
      <c r="AG24" s="217">
        <v>19.318541</v>
      </c>
      <c r="AH24" s="217">
        <v>19.241833</v>
      </c>
      <c r="AI24" s="217">
        <v>18.437495999999999</v>
      </c>
      <c r="AJ24" s="217">
        <v>18.46809</v>
      </c>
      <c r="AK24" s="217">
        <v>18.491962999999998</v>
      </c>
      <c r="AL24" s="217">
        <v>18.756250000000001</v>
      </c>
      <c r="AM24" s="217">
        <v>17.809735</v>
      </c>
      <c r="AN24" s="217">
        <v>17.839100999999999</v>
      </c>
      <c r="AO24" s="217">
        <v>18.260217999999998</v>
      </c>
      <c r="AP24" s="217">
        <v>18.654627999999999</v>
      </c>
      <c r="AQ24" s="217">
        <v>19.343315</v>
      </c>
      <c r="AR24" s="217">
        <v>19.730528</v>
      </c>
      <c r="AS24" s="217">
        <v>19.900158000000001</v>
      </c>
      <c r="AT24" s="217">
        <v>19.788734999999999</v>
      </c>
      <c r="AU24" s="217">
        <v>19.270029000000001</v>
      </c>
      <c r="AV24" s="217">
        <v>18.982768</v>
      </c>
      <c r="AW24" s="217">
        <v>19.297896000000001</v>
      </c>
      <c r="AX24" s="217">
        <v>19.568607</v>
      </c>
      <c r="AY24" s="217">
        <v>18.496735000000001</v>
      </c>
      <c r="AZ24" s="217">
        <v>18.652350999999999</v>
      </c>
      <c r="BA24" s="217">
        <v>19.235381</v>
      </c>
      <c r="BB24" s="217">
        <v>19.998933999999998</v>
      </c>
      <c r="BC24" s="217">
        <v>20.254882263999999</v>
      </c>
      <c r="BD24" s="217">
        <v>20.291363430000001</v>
      </c>
      <c r="BE24" s="358">
        <v>20.170349999999999</v>
      </c>
      <c r="BF24" s="358">
        <v>20.080960000000001</v>
      </c>
      <c r="BG24" s="358">
        <v>19.53905</v>
      </c>
      <c r="BH24" s="358">
        <v>19.098759999999999</v>
      </c>
      <c r="BI24" s="358">
        <v>19.320419999999999</v>
      </c>
      <c r="BJ24" s="358">
        <v>19.546479999999999</v>
      </c>
      <c r="BK24" s="358">
        <v>18.657029999999999</v>
      </c>
      <c r="BL24" s="358">
        <v>18.691739999999999</v>
      </c>
      <c r="BM24" s="358">
        <v>18.922879999999999</v>
      </c>
      <c r="BN24" s="358">
        <v>19.315470000000001</v>
      </c>
      <c r="BO24" s="358">
        <v>19.833020000000001</v>
      </c>
      <c r="BP24" s="358">
        <v>20.26887</v>
      </c>
      <c r="BQ24" s="358">
        <v>20.419360000000001</v>
      </c>
      <c r="BR24" s="358">
        <v>20.298279999999998</v>
      </c>
      <c r="BS24" s="358">
        <v>19.737179999999999</v>
      </c>
      <c r="BT24" s="358">
        <v>19.27928</v>
      </c>
      <c r="BU24" s="358">
        <v>19.480170000000001</v>
      </c>
      <c r="BV24" s="358">
        <v>19.70682</v>
      </c>
    </row>
    <row r="25" spans="1:74" ht="11.1" customHeight="1" x14ac:dyDescent="0.2">
      <c r="A25" s="61"/>
      <c r="B25" s="157"/>
      <c r="C25" s="217"/>
      <c r="D25" s="217"/>
      <c r="E25" s="217"/>
      <c r="F25" s="217"/>
      <c r="G25" s="217"/>
      <c r="H25" s="217"/>
      <c r="I25" s="217"/>
      <c r="J25" s="217"/>
      <c r="K25" s="217"/>
      <c r="L25" s="217"/>
      <c r="M25" s="217"/>
      <c r="N25" s="217"/>
      <c r="O25" s="217"/>
      <c r="P25" s="217"/>
      <c r="Q25" s="217"/>
      <c r="R25" s="217"/>
      <c r="S25" s="217"/>
      <c r="T25" s="217"/>
      <c r="U25" s="217"/>
      <c r="V25" s="217"/>
      <c r="W25" s="217"/>
      <c r="X25" s="217"/>
      <c r="Y25" s="217"/>
      <c r="Z25" s="217"/>
      <c r="AA25" s="217"/>
      <c r="AB25" s="217"/>
      <c r="AC25" s="217"/>
      <c r="AD25" s="217"/>
      <c r="AE25" s="217"/>
      <c r="AF25" s="217"/>
      <c r="AG25" s="217"/>
      <c r="AH25" s="217"/>
      <c r="AI25" s="217"/>
      <c r="AJ25" s="217"/>
      <c r="AK25" s="217"/>
      <c r="AL25" s="217"/>
      <c r="AM25" s="217"/>
      <c r="AN25" s="217"/>
      <c r="AO25" s="217"/>
      <c r="AP25" s="217"/>
      <c r="AQ25" s="217"/>
      <c r="AR25" s="217"/>
      <c r="AS25" s="217"/>
      <c r="AT25" s="217"/>
      <c r="AU25" s="217"/>
      <c r="AV25" s="217"/>
      <c r="AW25" s="217"/>
      <c r="AX25" s="217"/>
      <c r="AY25" s="217"/>
      <c r="AZ25" s="217"/>
      <c r="BA25" s="217"/>
      <c r="BB25" s="217"/>
      <c r="BC25" s="217"/>
      <c r="BD25" s="217"/>
      <c r="BE25" s="358"/>
      <c r="BF25" s="358"/>
      <c r="BG25" s="358"/>
      <c r="BH25" s="358"/>
      <c r="BI25" s="358"/>
      <c r="BJ25" s="358"/>
      <c r="BK25" s="358"/>
      <c r="BL25" s="358"/>
      <c r="BM25" s="358"/>
      <c r="BN25" s="358"/>
      <c r="BO25" s="358"/>
      <c r="BP25" s="358"/>
      <c r="BQ25" s="358"/>
      <c r="BR25" s="358"/>
      <c r="BS25" s="358"/>
      <c r="BT25" s="358"/>
      <c r="BU25" s="358"/>
      <c r="BV25" s="358"/>
    </row>
    <row r="26" spans="1:74" ht="11.1" customHeight="1" x14ac:dyDescent="0.2">
      <c r="A26" s="61" t="s">
        <v>1046</v>
      </c>
      <c r="B26" s="181" t="s">
        <v>591</v>
      </c>
      <c r="C26" s="217">
        <v>14.064902999999999</v>
      </c>
      <c r="D26" s="217">
        <v>14.267357000000001</v>
      </c>
      <c r="E26" s="217">
        <v>14.630483</v>
      </c>
      <c r="F26" s="217">
        <v>15.592133</v>
      </c>
      <c r="G26" s="217">
        <v>15.510483000000001</v>
      </c>
      <c r="H26" s="217">
        <v>15.892766</v>
      </c>
      <c r="I26" s="217">
        <v>16.039677000000001</v>
      </c>
      <c r="J26" s="217">
        <v>15.681258</v>
      </c>
      <c r="K26" s="217">
        <v>15.212766</v>
      </c>
      <c r="L26" s="217">
        <v>14.465579999999999</v>
      </c>
      <c r="M26" s="217">
        <v>15.166033000000001</v>
      </c>
      <c r="N26" s="217">
        <v>15.555129000000001</v>
      </c>
      <c r="O26" s="217">
        <v>15.035</v>
      </c>
      <c r="P26" s="217">
        <v>14.195178</v>
      </c>
      <c r="Q26" s="217">
        <v>14.963483</v>
      </c>
      <c r="R26" s="217">
        <v>14.709533</v>
      </c>
      <c r="S26" s="217">
        <v>15.129161</v>
      </c>
      <c r="T26" s="217">
        <v>15.777933000000001</v>
      </c>
      <c r="U26" s="217">
        <v>16.001387000000001</v>
      </c>
      <c r="V26" s="217">
        <v>16.008903</v>
      </c>
      <c r="W26" s="217">
        <v>15.735033</v>
      </c>
      <c r="X26" s="217">
        <v>15.049548</v>
      </c>
      <c r="Y26" s="217">
        <v>15.426399999999999</v>
      </c>
      <c r="Z26" s="217">
        <v>15.341161</v>
      </c>
      <c r="AA26" s="217">
        <v>14.864838000000001</v>
      </c>
      <c r="AB26" s="217">
        <v>15.019448000000001</v>
      </c>
      <c r="AC26" s="217">
        <v>14.782515999999999</v>
      </c>
      <c r="AD26" s="217">
        <v>14.952066</v>
      </c>
      <c r="AE26" s="217">
        <v>15.656708999999999</v>
      </c>
      <c r="AF26" s="217">
        <v>15.982799999999999</v>
      </c>
      <c r="AG26" s="217">
        <v>15.990548</v>
      </c>
      <c r="AH26" s="217">
        <v>15.679</v>
      </c>
      <c r="AI26" s="217">
        <v>15.248100000000001</v>
      </c>
      <c r="AJ26" s="217">
        <v>15.153129</v>
      </c>
      <c r="AK26" s="217">
        <v>15.4162</v>
      </c>
      <c r="AL26" s="217">
        <v>15.717129</v>
      </c>
      <c r="AM26" s="217">
        <v>14.929482999999999</v>
      </c>
      <c r="AN26" s="217">
        <v>14.544357</v>
      </c>
      <c r="AO26" s="217">
        <v>14.960677</v>
      </c>
      <c r="AP26" s="217">
        <v>15.282500000000001</v>
      </c>
      <c r="AQ26" s="217">
        <v>15.708677</v>
      </c>
      <c r="AR26" s="217">
        <v>16.327065999999999</v>
      </c>
      <c r="AS26" s="217">
        <v>16.48958</v>
      </c>
      <c r="AT26" s="217">
        <v>16.306193</v>
      </c>
      <c r="AU26" s="217">
        <v>16.1616</v>
      </c>
      <c r="AV26" s="217">
        <v>15.482386999999999</v>
      </c>
      <c r="AW26" s="217">
        <v>16.1433</v>
      </c>
      <c r="AX26" s="217">
        <v>16.385611999999998</v>
      </c>
      <c r="AY26" s="217">
        <v>15.638871</v>
      </c>
      <c r="AZ26" s="217">
        <v>15.523427999999999</v>
      </c>
      <c r="BA26" s="217">
        <v>15.376193000000001</v>
      </c>
      <c r="BB26" s="217">
        <v>16.254000000000001</v>
      </c>
      <c r="BC26" s="217">
        <v>16.034935483999998</v>
      </c>
      <c r="BD26" s="217">
        <v>15.993321333000001</v>
      </c>
      <c r="BE26" s="358">
        <v>16.221520000000002</v>
      </c>
      <c r="BF26" s="358">
        <v>16.115310000000001</v>
      </c>
      <c r="BG26" s="358">
        <v>15.998889999999999</v>
      </c>
      <c r="BH26" s="358">
        <v>15.48161</v>
      </c>
      <c r="BI26" s="358">
        <v>15.87782</v>
      </c>
      <c r="BJ26" s="358">
        <v>16.027329999999999</v>
      </c>
      <c r="BK26" s="358">
        <v>15.444509999999999</v>
      </c>
      <c r="BL26" s="358">
        <v>15.253970000000001</v>
      </c>
      <c r="BM26" s="358">
        <v>15.385619999999999</v>
      </c>
      <c r="BN26" s="358">
        <v>15.618180000000001</v>
      </c>
      <c r="BO26" s="358">
        <v>15.88761</v>
      </c>
      <c r="BP26" s="358">
        <v>16.379290000000001</v>
      </c>
      <c r="BQ26" s="358">
        <v>16.597629999999999</v>
      </c>
      <c r="BR26" s="358">
        <v>16.398620000000001</v>
      </c>
      <c r="BS26" s="358">
        <v>16.200859999999999</v>
      </c>
      <c r="BT26" s="358">
        <v>15.60923</v>
      </c>
      <c r="BU26" s="358">
        <v>16.009550000000001</v>
      </c>
      <c r="BV26" s="358">
        <v>16.163989999999998</v>
      </c>
    </row>
    <row r="27" spans="1:74" ht="11.1" customHeight="1" x14ac:dyDescent="0.2">
      <c r="A27" s="61" t="s">
        <v>1044</v>
      </c>
      <c r="B27" s="181" t="s">
        <v>590</v>
      </c>
      <c r="C27" s="217">
        <v>17.597290000000001</v>
      </c>
      <c r="D27" s="217">
        <v>17.58379</v>
      </c>
      <c r="E27" s="217">
        <v>17.58379</v>
      </c>
      <c r="F27" s="217">
        <v>17.588789999999999</v>
      </c>
      <c r="G27" s="217">
        <v>17.588789999999999</v>
      </c>
      <c r="H27" s="217">
        <v>17.522790000000001</v>
      </c>
      <c r="I27" s="217">
        <v>17.593789999999998</v>
      </c>
      <c r="J27" s="217">
        <v>17.593789999999998</v>
      </c>
      <c r="K27" s="217">
        <v>17.593789999999998</v>
      </c>
      <c r="L27" s="217">
        <v>17.52779</v>
      </c>
      <c r="M27" s="217">
        <v>17.52779</v>
      </c>
      <c r="N27" s="217">
        <v>17.593789999999998</v>
      </c>
      <c r="O27" s="217">
        <v>17.736370000000001</v>
      </c>
      <c r="P27" s="217">
        <v>17.736370000000001</v>
      </c>
      <c r="Q27" s="217">
        <v>17.736370000000001</v>
      </c>
      <c r="R27" s="217">
        <v>17.736370000000001</v>
      </c>
      <c r="S27" s="217">
        <v>17.736370000000001</v>
      </c>
      <c r="T27" s="217">
        <v>17.736370000000001</v>
      </c>
      <c r="U27" s="217">
        <v>17.736370000000001</v>
      </c>
      <c r="V27" s="217">
        <v>17.736370000000001</v>
      </c>
      <c r="W27" s="217">
        <v>17.736370000000001</v>
      </c>
      <c r="X27" s="217">
        <v>17.736370000000001</v>
      </c>
      <c r="Y27" s="217">
        <v>17.730464000000001</v>
      </c>
      <c r="Z27" s="217">
        <v>17.740053</v>
      </c>
      <c r="AA27" s="217">
        <v>17.367177999999999</v>
      </c>
      <c r="AB27" s="217">
        <v>17.367177999999999</v>
      </c>
      <c r="AC27" s="217">
        <v>17.275480000000002</v>
      </c>
      <c r="AD27" s="217">
        <v>17.275480000000002</v>
      </c>
      <c r="AE27" s="217">
        <v>17.275480000000002</v>
      </c>
      <c r="AF27" s="217">
        <v>17.275480000000002</v>
      </c>
      <c r="AG27" s="217">
        <v>17.290980000000001</v>
      </c>
      <c r="AH27" s="217">
        <v>17.210979999999999</v>
      </c>
      <c r="AI27" s="217">
        <v>17.400144999999998</v>
      </c>
      <c r="AJ27" s="217">
        <v>17.402027</v>
      </c>
      <c r="AK27" s="217">
        <v>17.407952000000002</v>
      </c>
      <c r="AL27" s="217">
        <v>17.391152000000002</v>
      </c>
      <c r="AM27" s="217">
        <v>17.818909000000001</v>
      </c>
      <c r="AN27" s="217">
        <v>17.809712999999999</v>
      </c>
      <c r="AO27" s="217">
        <v>17.809712999999999</v>
      </c>
      <c r="AP27" s="217">
        <v>17.814463</v>
      </c>
      <c r="AQ27" s="217">
        <v>17.815463000000001</v>
      </c>
      <c r="AR27" s="217">
        <v>17.815463000000001</v>
      </c>
      <c r="AS27" s="217">
        <v>17.815463000000001</v>
      </c>
      <c r="AT27" s="217">
        <v>17.815463000000001</v>
      </c>
      <c r="AU27" s="217">
        <v>17.818463000000001</v>
      </c>
      <c r="AV27" s="217">
        <v>17.818463000000001</v>
      </c>
      <c r="AW27" s="217">
        <v>17.818463000000001</v>
      </c>
      <c r="AX27" s="217">
        <v>17.818463000000001</v>
      </c>
      <c r="AY27" s="217">
        <v>17.933330000000002</v>
      </c>
      <c r="AZ27" s="217">
        <v>17.924630000000001</v>
      </c>
      <c r="BA27" s="217">
        <v>17.930630000000001</v>
      </c>
      <c r="BB27" s="217">
        <v>17.930630000000001</v>
      </c>
      <c r="BC27" s="217">
        <v>17.925387097000002</v>
      </c>
      <c r="BD27" s="217">
        <v>17.929279999999999</v>
      </c>
      <c r="BE27" s="358">
        <v>17.929279999999999</v>
      </c>
      <c r="BF27" s="358">
        <v>17.929279999999999</v>
      </c>
      <c r="BG27" s="358">
        <v>17.929279999999999</v>
      </c>
      <c r="BH27" s="358">
        <v>17.929279999999999</v>
      </c>
      <c r="BI27" s="358">
        <v>17.929279999999999</v>
      </c>
      <c r="BJ27" s="358">
        <v>17.929279999999999</v>
      </c>
      <c r="BK27" s="358">
        <v>17.929279999999999</v>
      </c>
      <c r="BL27" s="358">
        <v>17.929279999999999</v>
      </c>
      <c r="BM27" s="358">
        <v>17.929279999999999</v>
      </c>
      <c r="BN27" s="358">
        <v>17.929279999999999</v>
      </c>
      <c r="BO27" s="358">
        <v>17.929279999999999</v>
      </c>
      <c r="BP27" s="358">
        <v>17.929279999999999</v>
      </c>
      <c r="BQ27" s="358">
        <v>17.929279999999999</v>
      </c>
      <c r="BR27" s="358">
        <v>17.929279999999999</v>
      </c>
      <c r="BS27" s="358">
        <v>17.929279999999999</v>
      </c>
      <c r="BT27" s="358">
        <v>17.929279999999999</v>
      </c>
      <c r="BU27" s="358">
        <v>17.929279999999999</v>
      </c>
      <c r="BV27" s="358">
        <v>17.929279999999999</v>
      </c>
    </row>
    <row r="28" spans="1:74" ht="11.1" customHeight="1" x14ac:dyDescent="0.2">
      <c r="A28" s="61" t="s">
        <v>1045</v>
      </c>
      <c r="B28" s="182" t="s">
        <v>944</v>
      </c>
      <c r="C28" s="218">
        <v>0.79926528460000001</v>
      </c>
      <c r="D28" s="218">
        <v>0.81139259510999995</v>
      </c>
      <c r="E28" s="218">
        <v>0.83204377440999999</v>
      </c>
      <c r="F28" s="218">
        <v>0.88648127586000003</v>
      </c>
      <c r="G28" s="218">
        <v>0.88183911456999997</v>
      </c>
      <c r="H28" s="218">
        <v>0.90697691406000003</v>
      </c>
      <c r="I28" s="218">
        <v>0.91166695749000004</v>
      </c>
      <c r="J28" s="218">
        <v>0.89129505354000005</v>
      </c>
      <c r="K28" s="218">
        <v>0.86466679436000005</v>
      </c>
      <c r="L28" s="218">
        <v>0.82529400455000002</v>
      </c>
      <c r="M28" s="218">
        <v>0.86525642992999996</v>
      </c>
      <c r="N28" s="218">
        <v>0.88412610358999999</v>
      </c>
      <c r="O28" s="218">
        <v>0.84769318637000002</v>
      </c>
      <c r="P28" s="218">
        <v>0.80034291120000001</v>
      </c>
      <c r="Q28" s="218">
        <v>0.84366096331999996</v>
      </c>
      <c r="R28" s="218">
        <v>0.82934292642999996</v>
      </c>
      <c r="S28" s="218">
        <v>0.85300210809999999</v>
      </c>
      <c r="T28" s="218">
        <v>0.88958073156999995</v>
      </c>
      <c r="U28" s="218">
        <v>0.90217936364999995</v>
      </c>
      <c r="V28" s="218">
        <v>0.90260312567000001</v>
      </c>
      <c r="W28" s="218">
        <v>0.88716197282999998</v>
      </c>
      <c r="X28" s="218">
        <v>0.84851342186000001</v>
      </c>
      <c r="Y28" s="218">
        <v>0.87005055253999997</v>
      </c>
      <c r="Z28" s="218">
        <v>0.86477537580999997</v>
      </c>
      <c r="AA28" s="218">
        <v>0.85591556671000002</v>
      </c>
      <c r="AB28" s="218">
        <v>0.86481799172999996</v>
      </c>
      <c r="AC28" s="218">
        <v>0.85569350316000004</v>
      </c>
      <c r="AD28" s="218">
        <v>0.86550799167000003</v>
      </c>
      <c r="AE28" s="218">
        <v>0.90629661231000003</v>
      </c>
      <c r="AF28" s="218">
        <v>0.92517255670999998</v>
      </c>
      <c r="AG28" s="218">
        <v>0.92479130738000004</v>
      </c>
      <c r="AH28" s="218">
        <v>0.91098821798999996</v>
      </c>
      <c r="AI28" s="218">
        <v>0.87632028354000002</v>
      </c>
      <c r="AJ28" s="218">
        <v>0.87076804329000002</v>
      </c>
      <c r="AK28" s="218">
        <v>0.88558378378000002</v>
      </c>
      <c r="AL28" s="218">
        <v>0.90374283429000002</v>
      </c>
      <c r="AM28" s="218">
        <v>0.83784495447999996</v>
      </c>
      <c r="AN28" s="218">
        <v>0.81665308138000003</v>
      </c>
      <c r="AO28" s="218">
        <v>0.84002908974000001</v>
      </c>
      <c r="AP28" s="218">
        <v>0.85787037196000004</v>
      </c>
      <c r="AQ28" s="218">
        <v>0.88174396590000004</v>
      </c>
      <c r="AR28" s="218">
        <v>0.91645476740999998</v>
      </c>
      <c r="AS28" s="218">
        <v>0.92557684298999998</v>
      </c>
      <c r="AT28" s="218">
        <v>0.91528314475999994</v>
      </c>
      <c r="AU28" s="218">
        <v>0.90701425819000003</v>
      </c>
      <c r="AV28" s="218">
        <v>0.86889576278000002</v>
      </c>
      <c r="AW28" s="218">
        <v>0.90598723358</v>
      </c>
      <c r="AX28" s="218">
        <v>0.91958616183999997</v>
      </c>
      <c r="AY28" s="218">
        <v>0.87205616581000001</v>
      </c>
      <c r="AZ28" s="218">
        <v>0.86603896426000004</v>
      </c>
      <c r="BA28" s="218">
        <v>0.85753779984</v>
      </c>
      <c r="BB28" s="218">
        <v>0.90649352533000005</v>
      </c>
      <c r="BC28" s="218">
        <v>0.89453775236999999</v>
      </c>
      <c r="BD28" s="218">
        <v>0.89202250918000003</v>
      </c>
      <c r="BE28" s="389">
        <v>0.90475039999999995</v>
      </c>
      <c r="BF28" s="389">
        <v>0.89882669999999998</v>
      </c>
      <c r="BG28" s="389">
        <v>0.89233289999999998</v>
      </c>
      <c r="BH28" s="389">
        <v>0.86348170000000002</v>
      </c>
      <c r="BI28" s="389">
        <v>0.88558029999999999</v>
      </c>
      <c r="BJ28" s="389">
        <v>0.89391949999999998</v>
      </c>
      <c r="BK28" s="389">
        <v>0.86141279999999998</v>
      </c>
      <c r="BL28" s="389">
        <v>0.85078529999999997</v>
      </c>
      <c r="BM28" s="389">
        <v>0.85812840000000001</v>
      </c>
      <c r="BN28" s="389">
        <v>0.87109919999999996</v>
      </c>
      <c r="BO28" s="389">
        <v>0.88612650000000004</v>
      </c>
      <c r="BP28" s="389">
        <v>0.91354999999999997</v>
      </c>
      <c r="BQ28" s="389">
        <v>0.92572750000000004</v>
      </c>
      <c r="BR28" s="389">
        <v>0.91462790000000005</v>
      </c>
      <c r="BS28" s="389">
        <v>0.90359780000000001</v>
      </c>
      <c r="BT28" s="389">
        <v>0.87059969999999998</v>
      </c>
      <c r="BU28" s="389">
        <v>0.89292760000000004</v>
      </c>
      <c r="BV28" s="389">
        <v>0.90154160000000005</v>
      </c>
    </row>
    <row r="29" spans="1:74" ht="11.1" customHeight="1" x14ac:dyDescent="0.2">
      <c r="A29" s="61"/>
      <c r="B29" s="160"/>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407"/>
      <c r="AZ29" s="407"/>
      <c r="BA29" s="407"/>
      <c r="BB29" s="407"/>
      <c r="BC29" s="407"/>
      <c r="BD29" s="407"/>
      <c r="BE29" s="407"/>
      <c r="BF29" s="407"/>
      <c r="BG29" s="407"/>
      <c r="BH29" s="407"/>
      <c r="BI29" s="407"/>
      <c r="BJ29" s="407"/>
      <c r="BK29" s="407"/>
      <c r="BL29" s="407"/>
      <c r="BM29" s="407"/>
      <c r="BN29" s="407"/>
      <c r="BO29" s="407"/>
      <c r="BP29" s="407"/>
      <c r="BQ29" s="407"/>
      <c r="BR29" s="407"/>
      <c r="BS29" s="407"/>
      <c r="BT29" s="407"/>
      <c r="BU29" s="407"/>
      <c r="BV29" s="407"/>
    </row>
    <row r="30" spans="1:74" ht="12" customHeight="1" x14ac:dyDescent="0.25">
      <c r="A30" s="61"/>
      <c r="B30" s="652" t="s">
        <v>1108</v>
      </c>
      <c r="C30" s="653"/>
      <c r="D30" s="653"/>
      <c r="E30" s="653"/>
      <c r="F30" s="653"/>
      <c r="G30" s="653"/>
      <c r="H30" s="653"/>
      <c r="I30" s="653"/>
      <c r="J30" s="653"/>
      <c r="K30" s="653"/>
      <c r="L30" s="653"/>
      <c r="M30" s="653"/>
      <c r="N30" s="653"/>
      <c r="O30" s="653"/>
      <c r="P30" s="653"/>
      <c r="Q30" s="653"/>
    </row>
    <row r="31" spans="1:74" ht="12" customHeight="1" x14ac:dyDescent="0.2">
      <c r="A31" s="61"/>
      <c r="B31" s="699" t="s">
        <v>1232</v>
      </c>
      <c r="C31" s="695"/>
      <c r="D31" s="695"/>
      <c r="E31" s="695"/>
      <c r="F31" s="695"/>
      <c r="G31" s="695"/>
      <c r="H31" s="695"/>
      <c r="I31" s="695"/>
      <c r="J31" s="695"/>
      <c r="K31" s="695"/>
      <c r="L31" s="695"/>
      <c r="M31" s="695"/>
      <c r="N31" s="695"/>
      <c r="O31" s="695"/>
      <c r="P31" s="695"/>
      <c r="Q31" s="695"/>
    </row>
    <row r="32" spans="1:74" s="447" customFormat="1" ht="22.35" customHeight="1" x14ac:dyDescent="0.25">
      <c r="A32" s="446"/>
      <c r="B32" s="693" t="s">
        <v>1233</v>
      </c>
      <c r="C32" s="675"/>
      <c r="D32" s="675"/>
      <c r="E32" s="675"/>
      <c r="F32" s="675"/>
      <c r="G32" s="675"/>
      <c r="H32" s="675"/>
      <c r="I32" s="675"/>
      <c r="J32" s="675"/>
      <c r="K32" s="675"/>
      <c r="L32" s="675"/>
      <c r="M32" s="675"/>
      <c r="N32" s="675"/>
      <c r="O32" s="675"/>
      <c r="P32" s="675"/>
      <c r="Q32" s="671"/>
      <c r="AY32" s="539"/>
      <c r="AZ32" s="539"/>
      <c r="BA32" s="539"/>
      <c r="BB32" s="539"/>
      <c r="BC32" s="539"/>
      <c r="BD32" s="539"/>
      <c r="BE32" s="539"/>
      <c r="BF32" s="539"/>
      <c r="BG32" s="539"/>
      <c r="BH32" s="539"/>
      <c r="BI32" s="539"/>
      <c r="BJ32" s="539"/>
    </row>
    <row r="33" spans="1:74" s="447" customFormat="1" ht="12" customHeight="1" x14ac:dyDescent="0.25">
      <c r="A33" s="446"/>
      <c r="B33" s="674" t="s">
        <v>1135</v>
      </c>
      <c r="C33" s="675"/>
      <c r="D33" s="675"/>
      <c r="E33" s="675"/>
      <c r="F33" s="675"/>
      <c r="G33" s="675"/>
      <c r="H33" s="675"/>
      <c r="I33" s="675"/>
      <c r="J33" s="675"/>
      <c r="K33" s="675"/>
      <c r="L33" s="675"/>
      <c r="M33" s="675"/>
      <c r="N33" s="675"/>
      <c r="O33" s="675"/>
      <c r="P33" s="675"/>
      <c r="Q33" s="671"/>
      <c r="AY33" s="539"/>
      <c r="AZ33" s="539"/>
      <c r="BA33" s="539"/>
      <c r="BB33" s="539"/>
      <c r="BC33" s="539"/>
      <c r="BD33" s="539"/>
      <c r="BE33" s="539"/>
      <c r="BF33" s="539"/>
      <c r="BG33" s="539"/>
      <c r="BH33" s="539"/>
      <c r="BI33" s="539"/>
      <c r="BJ33" s="539"/>
    </row>
    <row r="34" spans="1:74" s="447" customFormat="1" ht="12" customHeight="1" x14ac:dyDescent="0.25">
      <c r="A34" s="446"/>
      <c r="B34" s="674" t="s">
        <v>1156</v>
      </c>
      <c r="C34" s="675"/>
      <c r="D34" s="675"/>
      <c r="E34" s="675"/>
      <c r="F34" s="675"/>
      <c r="G34" s="675"/>
      <c r="H34" s="675"/>
      <c r="I34" s="675"/>
      <c r="J34" s="675"/>
      <c r="K34" s="675"/>
      <c r="L34" s="675"/>
      <c r="M34" s="675"/>
      <c r="N34" s="675"/>
      <c r="O34" s="675"/>
      <c r="P34" s="675"/>
      <c r="Q34" s="671"/>
      <c r="AY34" s="539"/>
      <c r="AZ34" s="539"/>
      <c r="BA34" s="539"/>
      <c r="BB34" s="539"/>
      <c r="BC34" s="539"/>
      <c r="BD34" s="539"/>
      <c r="BE34" s="539"/>
      <c r="BF34" s="539"/>
      <c r="BG34" s="539"/>
      <c r="BH34" s="539"/>
      <c r="BI34" s="539"/>
      <c r="BJ34" s="539"/>
    </row>
    <row r="35" spans="1:74" s="447" customFormat="1" ht="12" customHeight="1" x14ac:dyDescent="0.25">
      <c r="A35" s="446"/>
      <c r="B35" s="676" t="s">
        <v>1158</v>
      </c>
      <c r="C35" s="670"/>
      <c r="D35" s="670"/>
      <c r="E35" s="670"/>
      <c r="F35" s="670"/>
      <c r="G35" s="670"/>
      <c r="H35" s="670"/>
      <c r="I35" s="670"/>
      <c r="J35" s="670"/>
      <c r="K35" s="670"/>
      <c r="L35" s="670"/>
      <c r="M35" s="670"/>
      <c r="N35" s="670"/>
      <c r="O35" s="670"/>
      <c r="P35" s="670"/>
      <c r="Q35" s="671"/>
      <c r="AY35" s="539"/>
      <c r="AZ35" s="539"/>
      <c r="BA35" s="539"/>
      <c r="BB35" s="539"/>
      <c r="BC35" s="539"/>
      <c r="BD35" s="539"/>
      <c r="BE35" s="539"/>
      <c r="BF35" s="539"/>
      <c r="BG35" s="539"/>
      <c r="BH35" s="539"/>
      <c r="BI35" s="539"/>
      <c r="BJ35" s="539"/>
    </row>
    <row r="36" spans="1:74" s="447" customFormat="1" ht="12" customHeight="1" x14ac:dyDescent="0.25">
      <c r="A36" s="446"/>
      <c r="B36" s="669" t="s">
        <v>1140</v>
      </c>
      <c r="C36" s="670"/>
      <c r="D36" s="670"/>
      <c r="E36" s="670"/>
      <c r="F36" s="670"/>
      <c r="G36" s="670"/>
      <c r="H36" s="670"/>
      <c r="I36" s="670"/>
      <c r="J36" s="670"/>
      <c r="K36" s="670"/>
      <c r="L36" s="670"/>
      <c r="M36" s="670"/>
      <c r="N36" s="670"/>
      <c r="O36" s="670"/>
      <c r="P36" s="670"/>
      <c r="Q36" s="671"/>
      <c r="AY36" s="539"/>
      <c r="AZ36" s="539"/>
      <c r="BA36" s="539"/>
      <c r="BB36" s="539"/>
      <c r="BC36" s="539"/>
      <c r="BD36" s="539"/>
      <c r="BE36" s="539"/>
      <c r="BF36" s="539"/>
      <c r="BG36" s="539"/>
      <c r="BH36" s="539"/>
      <c r="BI36" s="539"/>
      <c r="BJ36" s="539"/>
    </row>
    <row r="37" spans="1:74" s="447" customFormat="1" ht="12" customHeight="1" x14ac:dyDescent="0.25">
      <c r="A37" s="440"/>
      <c r="B37" s="682" t="s">
        <v>1148</v>
      </c>
      <c r="C37" s="671"/>
      <c r="D37" s="671"/>
      <c r="E37" s="671"/>
      <c r="F37" s="671"/>
      <c r="G37" s="671"/>
      <c r="H37" s="671"/>
      <c r="I37" s="671"/>
      <c r="J37" s="671"/>
      <c r="K37" s="671"/>
      <c r="L37" s="671"/>
      <c r="M37" s="671"/>
      <c r="N37" s="671"/>
      <c r="O37" s="671"/>
      <c r="P37" s="671"/>
      <c r="Q37" s="671"/>
      <c r="AY37" s="539"/>
      <c r="AZ37" s="539"/>
      <c r="BA37" s="539"/>
      <c r="BB37" s="539"/>
      <c r="BC37" s="539"/>
      <c r="BD37" s="539"/>
      <c r="BE37" s="539"/>
      <c r="BF37" s="539"/>
      <c r="BG37" s="539"/>
      <c r="BH37" s="539"/>
      <c r="BI37" s="539"/>
      <c r="BJ37" s="539"/>
    </row>
    <row r="38" spans="1:74" x14ac:dyDescent="0.2">
      <c r="C38" s="162"/>
      <c r="D38" s="162"/>
      <c r="E38" s="162"/>
      <c r="F38" s="162"/>
      <c r="G38" s="162"/>
      <c r="H38" s="162"/>
      <c r="I38" s="162"/>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c r="AT38" s="162"/>
      <c r="AU38" s="162"/>
      <c r="AV38" s="162"/>
      <c r="AW38" s="162"/>
      <c r="AX38" s="162"/>
      <c r="AY38" s="408"/>
      <c r="AZ38" s="408"/>
      <c r="BA38" s="408"/>
      <c r="BB38" s="408"/>
      <c r="BC38" s="408"/>
      <c r="BD38" s="408"/>
      <c r="BE38" s="408"/>
      <c r="BF38" s="408"/>
      <c r="BG38" s="408"/>
      <c r="BH38" s="408"/>
      <c r="BI38" s="408"/>
      <c r="BJ38" s="408"/>
      <c r="BK38" s="408"/>
      <c r="BL38" s="408"/>
      <c r="BM38" s="408"/>
      <c r="BN38" s="408"/>
      <c r="BO38" s="408"/>
      <c r="BP38" s="408"/>
      <c r="BQ38" s="408"/>
      <c r="BR38" s="408"/>
      <c r="BS38" s="408"/>
      <c r="BT38" s="408"/>
      <c r="BU38" s="408"/>
      <c r="BV38" s="408"/>
    </row>
    <row r="39" spans="1:74" x14ac:dyDescent="0.2">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c r="AT39" s="162"/>
      <c r="AU39" s="162"/>
      <c r="AV39" s="162"/>
      <c r="AW39" s="162"/>
      <c r="AX39" s="162"/>
      <c r="AY39" s="408"/>
      <c r="AZ39" s="408"/>
      <c r="BA39" s="408"/>
      <c r="BB39" s="408"/>
      <c r="BC39" s="408"/>
      <c r="BD39" s="408"/>
      <c r="BE39" s="408"/>
      <c r="BF39" s="408"/>
      <c r="BG39" s="408"/>
      <c r="BH39" s="408"/>
      <c r="BI39" s="408"/>
      <c r="BJ39" s="408"/>
      <c r="BK39" s="408"/>
      <c r="BL39" s="408"/>
      <c r="BM39" s="408"/>
      <c r="BN39" s="408"/>
      <c r="BO39" s="408"/>
      <c r="BP39" s="408"/>
      <c r="BQ39" s="408"/>
      <c r="BR39" s="408"/>
      <c r="BS39" s="408"/>
      <c r="BT39" s="408"/>
      <c r="BU39" s="408"/>
      <c r="BV39" s="408"/>
    </row>
    <row r="40" spans="1:74" x14ac:dyDescent="0.2">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c r="AT40" s="162"/>
      <c r="AU40" s="162"/>
      <c r="AV40" s="162"/>
      <c r="AW40" s="162"/>
      <c r="AX40" s="162"/>
      <c r="AY40" s="408"/>
      <c r="AZ40" s="408"/>
      <c r="BA40" s="408"/>
      <c r="BB40" s="408"/>
      <c r="BC40" s="408"/>
      <c r="BD40" s="408"/>
      <c r="BE40" s="408"/>
      <c r="BF40" s="408"/>
      <c r="BG40" s="408"/>
      <c r="BH40" s="408"/>
      <c r="BI40" s="408"/>
      <c r="BJ40" s="408"/>
      <c r="BK40" s="408"/>
      <c r="BL40" s="408"/>
      <c r="BM40" s="408"/>
      <c r="BN40" s="408"/>
      <c r="BO40" s="408"/>
      <c r="BP40" s="408"/>
      <c r="BQ40" s="408"/>
      <c r="BR40" s="408"/>
      <c r="BS40" s="408"/>
      <c r="BT40" s="408"/>
      <c r="BU40" s="408"/>
      <c r="BV40" s="408"/>
    </row>
    <row r="41" spans="1:74" x14ac:dyDescent="0.2">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c r="AT41" s="162"/>
      <c r="AU41" s="162"/>
      <c r="AV41" s="162"/>
      <c r="AW41" s="162"/>
      <c r="AX41" s="162"/>
      <c r="AY41" s="408"/>
      <c r="AZ41" s="408"/>
      <c r="BA41" s="408"/>
      <c r="BB41" s="408"/>
      <c r="BC41" s="408"/>
      <c r="BD41" s="408"/>
      <c r="BE41" s="408"/>
      <c r="BF41" s="408"/>
      <c r="BG41" s="408"/>
      <c r="BH41" s="408"/>
      <c r="BI41" s="408"/>
      <c r="BJ41" s="408"/>
      <c r="BK41" s="408"/>
      <c r="BL41" s="408"/>
      <c r="BM41" s="408"/>
      <c r="BN41" s="408"/>
      <c r="BO41" s="408"/>
      <c r="BP41" s="408"/>
      <c r="BQ41" s="408"/>
      <c r="BR41" s="408"/>
      <c r="BS41" s="408"/>
      <c r="BT41" s="408"/>
      <c r="BU41" s="408"/>
      <c r="BV41" s="408"/>
    </row>
    <row r="42" spans="1:74" x14ac:dyDescent="0.2">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c r="AT42" s="162"/>
      <c r="AU42" s="162"/>
      <c r="AV42" s="162"/>
      <c r="AW42" s="162"/>
      <c r="AX42" s="162"/>
      <c r="AY42" s="408"/>
      <c r="AZ42" s="408"/>
      <c r="BA42" s="408"/>
      <c r="BB42" s="408"/>
      <c r="BC42" s="408"/>
      <c r="BD42" s="408"/>
      <c r="BE42" s="408"/>
      <c r="BF42" s="408"/>
      <c r="BG42" s="408"/>
      <c r="BH42" s="408"/>
      <c r="BI42" s="408"/>
      <c r="BJ42" s="408"/>
      <c r="BK42" s="408"/>
      <c r="BL42" s="408"/>
      <c r="BM42" s="408"/>
      <c r="BN42" s="408"/>
      <c r="BO42" s="408"/>
      <c r="BP42" s="408"/>
      <c r="BQ42" s="408"/>
      <c r="BR42" s="408"/>
      <c r="BS42" s="408"/>
      <c r="BT42" s="408"/>
      <c r="BU42" s="408"/>
      <c r="BV42" s="408"/>
    </row>
    <row r="43" spans="1:74" x14ac:dyDescent="0.2">
      <c r="C43" s="162"/>
      <c r="D43" s="162"/>
      <c r="E43" s="162"/>
      <c r="F43" s="162"/>
      <c r="G43" s="162"/>
      <c r="H43" s="162"/>
      <c r="I43" s="16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c r="AT43" s="162"/>
      <c r="AU43" s="162"/>
      <c r="AV43" s="162"/>
      <c r="AW43" s="162"/>
      <c r="AX43" s="162"/>
      <c r="AY43" s="408"/>
      <c r="AZ43" s="408"/>
      <c r="BA43" s="408"/>
      <c r="BB43" s="408"/>
      <c r="BC43" s="408"/>
      <c r="BD43" s="408"/>
      <c r="BE43" s="408"/>
      <c r="BF43" s="408"/>
      <c r="BG43" s="408"/>
      <c r="BH43" s="408"/>
      <c r="BI43" s="408"/>
      <c r="BJ43" s="408"/>
      <c r="BK43" s="408"/>
      <c r="BL43" s="408"/>
      <c r="BM43" s="408"/>
      <c r="BN43" s="408"/>
      <c r="BO43" s="408"/>
      <c r="BP43" s="408"/>
      <c r="BQ43" s="408"/>
      <c r="BR43" s="408"/>
      <c r="BS43" s="408"/>
      <c r="BT43" s="408"/>
      <c r="BU43" s="408"/>
      <c r="BV43" s="408"/>
    </row>
    <row r="44" spans="1:74" x14ac:dyDescent="0.2">
      <c r="C44" s="162"/>
      <c r="D44" s="162"/>
      <c r="E44" s="162"/>
      <c r="F44" s="162"/>
      <c r="G44" s="162"/>
      <c r="H44" s="162"/>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408"/>
      <c r="AZ44" s="408"/>
      <c r="BA44" s="408"/>
      <c r="BB44" s="408"/>
      <c r="BC44" s="408"/>
      <c r="BD44" s="408"/>
      <c r="BE44" s="408"/>
      <c r="BF44" s="408"/>
      <c r="BG44" s="408"/>
      <c r="BH44" s="408"/>
      <c r="BI44" s="408"/>
      <c r="BJ44" s="408"/>
      <c r="BK44" s="408"/>
      <c r="BL44" s="408"/>
      <c r="BM44" s="408"/>
      <c r="BN44" s="408"/>
      <c r="BO44" s="408"/>
      <c r="BP44" s="408"/>
      <c r="BQ44" s="408"/>
      <c r="BR44" s="408"/>
      <c r="BS44" s="408"/>
      <c r="BT44" s="408"/>
      <c r="BU44" s="408"/>
      <c r="BV44" s="408"/>
    </row>
    <row r="45" spans="1:74" x14ac:dyDescent="0.2">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c r="AT45" s="162"/>
      <c r="AU45" s="162"/>
      <c r="AV45" s="162"/>
      <c r="AW45" s="162"/>
      <c r="AX45" s="162"/>
      <c r="AY45" s="408"/>
      <c r="AZ45" s="408"/>
      <c r="BA45" s="408"/>
      <c r="BB45" s="408"/>
      <c r="BC45" s="408"/>
      <c r="BD45" s="408"/>
      <c r="BE45" s="408"/>
      <c r="BF45" s="408"/>
      <c r="BG45" s="408"/>
      <c r="BH45" s="408"/>
      <c r="BI45" s="408"/>
      <c r="BJ45" s="408"/>
      <c r="BK45" s="408"/>
      <c r="BL45" s="408"/>
      <c r="BM45" s="408"/>
      <c r="BN45" s="408"/>
      <c r="BO45" s="408"/>
      <c r="BP45" s="408"/>
      <c r="BQ45" s="408"/>
      <c r="BR45" s="408"/>
      <c r="BS45" s="408"/>
      <c r="BT45" s="408"/>
      <c r="BU45" s="408"/>
      <c r="BV45" s="408"/>
    </row>
    <row r="46" spans="1:74" x14ac:dyDescent="0.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c r="AT46" s="162"/>
      <c r="AU46" s="162"/>
      <c r="AV46" s="162"/>
      <c r="AW46" s="162"/>
      <c r="AX46" s="162"/>
      <c r="AY46" s="408"/>
      <c r="AZ46" s="408"/>
      <c r="BA46" s="408"/>
      <c r="BB46" s="408"/>
      <c r="BC46" s="408"/>
      <c r="BD46" s="408"/>
      <c r="BE46" s="408"/>
      <c r="BF46" s="408"/>
      <c r="BG46" s="408"/>
      <c r="BH46" s="408"/>
      <c r="BI46" s="408"/>
      <c r="BJ46" s="408"/>
      <c r="BK46" s="408"/>
      <c r="BL46" s="408"/>
      <c r="BM46" s="408"/>
      <c r="BN46" s="408"/>
      <c r="BO46" s="408"/>
      <c r="BP46" s="408"/>
      <c r="BQ46" s="408"/>
      <c r="BR46" s="408"/>
      <c r="BS46" s="408"/>
      <c r="BT46" s="408"/>
      <c r="BU46" s="408"/>
      <c r="BV46" s="408"/>
    </row>
    <row r="47" spans="1:74" x14ac:dyDescent="0.2">
      <c r="BK47" s="409"/>
      <c r="BL47" s="409"/>
      <c r="BM47" s="409"/>
      <c r="BN47" s="409"/>
      <c r="BO47" s="409"/>
      <c r="BP47" s="409"/>
      <c r="BQ47" s="409"/>
      <c r="BR47" s="409"/>
      <c r="BS47" s="409"/>
      <c r="BT47" s="409"/>
      <c r="BU47" s="409"/>
      <c r="BV47" s="409"/>
    </row>
    <row r="48" spans="1:74" x14ac:dyDescent="0.2">
      <c r="BK48" s="409"/>
      <c r="BL48" s="409"/>
      <c r="BM48" s="409"/>
      <c r="BN48" s="409"/>
      <c r="BO48" s="409"/>
      <c r="BP48" s="409"/>
      <c r="BQ48" s="409"/>
      <c r="BR48" s="409"/>
      <c r="BS48" s="409"/>
      <c r="BT48" s="409"/>
      <c r="BU48" s="409"/>
      <c r="BV48" s="409"/>
    </row>
    <row r="49" spans="63:74" x14ac:dyDescent="0.2">
      <c r="BK49" s="409"/>
      <c r="BL49" s="409"/>
      <c r="BM49" s="409"/>
      <c r="BN49" s="409"/>
      <c r="BO49" s="409"/>
      <c r="BP49" s="409"/>
      <c r="BQ49" s="409"/>
      <c r="BR49" s="409"/>
      <c r="BS49" s="409"/>
      <c r="BT49" s="409"/>
      <c r="BU49" s="409"/>
      <c r="BV49" s="409"/>
    </row>
    <row r="50" spans="63:74" x14ac:dyDescent="0.2">
      <c r="BK50" s="409"/>
      <c r="BL50" s="409"/>
      <c r="BM50" s="409"/>
      <c r="BN50" s="409"/>
      <c r="BO50" s="409"/>
      <c r="BP50" s="409"/>
      <c r="BQ50" s="409"/>
      <c r="BR50" s="409"/>
      <c r="BS50" s="409"/>
      <c r="BT50" s="409"/>
      <c r="BU50" s="409"/>
      <c r="BV50" s="409"/>
    </row>
    <row r="51" spans="63:74" x14ac:dyDescent="0.2">
      <c r="BK51" s="409"/>
      <c r="BL51" s="409"/>
      <c r="BM51" s="409"/>
      <c r="BN51" s="409"/>
      <c r="BO51" s="409"/>
      <c r="BP51" s="409"/>
      <c r="BQ51" s="409"/>
      <c r="BR51" s="409"/>
      <c r="BS51" s="409"/>
      <c r="BT51" s="409"/>
      <c r="BU51" s="409"/>
      <c r="BV51" s="409"/>
    </row>
    <row r="52" spans="63:74" x14ac:dyDescent="0.2">
      <c r="BK52" s="409"/>
      <c r="BL52" s="409"/>
      <c r="BM52" s="409"/>
      <c r="BN52" s="409"/>
      <c r="BO52" s="409"/>
      <c r="BP52" s="409"/>
      <c r="BQ52" s="409"/>
      <c r="BR52" s="409"/>
      <c r="BS52" s="409"/>
      <c r="BT52" s="409"/>
      <c r="BU52" s="409"/>
      <c r="BV52" s="409"/>
    </row>
    <row r="53" spans="63:74" x14ac:dyDescent="0.2">
      <c r="BK53" s="409"/>
      <c r="BL53" s="409"/>
      <c r="BM53" s="409"/>
      <c r="BN53" s="409"/>
      <c r="BO53" s="409"/>
      <c r="BP53" s="409"/>
      <c r="BQ53" s="409"/>
      <c r="BR53" s="409"/>
      <c r="BS53" s="409"/>
      <c r="BT53" s="409"/>
      <c r="BU53" s="409"/>
      <c r="BV53" s="409"/>
    </row>
    <row r="54" spans="63:74" x14ac:dyDescent="0.2">
      <c r="BK54" s="409"/>
      <c r="BL54" s="409"/>
      <c r="BM54" s="409"/>
      <c r="BN54" s="409"/>
      <c r="BO54" s="409"/>
      <c r="BP54" s="409"/>
      <c r="BQ54" s="409"/>
      <c r="BR54" s="409"/>
      <c r="BS54" s="409"/>
      <c r="BT54" s="409"/>
      <c r="BU54" s="409"/>
      <c r="BV54" s="409"/>
    </row>
    <row r="55" spans="63:74" x14ac:dyDescent="0.2">
      <c r="BK55" s="409"/>
      <c r="BL55" s="409"/>
      <c r="BM55" s="409"/>
      <c r="BN55" s="409"/>
      <c r="BO55" s="409"/>
      <c r="BP55" s="409"/>
      <c r="BQ55" s="409"/>
      <c r="BR55" s="409"/>
      <c r="BS55" s="409"/>
      <c r="BT55" s="409"/>
      <c r="BU55" s="409"/>
      <c r="BV55" s="409"/>
    </row>
    <row r="56" spans="63:74" x14ac:dyDescent="0.2">
      <c r="BK56" s="409"/>
      <c r="BL56" s="409"/>
      <c r="BM56" s="409"/>
      <c r="BN56" s="409"/>
      <c r="BO56" s="409"/>
      <c r="BP56" s="409"/>
      <c r="BQ56" s="409"/>
      <c r="BR56" s="409"/>
      <c r="BS56" s="409"/>
      <c r="BT56" s="409"/>
      <c r="BU56" s="409"/>
      <c r="BV56" s="409"/>
    </row>
    <row r="57" spans="63:74" x14ac:dyDescent="0.2">
      <c r="BK57" s="409"/>
      <c r="BL57" s="409"/>
      <c r="BM57" s="409"/>
      <c r="BN57" s="409"/>
      <c r="BO57" s="409"/>
      <c r="BP57" s="409"/>
      <c r="BQ57" s="409"/>
      <c r="BR57" s="409"/>
      <c r="BS57" s="409"/>
      <c r="BT57" s="409"/>
      <c r="BU57" s="409"/>
      <c r="BV57" s="409"/>
    </row>
    <row r="58" spans="63:74" x14ac:dyDescent="0.2">
      <c r="BK58" s="409"/>
      <c r="BL58" s="409"/>
      <c r="BM58" s="409"/>
      <c r="BN58" s="409"/>
      <c r="BO58" s="409"/>
      <c r="BP58" s="409"/>
      <c r="BQ58" s="409"/>
      <c r="BR58" s="409"/>
      <c r="BS58" s="409"/>
      <c r="BT58" s="409"/>
      <c r="BU58" s="409"/>
      <c r="BV58" s="409"/>
    </row>
    <row r="59" spans="63:74" x14ac:dyDescent="0.2">
      <c r="BK59" s="409"/>
      <c r="BL59" s="409"/>
      <c r="BM59" s="409"/>
      <c r="BN59" s="409"/>
      <c r="BO59" s="409"/>
      <c r="BP59" s="409"/>
      <c r="BQ59" s="409"/>
      <c r="BR59" s="409"/>
      <c r="BS59" s="409"/>
      <c r="BT59" s="409"/>
      <c r="BU59" s="409"/>
      <c r="BV59" s="409"/>
    </row>
    <row r="60" spans="63:74" x14ac:dyDescent="0.2">
      <c r="BK60" s="409"/>
      <c r="BL60" s="409"/>
      <c r="BM60" s="409"/>
      <c r="BN60" s="409"/>
      <c r="BO60" s="409"/>
      <c r="BP60" s="409"/>
      <c r="BQ60" s="409"/>
      <c r="BR60" s="409"/>
      <c r="BS60" s="409"/>
      <c r="BT60" s="409"/>
      <c r="BU60" s="409"/>
      <c r="BV60" s="409"/>
    </row>
    <row r="61" spans="63:74" x14ac:dyDescent="0.2">
      <c r="BK61" s="409"/>
      <c r="BL61" s="409"/>
      <c r="BM61" s="409"/>
      <c r="BN61" s="409"/>
      <c r="BO61" s="409"/>
      <c r="BP61" s="409"/>
      <c r="BQ61" s="409"/>
      <c r="BR61" s="409"/>
      <c r="BS61" s="409"/>
      <c r="BT61" s="409"/>
      <c r="BU61" s="409"/>
      <c r="BV61" s="409"/>
    </row>
    <row r="62" spans="63:74" x14ac:dyDescent="0.2">
      <c r="BK62" s="409"/>
      <c r="BL62" s="409"/>
      <c r="BM62" s="409"/>
      <c r="BN62" s="409"/>
      <c r="BO62" s="409"/>
      <c r="BP62" s="409"/>
      <c r="BQ62" s="409"/>
      <c r="BR62" s="409"/>
      <c r="BS62" s="409"/>
      <c r="BT62" s="409"/>
      <c r="BU62" s="409"/>
      <c r="BV62" s="409"/>
    </row>
    <row r="63" spans="63:74" x14ac:dyDescent="0.2">
      <c r="BK63" s="409"/>
      <c r="BL63" s="409"/>
      <c r="BM63" s="409"/>
      <c r="BN63" s="409"/>
      <c r="BO63" s="409"/>
      <c r="BP63" s="409"/>
      <c r="BQ63" s="409"/>
      <c r="BR63" s="409"/>
      <c r="BS63" s="409"/>
      <c r="BT63" s="409"/>
      <c r="BU63" s="409"/>
      <c r="BV63" s="409"/>
    </row>
    <row r="64" spans="63:74" x14ac:dyDescent="0.2">
      <c r="BK64" s="409"/>
      <c r="BL64" s="409"/>
      <c r="BM64" s="409"/>
      <c r="BN64" s="409"/>
      <c r="BO64" s="409"/>
      <c r="BP64" s="409"/>
      <c r="BQ64" s="409"/>
      <c r="BR64" s="409"/>
      <c r="BS64" s="409"/>
      <c r="BT64" s="409"/>
      <c r="BU64" s="409"/>
      <c r="BV64" s="409"/>
    </row>
    <row r="65" spans="63:74" x14ac:dyDescent="0.2">
      <c r="BK65" s="409"/>
      <c r="BL65" s="409"/>
      <c r="BM65" s="409"/>
      <c r="BN65" s="409"/>
      <c r="BO65" s="409"/>
      <c r="BP65" s="409"/>
      <c r="BQ65" s="409"/>
      <c r="BR65" s="409"/>
      <c r="BS65" s="409"/>
      <c r="BT65" s="409"/>
      <c r="BU65" s="409"/>
      <c r="BV65" s="409"/>
    </row>
    <row r="66" spans="63:74" x14ac:dyDescent="0.2">
      <c r="BK66" s="409"/>
      <c r="BL66" s="409"/>
      <c r="BM66" s="409"/>
      <c r="BN66" s="409"/>
      <c r="BO66" s="409"/>
      <c r="BP66" s="409"/>
      <c r="BQ66" s="409"/>
      <c r="BR66" s="409"/>
      <c r="BS66" s="409"/>
      <c r="BT66" s="409"/>
      <c r="BU66" s="409"/>
      <c r="BV66" s="409"/>
    </row>
    <row r="67" spans="63:74" x14ac:dyDescent="0.2">
      <c r="BK67" s="409"/>
      <c r="BL67" s="409"/>
      <c r="BM67" s="409"/>
      <c r="BN67" s="409"/>
      <c r="BO67" s="409"/>
      <c r="BP67" s="409"/>
      <c r="BQ67" s="409"/>
      <c r="BR67" s="409"/>
      <c r="BS67" s="409"/>
      <c r="BT67" s="409"/>
      <c r="BU67" s="409"/>
      <c r="BV67" s="409"/>
    </row>
    <row r="68" spans="63:74" x14ac:dyDescent="0.2">
      <c r="BK68" s="409"/>
      <c r="BL68" s="409"/>
      <c r="BM68" s="409"/>
      <c r="BN68" s="409"/>
      <c r="BO68" s="409"/>
      <c r="BP68" s="409"/>
      <c r="BQ68" s="409"/>
      <c r="BR68" s="409"/>
      <c r="BS68" s="409"/>
      <c r="BT68" s="409"/>
      <c r="BU68" s="409"/>
      <c r="BV68" s="409"/>
    </row>
    <row r="69" spans="63:74" x14ac:dyDescent="0.2">
      <c r="BK69" s="409"/>
      <c r="BL69" s="409"/>
      <c r="BM69" s="409"/>
      <c r="BN69" s="409"/>
      <c r="BO69" s="409"/>
      <c r="BP69" s="409"/>
      <c r="BQ69" s="409"/>
      <c r="BR69" s="409"/>
      <c r="BS69" s="409"/>
      <c r="BT69" s="409"/>
      <c r="BU69" s="409"/>
      <c r="BV69" s="409"/>
    </row>
    <row r="70" spans="63:74" x14ac:dyDescent="0.2">
      <c r="BK70" s="409"/>
      <c r="BL70" s="409"/>
      <c r="BM70" s="409"/>
      <c r="BN70" s="409"/>
      <c r="BO70" s="409"/>
      <c r="BP70" s="409"/>
      <c r="BQ70" s="409"/>
      <c r="BR70" s="409"/>
      <c r="BS70" s="409"/>
      <c r="BT70" s="409"/>
      <c r="BU70" s="409"/>
      <c r="BV70" s="409"/>
    </row>
    <row r="71" spans="63:74" x14ac:dyDescent="0.2">
      <c r="BK71" s="409"/>
      <c r="BL71" s="409"/>
      <c r="BM71" s="409"/>
      <c r="BN71" s="409"/>
      <c r="BO71" s="409"/>
      <c r="BP71" s="409"/>
      <c r="BQ71" s="409"/>
      <c r="BR71" s="409"/>
      <c r="BS71" s="409"/>
      <c r="BT71" s="409"/>
      <c r="BU71" s="409"/>
      <c r="BV71" s="409"/>
    </row>
    <row r="72" spans="63:74" x14ac:dyDescent="0.2">
      <c r="BK72" s="409"/>
      <c r="BL72" s="409"/>
      <c r="BM72" s="409"/>
      <c r="BN72" s="409"/>
      <c r="BO72" s="409"/>
      <c r="BP72" s="409"/>
      <c r="BQ72" s="409"/>
      <c r="BR72" s="409"/>
      <c r="BS72" s="409"/>
      <c r="BT72" s="409"/>
      <c r="BU72" s="409"/>
      <c r="BV72" s="409"/>
    </row>
    <row r="73" spans="63:74" x14ac:dyDescent="0.2">
      <c r="BK73" s="409"/>
      <c r="BL73" s="409"/>
      <c r="BM73" s="409"/>
      <c r="BN73" s="409"/>
      <c r="BO73" s="409"/>
      <c r="BP73" s="409"/>
      <c r="BQ73" s="409"/>
      <c r="BR73" s="409"/>
      <c r="BS73" s="409"/>
      <c r="BT73" s="409"/>
      <c r="BU73" s="409"/>
      <c r="BV73" s="409"/>
    </row>
    <row r="74" spans="63:74" x14ac:dyDescent="0.2">
      <c r="BK74" s="409"/>
      <c r="BL74" s="409"/>
      <c r="BM74" s="409"/>
      <c r="BN74" s="409"/>
      <c r="BO74" s="409"/>
      <c r="BP74" s="409"/>
      <c r="BQ74" s="409"/>
      <c r="BR74" s="409"/>
      <c r="BS74" s="409"/>
      <c r="BT74" s="409"/>
      <c r="BU74" s="409"/>
      <c r="BV74" s="409"/>
    </row>
    <row r="75" spans="63:74" x14ac:dyDescent="0.2">
      <c r="BK75" s="409"/>
      <c r="BL75" s="409"/>
      <c r="BM75" s="409"/>
      <c r="BN75" s="409"/>
      <c r="BO75" s="409"/>
      <c r="BP75" s="409"/>
      <c r="BQ75" s="409"/>
      <c r="BR75" s="409"/>
      <c r="BS75" s="409"/>
      <c r="BT75" s="409"/>
      <c r="BU75" s="409"/>
      <c r="BV75" s="409"/>
    </row>
    <row r="76" spans="63:74" x14ac:dyDescent="0.2">
      <c r="BK76" s="409"/>
      <c r="BL76" s="409"/>
      <c r="BM76" s="409"/>
      <c r="BN76" s="409"/>
      <c r="BO76" s="409"/>
      <c r="BP76" s="409"/>
      <c r="BQ76" s="409"/>
      <c r="BR76" s="409"/>
      <c r="BS76" s="409"/>
      <c r="BT76" s="409"/>
      <c r="BU76" s="409"/>
      <c r="BV76" s="409"/>
    </row>
    <row r="77" spans="63:74" x14ac:dyDescent="0.2">
      <c r="BK77" s="409"/>
      <c r="BL77" s="409"/>
      <c r="BM77" s="409"/>
      <c r="BN77" s="409"/>
      <c r="BO77" s="409"/>
      <c r="BP77" s="409"/>
      <c r="BQ77" s="409"/>
      <c r="BR77" s="409"/>
      <c r="BS77" s="409"/>
      <c r="BT77" s="409"/>
      <c r="BU77" s="409"/>
      <c r="BV77" s="409"/>
    </row>
    <row r="78" spans="63:74" x14ac:dyDescent="0.2">
      <c r="BK78" s="409"/>
      <c r="BL78" s="409"/>
      <c r="BM78" s="409"/>
      <c r="BN78" s="409"/>
      <c r="BO78" s="409"/>
      <c r="BP78" s="409"/>
      <c r="BQ78" s="409"/>
      <c r="BR78" s="409"/>
      <c r="BS78" s="409"/>
      <c r="BT78" s="409"/>
      <c r="BU78" s="409"/>
      <c r="BV78" s="409"/>
    </row>
    <row r="79" spans="63:74" x14ac:dyDescent="0.2">
      <c r="BK79" s="409"/>
      <c r="BL79" s="409"/>
      <c r="BM79" s="409"/>
      <c r="BN79" s="409"/>
      <c r="BO79" s="409"/>
      <c r="BP79" s="409"/>
      <c r="BQ79" s="409"/>
      <c r="BR79" s="409"/>
      <c r="BS79" s="409"/>
      <c r="BT79" s="409"/>
      <c r="BU79" s="409"/>
      <c r="BV79" s="409"/>
    </row>
    <row r="80" spans="63:74" x14ac:dyDescent="0.2">
      <c r="BK80" s="409"/>
      <c r="BL80" s="409"/>
      <c r="BM80" s="409"/>
      <c r="BN80" s="409"/>
      <c r="BO80" s="409"/>
      <c r="BP80" s="409"/>
      <c r="BQ80" s="409"/>
      <c r="BR80" s="409"/>
      <c r="BS80" s="409"/>
      <c r="BT80" s="409"/>
      <c r="BU80" s="409"/>
      <c r="BV80" s="409"/>
    </row>
    <row r="81" spans="63:74" x14ac:dyDescent="0.2">
      <c r="BK81" s="409"/>
      <c r="BL81" s="409"/>
      <c r="BM81" s="409"/>
      <c r="BN81" s="409"/>
      <c r="BO81" s="409"/>
      <c r="BP81" s="409"/>
      <c r="BQ81" s="409"/>
      <c r="BR81" s="409"/>
      <c r="BS81" s="409"/>
      <c r="BT81" s="409"/>
      <c r="BU81" s="409"/>
      <c r="BV81" s="409"/>
    </row>
    <row r="82" spans="63:74" x14ac:dyDescent="0.2">
      <c r="BK82" s="409"/>
      <c r="BL82" s="409"/>
      <c r="BM82" s="409"/>
      <c r="BN82" s="409"/>
      <c r="BO82" s="409"/>
      <c r="BP82" s="409"/>
      <c r="BQ82" s="409"/>
      <c r="BR82" s="409"/>
      <c r="BS82" s="409"/>
      <c r="BT82" s="409"/>
      <c r="BU82" s="409"/>
      <c r="BV82" s="409"/>
    </row>
    <row r="83" spans="63:74" x14ac:dyDescent="0.2">
      <c r="BK83" s="409"/>
      <c r="BL83" s="409"/>
      <c r="BM83" s="409"/>
      <c r="BN83" s="409"/>
      <c r="BO83" s="409"/>
      <c r="BP83" s="409"/>
      <c r="BQ83" s="409"/>
      <c r="BR83" s="409"/>
      <c r="BS83" s="409"/>
      <c r="BT83" s="409"/>
      <c r="BU83" s="409"/>
      <c r="BV83" s="409"/>
    </row>
    <row r="84" spans="63:74" x14ac:dyDescent="0.2">
      <c r="BK84" s="409"/>
      <c r="BL84" s="409"/>
      <c r="BM84" s="409"/>
      <c r="BN84" s="409"/>
      <c r="BO84" s="409"/>
      <c r="BP84" s="409"/>
      <c r="BQ84" s="409"/>
      <c r="BR84" s="409"/>
      <c r="BS84" s="409"/>
      <c r="BT84" s="409"/>
      <c r="BU84" s="409"/>
      <c r="BV84" s="409"/>
    </row>
    <row r="85" spans="63:74" x14ac:dyDescent="0.2">
      <c r="BK85" s="409"/>
      <c r="BL85" s="409"/>
      <c r="BM85" s="409"/>
      <c r="BN85" s="409"/>
      <c r="BO85" s="409"/>
      <c r="BP85" s="409"/>
      <c r="BQ85" s="409"/>
      <c r="BR85" s="409"/>
      <c r="BS85" s="409"/>
      <c r="BT85" s="409"/>
      <c r="BU85" s="409"/>
      <c r="BV85" s="409"/>
    </row>
    <row r="86" spans="63:74" x14ac:dyDescent="0.2">
      <c r="BK86" s="409"/>
      <c r="BL86" s="409"/>
      <c r="BM86" s="409"/>
      <c r="BN86" s="409"/>
      <c r="BO86" s="409"/>
      <c r="BP86" s="409"/>
      <c r="BQ86" s="409"/>
      <c r="BR86" s="409"/>
      <c r="BS86" s="409"/>
      <c r="BT86" s="409"/>
      <c r="BU86" s="409"/>
      <c r="BV86" s="409"/>
    </row>
    <row r="87" spans="63:74" x14ac:dyDescent="0.2">
      <c r="BK87" s="409"/>
      <c r="BL87" s="409"/>
      <c r="BM87" s="409"/>
      <c r="BN87" s="409"/>
      <c r="BO87" s="409"/>
      <c r="BP87" s="409"/>
      <c r="BQ87" s="409"/>
      <c r="BR87" s="409"/>
      <c r="BS87" s="409"/>
      <c r="BT87" s="409"/>
      <c r="BU87" s="409"/>
      <c r="BV87" s="409"/>
    </row>
    <row r="88" spans="63:74" x14ac:dyDescent="0.2">
      <c r="BK88" s="409"/>
      <c r="BL88" s="409"/>
      <c r="BM88" s="409"/>
      <c r="BN88" s="409"/>
      <c r="BO88" s="409"/>
      <c r="BP88" s="409"/>
      <c r="BQ88" s="409"/>
      <c r="BR88" s="409"/>
      <c r="BS88" s="409"/>
      <c r="BT88" s="409"/>
      <c r="BU88" s="409"/>
      <c r="BV88" s="409"/>
    </row>
    <row r="89" spans="63:74" x14ac:dyDescent="0.2">
      <c r="BK89" s="409"/>
      <c r="BL89" s="409"/>
      <c r="BM89" s="409"/>
      <c r="BN89" s="409"/>
      <c r="BO89" s="409"/>
      <c r="BP89" s="409"/>
      <c r="BQ89" s="409"/>
      <c r="BR89" s="409"/>
      <c r="BS89" s="409"/>
      <c r="BT89" s="409"/>
      <c r="BU89" s="409"/>
      <c r="BV89" s="409"/>
    </row>
    <row r="90" spans="63:74" x14ac:dyDescent="0.2">
      <c r="BK90" s="409"/>
      <c r="BL90" s="409"/>
      <c r="BM90" s="409"/>
      <c r="BN90" s="409"/>
      <c r="BO90" s="409"/>
      <c r="BP90" s="409"/>
      <c r="BQ90" s="409"/>
      <c r="BR90" s="409"/>
      <c r="BS90" s="409"/>
      <c r="BT90" s="409"/>
      <c r="BU90" s="409"/>
      <c r="BV90" s="409"/>
    </row>
    <row r="91" spans="63:74" x14ac:dyDescent="0.2">
      <c r="BK91" s="409"/>
      <c r="BL91" s="409"/>
      <c r="BM91" s="409"/>
      <c r="BN91" s="409"/>
      <c r="BO91" s="409"/>
      <c r="BP91" s="409"/>
      <c r="BQ91" s="409"/>
      <c r="BR91" s="409"/>
      <c r="BS91" s="409"/>
      <c r="BT91" s="409"/>
      <c r="BU91" s="409"/>
      <c r="BV91" s="409"/>
    </row>
    <row r="92" spans="63:74" x14ac:dyDescent="0.2">
      <c r="BK92" s="409"/>
      <c r="BL92" s="409"/>
      <c r="BM92" s="409"/>
      <c r="BN92" s="409"/>
      <c r="BO92" s="409"/>
      <c r="BP92" s="409"/>
      <c r="BQ92" s="409"/>
      <c r="BR92" s="409"/>
      <c r="BS92" s="409"/>
      <c r="BT92" s="409"/>
      <c r="BU92" s="409"/>
      <c r="BV92" s="409"/>
    </row>
    <row r="93" spans="63:74" x14ac:dyDescent="0.2">
      <c r="BK93" s="409"/>
      <c r="BL93" s="409"/>
      <c r="BM93" s="409"/>
      <c r="BN93" s="409"/>
      <c r="BO93" s="409"/>
      <c r="BP93" s="409"/>
      <c r="BQ93" s="409"/>
      <c r="BR93" s="409"/>
      <c r="BS93" s="409"/>
      <c r="BT93" s="409"/>
      <c r="BU93" s="409"/>
      <c r="BV93" s="409"/>
    </row>
    <row r="94" spans="63:74" x14ac:dyDescent="0.2">
      <c r="BK94" s="409"/>
      <c r="BL94" s="409"/>
      <c r="BM94" s="409"/>
      <c r="BN94" s="409"/>
      <c r="BO94" s="409"/>
      <c r="BP94" s="409"/>
      <c r="BQ94" s="409"/>
      <c r="BR94" s="409"/>
      <c r="BS94" s="409"/>
      <c r="BT94" s="409"/>
      <c r="BU94" s="409"/>
      <c r="BV94" s="409"/>
    </row>
    <row r="95" spans="63:74" x14ac:dyDescent="0.2">
      <c r="BK95" s="409"/>
      <c r="BL95" s="409"/>
      <c r="BM95" s="409"/>
      <c r="BN95" s="409"/>
      <c r="BO95" s="409"/>
      <c r="BP95" s="409"/>
      <c r="BQ95" s="409"/>
      <c r="BR95" s="409"/>
      <c r="BS95" s="409"/>
      <c r="BT95" s="409"/>
      <c r="BU95" s="409"/>
      <c r="BV95" s="409"/>
    </row>
    <row r="96" spans="63:74" x14ac:dyDescent="0.2">
      <c r="BK96" s="409"/>
      <c r="BL96" s="409"/>
      <c r="BM96" s="409"/>
      <c r="BN96" s="409"/>
      <c r="BO96" s="409"/>
      <c r="BP96" s="409"/>
      <c r="BQ96" s="409"/>
      <c r="BR96" s="409"/>
      <c r="BS96" s="409"/>
      <c r="BT96" s="409"/>
      <c r="BU96" s="409"/>
      <c r="BV96" s="409"/>
    </row>
    <row r="97" spans="63:74" x14ac:dyDescent="0.2">
      <c r="BK97" s="409"/>
      <c r="BL97" s="409"/>
      <c r="BM97" s="409"/>
      <c r="BN97" s="409"/>
      <c r="BO97" s="409"/>
      <c r="BP97" s="409"/>
      <c r="BQ97" s="409"/>
      <c r="BR97" s="409"/>
      <c r="BS97" s="409"/>
      <c r="BT97" s="409"/>
      <c r="BU97" s="409"/>
      <c r="BV97" s="409"/>
    </row>
    <row r="98" spans="63:74" x14ac:dyDescent="0.2">
      <c r="BK98" s="409"/>
      <c r="BL98" s="409"/>
      <c r="BM98" s="409"/>
      <c r="BN98" s="409"/>
      <c r="BO98" s="409"/>
      <c r="BP98" s="409"/>
      <c r="BQ98" s="409"/>
      <c r="BR98" s="409"/>
      <c r="BS98" s="409"/>
      <c r="BT98" s="409"/>
      <c r="BU98" s="409"/>
      <c r="BV98" s="409"/>
    </row>
    <row r="99" spans="63:74" x14ac:dyDescent="0.2">
      <c r="BK99" s="409"/>
      <c r="BL99" s="409"/>
      <c r="BM99" s="409"/>
      <c r="BN99" s="409"/>
      <c r="BO99" s="409"/>
      <c r="BP99" s="409"/>
      <c r="BQ99" s="409"/>
      <c r="BR99" s="409"/>
      <c r="BS99" s="409"/>
      <c r="BT99" s="409"/>
      <c r="BU99" s="409"/>
      <c r="BV99" s="409"/>
    </row>
    <row r="100" spans="63:74" x14ac:dyDescent="0.2">
      <c r="BK100" s="409"/>
      <c r="BL100" s="409"/>
      <c r="BM100" s="409"/>
      <c r="BN100" s="409"/>
      <c r="BO100" s="409"/>
      <c r="BP100" s="409"/>
      <c r="BQ100" s="409"/>
      <c r="BR100" s="409"/>
      <c r="BS100" s="409"/>
      <c r="BT100" s="409"/>
      <c r="BU100" s="409"/>
      <c r="BV100" s="409"/>
    </row>
    <row r="101" spans="63:74" x14ac:dyDescent="0.2">
      <c r="BK101" s="409"/>
      <c r="BL101" s="409"/>
      <c r="BM101" s="409"/>
      <c r="BN101" s="409"/>
      <c r="BO101" s="409"/>
      <c r="BP101" s="409"/>
      <c r="BQ101" s="409"/>
      <c r="BR101" s="409"/>
      <c r="BS101" s="409"/>
      <c r="BT101" s="409"/>
      <c r="BU101" s="409"/>
      <c r="BV101" s="409"/>
    </row>
    <row r="102" spans="63:74" x14ac:dyDescent="0.2">
      <c r="BK102" s="409"/>
      <c r="BL102" s="409"/>
      <c r="BM102" s="409"/>
      <c r="BN102" s="409"/>
      <c r="BO102" s="409"/>
      <c r="BP102" s="409"/>
      <c r="BQ102" s="409"/>
      <c r="BR102" s="409"/>
      <c r="BS102" s="409"/>
      <c r="BT102" s="409"/>
      <c r="BU102" s="409"/>
      <c r="BV102" s="409"/>
    </row>
    <row r="103" spans="63:74" x14ac:dyDescent="0.2">
      <c r="BK103" s="409"/>
      <c r="BL103" s="409"/>
      <c r="BM103" s="409"/>
      <c r="BN103" s="409"/>
      <c r="BO103" s="409"/>
      <c r="BP103" s="409"/>
      <c r="BQ103" s="409"/>
      <c r="BR103" s="409"/>
      <c r="BS103" s="409"/>
      <c r="BT103" s="409"/>
      <c r="BU103" s="409"/>
      <c r="BV103" s="409"/>
    </row>
    <row r="104" spans="63:74" x14ac:dyDescent="0.2">
      <c r="BK104" s="409"/>
      <c r="BL104" s="409"/>
      <c r="BM104" s="409"/>
      <c r="BN104" s="409"/>
      <c r="BO104" s="409"/>
      <c r="BP104" s="409"/>
      <c r="BQ104" s="409"/>
      <c r="BR104" s="409"/>
      <c r="BS104" s="409"/>
      <c r="BT104" s="409"/>
      <c r="BU104" s="409"/>
      <c r="BV104" s="409"/>
    </row>
    <row r="105" spans="63:74" x14ac:dyDescent="0.2">
      <c r="BK105" s="409"/>
      <c r="BL105" s="409"/>
      <c r="BM105" s="409"/>
      <c r="BN105" s="409"/>
      <c r="BO105" s="409"/>
      <c r="BP105" s="409"/>
      <c r="BQ105" s="409"/>
      <c r="BR105" s="409"/>
      <c r="BS105" s="409"/>
      <c r="BT105" s="409"/>
      <c r="BU105" s="409"/>
      <c r="BV105" s="409"/>
    </row>
    <row r="106" spans="63:74" x14ac:dyDescent="0.2">
      <c r="BK106" s="409"/>
      <c r="BL106" s="409"/>
      <c r="BM106" s="409"/>
      <c r="BN106" s="409"/>
      <c r="BO106" s="409"/>
      <c r="BP106" s="409"/>
      <c r="BQ106" s="409"/>
      <c r="BR106" s="409"/>
      <c r="BS106" s="409"/>
      <c r="BT106" s="409"/>
      <c r="BU106" s="409"/>
      <c r="BV106" s="409"/>
    </row>
    <row r="107" spans="63:74" x14ac:dyDescent="0.2">
      <c r="BK107" s="409"/>
      <c r="BL107" s="409"/>
      <c r="BM107" s="409"/>
      <c r="BN107" s="409"/>
      <c r="BO107" s="409"/>
      <c r="BP107" s="409"/>
      <c r="BQ107" s="409"/>
      <c r="BR107" s="409"/>
      <c r="BS107" s="409"/>
      <c r="BT107" s="409"/>
      <c r="BU107" s="409"/>
      <c r="BV107" s="409"/>
    </row>
    <row r="108" spans="63:74" x14ac:dyDescent="0.2">
      <c r="BK108" s="409"/>
      <c r="BL108" s="409"/>
      <c r="BM108" s="409"/>
      <c r="BN108" s="409"/>
      <c r="BO108" s="409"/>
      <c r="BP108" s="409"/>
      <c r="BQ108" s="409"/>
      <c r="BR108" s="409"/>
      <c r="BS108" s="409"/>
      <c r="BT108" s="409"/>
      <c r="BU108" s="409"/>
      <c r="BV108" s="409"/>
    </row>
    <row r="109" spans="63:74" x14ac:dyDescent="0.2">
      <c r="BK109" s="409"/>
      <c r="BL109" s="409"/>
      <c r="BM109" s="409"/>
      <c r="BN109" s="409"/>
      <c r="BO109" s="409"/>
      <c r="BP109" s="409"/>
      <c r="BQ109" s="409"/>
      <c r="BR109" s="409"/>
      <c r="BS109" s="409"/>
      <c r="BT109" s="409"/>
      <c r="BU109" s="409"/>
      <c r="BV109" s="409"/>
    </row>
    <row r="110" spans="63:74" x14ac:dyDescent="0.2">
      <c r="BK110" s="409"/>
      <c r="BL110" s="409"/>
      <c r="BM110" s="409"/>
      <c r="BN110" s="409"/>
      <c r="BO110" s="409"/>
      <c r="BP110" s="409"/>
      <c r="BQ110" s="409"/>
      <c r="BR110" s="409"/>
      <c r="BS110" s="409"/>
      <c r="BT110" s="409"/>
      <c r="BU110" s="409"/>
      <c r="BV110" s="409"/>
    </row>
    <row r="111" spans="63:74" x14ac:dyDescent="0.2">
      <c r="BK111" s="409"/>
      <c r="BL111" s="409"/>
      <c r="BM111" s="409"/>
      <c r="BN111" s="409"/>
      <c r="BO111" s="409"/>
      <c r="BP111" s="409"/>
      <c r="BQ111" s="409"/>
      <c r="BR111" s="409"/>
      <c r="BS111" s="409"/>
      <c r="BT111" s="409"/>
      <c r="BU111" s="409"/>
      <c r="BV111" s="409"/>
    </row>
    <row r="112" spans="63:74" x14ac:dyDescent="0.2">
      <c r="BK112" s="409"/>
      <c r="BL112" s="409"/>
      <c r="BM112" s="409"/>
      <c r="BN112" s="409"/>
      <c r="BO112" s="409"/>
      <c r="BP112" s="409"/>
      <c r="BQ112" s="409"/>
      <c r="BR112" s="409"/>
      <c r="BS112" s="409"/>
      <c r="BT112" s="409"/>
      <c r="BU112" s="409"/>
      <c r="BV112" s="409"/>
    </row>
    <row r="113" spans="63:74" x14ac:dyDescent="0.2">
      <c r="BK113" s="409"/>
      <c r="BL113" s="409"/>
      <c r="BM113" s="409"/>
      <c r="BN113" s="409"/>
      <c r="BO113" s="409"/>
      <c r="BP113" s="409"/>
      <c r="BQ113" s="409"/>
      <c r="BR113" s="409"/>
      <c r="BS113" s="409"/>
      <c r="BT113" s="409"/>
      <c r="BU113" s="409"/>
      <c r="BV113" s="409"/>
    </row>
    <row r="114" spans="63:74" x14ac:dyDescent="0.2">
      <c r="BK114" s="409"/>
      <c r="BL114" s="409"/>
      <c r="BM114" s="409"/>
      <c r="BN114" s="409"/>
      <c r="BO114" s="409"/>
      <c r="BP114" s="409"/>
      <c r="BQ114" s="409"/>
      <c r="BR114" s="409"/>
      <c r="BS114" s="409"/>
      <c r="BT114" s="409"/>
      <c r="BU114" s="409"/>
      <c r="BV114" s="409"/>
    </row>
    <row r="115" spans="63:74" x14ac:dyDescent="0.2">
      <c r="BK115" s="409"/>
      <c r="BL115" s="409"/>
      <c r="BM115" s="409"/>
      <c r="BN115" s="409"/>
      <c r="BO115" s="409"/>
      <c r="BP115" s="409"/>
      <c r="BQ115" s="409"/>
      <c r="BR115" s="409"/>
      <c r="BS115" s="409"/>
      <c r="BT115" s="409"/>
      <c r="BU115" s="409"/>
      <c r="BV115" s="409"/>
    </row>
    <row r="116" spans="63:74" x14ac:dyDescent="0.2">
      <c r="BK116" s="409"/>
      <c r="BL116" s="409"/>
      <c r="BM116" s="409"/>
      <c r="BN116" s="409"/>
      <c r="BO116" s="409"/>
      <c r="BP116" s="409"/>
      <c r="BQ116" s="409"/>
      <c r="BR116" s="409"/>
      <c r="BS116" s="409"/>
      <c r="BT116" s="409"/>
      <c r="BU116" s="409"/>
      <c r="BV116" s="409"/>
    </row>
    <row r="117" spans="63:74" x14ac:dyDescent="0.2">
      <c r="BK117" s="409"/>
      <c r="BL117" s="409"/>
      <c r="BM117" s="409"/>
      <c r="BN117" s="409"/>
      <c r="BO117" s="409"/>
      <c r="BP117" s="409"/>
      <c r="BQ117" s="409"/>
      <c r="BR117" s="409"/>
      <c r="BS117" s="409"/>
      <c r="BT117" s="409"/>
      <c r="BU117" s="409"/>
      <c r="BV117" s="409"/>
    </row>
    <row r="118" spans="63:74" x14ac:dyDescent="0.2">
      <c r="BK118" s="409"/>
      <c r="BL118" s="409"/>
      <c r="BM118" s="409"/>
      <c r="BN118" s="409"/>
      <c r="BO118" s="409"/>
      <c r="BP118" s="409"/>
      <c r="BQ118" s="409"/>
      <c r="BR118" s="409"/>
      <c r="BS118" s="409"/>
      <c r="BT118" s="409"/>
      <c r="BU118" s="409"/>
      <c r="BV118" s="409"/>
    </row>
    <row r="119" spans="63:74" x14ac:dyDescent="0.2">
      <c r="BK119" s="409"/>
      <c r="BL119" s="409"/>
      <c r="BM119" s="409"/>
      <c r="BN119" s="409"/>
      <c r="BO119" s="409"/>
      <c r="BP119" s="409"/>
      <c r="BQ119" s="409"/>
      <c r="BR119" s="409"/>
      <c r="BS119" s="409"/>
      <c r="BT119" s="409"/>
      <c r="BU119" s="409"/>
      <c r="BV119" s="409"/>
    </row>
    <row r="120" spans="63:74" x14ac:dyDescent="0.2">
      <c r="BK120" s="409"/>
      <c r="BL120" s="409"/>
      <c r="BM120" s="409"/>
      <c r="BN120" s="409"/>
      <c r="BO120" s="409"/>
      <c r="BP120" s="409"/>
      <c r="BQ120" s="409"/>
      <c r="BR120" s="409"/>
      <c r="BS120" s="409"/>
      <c r="BT120" s="409"/>
      <c r="BU120" s="409"/>
      <c r="BV120" s="409"/>
    </row>
    <row r="121" spans="63:74" x14ac:dyDescent="0.2">
      <c r="BK121" s="409"/>
      <c r="BL121" s="409"/>
      <c r="BM121" s="409"/>
      <c r="BN121" s="409"/>
      <c r="BO121" s="409"/>
      <c r="BP121" s="409"/>
      <c r="BQ121" s="409"/>
      <c r="BR121" s="409"/>
      <c r="BS121" s="409"/>
      <c r="BT121" s="409"/>
      <c r="BU121" s="409"/>
      <c r="BV121" s="409"/>
    </row>
    <row r="122" spans="63:74" x14ac:dyDescent="0.2">
      <c r="BK122" s="409"/>
      <c r="BL122" s="409"/>
      <c r="BM122" s="409"/>
      <c r="BN122" s="409"/>
      <c r="BO122" s="409"/>
      <c r="BP122" s="409"/>
      <c r="BQ122" s="409"/>
      <c r="BR122" s="409"/>
      <c r="BS122" s="409"/>
      <c r="BT122" s="409"/>
      <c r="BU122" s="409"/>
      <c r="BV122" s="409"/>
    </row>
    <row r="123" spans="63:74" x14ac:dyDescent="0.2">
      <c r="BK123" s="409"/>
      <c r="BL123" s="409"/>
      <c r="BM123" s="409"/>
      <c r="BN123" s="409"/>
      <c r="BO123" s="409"/>
      <c r="BP123" s="409"/>
      <c r="BQ123" s="409"/>
      <c r="BR123" s="409"/>
      <c r="BS123" s="409"/>
      <c r="BT123" s="409"/>
      <c r="BU123" s="409"/>
      <c r="BV123" s="409"/>
    </row>
    <row r="124" spans="63:74" x14ac:dyDescent="0.2">
      <c r="BK124" s="409"/>
      <c r="BL124" s="409"/>
      <c r="BM124" s="409"/>
      <c r="BN124" s="409"/>
      <c r="BO124" s="409"/>
      <c r="BP124" s="409"/>
      <c r="BQ124" s="409"/>
      <c r="BR124" s="409"/>
      <c r="BS124" s="409"/>
      <c r="BT124" s="409"/>
      <c r="BU124" s="409"/>
      <c r="BV124" s="409"/>
    </row>
    <row r="125" spans="63:74" x14ac:dyDescent="0.2">
      <c r="BK125" s="409"/>
      <c r="BL125" s="409"/>
      <c r="BM125" s="409"/>
      <c r="BN125" s="409"/>
      <c r="BO125" s="409"/>
      <c r="BP125" s="409"/>
      <c r="BQ125" s="409"/>
      <c r="BR125" s="409"/>
      <c r="BS125" s="409"/>
      <c r="BT125" s="409"/>
      <c r="BU125" s="409"/>
      <c r="BV125" s="409"/>
    </row>
    <row r="126" spans="63:74" x14ac:dyDescent="0.2">
      <c r="BK126" s="409"/>
      <c r="BL126" s="409"/>
      <c r="BM126" s="409"/>
      <c r="BN126" s="409"/>
      <c r="BO126" s="409"/>
      <c r="BP126" s="409"/>
      <c r="BQ126" s="409"/>
      <c r="BR126" s="409"/>
      <c r="BS126" s="409"/>
      <c r="BT126" s="409"/>
      <c r="BU126" s="409"/>
      <c r="BV126" s="409"/>
    </row>
    <row r="127" spans="63:74" x14ac:dyDescent="0.2">
      <c r="BK127" s="409"/>
      <c r="BL127" s="409"/>
      <c r="BM127" s="409"/>
      <c r="BN127" s="409"/>
      <c r="BO127" s="409"/>
      <c r="BP127" s="409"/>
      <c r="BQ127" s="409"/>
      <c r="BR127" s="409"/>
      <c r="BS127" s="409"/>
      <c r="BT127" s="409"/>
      <c r="BU127" s="409"/>
      <c r="BV127" s="409"/>
    </row>
    <row r="128" spans="63:74" x14ac:dyDescent="0.2">
      <c r="BK128" s="409"/>
      <c r="BL128" s="409"/>
      <c r="BM128" s="409"/>
      <c r="BN128" s="409"/>
      <c r="BO128" s="409"/>
      <c r="BP128" s="409"/>
      <c r="BQ128" s="409"/>
      <c r="BR128" s="409"/>
      <c r="BS128" s="409"/>
      <c r="BT128" s="409"/>
      <c r="BU128" s="409"/>
      <c r="BV128" s="409"/>
    </row>
    <row r="129" spans="63:74" x14ac:dyDescent="0.2">
      <c r="BK129" s="409"/>
      <c r="BL129" s="409"/>
      <c r="BM129" s="409"/>
      <c r="BN129" s="409"/>
      <c r="BO129" s="409"/>
      <c r="BP129" s="409"/>
      <c r="BQ129" s="409"/>
      <c r="BR129" s="409"/>
      <c r="BS129" s="409"/>
      <c r="BT129" s="409"/>
      <c r="BU129" s="409"/>
      <c r="BV129" s="409"/>
    </row>
    <row r="130" spans="63:74" x14ac:dyDescent="0.2">
      <c r="BK130" s="409"/>
      <c r="BL130" s="409"/>
      <c r="BM130" s="409"/>
      <c r="BN130" s="409"/>
      <c r="BO130" s="409"/>
      <c r="BP130" s="409"/>
      <c r="BQ130" s="409"/>
      <c r="BR130" s="409"/>
      <c r="BS130" s="409"/>
      <c r="BT130" s="409"/>
      <c r="BU130" s="409"/>
      <c r="BV130" s="409"/>
    </row>
    <row r="131" spans="63:74" x14ac:dyDescent="0.2">
      <c r="BK131" s="409"/>
      <c r="BL131" s="409"/>
      <c r="BM131" s="409"/>
      <c r="BN131" s="409"/>
      <c r="BO131" s="409"/>
      <c r="BP131" s="409"/>
      <c r="BQ131" s="409"/>
      <c r="BR131" s="409"/>
      <c r="BS131" s="409"/>
      <c r="BT131" s="409"/>
      <c r="BU131" s="409"/>
      <c r="BV131" s="409"/>
    </row>
    <row r="132" spans="63:74" x14ac:dyDescent="0.2">
      <c r="BK132" s="409"/>
      <c r="BL132" s="409"/>
      <c r="BM132" s="409"/>
      <c r="BN132" s="409"/>
      <c r="BO132" s="409"/>
      <c r="BP132" s="409"/>
      <c r="BQ132" s="409"/>
      <c r="BR132" s="409"/>
      <c r="BS132" s="409"/>
      <c r="BT132" s="409"/>
      <c r="BU132" s="409"/>
      <c r="BV132" s="409"/>
    </row>
    <row r="133" spans="63:74" x14ac:dyDescent="0.2">
      <c r="BK133" s="409"/>
      <c r="BL133" s="409"/>
      <c r="BM133" s="409"/>
      <c r="BN133" s="409"/>
      <c r="BO133" s="409"/>
      <c r="BP133" s="409"/>
      <c r="BQ133" s="409"/>
      <c r="BR133" s="409"/>
      <c r="BS133" s="409"/>
      <c r="BT133" s="409"/>
      <c r="BU133" s="409"/>
      <c r="BV133" s="409"/>
    </row>
    <row r="134" spans="63:74" x14ac:dyDescent="0.2">
      <c r="BK134" s="409"/>
      <c r="BL134" s="409"/>
      <c r="BM134" s="409"/>
      <c r="BN134" s="409"/>
      <c r="BO134" s="409"/>
      <c r="BP134" s="409"/>
      <c r="BQ134" s="409"/>
      <c r="BR134" s="409"/>
      <c r="BS134" s="409"/>
      <c r="BT134" s="409"/>
      <c r="BU134" s="409"/>
      <c r="BV134" s="409"/>
    </row>
    <row r="135" spans="63:74" x14ac:dyDescent="0.2">
      <c r="BK135" s="409"/>
      <c r="BL135" s="409"/>
      <c r="BM135" s="409"/>
      <c r="BN135" s="409"/>
      <c r="BO135" s="409"/>
      <c r="BP135" s="409"/>
      <c r="BQ135" s="409"/>
      <c r="BR135" s="409"/>
      <c r="BS135" s="409"/>
      <c r="BT135" s="409"/>
      <c r="BU135" s="409"/>
      <c r="BV135" s="409"/>
    </row>
    <row r="136" spans="63:74" x14ac:dyDescent="0.2">
      <c r="BK136" s="409"/>
      <c r="BL136" s="409"/>
      <c r="BM136" s="409"/>
      <c r="BN136" s="409"/>
      <c r="BO136" s="409"/>
      <c r="BP136" s="409"/>
      <c r="BQ136" s="409"/>
      <c r="BR136" s="409"/>
      <c r="BS136" s="409"/>
      <c r="BT136" s="409"/>
      <c r="BU136" s="409"/>
      <c r="BV136" s="409"/>
    </row>
    <row r="137" spans="63:74" x14ac:dyDescent="0.2">
      <c r="BK137" s="409"/>
      <c r="BL137" s="409"/>
      <c r="BM137" s="409"/>
      <c r="BN137" s="409"/>
      <c r="BO137" s="409"/>
      <c r="BP137" s="409"/>
      <c r="BQ137" s="409"/>
      <c r="BR137" s="409"/>
      <c r="BS137" s="409"/>
      <c r="BT137" s="409"/>
      <c r="BU137" s="409"/>
      <c r="BV137" s="409"/>
    </row>
    <row r="138" spans="63:74" x14ac:dyDescent="0.2">
      <c r="BK138" s="409"/>
      <c r="BL138" s="409"/>
      <c r="BM138" s="409"/>
      <c r="BN138" s="409"/>
      <c r="BO138" s="409"/>
      <c r="BP138" s="409"/>
      <c r="BQ138" s="409"/>
      <c r="BR138" s="409"/>
      <c r="BS138" s="409"/>
      <c r="BT138" s="409"/>
      <c r="BU138" s="409"/>
      <c r="BV138" s="409"/>
    </row>
    <row r="139" spans="63:74" x14ac:dyDescent="0.2">
      <c r="BK139" s="409"/>
      <c r="BL139" s="409"/>
      <c r="BM139" s="409"/>
      <c r="BN139" s="409"/>
      <c r="BO139" s="409"/>
      <c r="BP139" s="409"/>
      <c r="BQ139" s="409"/>
      <c r="BR139" s="409"/>
      <c r="BS139" s="409"/>
      <c r="BT139" s="409"/>
      <c r="BU139" s="409"/>
      <c r="BV139" s="409"/>
    </row>
    <row r="140" spans="63:74" x14ac:dyDescent="0.2">
      <c r="BK140" s="409"/>
      <c r="BL140" s="409"/>
      <c r="BM140" s="409"/>
      <c r="BN140" s="409"/>
      <c r="BO140" s="409"/>
      <c r="BP140" s="409"/>
      <c r="BQ140" s="409"/>
      <c r="BR140" s="409"/>
      <c r="BS140" s="409"/>
      <c r="BT140" s="409"/>
      <c r="BU140" s="409"/>
      <c r="BV140" s="409"/>
    </row>
    <row r="141" spans="63:74" x14ac:dyDescent="0.2">
      <c r="BK141" s="409"/>
      <c r="BL141" s="409"/>
      <c r="BM141" s="409"/>
      <c r="BN141" s="409"/>
      <c r="BO141" s="409"/>
      <c r="BP141" s="409"/>
      <c r="BQ141" s="409"/>
      <c r="BR141" s="409"/>
      <c r="BS141" s="409"/>
      <c r="BT141" s="409"/>
      <c r="BU141" s="409"/>
      <c r="BV141" s="409"/>
    </row>
    <row r="142" spans="63:74" x14ac:dyDescent="0.2">
      <c r="BK142" s="409"/>
      <c r="BL142" s="409"/>
      <c r="BM142" s="409"/>
      <c r="BN142" s="409"/>
      <c r="BO142" s="409"/>
      <c r="BP142" s="409"/>
      <c r="BQ142" s="409"/>
      <c r="BR142" s="409"/>
      <c r="BS142" s="409"/>
      <c r="BT142" s="409"/>
      <c r="BU142" s="409"/>
      <c r="BV142" s="409"/>
    </row>
    <row r="143" spans="63:74" x14ac:dyDescent="0.2">
      <c r="BK143" s="409"/>
      <c r="BL143" s="409"/>
      <c r="BM143" s="409"/>
      <c r="BN143" s="409"/>
      <c r="BO143" s="409"/>
      <c r="BP143" s="409"/>
      <c r="BQ143" s="409"/>
      <c r="BR143" s="409"/>
      <c r="BS143" s="409"/>
      <c r="BT143" s="409"/>
      <c r="BU143" s="409"/>
      <c r="BV143" s="409"/>
    </row>
    <row r="144" spans="63:74" x14ac:dyDescent="0.2">
      <c r="BK144" s="409"/>
      <c r="BL144" s="409"/>
      <c r="BM144" s="409"/>
      <c r="BN144" s="409"/>
      <c r="BO144" s="409"/>
      <c r="BP144" s="409"/>
      <c r="BQ144" s="409"/>
      <c r="BR144" s="409"/>
      <c r="BS144" s="409"/>
      <c r="BT144" s="409"/>
      <c r="BU144" s="409"/>
      <c r="BV144" s="409"/>
    </row>
  </sheetData>
  <mergeCells count="16">
    <mergeCell ref="B35:Q35"/>
    <mergeCell ref="B36:Q36"/>
    <mergeCell ref="B37:Q37"/>
    <mergeCell ref="B30:Q30"/>
    <mergeCell ref="B32:Q32"/>
    <mergeCell ref="B33:Q33"/>
    <mergeCell ref="B34:Q34"/>
    <mergeCell ref="B31:Q31"/>
    <mergeCell ref="A1:A2"/>
    <mergeCell ref="AM3:AX3"/>
    <mergeCell ref="AY3:BJ3"/>
    <mergeCell ref="BK3:BV3"/>
    <mergeCell ref="B1:AL1"/>
    <mergeCell ref="C3:N3"/>
    <mergeCell ref="O3:Z3"/>
    <mergeCell ref="AA3:AL3"/>
  </mergeCells>
  <phoneticPr fontId="2" type="noConversion"/>
  <conditionalFormatting sqref="C33:Q33">
    <cfRule type="cellIs" dxfId="2" priority="1" stopIfTrue="1" operator="notEqual">
      <formula>C$32</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A30" sqref="BA30"/>
    </sheetView>
  </sheetViews>
  <sheetFormatPr defaultColWidth="9.6640625" defaultRowHeight="9.6" x14ac:dyDescent="0.15"/>
  <cols>
    <col min="1" max="1" width="8.5546875" style="2" customWidth="1"/>
    <col min="2" max="2" width="45.44140625" style="2" customWidth="1"/>
    <col min="3" max="50" width="6.5546875" style="2" customWidth="1"/>
    <col min="51" max="62" width="6.5546875" style="406" customWidth="1"/>
    <col min="63" max="74" width="6.5546875" style="2" customWidth="1"/>
    <col min="75" max="16384" width="9.6640625" style="2"/>
  </cols>
  <sheetData>
    <row r="1" spans="1:74" ht="15.75" customHeight="1" x14ac:dyDescent="0.25">
      <c r="A1" s="662" t="s">
        <v>1081</v>
      </c>
      <c r="B1" s="700" t="s">
        <v>265</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c r="AM1" s="308"/>
    </row>
    <row r="2" spans="1:74" s="5" customFormat="1" ht="13.2" x14ac:dyDescent="0.25">
      <c r="A2" s="663"/>
      <c r="B2" s="546" t="str">
        <f>"U.S. Energy Information Administration   |   Short-Term Energy Outlook  - "&amp;Dates!D1</f>
        <v>U.S. Energy Information Administration   |   Short-Term Energy Outlook  - July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9"/>
      <c r="AY2" s="535"/>
      <c r="AZ2" s="535"/>
      <c r="BA2" s="535"/>
      <c r="BB2" s="535"/>
      <c r="BC2" s="535"/>
      <c r="BD2" s="535"/>
      <c r="BE2" s="535"/>
      <c r="BF2" s="535"/>
      <c r="BG2" s="535"/>
      <c r="BH2" s="535"/>
      <c r="BI2" s="535"/>
      <c r="BJ2" s="535"/>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ht="10.199999999999999"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3"/>
      <c r="B5" s="7" t="s">
        <v>142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x14ac:dyDescent="0.2">
      <c r="A6" s="3" t="s">
        <v>1047</v>
      </c>
      <c r="B6" s="183" t="s">
        <v>16</v>
      </c>
      <c r="C6" s="243">
        <v>209.7</v>
      </c>
      <c r="D6" s="243">
        <v>203.3</v>
      </c>
      <c r="E6" s="243">
        <v>219.7</v>
      </c>
      <c r="F6" s="243">
        <v>226.5</v>
      </c>
      <c r="G6" s="243">
        <v>215.2</v>
      </c>
      <c r="H6" s="243">
        <v>211.3</v>
      </c>
      <c r="I6" s="243">
        <v>211.3</v>
      </c>
      <c r="J6" s="243">
        <v>209.5</v>
      </c>
      <c r="K6" s="243">
        <v>208.8</v>
      </c>
      <c r="L6" s="243">
        <v>219.8</v>
      </c>
      <c r="M6" s="243">
        <v>224.3</v>
      </c>
      <c r="N6" s="243">
        <v>238.3</v>
      </c>
      <c r="O6" s="243">
        <v>247.2</v>
      </c>
      <c r="P6" s="243">
        <v>258.39999999999998</v>
      </c>
      <c r="Q6" s="243">
        <v>293.39999999999998</v>
      </c>
      <c r="R6" s="243">
        <v>321.8</v>
      </c>
      <c r="S6" s="243">
        <v>317.39999999999998</v>
      </c>
      <c r="T6" s="243">
        <v>297</v>
      </c>
      <c r="U6" s="243">
        <v>305.8</v>
      </c>
      <c r="V6" s="243">
        <v>294.89999999999998</v>
      </c>
      <c r="W6" s="243">
        <v>289.60000000000002</v>
      </c>
      <c r="X6" s="243">
        <v>280.5</v>
      </c>
      <c r="Y6" s="243">
        <v>270.10000000000002</v>
      </c>
      <c r="Z6" s="243">
        <v>261.39999999999998</v>
      </c>
      <c r="AA6" s="243">
        <v>274.7</v>
      </c>
      <c r="AB6" s="243">
        <v>293.60000000000002</v>
      </c>
      <c r="AC6" s="243">
        <v>320.3</v>
      </c>
      <c r="AD6" s="243">
        <v>318.89999999999998</v>
      </c>
      <c r="AE6" s="243">
        <v>301.60000000000002</v>
      </c>
      <c r="AF6" s="243">
        <v>275.7</v>
      </c>
      <c r="AG6" s="243">
        <v>280.60000000000002</v>
      </c>
      <c r="AH6" s="243">
        <v>308.7</v>
      </c>
      <c r="AI6" s="243">
        <v>316.3</v>
      </c>
      <c r="AJ6" s="243">
        <v>294.10000000000002</v>
      </c>
      <c r="AK6" s="243">
        <v>271.3</v>
      </c>
      <c r="AL6" s="243">
        <v>259</v>
      </c>
      <c r="AM6" s="243">
        <v>267.60000000000002</v>
      </c>
      <c r="AN6" s="243">
        <v>302</v>
      </c>
      <c r="AO6" s="243">
        <v>298.7</v>
      </c>
      <c r="AP6" s="243">
        <v>285.3</v>
      </c>
      <c r="AQ6" s="243">
        <v>295.10000000000002</v>
      </c>
      <c r="AR6" s="243">
        <v>288.2</v>
      </c>
      <c r="AS6" s="243">
        <v>294.2</v>
      </c>
      <c r="AT6" s="243">
        <v>289</v>
      </c>
      <c r="AU6" s="243">
        <v>279.2</v>
      </c>
      <c r="AV6" s="243">
        <v>263.2</v>
      </c>
      <c r="AW6" s="243">
        <v>254.4</v>
      </c>
      <c r="AX6" s="243">
        <v>258.10000000000002</v>
      </c>
      <c r="AY6" s="243">
        <v>260.39999999999998</v>
      </c>
      <c r="AZ6" s="243">
        <v>269.89999999999998</v>
      </c>
      <c r="BA6" s="243">
        <v>285.5</v>
      </c>
      <c r="BB6" s="243">
        <v>298.10000000000002</v>
      </c>
      <c r="BC6" s="243">
        <v>294.81209999999999</v>
      </c>
      <c r="BD6" s="243">
        <v>300.49290000000002</v>
      </c>
      <c r="BE6" s="336">
        <v>301.66090000000003</v>
      </c>
      <c r="BF6" s="336">
        <v>295.97329999999999</v>
      </c>
      <c r="BG6" s="336">
        <v>291.07760000000002</v>
      </c>
      <c r="BH6" s="336">
        <v>280.79430000000002</v>
      </c>
      <c r="BI6" s="336">
        <v>271.4522</v>
      </c>
      <c r="BJ6" s="336">
        <v>263.09930000000003</v>
      </c>
      <c r="BK6" s="336">
        <v>267.52569999999997</v>
      </c>
      <c r="BL6" s="336">
        <v>271.91379999999998</v>
      </c>
      <c r="BM6" s="336">
        <v>281.06529999999998</v>
      </c>
      <c r="BN6" s="336">
        <v>285.99650000000003</v>
      </c>
      <c r="BO6" s="336">
        <v>292.78579999999999</v>
      </c>
      <c r="BP6" s="336">
        <v>288.02050000000003</v>
      </c>
      <c r="BQ6" s="336">
        <v>284.65910000000002</v>
      </c>
      <c r="BR6" s="336">
        <v>283.56110000000001</v>
      </c>
      <c r="BS6" s="336">
        <v>276.30070000000001</v>
      </c>
      <c r="BT6" s="336">
        <v>267.6943</v>
      </c>
      <c r="BU6" s="336">
        <v>261.5521</v>
      </c>
      <c r="BV6" s="336">
        <v>254.18340000000001</v>
      </c>
    </row>
    <row r="7" spans="1:74" ht="11.1" customHeight="1" x14ac:dyDescent="0.2">
      <c r="A7" s="1"/>
      <c r="B7" s="7" t="s">
        <v>17</v>
      </c>
      <c r="C7" s="228"/>
      <c r="D7" s="228"/>
      <c r="E7" s="228"/>
      <c r="F7" s="228"/>
      <c r="G7" s="228"/>
      <c r="H7" s="228"/>
      <c r="I7" s="228"/>
      <c r="J7" s="228"/>
      <c r="K7" s="228"/>
      <c r="L7" s="228"/>
      <c r="M7" s="228"/>
      <c r="N7" s="228"/>
      <c r="O7" s="228"/>
      <c r="P7" s="228"/>
      <c r="Q7" s="228"/>
      <c r="R7" s="228"/>
      <c r="S7" s="228"/>
      <c r="T7" s="228"/>
      <c r="U7" s="228"/>
      <c r="V7" s="228"/>
      <c r="W7" s="228"/>
      <c r="X7" s="228"/>
      <c r="Y7" s="228"/>
      <c r="Z7" s="228"/>
      <c r="AA7" s="228"/>
      <c r="AB7" s="228"/>
      <c r="AC7" s="228"/>
      <c r="AD7" s="228"/>
      <c r="AE7" s="228"/>
      <c r="AF7" s="228"/>
      <c r="AG7" s="228"/>
      <c r="AH7" s="228"/>
      <c r="AI7" s="228"/>
      <c r="AJ7" s="228"/>
      <c r="AK7" s="228"/>
      <c r="AL7" s="228"/>
      <c r="AM7" s="228"/>
      <c r="AN7" s="228"/>
      <c r="AO7" s="228"/>
      <c r="AP7" s="228"/>
      <c r="AQ7" s="228"/>
      <c r="AR7" s="228"/>
      <c r="AS7" s="228"/>
      <c r="AT7" s="228"/>
      <c r="AU7" s="228"/>
      <c r="AV7" s="228"/>
      <c r="AW7" s="228"/>
      <c r="AX7" s="228"/>
      <c r="AY7" s="228"/>
      <c r="AZ7" s="228"/>
      <c r="BA7" s="228"/>
      <c r="BB7" s="228"/>
      <c r="BC7" s="228"/>
      <c r="BD7" s="228"/>
      <c r="BE7" s="400"/>
      <c r="BF7" s="400"/>
      <c r="BG7" s="400"/>
      <c r="BH7" s="400"/>
      <c r="BI7" s="400"/>
      <c r="BJ7" s="400"/>
      <c r="BK7" s="400"/>
      <c r="BL7" s="400"/>
      <c r="BM7" s="400"/>
      <c r="BN7" s="400"/>
      <c r="BO7" s="400"/>
      <c r="BP7" s="400"/>
      <c r="BQ7" s="400"/>
      <c r="BR7" s="400"/>
      <c r="BS7" s="400"/>
      <c r="BT7" s="400"/>
      <c r="BU7" s="400"/>
      <c r="BV7" s="400"/>
    </row>
    <row r="8" spans="1:74" ht="11.1" customHeight="1" x14ac:dyDescent="0.2">
      <c r="A8" s="1" t="s">
        <v>678</v>
      </c>
      <c r="B8" s="184" t="s">
        <v>593</v>
      </c>
      <c r="C8" s="243">
        <v>271.8</v>
      </c>
      <c r="D8" s="243">
        <v>266</v>
      </c>
      <c r="E8" s="243">
        <v>275.48</v>
      </c>
      <c r="F8" s="243">
        <v>281.85000000000002</v>
      </c>
      <c r="G8" s="243">
        <v>282.98</v>
      </c>
      <c r="H8" s="243">
        <v>268.35000000000002</v>
      </c>
      <c r="I8" s="243">
        <v>266.2</v>
      </c>
      <c r="J8" s="243">
        <v>266.32</v>
      </c>
      <c r="K8" s="243">
        <v>262.14999999999998</v>
      </c>
      <c r="L8" s="243">
        <v>276.52499999999998</v>
      </c>
      <c r="M8" s="243">
        <v>285.76</v>
      </c>
      <c r="N8" s="243">
        <v>301.64999999999998</v>
      </c>
      <c r="O8" s="243">
        <v>310.54000000000002</v>
      </c>
      <c r="P8" s="243">
        <v>319.95</v>
      </c>
      <c r="Q8" s="243">
        <v>353.65</v>
      </c>
      <c r="R8" s="243">
        <v>375.45</v>
      </c>
      <c r="S8" s="243">
        <v>389.4</v>
      </c>
      <c r="T8" s="243">
        <v>367.05</v>
      </c>
      <c r="U8" s="243">
        <v>366.375</v>
      </c>
      <c r="V8" s="243">
        <v>365.96</v>
      </c>
      <c r="W8" s="243">
        <v>359.1</v>
      </c>
      <c r="X8" s="243">
        <v>343.84</v>
      </c>
      <c r="Y8" s="243">
        <v>338.6</v>
      </c>
      <c r="Z8" s="243">
        <v>328.52499999999998</v>
      </c>
      <c r="AA8" s="243">
        <v>342.86</v>
      </c>
      <c r="AB8" s="243">
        <v>363.85</v>
      </c>
      <c r="AC8" s="243">
        <v>380.52499999999998</v>
      </c>
      <c r="AD8" s="243">
        <v>390.04</v>
      </c>
      <c r="AE8" s="243">
        <v>366.65</v>
      </c>
      <c r="AF8" s="243">
        <v>342.77499999999998</v>
      </c>
      <c r="AG8" s="243">
        <v>340.78</v>
      </c>
      <c r="AH8" s="243">
        <v>368.375</v>
      </c>
      <c r="AI8" s="243">
        <v>383.625</v>
      </c>
      <c r="AJ8" s="243">
        <v>373.6</v>
      </c>
      <c r="AK8" s="243">
        <v>349.7</v>
      </c>
      <c r="AL8" s="243">
        <v>339.64</v>
      </c>
      <c r="AM8" s="243">
        <v>343.875</v>
      </c>
      <c r="AN8" s="243">
        <v>369.7</v>
      </c>
      <c r="AO8" s="243">
        <v>370.95</v>
      </c>
      <c r="AP8" s="243">
        <v>353.74</v>
      </c>
      <c r="AQ8" s="243">
        <v>348.15</v>
      </c>
      <c r="AR8" s="243">
        <v>349.55</v>
      </c>
      <c r="AS8" s="243">
        <v>356.24</v>
      </c>
      <c r="AT8" s="243">
        <v>357.6</v>
      </c>
      <c r="AU8" s="243">
        <v>351.8</v>
      </c>
      <c r="AV8" s="243">
        <v>334.55</v>
      </c>
      <c r="AW8" s="243">
        <v>330</v>
      </c>
      <c r="AX8" s="243">
        <v>338.74</v>
      </c>
      <c r="AY8" s="243">
        <v>340.3</v>
      </c>
      <c r="AZ8" s="243">
        <v>339.47500000000002</v>
      </c>
      <c r="BA8" s="243">
        <v>351.38</v>
      </c>
      <c r="BB8" s="243">
        <v>363.875</v>
      </c>
      <c r="BC8" s="243">
        <v>367.3</v>
      </c>
      <c r="BD8" s="243">
        <v>365.28</v>
      </c>
      <c r="BE8" s="336">
        <v>363.76530000000002</v>
      </c>
      <c r="BF8" s="336">
        <v>359.3861</v>
      </c>
      <c r="BG8" s="336">
        <v>357.39949999999999</v>
      </c>
      <c r="BH8" s="336">
        <v>348.52030000000002</v>
      </c>
      <c r="BI8" s="336">
        <v>342.10879999999997</v>
      </c>
      <c r="BJ8" s="336">
        <v>333.51600000000002</v>
      </c>
      <c r="BK8" s="336">
        <v>333.29689999999999</v>
      </c>
      <c r="BL8" s="336">
        <v>336.99579999999997</v>
      </c>
      <c r="BM8" s="336">
        <v>344.10930000000002</v>
      </c>
      <c r="BN8" s="336">
        <v>349.68389999999999</v>
      </c>
      <c r="BO8" s="336">
        <v>355.91809999999998</v>
      </c>
      <c r="BP8" s="336">
        <v>353.59640000000002</v>
      </c>
      <c r="BQ8" s="336">
        <v>348.64580000000001</v>
      </c>
      <c r="BR8" s="336">
        <v>347.11489999999998</v>
      </c>
      <c r="BS8" s="336">
        <v>343.15570000000002</v>
      </c>
      <c r="BT8" s="336">
        <v>337.03190000000001</v>
      </c>
      <c r="BU8" s="336">
        <v>332.71280000000002</v>
      </c>
      <c r="BV8" s="336">
        <v>325.39269999999999</v>
      </c>
    </row>
    <row r="9" spans="1:74" ht="11.1" customHeight="1" x14ac:dyDescent="0.2">
      <c r="A9" s="1" t="s">
        <v>679</v>
      </c>
      <c r="B9" s="184" t="s">
        <v>594</v>
      </c>
      <c r="C9" s="243">
        <v>266.7</v>
      </c>
      <c r="D9" s="243">
        <v>256.125</v>
      </c>
      <c r="E9" s="243">
        <v>272.66000000000003</v>
      </c>
      <c r="F9" s="243">
        <v>282.32499999999999</v>
      </c>
      <c r="G9" s="243">
        <v>277.64</v>
      </c>
      <c r="H9" s="243">
        <v>268.8</v>
      </c>
      <c r="I9" s="243">
        <v>269.92500000000001</v>
      </c>
      <c r="J9" s="243">
        <v>267.89999999999998</v>
      </c>
      <c r="K9" s="243">
        <v>271.875</v>
      </c>
      <c r="L9" s="243">
        <v>278.5</v>
      </c>
      <c r="M9" s="243">
        <v>282.83999999999997</v>
      </c>
      <c r="N9" s="243">
        <v>296</v>
      </c>
      <c r="O9" s="243">
        <v>308.2</v>
      </c>
      <c r="P9" s="243">
        <v>318.02499999999998</v>
      </c>
      <c r="Q9" s="243">
        <v>351.97500000000002</v>
      </c>
      <c r="R9" s="243">
        <v>380.85</v>
      </c>
      <c r="S9" s="243">
        <v>391.68</v>
      </c>
      <c r="T9" s="243">
        <v>367.35</v>
      </c>
      <c r="U9" s="243">
        <v>366.3</v>
      </c>
      <c r="V9" s="243">
        <v>364.18</v>
      </c>
      <c r="W9" s="243">
        <v>360.02499999999998</v>
      </c>
      <c r="X9" s="243">
        <v>336.36</v>
      </c>
      <c r="Y9" s="243">
        <v>329.375</v>
      </c>
      <c r="Z9" s="243">
        <v>320.45</v>
      </c>
      <c r="AA9" s="243">
        <v>332.84</v>
      </c>
      <c r="AB9" s="243">
        <v>347.625</v>
      </c>
      <c r="AC9" s="243">
        <v>382.32499999999999</v>
      </c>
      <c r="AD9" s="243">
        <v>382.84</v>
      </c>
      <c r="AE9" s="243">
        <v>364.47500000000002</v>
      </c>
      <c r="AF9" s="243">
        <v>351.25</v>
      </c>
      <c r="AG9" s="243">
        <v>343.64</v>
      </c>
      <c r="AH9" s="243">
        <v>377.47500000000002</v>
      </c>
      <c r="AI9" s="243">
        <v>386.02499999999998</v>
      </c>
      <c r="AJ9" s="243">
        <v>362.38</v>
      </c>
      <c r="AK9" s="243">
        <v>334.625</v>
      </c>
      <c r="AL9" s="243">
        <v>322.83999999999997</v>
      </c>
      <c r="AM9" s="243">
        <v>320.3</v>
      </c>
      <c r="AN9" s="243">
        <v>364.82499999999999</v>
      </c>
      <c r="AO9" s="243">
        <v>365.72500000000002</v>
      </c>
      <c r="AP9" s="243">
        <v>354.12</v>
      </c>
      <c r="AQ9" s="243">
        <v>373.27499999999998</v>
      </c>
      <c r="AR9" s="243">
        <v>374.75</v>
      </c>
      <c r="AS9" s="243">
        <v>353.54</v>
      </c>
      <c r="AT9" s="243">
        <v>352.3</v>
      </c>
      <c r="AU9" s="243">
        <v>350</v>
      </c>
      <c r="AV9" s="243">
        <v>327.05</v>
      </c>
      <c r="AW9" s="243">
        <v>314.47500000000002</v>
      </c>
      <c r="AX9" s="243">
        <v>315.12</v>
      </c>
      <c r="AY9" s="243">
        <v>322.35000000000002</v>
      </c>
      <c r="AZ9" s="243">
        <v>332.77499999999998</v>
      </c>
      <c r="BA9" s="243">
        <v>354.96</v>
      </c>
      <c r="BB9" s="243">
        <v>362.82499999999999</v>
      </c>
      <c r="BC9" s="243">
        <v>361.32499999999999</v>
      </c>
      <c r="BD9" s="243">
        <v>369.66</v>
      </c>
      <c r="BE9" s="336">
        <v>367.63580000000002</v>
      </c>
      <c r="BF9" s="336">
        <v>360.85559999999998</v>
      </c>
      <c r="BG9" s="336">
        <v>357.74709999999999</v>
      </c>
      <c r="BH9" s="336">
        <v>342.62830000000002</v>
      </c>
      <c r="BI9" s="336">
        <v>332.25420000000003</v>
      </c>
      <c r="BJ9" s="336">
        <v>322.92529999999999</v>
      </c>
      <c r="BK9" s="336">
        <v>326.8877</v>
      </c>
      <c r="BL9" s="336">
        <v>331.02440000000001</v>
      </c>
      <c r="BM9" s="336">
        <v>342.36489999999998</v>
      </c>
      <c r="BN9" s="336">
        <v>348.3442</v>
      </c>
      <c r="BO9" s="336">
        <v>360.31130000000002</v>
      </c>
      <c r="BP9" s="336">
        <v>356.16359999999997</v>
      </c>
      <c r="BQ9" s="336">
        <v>352.77620000000002</v>
      </c>
      <c r="BR9" s="336">
        <v>350.27050000000003</v>
      </c>
      <c r="BS9" s="336">
        <v>344.54520000000002</v>
      </c>
      <c r="BT9" s="336">
        <v>330.86149999999998</v>
      </c>
      <c r="BU9" s="336">
        <v>323.72460000000001</v>
      </c>
      <c r="BV9" s="336">
        <v>315.77109999999999</v>
      </c>
    </row>
    <row r="10" spans="1:74" ht="11.1" customHeight="1" x14ac:dyDescent="0.2">
      <c r="A10" s="1" t="s">
        <v>680</v>
      </c>
      <c r="B10" s="184" t="s">
        <v>595</v>
      </c>
      <c r="C10" s="243">
        <v>258.625</v>
      </c>
      <c r="D10" s="243">
        <v>251.77500000000001</v>
      </c>
      <c r="E10" s="243">
        <v>266.10000000000002</v>
      </c>
      <c r="F10" s="243">
        <v>273.64999999999998</v>
      </c>
      <c r="G10" s="243">
        <v>273.42</v>
      </c>
      <c r="H10" s="243">
        <v>259.95</v>
      </c>
      <c r="I10" s="243">
        <v>257.27499999999998</v>
      </c>
      <c r="J10" s="243">
        <v>258.54000000000002</v>
      </c>
      <c r="K10" s="243">
        <v>254.9</v>
      </c>
      <c r="L10" s="243">
        <v>265.05</v>
      </c>
      <c r="M10" s="243">
        <v>268.18</v>
      </c>
      <c r="N10" s="243">
        <v>283.875</v>
      </c>
      <c r="O10" s="243">
        <v>294.36</v>
      </c>
      <c r="P10" s="243">
        <v>306.32499999999999</v>
      </c>
      <c r="Q10" s="243">
        <v>343.05</v>
      </c>
      <c r="R10" s="243">
        <v>366.55</v>
      </c>
      <c r="S10" s="243">
        <v>375.58</v>
      </c>
      <c r="T10" s="243">
        <v>352.27499999999998</v>
      </c>
      <c r="U10" s="243">
        <v>351.97500000000002</v>
      </c>
      <c r="V10" s="243">
        <v>351.68</v>
      </c>
      <c r="W10" s="243">
        <v>342.17500000000001</v>
      </c>
      <c r="X10" s="243">
        <v>326.39999999999998</v>
      </c>
      <c r="Y10" s="243">
        <v>318.25</v>
      </c>
      <c r="Z10" s="243">
        <v>306.85000000000002</v>
      </c>
      <c r="AA10" s="243">
        <v>320.52</v>
      </c>
      <c r="AB10" s="243">
        <v>345.42500000000001</v>
      </c>
      <c r="AC10" s="243">
        <v>367.72500000000002</v>
      </c>
      <c r="AD10" s="243">
        <v>377.08</v>
      </c>
      <c r="AE10" s="243">
        <v>352.27499999999998</v>
      </c>
      <c r="AF10" s="243">
        <v>328.6</v>
      </c>
      <c r="AG10" s="243">
        <v>321.8</v>
      </c>
      <c r="AH10" s="243">
        <v>350.7</v>
      </c>
      <c r="AI10" s="243">
        <v>363.52499999999998</v>
      </c>
      <c r="AJ10" s="243">
        <v>348.44</v>
      </c>
      <c r="AK10" s="243">
        <v>320.375</v>
      </c>
      <c r="AL10" s="243">
        <v>309.72000000000003</v>
      </c>
      <c r="AM10" s="243">
        <v>316.2</v>
      </c>
      <c r="AN10" s="243">
        <v>346.8</v>
      </c>
      <c r="AO10" s="243">
        <v>353.625</v>
      </c>
      <c r="AP10" s="243">
        <v>337.92</v>
      </c>
      <c r="AQ10" s="243">
        <v>335.52499999999998</v>
      </c>
      <c r="AR10" s="243">
        <v>335.85</v>
      </c>
      <c r="AS10" s="243">
        <v>340.7</v>
      </c>
      <c r="AT10" s="243">
        <v>339.72500000000002</v>
      </c>
      <c r="AU10" s="243">
        <v>329.82</v>
      </c>
      <c r="AV10" s="243">
        <v>310.875</v>
      </c>
      <c r="AW10" s="243">
        <v>303.8</v>
      </c>
      <c r="AX10" s="243">
        <v>309.06</v>
      </c>
      <c r="AY10" s="243">
        <v>310.64999999999998</v>
      </c>
      <c r="AZ10" s="243">
        <v>313.92500000000001</v>
      </c>
      <c r="BA10" s="243">
        <v>328.48</v>
      </c>
      <c r="BB10" s="243">
        <v>346.15</v>
      </c>
      <c r="BC10" s="243">
        <v>344.4</v>
      </c>
      <c r="BD10" s="243">
        <v>345.26</v>
      </c>
      <c r="BE10" s="336">
        <v>349.24160000000001</v>
      </c>
      <c r="BF10" s="336">
        <v>344.06709999999998</v>
      </c>
      <c r="BG10" s="336">
        <v>340.19720000000001</v>
      </c>
      <c r="BH10" s="336">
        <v>328.99059999999997</v>
      </c>
      <c r="BI10" s="336">
        <v>319.26</v>
      </c>
      <c r="BJ10" s="336">
        <v>311.37630000000001</v>
      </c>
      <c r="BK10" s="336">
        <v>316.19450000000001</v>
      </c>
      <c r="BL10" s="336">
        <v>321.30200000000002</v>
      </c>
      <c r="BM10" s="336">
        <v>331.97329999999999</v>
      </c>
      <c r="BN10" s="336">
        <v>338.1447</v>
      </c>
      <c r="BO10" s="336">
        <v>345.28280000000001</v>
      </c>
      <c r="BP10" s="336">
        <v>341.11380000000003</v>
      </c>
      <c r="BQ10" s="336">
        <v>334.18450000000001</v>
      </c>
      <c r="BR10" s="336">
        <v>331.90249999999997</v>
      </c>
      <c r="BS10" s="336">
        <v>325.685</v>
      </c>
      <c r="BT10" s="336">
        <v>316.33229999999998</v>
      </c>
      <c r="BU10" s="336">
        <v>308.54989999999998</v>
      </c>
      <c r="BV10" s="336">
        <v>301.39210000000003</v>
      </c>
    </row>
    <row r="11" spans="1:74" ht="11.1" customHeight="1" x14ac:dyDescent="0.2">
      <c r="A11" s="1" t="s">
        <v>681</v>
      </c>
      <c r="B11" s="184" t="s">
        <v>596</v>
      </c>
      <c r="C11" s="243">
        <v>258.14999999999998</v>
      </c>
      <c r="D11" s="243">
        <v>261.32499999999999</v>
      </c>
      <c r="E11" s="243">
        <v>272.12</v>
      </c>
      <c r="F11" s="243">
        <v>286.55</v>
      </c>
      <c r="G11" s="243">
        <v>287.45999999999998</v>
      </c>
      <c r="H11" s="243">
        <v>277.375</v>
      </c>
      <c r="I11" s="243">
        <v>274.95</v>
      </c>
      <c r="J11" s="243">
        <v>279.44</v>
      </c>
      <c r="K11" s="243">
        <v>282</v>
      </c>
      <c r="L11" s="243">
        <v>279.67500000000001</v>
      </c>
      <c r="M11" s="243">
        <v>278.33999999999997</v>
      </c>
      <c r="N11" s="243">
        <v>279.82499999999999</v>
      </c>
      <c r="O11" s="243">
        <v>289.04000000000002</v>
      </c>
      <c r="P11" s="243">
        <v>306.27499999999998</v>
      </c>
      <c r="Q11" s="243">
        <v>337.02499999999998</v>
      </c>
      <c r="R11" s="243">
        <v>357.9</v>
      </c>
      <c r="S11" s="243">
        <v>372.38</v>
      </c>
      <c r="T11" s="243">
        <v>363.52499999999998</v>
      </c>
      <c r="U11" s="243">
        <v>352.02499999999998</v>
      </c>
      <c r="V11" s="243">
        <v>354.06</v>
      </c>
      <c r="W11" s="243">
        <v>358.72500000000002</v>
      </c>
      <c r="X11" s="243">
        <v>352.28</v>
      </c>
      <c r="Y11" s="243">
        <v>341.55</v>
      </c>
      <c r="Z11" s="243">
        <v>318.8</v>
      </c>
      <c r="AA11" s="243">
        <v>301.83999999999997</v>
      </c>
      <c r="AB11" s="243">
        <v>310.77499999999998</v>
      </c>
      <c r="AC11" s="243">
        <v>352.97500000000002</v>
      </c>
      <c r="AD11" s="243">
        <v>378.46</v>
      </c>
      <c r="AE11" s="243">
        <v>375.5</v>
      </c>
      <c r="AF11" s="243">
        <v>369</v>
      </c>
      <c r="AG11" s="243">
        <v>351.92</v>
      </c>
      <c r="AH11" s="243">
        <v>351.82499999999999</v>
      </c>
      <c r="AI11" s="243">
        <v>372.1</v>
      </c>
      <c r="AJ11" s="243">
        <v>372.04</v>
      </c>
      <c r="AK11" s="243">
        <v>353.8</v>
      </c>
      <c r="AL11" s="243">
        <v>321.12</v>
      </c>
      <c r="AM11" s="243">
        <v>291.57499999999999</v>
      </c>
      <c r="AN11" s="243">
        <v>332.45</v>
      </c>
      <c r="AO11" s="243">
        <v>347.07499999999999</v>
      </c>
      <c r="AP11" s="243">
        <v>349.98</v>
      </c>
      <c r="AQ11" s="243">
        <v>361.2</v>
      </c>
      <c r="AR11" s="243">
        <v>370.17500000000001</v>
      </c>
      <c r="AS11" s="243">
        <v>362.34</v>
      </c>
      <c r="AT11" s="243">
        <v>363.57499999999999</v>
      </c>
      <c r="AU11" s="243">
        <v>360.08</v>
      </c>
      <c r="AV11" s="243">
        <v>344</v>
      </c>
      <c r="AW11" s="243">
        <v>321.55</v>
      </c>
      <c r="AX11" s="243">
        <v>308</v>
      </c>
      <c r="AY11" s="243">
        <v>313.67500000000001</v>
      </c>
      <c r="AZ11" s="243">
        <v>320.57499999999999</v>
      </c>
      <c r="BA11" s="243">
        <v>343.8</v>
      </c>
      <c r="BB11" s="243">
        <v>345.3</v>
      </c>
      <c r="BC11" s="243">
        <v>350.45</v>
      </c>
      <c r="BD11" s="243">
        <v>355.52</v>
      </c>
      <c r="BE11" s="336">
        <v>364.1035</v>
      </c>
      <c r="BF11" s="336">
        <v>363.64780000000002</v>
      </c>
      <c r="BG11" s="336">
        <v>361.79559999999998</v>
      </c>
      <c r="BH11" s="336">
        <v>352.09019999999998</v>
      </c>
      <c r="BI11" s="336">
        <v>340.17739999999998</v>
      </c>
      <c r="BJ11" s="336">
        <v>324.46210000000002</v>
      </c>
      <c r="BK11" s="336">
        <v>316.52159999999998</v>
      </c>
      <c r="BL11" s="336">
        <v>322.78269999999998</v>
      </c>
      <c r="BM11" s="336">
        <v>334.40750000000003</v>
      </c>
      <c r="BN11" s="336">
        <v>344.29410000000001</v>
      </c>
      <c r="BO11" s="336">
        <v>355.48630000000003</v>
      </c>
      <c r="BP11" s="336">
        <v>357.15120000000002</v>
      </c>
      <c r="BQ11" s="336">
        <v>354.09829999999999</v>
      </c>
      <c r="BR11" s="336">
        <v>351.54520000000002</v>
      </c>
      <c r="BS11" s="336">
        <v>348.77940000000001</v>
      </c>
      <c r="BT11" s="336">
        <v>339.16230000000002</v>
      </c>
      <c r="BU11" s="336">
        <v>329.44839999999999</v>
      </c>
      <c r="BV11" s="336">
        <v>315.5403</v>
      </c>
    </row>
    <row r="12" spans="1:74" ht="11.1" customHeight="1" x14ac:dyDescent="0.2">
      <c r="A12" s="1" t="s">
        <v>682</v>
      </c>
      <c r="B12" s="184" t="s">
        <v>597</v>
      </c>
      <c r="C12" s="243">
        <v>293.97500000000002</v>
      </c>
      <c r="D12" s="243">
        <v>288.39999999999998</v>
      </c>
      <c r="E12" s="243">
        <v>299.92</v>
      </c>
      <c r="F12" s="243">
        <v>305.35000000000002</v>
      </c>
      <c r="G12" s="243">
        <v>304.62</v>
      </c>
      <c r="H12" s="243">
        <v>302.2</v>
      </c>
      <c r="I12" s="243">
        <v>305.75</v>
      </c>
      <c r="J12" s="243">
        <v>308.04000000000002</v>
      </c>
      <c r="K12" s="243">
        <v>297.2</v>
      </c>
      <c r="L12" s="243">
        <v>303.82499999999999</v>
      </c>
      <c r="M12" s="243">
        <v>309.48</v>
      </c>
      <c r="N12" s="243">
        <v>318.625</v>
      </c>
      <c r="O12" s="243">
        <v>327.5</v>
      </c>
      <c r="P12" s="243">
        <v>345.42500000000001</v>
      </c>
      <c r="Q12" s="243">
        <v>384.52499999999998</v>
      </c>
      <c r="R12" s="243">
        <v>404.125</v>
      </c>
      <c r="S12" s="243">
        <v>408.44</v>
      </c>
      <c r="T12" s="243">
        <v>386.47500000000002</v>
      </c>
      <c r="U12" s="243">
        <v>374.42500000000001</v>
      </c>
      <c r="V12" s="243">
        <v>372.66</v>
      </c>
      <c r="W12" s="243">
        <v>385.375</v>
      </c>
      <c r="X12" s="243">
        <v>377.8</v>
      </c>
      <c r="Y12" s="243">
        <v>372.17500000000001</v>
      </c>
      <c r="Z12" s="243">
        <v>353.3</v>
      </c>
      <c r="AA12" s="243">
        <v>360.62</v>
      </c>
      <c r="AB12" s="243">
        <v>385.4</v>
      </c>
      <c r="AC12" s="243">
        <v>422.25</v>
      </c>
      <c r="AD12" s="243">
        <v>417.38</v>
      </c>
      <c r="AE12" s="243">
        <v>421.47500000000002</v>
      </c>
      <c r="AF12" s="243">
        <v>401.625</v>
      </c>
      <c r="AG12" s="243">
        <v>369.68</v>
      </c>
      <c r="AH12" s="243">
        <v>393.7</v>
      </c>
      <c r="AI12" s="243">
        <v>407.375</v>
      </c>
      <c r="AJ12" s="243">
        <v>423.42</v>
      </c>
      <c r="AK12" s="243">
        <v>376.42500000000001</v>
      </c>
      <c r="AL12" s="243">
        <v>350</v>
      </c>
      <c r="AM12" s="243">
        <v>350.67500000000001</v>
      </c>
      <c r="AN12" s="243">
        <v>390.77499999999998</v>
      </c>
      <c r="AO12" s="243">
        <v>402.17500000000001</v>
      </c>
      <c r="AP12" s="243">
        <v>387.94</v>
      </c>
      <c r="AQ12" s="243">
        <v>390.85</v>
      </c>
      <c r="AR12" s="243">
        <v>390.07499999999999</v>
      </c>
      <c r="AS12" s="243">
        <v>391.5</v>
      </c>
      <c r="AT12" s="243">
        <v>381.25</v>
      </c>
      <c r="AU12" s="243">
        <v>382.3</v>
      </c>
      <c r="AV12" s="243">
        <v>367.125</v>
      </c>
      <c r="AW12" s="243">
        <v>349.875</v>
      </c>
      <c r="AX12" s="243">
        <v>348.66</v>
      </c>
      <c r="AY12" s="243">
        <v>351.27499999999998</v>
      </c>
      <c r="AZ12" s="243">
        <v>355.82499999999999</v>
      </c>
      <c r="BA12" s="243">
        <v>378.96</v>
      </c>
      <c r="BB12" s="243">
        <v>398.92500000000001</v>
      </c>
      <c r="BC12" s="243">
        <v>402.4</v>
      </c>
      <c r="BD12" s="243">
        <v>400.96</v>
      </c>
      <c r="BE12" s="336">
        <v>398.38170000000002</v>
      </c>
      <c r="BF12" s="336">
        <v>392.53230000000002</v>
      </c>
      <c r="BG12" s="336">
        <v>392.4742</v>
      </c>
      <c r="BH12" s="336">
        <v>383.50700000000001</v>
      </c>
      <c r="BI12" s="336">
        <v>371.0385</v>
      </c>
      <c r="BJ12" s="336">
        <v>358.09809999999999</v>
      </c>
      <c r="BK12" s="336">
        <v>357.49200000000002</v>
      </c>
      <c r="BL12" s="336">
        <v>364.49779999999998</v>
      </c>
      <c r="BM12" s="336">
        <v>376.82600000000002</v>
      </c>
      <c r="BN12" s="336">
        <v>379.78070000000002</v>
      </c>
      <c r="BO12" s="336">
        <v>389.09269999999998</v>
      </c>
      <c r="BP12" s="336">
        <v>389.80259999999998</v>
      </c>
      <c r="BQ12" s="336">
        <v>386.0104</v>
      </c>
      <c r="BR12" s="336">
        <v>383.34530000000001</v>
      </c>
      <c r="BS12" s="336">
        <v>381.1943</v>
      </c>
      <c r="BT12" s="336">
        <v>372.41309999999999</v>
      </c>
      <c r="BU12" s="336">
        <v>362.46570000000003</v>
      </c>
      <c r="BV12" s="336">
        <v>350.67230000000001</v>
      </c>
    </row>
    <row r="13" spans="1:74" ht="11.1" customHeight="1" x14ac:dyDescent="0.2">
      <c r="A13" s="1" t="s">
        <v>683</v>
      </c>
      <c r="B13" s="184" t="s">
        <v>640</v>
      </c>
      <c r="C13" s="243">
        <v>271.5</v>
      </c>
      <c r="D13" s="243">
        <v>264.39999999999998</v>
      </c>
      <c r="E13" s="243">
        <v>277.16000000000003</v>
      </c>
      <c r="F13" s="243">
        <v>284.82499999999999</v>
      </c>
      <c r="G13" s="243">
        <v>283.62</v>
      </c>
      <c r="H13" s="243">
        <v>273.14999999999998</v>
      </c>
      <c r="I13" s="243">
        <v>272.875</v>
      </c>
      <c r="J13" s="243">
        <v>272.98</v>
      </c>
      <c r="K13" s="243">
        <v>270.5</v>
      </c>
      <c r="L13" s="243">
        <v>280.05</v>
      </c>
      <c r="M13" s="243">
        <v>285.89999999999998</v>
      </c>
      <c r="N13" s="243">
        <v>299.3</v>
      </c>
      <c r="O13" s="243">
        <v>309.48</v>
      </c>
      <c r="P13" s="243">
        <v>321.10000000000002</v>
      </c>
      <c r="Q13" s="243">
        <v>356.125</v>
      </c>
      <c r="R13" s="243">
        <v>379.95</v>
      </c>
      <c r="S13" s="243">
        <v>390.62</v>
      </c>
      <c r="T13" s="243">
        <v>368</v>
      </c>
      <c r="U13" s="243">
        <v>365.02499999999998</v>
      </c>
      <c r="V13" s="243">
        <v>363.94</v>
      </c>
      <c r="W13" s="243">
        <v>361.125</v>
      </c>
      <c r="X13" s="243">
        <v>344.8</v>
      </c>
      <c r="Y13" s="243">
        <v>338.375</v>
      </c>
      <c r="Z13" s="243">
        <v>326.57499999999999</v>
      </c>
      <c r="AA13" s="243">
        <v>338</v>
      </c>
      <c r="AB13" s="243">
        <v>357.92500000000001</v>
      </c>
      <c r="AC13" s="243">
        <v>385.17500000000001</v>
      </c>
      <c r="AD13" s="243">
        <v>390.04</v>
      </c>
      <c r="AE13" s="243">
        <v>373.22500000000002</v>
      </c>
      <c r="AF13" s="243">
        <v>353.875</v>
      </c>
      <c r="AG13" s="243">
        <v>343.92</v>
      </c>
      <c r="AH13" s="243">
        <v>372.15</v>
      </c>
      <c r="AI13" s="243">
        <v>384.85</v>
      </c>
      <c r="AJ13" s="243">
        <v>374.56</v>
      </c>
      <c r="AK13" s="243">
        <v>345.17500000000001</v>
      </c>
      <c r="AL13" s="243">
        <v>331.04</v>
      </c>
      <c r="AM13" s="243">
        <v>331.85</v>
      </c>
      <c r="AN13" s="243">
        <v>367</v>
      </c>
      <c r="AO13" s="243">
        <v>371.125</v>
      </c>
      <c r="AP13" s="243">
        <v>357.02</v>
      </c>
      <c r="AQ13" s="243">
        <v>361.47500000000002</v>
      </c>
      <c r="AR13" s="243">
        <v>362.6</v>
      </c>
      <c r="AS13" s="243">
        <v>359.1</v>
      </c>
      <c r="AT13" s="243">
        <v>357.375</v>
      </c>
      <c r="AU13" s="243">
        <v>353.24</v>
      </c>
      <c r="AV13" s="243">
        <v>334.375</v>
      </c>
      <c r="AW13" s="243">
        <v>324.27499999999998</v>
      </c>
      <c r="AX13" s="243">
        <v>327.64</v>
      </c>
      <c r="AY13" s="243">
        <v>331.25</v>
      </c>
      <c r="AZ13" s="243">
        <v>335.625</v>
      </c>
      <c r="BA13" s="243">
        <v>353.32</v>
      </c>
      <c r="BB13" s="243">
        <v>366.07499999999999</v>
      </c>
      <c r="BC13" s="243">
        <v>367.27499999999998</v>
      </c>
      <c r="BD13" s="243">
        <v>369.16</v>
      </c>
      <c r="BE13" s="336">
        <v>368.67880000000002</v>
      </c>
      <c r="BF13" s="336">
        <v>363.24169999999998</v>
      </c>
      <c r="BG13" s="336">
        <v>361.1814</v>
      </c>
      <c r="BH13" s="336">
        <v>349.90519999999998</v>
      </c>
      <c r="BI13" s="336">
        <v>340.59010000000001</v>
      </c>
      <c r="BJ13" s="336">
        <v>330.82909999999998</v>
      </c>
      <c r="BK13" s="336">
        <v>332.42849999999999</v>
      </c>
      <c r="BL13" s="336">
        <v>337.09039999999999</v>
      </c>
      <c r="BM13" s="336">
        <v>347.0643</v>
      </c>
      <c r="BN13" s="336">
        <v>352.51650000000001</v>
      </c>
      <c r="BO13" s="336">
        <v>361.18720000000002</v>
      </c>
      <c r="BP13" s="336">
        <v>358.82490000000001</v>
      </c>
      <c r="BQ13" s="336">
        <v>354.30369999999999</v>
      </c>
      <c r="BR13" s="336">
        <v>351.99250000000001</v>
      </c>
      <c r="BS13" s="336">
        <v>347.7534</v>
      </c>
      <c r="BT13" s="336">
        <v>338.1746</v>
      </c>
      <c r="BU13" s="336">
        <v>331.33069999999998</v>
      </c>
      <c r="BV13" s="336">
        <v>322.77640000000002</v>
      </c>
    </row>
    <row r="14" spans="1:74" ht="11.1" customHeight="1" x14ac:dyDescent="0.2">
      <c r="A14" s="1" t="s">
        <v>706</v>
      </c>
      <c r="B14" s="10" t="s">
        <v>18</v>
      </c>
      <c r="C14" s="243">
        <v>276.875</v>
      </c>
      <c r="D14" s="243">
        <v>269.92500000000001</v>
      </c>
      <c r="E14" s="243">
        <v>282.44</v>
      </c>
      <c r="F14" s="243">
        <v>289.95</v>
      </c>
      <c r="G14" s="243">
        <v>289.04000000000002</v>
      </c>
      <c r="H14" s="243">
        <v>278.5</v>
      </c>
      <c r="I14" s="243">
        <v>278.14999999999998</v>
      </c>
      <c r="J14" s="243">
        <v>278.32</v>
      </c>
      <c r="K14" s="243">
        <v>275.72500000000002</v>
      </c>
      <c r="L14" s="243">
        <v>285.3</v>
      </c>
      <c r="M14" s="243">
        <v>291.3</v>
      </c>
      <c r="N14" s="243">
        <v>304.77499999999998</v>
      </c>
      <c r="O14" s="243">
        <v>314.83999999999997</v>
      </c>
      <c r="P14" s="243">
        <v>326.39999999999998</v>
      </c>
      <c r="Q14" s="243">
        <v>361.5</v>
      </c>
      <c r="R14" s="243">
        <v>385.2</v>
      </c>
      <c r="S14" s="243">
        <v>395.96</v>
      </c>
      <c r="T14" s="243">
        <v>373.47500000000002</v>
      </c>
      <c r="U14" s="243">
        <v>370.47500000000002</v>
      </c>
      <c r="V14" s="243">
        <v>369.56</v>
      </c>
      <c r="W14" s="243">
        <v>366.67500000000001</v>
      </c>
      <c r="X14" s="243">
        <v>350.64</v>
      </c>
      <c r="Y14" s="243">
        <v>344.3</v>
      </c>
      <c r="Z14" s="243">
        <v>332.57499999999999</v>
      </c>
      <c r="AA14" s="243">
        <v>344</v>
      </c>
      <c r="AB14" s="243">
        <v>363.95</v>
      </c>
      <c r="AC14" s="243">
        <v>390.72500000000002</v>
      </c>
      <c r="AD14" s="243">
        <v>395.82</v>
      </c>
      <c r="AE14" s="243">
        <v>379.1</v>
      </c>
      <c r="AF14" s="243">
        <v>359.57499999999999</v>
      </c>
      <c r="AG14" s="243">
        <v>349.82</v>
      </c>
      <c r="AH14" s="243">
        <v>378.02499999999998</v>
      </c>
      <c r="AI14" s="243">
        <v>390.95</v>
      </c>
      <c r="AJ14" s="243">
        <v>381.2</v>
      </c>
      <c r="AK14" s="243">
        <v>352.07499999999999</v>
      </c>
      <c r="AL14" s="243">
        <v>338.06</v>
      </c>
      <c r="AM14" s="243">
        <v>339.07499999999999</v>
      </c>
      <c r="AN14" s="243">
        <v>373.6</v>
      </c>
      <c r="AO14" s="243">
        <v>377.875</v>
      </c>
      <c r="AP14" s="243">
        <v>363.82</v>
      </c>
      <c r="AQ14" s="243">
        <v>367.5</v>
      </c>
      <c r="AR14" s="243">
        <v>368.85</v>
      </c>
      <c r="AS14" s="243">
        <v>366.06</v>
      </c>
      <c r="AT14" s="243">
        <v>364.47500000000002</v>
      </c>
      <c r="AU14" s="243">
        <v>360.42</v>
      </c>
      <c r="AV14" s="243">
        <v>341.95</v>
      </c>
      <c r="AW14" s="243">
        <v>332.17500000000001</v>
      </c>
      <c r="AX14" s="243">
        <v>335.68</v>
      </c>
      <c r="AY14" s="243">
        <v>339.2</v>
      </c>
      <c r="AZ14" s="243">
        <v>343.42500000000001</v>
      </c>
      <c r="BA14" s="243">
        <v>360.58</v>
      </c>
      <c r="BB14" s="243">
        <v>373.52499999999998</v>
      </c>
      <c r="BC14" s="243">
        <v>375</v>
      </c>
      <c r="BD14" s="243">
        <v>376.6</v>
      </c>
      <c r="BE14" s="336">
        <v>375.33190000000002</v>
      </c>
      <c r="BF14" s="336">
        <v>369.79590000000002</v>
      </c>
      <c r="BG14" s="336">
        <v>367.76069999999999</v>
      </c>
      <c r="BH14" s="336">
        <v>356.51</v>
      </c>
      <c r="BI14" s="336">
        <v>347.32</v>
      </c>
      <c r="BJ14" s="336">
        <v>337.66719999999998</v>
      </c>
      <c r="BK14" s="336">
        <v>339.21699999999998</v>
      </c>
      <c r="BL14" s="336">
        <v>343.82479999999998</v>
      </c>
      <c r="BM14" s="336">
        <v>353.71940000000001</v>
      </c>
      <c r="BN14" s="336">
        <v>359.18400000000003</v>
      </c>
      <c r="BO14" s="336">
        <v>367.87150000000003</v>
      </c>
      <c r="BP14" s="336">
        <v>365.54860000000002</v>
      </c>
      <c r="BQ14" s="336">
        <v>361.1352</v>
      </c>
      <c r="BR14" s="336">
        <v>358.85849999999999</v>
      </c>
      <c r="BS14" s="336">
        <v>354.66950000000003</v>
      </c>
      <c r="BT14" s="336">
        <v>345.11669999999998</v>
      </c>
      <c r="BU14" s="336">
        <v>338.39330000000001</v>
      </c>
      <c r="BV14" s="336">
        <v>329.94400000000002</v>
      </c>
    </row>
    <row r="15" spans="1:74" ht="11.1" customHeight="1" x14ac:dyDescent="0.2">
      <c r="A15" s="1"/>
      <c r="B15" s="10"/>
      <c r="C15" s="227"/>
      <c r="D15" s="227"/>
      <c r="E15" s="227"/>
      <c r="F15" s="227"/>
      <c r="G15" s="227"/>
      <c r="H15" s="227"/>
      <c r="I15" s="227"/>
      <c r="J15" s="227"/>
      <c r="K15" s="227"/>
      <c r="L15" s="227"/>
      <c r="M15" s="227"/>
      <c r="N15" s="227"/>
      <c r="O15" s="227"/>
      <c r="P15" s="227"/>
      <c r="Q15" s="227"/>
      <c r="R15" s="227"/>
      <c r="S15" s="227"/>
      <c r="T15" s="227"/>
      <c r="U15" s="227"/>
      <c r="V15" s="227"/>
      <c r="W15" s="227"/>
      <c r="X15" s="227"/>
      <c r="Y15" s="227"/>
      <c r="Z15" s="227"/>
      <c r="AA15" s="227"/>
      <c r="AB15" s="227"/>
      <c r="AC15" s="227"/>
      <c r="AD15" s="227"/>
      <c r="AE15" s="227"/>
      <c r="AF15" s="227"/>
      <c r="AG15" s="227"/>
      <c r="AH15" s="227"/>
      <c r="AI15" s="227"/>
      <c r="AJ15" s="227"/>
      <c r="AK15" s="227"/>
      <c r="AL15" s="227"/>
      <c r="AM15" s="227"/>
      <c r="AN15" s="227"/>
      <c r="AO15" s="227"/>
      <c r="AP15" s="227"/>
      <c r="AQ15" s="227"/>
      <c r="AR15" s="227"/>
      <c r="AS15" s="227"/>
      <c r="AT15" s="227"/>
      <c r="AU15" s="227"/>
      <c r="AV15" s="227"/>
      <c r="AW15" s="227"/>
      <c r="AX15" s="227"/>
      <c r="AY15" s="227"/>
      <c r="AZ15" s="227"/>
      <c r="BA15" s="227"/>
      <c r="BB15" s="227"/>
      <c r="BC15" s="227"/>
      <c r="BD15" s="227"/>
      <c r="BE15" s="401"/>
      <c r="BF15" s="401"/>
      <c r="BG15" s="401"/>
      <c r="BH15" s="401"/>
      <c r="BI15" s="401"/>
      <c r="BJ15" s="401"/>
      <c r="BK15" s="401"/>
      <c r="BL15" s="401"/>
      <c r="BM15" s="401"/>
      <c r="BN15" s="401"/>
      <c r="BO15" s="401"/>
      <c r="BP15" s="401"/>
      <c r="BQ15" s="401"/>
      <c r="BR15" s="401"/>
      <c r="BS15" s="401"/>
      <c r="BT15" s="401"/>
      <c r="BU15" s="401"/>
      <c r="BV15" s="401"/>
    </row>
    <row r="16" spans="1:74" ht="11.1" customHeight="1" x14ac:dyDescent="0.2">
      <c r="A16" s="1"/>
      <c r="B16" s="7" t="s">
        <v>1022</v>
      </c>
      <c r="C16" s="229"/>
      <c r="D16" s="229"/>
      <c r="E16" s="229"/>
      <c r="F16" s="229"/>
      <c r="G16" s="229"/>
      <c r="H16" s="229"/>
      <c r="I16" s="229"/>
      <c r="J16" s="229"/>
      <c r="K16" s="229"/>
      <c r="L16" s="229"/>
      <c r="M16" s="229"/>
      <c r="N16" s="229"/>
      <c r="O16" s="229"/>
      <c r="P16" s="229"/>
      <c r="Q16" s="229"/>
      <c r="R16" s="229"/>
      <c r="S16" s="229"/>
      <c r="T16" s="229"/>
      <c r="U16" s="229"/>
      <c r="V16" s="229"/>
      <c r="W16" s="229"/>
      <c r="X16" s="229"/>
      <c r="Y16" s="229"/>
      <c r="Z16" s="229"/>
      <c r="AA16" s="229"/>
      <c r="AB16" s="229"/>
      <c r="AC16" s="229"/>
      <c r="AD16" s="229"/>
      <c r="AE16" s="229"/>
      <c r="AF16" s="229"/>
      <c r="AG16" s="229"/>
      <c r="AH16" s="229"/>
      <c r="AI16" s="229"/>
      <c r="AJ16" s="229"/>
      <c r="AK16" s="229"/>
      <c r="AL16" s="229"/>
      <c r="AM16" s="229"/>
      <c r="AN16" s="229"/>
      <c r="AO16" s="229"/>
      <c r="AP16" s="229"/>
      <c r="AQ16" s="229"/>
      <c r="AR16" s="229"/>
      <c r="AS16" s="229"/>
      <c r="AT16" s="229"/>
      <c r="AU16" s="229"/>
      <c r="AV16" s="229"/>
      <c r="AW16" s="229"/>
      <c r="AX16" s="229"/>
      <c r="AY16" s="229"/>
      <c r="AZ16" s="229"/>
      <c r="BA16" s="229"/>
      <c r="BB16" s="229"/>
      <c r="BC16" s="229"/>
      <c r="BD16" s="229"/>
      <c r="BE16" s="402"/>
      <c r="BF16" s="402"/>
      <c r="BG16" s="402"/>
      <c r="BH16" s="402"/>
      <c r="BI16" s="402"/>
      <c r="BJ16" s="402"/>
      <c r="BK16" s="402"/>
      <c r="BL16" s="402"/>
      <c r="BM16" s="402"/>
      <c r="BN16" s="402"/>
      <c r="BO16" s="402"/>
      <c r="BP16" s="402"/>
      <c r="BQ16" s="402"/>
      <c r="BR16" s="402"/>
      <c r="BS16" s="402"/>
      <c r="BT16" s="402"/>
      <c r="BU16" s="402"/>
      <c r="BV16" s="402"/>
    </row>
    <row r="17" spans="1:74" ht="11.1" customHeight="1" x14ac:dyDescent="0.2">
      <c r="A17" s="1"/>
      <c r="B17" s="7" t="s">
        <v>127</v>
      </c>
      <c r="C17" s="230"/>
      <c r="D17" s="230"/>
      <c r="E17" s="230"/>
      <c r="F17" s="230"/>
      <c r="G17" s="230"/>
      <c r="H17" s="230"/>
      <c r="I17" s="230"/>
      <c r="J17" s="230"/>
      <c r="K17" s="230"/>
      <c r="L17" s="230"/>
      <c r="M17" s="230"/>
      <c r="N17" s="230"/>
      <c r="O17" s="230"/>
      <c r="P17" s="230"/>
      <c r="Q17" s="230"/>
      <c r="R17" s="230"/>
      <c r="S17" s="230"/>
      <c r="T17" s="230"/>
      <c r="U17" s="230"/>
      <c r="V17" s="230"/>
      <c r="W17" s="230"/>
      <c r="X17" s="230"/>
      <c r="Y17" s="230"/>
      <c r="Z17" s="230"/>
      <c r="AA17" s="230"/>
      <c r="AB17" s="230"/>
      <c r="AC17" s="230"/>
      <c r="AD17" s="230"/>
      <c r="AE17" s="230"/>
      <c r="AF17" s="230"/>
      <c r="AG17" s="230"/>
      <c r="AH17" s="230"/>
      <c r="AI17" s="230"/>
      <c r="AJ17" s="230"/>
      <c r="AK17" s="230"/>
      <c r="AL17" s="230"/>
      <c r="AM17" s="230"/>
      <c r="AN17" s="230"/>
      <c r="AO17" s="230"/>
      <c r="AP17" s="230"/>
      <c r="AQ17" s="230"/>
      <c r="AR17" s="230"/>
      <c r="AS17" s="230"/>
      <c r="AT17" s="230"/>
      <c r="AU17" s="230"/>
      <c r="AV17" s="230"/>
      <c r="AW17" s="230"/>
      <c r="AX17" s="230"/>
      <c r="AY17" s="230"/>
      <c r="AZ17" s="230"/>
      <c r="BA17" s="230"/>
      <c r="BB17" s="230"/>
      <c r="BC17" s="230"/>
      <c r="BD17" s="230"/>
      <c r="BE17" s="403"/>
      <c r="BF17" s="403"/>
      <c r="BG17" s="403"/>
      <c r="BH17" s="403"/>
      <c r="BI17" s="403"/>
      <c r="BJ17" s="403"/>
      <c r="BK17" s="403"/>
      <c r="BL17" s="403"/>
      <c r="BM17" s="403"/>
      <c r="BN17" s="403"/>
      <c r="BO17" s="403"/>
      <c r="BP17" s="403"/>
      <c r="BQ17" s="403"/>
      <c r="BR17" s="403"/>
      <c r="BS17" s="403"/>
      <c r="BT17" s="403"/>
      <c r="BU17" s="403"/>
      <c r="BV17" s="403"/>
    </row>
    <row r="18" spans="1:74" ht="11.1" customHeight="1" x14ac:dyDescent="0.2">
      <c r="A18" s="1" t="s">
        <v>668</v>
      </c>
      <c r="B18" s="184" t="s">
        <v>593</v>
      </c>
      <c r="C18" s="68">
        <v>60.743000000000002</v>
      </c>
      <c r="D18" s="68">
        <v>62.534999999999997</v>
      </c>
      <c r="E18" s="68">
        <v>56.808</v>
      </c>
      <c r="F18" s="68">
        <v>58.418999999999997</v>
      </c>
      <c r="G18" s="68">
        <v>61.325000000000003</v>
      </c>
      <c r="H18" s="68">
        <v>60.097000000000001</v>
      </c>
      <c r="I18" s="68">
        <v>61.156999999999996</v>
      </c>
      <c r="J18" s="68">
        <v>63.140999999999998</v>
      </c>
      <c r="K18" s="68">
        <v>55.261000000000003</v>
      </c>
      <c r="L18" s="68">
        <v>52.281999999999996</v>
      </c>
      <c r="M18" s="68">
        <v>52.856000000000002</v>
      </c>
      <c r="N18" s="68">
        <v>52.735999999999997</v>
      </c>
      <c r="O18" s="68">
        <v>60.646000000000001</v>
      </c>
      <c r="P18" s="68">
        <v>63.43</v>
      </c>
      <c r="Q18" s="68">
        <v>54.966000000000001</v>
      </c>
      <c r="R18" s="68">
        <v>50.47</v>
      </c>
      <c r="S18" s="68">
        <v>54.231000000000002</v>
      </c>
      <c r="T18" s="68">
        <v>55.158999999999999</v>
      </c>
      <c r="U18" s="68">
        <v>54.363999999999997</v>
      </c>
      <c r="V18" s="68">
        <v>55.177999999999997</v>
      </c>
      <c r="W18" s="68">
        <v>56.325000000000003</v>
      </c>
      <c r="X18" s="68">
        <v>51.981000000000002</v>
      </c>
      <c r="Y18" s="68">
        <v>58.115000000000002</v>
      </c>
      <c r="Z18" s="68">
        <v>59.204999999999998</v>
      </c>
      <c r="AA18" s="68">
        <v>63.793999999999997</v>
      </c>
      <c r="AB18" s="68">
        <v>61.115000000000002</v>
      </c>
      <c r="AC18" s="68">
        <v>56.911999999999999</v>
      </c>
      <c r="AD18" s="68">
        <v>53.720999999999997</v>
      </c>
      <c r="AE18" s="68">
        <v>52.716999999999999</v>
      </c>
      <c r="AF18" s="68">
        <v>51.100999999999999</v>
      </c>
      <c r="AG18" s="68">
        <v>51.889000000000003</v>
      </c>
      <c r="AH18" s="68">
        <v>50.929000000000002</v>
      </c>
      <c r="AI18" s="68">
        <v>48.067</v>
      </c>
      <c r="AJ18" s="68">
        <v>46.819000000000003</v>
      </c>
      <c r="AK18" s="68">
        <v>48.789000000000001</v>
      </c>
      <c r="AL18" s="68">
        <v>54.207000000000001</v>
      </c>
      <c r="AM18" s="68">
        <v>58.113999999999997</v>
      </c>
      <c r="AN18" s="68">
        <v>59.832999999999998</v>
      </c>
      <c r="AO18" s="68">
        <v>59.460999999999999</v>
      </c>
      <c r="AP18" s="68">
        <v>63.735999999999997</v>
      </c>
      <c r="AQ18" s="68">
        <v>62.661000000000001</v>
      </c>
      <c r="AR18" s="68">
        <v>61.969000000000001</v>
      </c>
      <c r="AS18" s="68">
        <v>61.625</v>
      </c>
      <c r="AT18" s="68">
        <v>58.545000000000002</v>
      </c>
      <c r="AU18" s="68">
        <v>58.112000000000002</v>
      </c>
      <c r="AV18" s="68">
        <v>54.970999999999997</v>
      </c>
      <c r="AW18" s="68">
        <v>55.960999999999999</v>
      </c>
      <c r="AX18" s="68">
        <v>61.079000000000001</v>
      </c>
      <c r="AY18" s="68">
        <v>64.462999999999994</v>
      </c>
      <c r="AZ18" s="68">
        <v>59.304000000000002</v>
      </c>
      <c r="BA18" s="68">
        <v>57.673000000000002</v>
      </c>
      <c r="BB18" s="68">
        <v>54.945</v>
      </c>
      <c r="BC18" s="68">
        <v>60.667428571000002</v>
      </c>
      <c r="BD18" s="68">
        <v>60.444937590999999</v>
      </c>
      <c r="BE18" s="332">
        <v>58.951270000000001</v>
      </c>
      <c r="BF18" s="332">
        <v>57.402740000000001</v>
      </c>
      <c r="BG18" s="332">
        <v>55.902389999999997</v>
      </c>
      <c r="BH18" s="332">
        <v>53.957340000000002</v>
      </c>
      <c r="BI18" s="332">
        <v>56.3872</v>
      </c>
      <c r="BJ18" s="332">
        <v>58.862360000000002</v>
      </c>
      <c r="BK18" s="332">
        <v>60.908909999999999</v>
      </c>
      <c r="BL18" s="332">
        <v>61.204810000000002</v>
      </c>
      <c r="BM18" s="332">
        <v>56.752310000000001</v>
      </c>
      <c r="BN18" s="332">
        <v>56.253749999999997</v>
      </c>
      <c r="BO18" s="332">
        <v>56.833030000000001</v>
      </c>
      <c r="BP18" s="332">
        <v>57.339100000000002</v>
      </c>
      <c r="BQ18" s="332">
        <v>57.88796</v>
      </c>
      <c r="BR18" s="332">
        <v>57.320189999999997</v>
      </c>
      <c r="BS18" s="332">
        <v>56.128639999999997</v>
      </c>
      <c r="BT18" s="332">
        <v>54.039900000000003</v>
      </c>
      <c r="BU18" s="332">
        <v>56.679160000000003</v>
      </c>
      <c r="BV18" s="332">
        <v>58.816969999999998</v>
      </c>
    </row>
    <row r="19" spans="1:74" ht="11.1" customHeight="1" x14ac:dyDescent="0.2">
      <c r="A19" s="1" t="s">
        <v>669</v>
      </c>
      <c r="B19" s="184" t="s">
        <v>594</v>
      </c>
      <c r="C19" s="68">
        <v>58.576999999999998</v>
      </c>
      <c r="D19" s="68">
        <v>58.317999999999998</v>
      </c>
      <c r="E19" s="68">
        <v>55.232999999999997</v>
      </c>
      <c r="F19" s="68">
        <v>51.744999999999997</v>
      </c>
      <c r="G19" s="68">
        <v>50.430999999999997</v>
      </c>
      <c r="H19" s="68">
        <v>49.259</v>
      </c>
      <c r="I19" s="68">
        <v>50.015999999999998</v>
      </c>
      <c r="J19" s="68">
        <v>50.173999999999999</v>
      </c>
      <c r="K19" s="68">
        <v>52.539000000000001</v>
      </c>
      <c r="L19" s="68">
        <v>50.679000000000002</v>
      </c>
      <c r="M19" s="68">
        <v>49.219000000000001</v>
      </c>
      <c r="N19" s="68">
        <v>49.103999999999999</v>
      </c>
      <c r="O19" s="68">
        <v>53.911000000000001</v>
      </c>
      <c r="P19" s="68">
        <v>54.27</v>
      </c>
      <c r="Q19" s="68">
        <v>50.526000000000003</v>
      </c>
      <c r="R19" s="68">
        <v>48.067</v>
      </c>
      <c r="S19" s="68">
        <v>48.692999999999998</v>
      </c>
      <c r="T19" s="68">
        <v>49.851999999999997</v>
      </c>
      <c r="U19" s="68">
        <v>49.771000000000001</v>
      </c>
      <c r="V19" s="68">
        <v>47.030999999999999</v>
      </c>
      <c r="W19" s="68">
        <v>49.896999999999998</v>
      </c>
      <c r="X19" s="68">
        <v>47.673999999999999</v>
      </c>
      <c r="Y19" s="68">
        <v>49.219000000000001</v>
      </c>
      <c r="Z19" s="68">
        <v>52.215000000000003</v>
      </c>
      <c r="AA19" s="68">
        <v>56.515000000000001</v>
      </c>
      <c r="AB19" s="68">
        <v>55.527000000000001</v>
      </c>
      <c r="AC19" s="68">
        <v>52.512</v>
      </c>
      <c r="AD19" s="68">
        <v>50.665999999999997</v>
      </c>
      <c r="AE19" s="68">
        <v>48.222999999999999</v>
      </c>
      <c r="AF19" s="68">
        <v>49.323999999999998</v>
      </c>
      <c r="AG19" s="68">
        <v>50.18</v>
      </c>
      <c r="AH19" s="68">
        <v>49.405000000000001</v>
      </c>
      <c r="AI19" s="68">
        <v>48.624000000000002</v>
      </c>
      <c r="AJ19" s="68">
        <v>45.390999999999998</v>
      </c>
      <c r="AK19" s="68">
        <v>47.338000000000001</v>
      </c>
      <c r="AL19" s="68">
        <v>53.905000000000001</v>
      </c>
      <c r="AM19" s="68">
        <v>53.667999999999999</v>
      </c>
      <c r="AN19" s="68">
        <v>55.107999999999997</v>
      </c>
      <c r="AO19" s="68">
        <v>53.795999999999999</v>
      </c>
      <c r="AP19" s="68">
        <v>50.145000000000003</v>
      </c>
      <c r="AQ19" s="68">
        <v>48.524999999999999</v>
      </c>
      <c r="AR19" s="68">
        <v>49.322000000000003</v>
      </c>
      <c r="AS19" s="68">
        <v>48.45</v>
      </c>
      <c r="AT19" s="68">
        <v>46.984000000000002</v>
      </c>
      <c r="AU19" s="68">
        <v>49.750999999999998</v>
      </c>
      <c r="AV19" s="68">
        <v>47.872</v>
      </c>
      <c r="AW19" s="68">
        <v>49.16</v>
      </c>
      <c r="AX19" s="68">
        <v>51.555999999999997</v>
      </c>
      <c r="AY19" s="68">
        <v>52.838999999999999</v>
      </c>
      <c r="AZ19" s="68">
        <v>53.234999999999999</v>
      </c>
      <c r="BA19" s="68">
        <v>49.012</v>
      </c>
      <c r="BB19" s="68">
        <v>50.48</v>
      </c>
      <c r="BC19" s="68">
        <v>45.994999999999997</v>
      </c>
      <c r="BD19" s="68">
        <v>48.547532988999997</v>
      </c>
      <c r="BE19" s="332">
        <v>49.226959999999998</v>
      </c>
      <c r="BF19" s="332">
        <v>48.519599999999997</v>
      </c>
      <c r="BG19" s="332">
        <v>49.793869999999998</v>
      </c>
      <c r="BH19" s="332">
        <v>48.036110000000001</v>
      </c>
      <c r="BI19" s="332">
        <v>48.918709999999997</v>
      </c>
      <c r="BJ19" s="332">
        <v>50.422910000000002</v>
      </c>
      <c r="BK19" s="332">
        <v>55.060960000000001</v>
      </c>
      <c r="BL19" s="332">
        <v>54.88035</v>
      </c>
      <c r="BM19" s="332">
        <v>51.454340000000002</v>
      </c>
      <c r="BN19" s="332">
        <v>48.898359999999997</v>
      </c>
      <c r="BO19" s="332">
        <v>48.035240000000002</v>
      </c>
      <c r="BP19" s="332">
        <v>49.159439999999996</v>
      </c>
      <c r="BQ19" s="332">
        <v>49.503390000000003</v>
      </c>
      <c r="BR19" s="332">
        <v>48.594970000000004</v>
      </c>
      <c r="BS19" s="332">
        <v>49.662619999999997</v>
      </c>
      <c r="BT19" s="332">
        <v>47.671239999999997</v>
      </c>
      <c r="BU19" s="332">
        <v>48.426189999999998</v>
      </c>
      <c r="BV19" s="332">
        <v>50.102620000000002</v>
      </c>
    </row>
    <row r="20" spans="1:74" ht="11.1" customHeight="1" x14ac:dyDescent="0.2">
      <c r="A20" s="1" t="s">
        <v>670</v>
      </c>
      <c r="B20" s="184" t="s">
        <v>595</v>
      </c>
      <c r="C20" s="68">
        <v>73.259</v>
      </c>
      <c r="D20" s="68">
        <v>72.174000000000007</v>
      </c>
      <c r="E20" s="68">
        <v>74.858000000000004</v>
      </c>
      <c r="F20" s="68">
        <v>73.141000000000005</v>
      </c>
      <c r="G20" s="68">
        <v>72.387</v>
      </c>
      <c r="H20" s="68">
        <v>72.515000000000001</v>
      </c>
      <c r="I20" s="68">
        <v>75.816000000000003</v>
      </c>
      <c r="J20" s="68">
        <v>71.497</v>
      </c>
      <c r="K20" s="68">
        <v>73.876000000000005</v>
      </c>
      <c r="L20" s="68">
        <v>72.477999999999994</v>
      </c>
      <c r="M20" s="68">
        <v>74.495999999999995</v>
      </c>
      <c r="N20" s="68">
        <v>78.349999999999994</v>
      </c>
      <c r="O20" s="68">
        <v>80.605999999999995</v>
      </c>
      <c r="P20" s="68">
        <v>73.766999999999996</v>
      </c>
      <c r="Q20" s="68">
        <v>70.350999999999999</v>
      </c>
      <c r="R20" s="68">
        <v>68.438000000000002</v>
      </c>
      <c r="S20" s="68">
        <v>73.734999999999999</v>
      </c>
      <c r="T20" s="68">
        <v>72.863</v>
      </c>
      <c r="U20" s="68">
        <v>73.713999999999999</v>
      </c>
      <c r="V20" s="68">
        <v>74.444999999999993</v>
      </c>
      <c r="W20" s="68">
        <v>73.751000000000005</v>
      </c>
      <c r="X20" s="68">
        <v>72.364999999999995</v>
      </c>
      <c r="Y20" s="68">
        <v>75.528999999999996</v>
      </c>
      <c r="Z20" s="68">
        <v>74.534000000000006</v>
      </c>
      <c r="AA20" s="68">
        <v>73.849999999999994</v>
      </c>
      <c r="AB20" s="68">
        <v>75.492000000000004</v>
      </c>
      <c r="AC20" s="68">
        <v>71.388000000000005</v>
      </c>
      <c r="AD20" s="68">
        <v>72.992999999999995</v>
      </c>
      <c r="AE20" s="68">
        <v>71.531000000000006</v>
      </c>
      <c r="AF20" s="68">
        <v>72.912999999999997</v>
      </c>
      <c r="AG20" s="68">
        <v>73.542000000000002</v>
      </c>
      <c r="AH20" s="68">
        <v>66.978999999999999</v>
      </c>
      <c r="AI20" s="68">
        <v>70.811000000000007</v>
      </c>
      <c r="AJ20" s="68">
        <v>74.822999999999993</v>
      </c>
      <c r="AK20" s="68">
        <v>79.045000000000002</v>
      </c>
      <c r="AL20" s="68">
        <v>80.397999999999996</v>
      </c>
      <c r="AM20" s="68">
        <v>80.25</v>
      </c>
      <c r="AN20" s="68">
        <v>72.89</v>
      </c>
      <c r="AO20" s="68">
        <v>75.822000000000003</v>
      </c>
      <c r="AP20" s="68">
        <v>73.457999999999998</v>
      </c>
      <c r="AQ20" s="68">
        <v>77.245000000000005</v>
      </c>
      <c r="AR20" s="68">
        <v>78.024000000000001</v>
      </c>
      <c r="AS20" s="68">
        <v>76.835999999999999</v>
      </c>
      <c r="AT20" s="68">
        <v>75.796999999999997</v>
      </c>
      <c r="AU20" s="68">
        <v>76.962000000000003</v>
      </c>
      <c r="AV20" s="68">
        <v>74.691999999999993</v>
      </c>
      <c r="AW20" s="68">
        <v>73.617000000000004</v>
      </c>
      <c r="AX20" s="68">
        <v>76.263999999999996</v>
      </c>
      <c r="AY20" s="68">
        <v>77.337000000000003</v>
      </c>
      <c r="AZ20" s="68">
        <v>77.518000000000001</v>
      </c>
      <c r="BA20" s="68">
        <v>77.748000000000005</v>
      </c>
      <c r="BB20" s="68">
        <v>75.765000000000001</v>
      </c>
      <c r="BC20" s="68">
        <v>72.306428570999998</v>
      </c>
      <c r="BD20" s="68">
        <v>70.932660945999999</v>
      </c>
      <c r="BE20" s="332">
        <v>74.473619999999997</v>
      </c>
      <c r="BF20" s="332">
        <v>73.266180000000006</v>
      </c>
      <c r="BG20" s="332">
        <v>75.105199999999996</v>
      </c>
      <c r="BH20" s="332">
        <v>74.83117</v>
      </c>
      <c r="BI20" s="332">
        <v>78.021910000000005</v>
      </c>
      <c r="BJ20" s="332">
        <v>79.026769999999999</v>
      </c>
      <c r="BK20" s="332">
        <v>79.991829999999993</v>
      </c>
      <c r="BL20" s="332">
        <v>78.598129999999998</v>
      </c>
      <c r="BM20" s="332">
        <v>79.447299999999998</v>
      </c>
      <c r="BN20" s="332">
        <v>78.169330000000002</v>
      </c>
      <c r="BO20" s="332">
        <v>77.719149999999999</v>
      </c>
      <c r="BP20" s="332">
        <v>77.622519999999994</v>
      </c>
      <c r="BQ20" s="332">
        <v>77.166889999999995</v>
      </c>
      <c r="BR20" s="332">
        <v>74.45872</v>
      </c>
      <c r="BS20" s="332">
        <v>75.914869999999993</v>
      </c>
      <c r="BT20" s="332">
        <v>75.384180000000001</v>
      </c>
      <c r="BU20" s="332">
        <v>78.559600000000003</v>
      </c>
      <c r="BV20" s="332">
        <v>79.711680000000001</v>
      </c>
    </row>
    <row r="21" spans="1:74" ht="11.1" customHeight="1" x14ac:dyDescent="0.2">
      <c r="A21" s="1" t="s">
        <v>671</v>
      </c>
      <c r="B21" s="184" t="s">
        <v>596</v>
      </c>
      <c r="C21" s="68">
        <v>5.96</v>
      </c>
      <c r="D21" s="68">
        <v>6.0389999999999997</v>
      </c>
      <c r="E21" s="68">
        <v>5.8819999999999997</v>
      </c>
      <c r="F21" s="68">
        <v>6.33</v>
      </c>
      <c r="G21" s="68">
        <v>6.2240000000000002</v>
      </c>
      <c r="H21" s="68">
        <v>6.3819999999999997</v>
      </c>
      <c r="I21" s="68">
        <v>5.7450000000000001</v>
      </c>
      <c r="J21" s="68">
        <v>5.9340000000000002</v>
      </c>
      <c r="K21" s="68">
        <v>6.5119999999999996</v>
      </c>
      <c r="L21" s="68">
        <v>6.444</v>
      </c>
      <c r="M21" s="68">
        <v>6.8440000000000003</v>
      </c>
      <c r="N21" s="68">
        <v>6.9640000000000004</v>
      </c>
      <c r="O21" s="68">
        <v>6.9119999999999999</v>
      </c>
      <c r="P21" s="68">
        <v>6.8109999999999999</v>
      </c>
      <c r="Q21" s="68">
        <v>6.4569999999999999</v>
      </c>
      <c r="R21" s="68">
        <v>5.7389999999999999</v>
      </c>
      <c r="S21" s="68">
        <v>6.5279999999999996</v>
      </c>
      <c r="T21" s="68">
        <v>6.6109999999999998</v>
      </c>
      <c r="U21" s="68">
        <v>6.2460000000000004</v>
      </c>
      <c r="V21" s="68">
        <v>5.8680000000000003</v>
      </c>
      <c r="W21" s="68">
        <v>5.9109999999999996</v>
      </c>
      <c r="X21" s="68">
        <v>6.5620000000000003</v>
      </c>
      <c r="Y21" s="68">
        <v>7.4950000000000001</v>
      </c>
      <c r="Z21" s="68">
        <v>7.5830000000000002</v>
      </c>
      <c r="AA21" s="68">
        <v>7.3019999999999996</v>
      </c>
      <c r="AB21" s="68">
        <v>6.6929999999999996</v>
      </c>
      <c r="AC21" s="68">
        <v>6.4790000000000001</v>
      </c>
      <c r="AD21" s="68">
        <v>6.08</v>
      </c>
      <c r="AE21" s="68">
        <v>5.8</v>
      </c>
      <c r="AF21" s="68">
        <v>6.3940000000000001</v>
      </c>
      <c r="AG21" s="68">
        <v>6.64</v>
      </c>
      <c r="AH21" s="68">
        <v>6.2619999999999996</v>
      </c>
      <c r="AI21" s="68">
        <v>6.5869999999999997</v>
      </c>
      <c r="AJ21" s="68">
        <v>6.33</v>
      </c>
      <c r="AK21" s="68">
        <v>7.2080000000000002</v>
      </c>
      <c r="AL21" s="68">
        <v>7.3609999999999998</v>
      </c>
      <c r="AM21" s="68">
        <v>7.1289999999999996</v>
      </c>
      <c r="AN21" s="68">
        <v>6.9379999999999997</v>
      </c>
      <c r="AO21" s="68">
        <v>6.7670000000000003</v>
      </c>
      <c r="AP21" s="68">
        <v>6.516</v>
      </c>
      <c r="AQ21" s="68">
        <v>5.9320000000000004</v>
      </c>
      <c r="AR21" s="68">
        <v>6.5220000000000002</v>
      </c>
      <c r="AS21" s="68">
        <v>6.609</v>
      </c>
      <c r="AT21" s="68">
        <v>6.6970000000000001</v>
      </c>
      <c r="AU21" s="68">
        <v>6.2629999999999999</v>
      </c>
      <c r="AV21" s="68">
        <v>7.3890000000000002</v>
      </c>
      <c r="AW21" s="68">
        <v>7.7709999999999999</v>
      </c>
      <c r="AX21" s="68">
        <v>7.07</v>
      </c>
      <c r="AY21" s="68">
        <v>7.1470000000000002</v>
      </c>
      <c r="AZ21" s="68">
        <v>6.2560000000000002</v>
      </c>
      <c r="BA21" s="68">
        <v>6.4880000000000004</v>
      </c>
      <c r="BB21" s="68">
        <v>6.2839999999999998</v>
      </c>
      <c r="BC21" s="68">
        <v>6.3891428571000004</v>
      </c>
      <c r="BD21" s="68">
        <v>6.2526456946</v>
      </c>
      <c r="BE21" s="332">
        <v>6.1261850000000004</v>
      </c>
      <c r="BF21" s="332">
        <v>6.1810280000000004</v>
      </c>
      <c r="BG21" s="332">
        <v>6.4766300000000001</v>
      </c>
      <c r="BH21" s="332">
        <v>6.5045169999999999</v>
      </c>
      <c r="BI21" s="332">
        <v>7.0364469999999999</v>
      </c>
      <c r="BJ21" s="332">
        <v>7.0336600000000002</v>
      </c>
      <c r="BK21" s="332">
        <v>7.1609870000000004</v>
      </c>
      <c r="BL21" s="332">
        <v>7.0649610000000003</v>
      </c>
      <c r="BM21" s="332">
        <v>6.786829</v>
      </c>
      <c r="BN21" s="332">
        <v>6.3305600000000002</v>
      </c>
      <c r="BO21" s="332">
        <v>6.2816049999999999</v>
      </c>
      <c r="BP21" s="332">
        <v>6.5130470000000003</v>
      </c>
      <c r="BQ21" s="332">
        <v>6.3293600000000003</v>
      </c>
      <c r="BR21" s="332">
        <v>6.3631149999999996</v>
      </c>
      <c r="BS21" s="332">
        <v>6.6351940000000003</v>
      </c>
      <c r="BT21" s="332">
        <v>6.6303559999999999</v>
      </c>
      <c r="BU21" s="332">
        <v>7.1406429999999999</v>
      </c>
      <c r="BV21" s="332">
        <v>7.1268919999999998</v>
      </c>
    </row>
    <row r="22" spans="1:74" ht="11.1" customHeight="1" x14ac:dyDescent="0.2">
      <c r="A22" s="1" t="s">
        <v>672</v>
      </c>
      <c r="B22" s="184" t="s">
        <v>597</v>
      </c>
      <c r="C22" s="68">
        <v>33.709000000000003</v>
      </c>
      <c r="D22" s="68">
        <v>35.491999999999997</v>
      </c>
      <c r="E22" s="68">
        <v>32.261000000000003</v>
      </c>
      <c r="F22" s="68">
        <v>30.837</v>
      </c>
      <c r="G22" s="68">
        <v>27.382000000000001</v>
      </c>
      <c r="H22" s="68">
        <v>27.324999999999999</v>
      </c>
      <c r="I22" s="68">
        <v>27.253</v>
      </c>
      <c r="J22" s="68">
        <v>30.228999999999999</v>
      </c>
      <c r="K22" s="68">
        <v>31.068000000000001</v>
      </c>
      <c r="L22" s="68">
        <v>27.864000000000001</v>
      </c>
      <c r="M22" s="68">
        <v>29.379000000000001</v>
      </c>
      <c r="N22" s="68">
        <v>32.280999999999999</v>
      </c>
      <c r="O22" s="68">
        <v>33.573999999999998</v>
      </c>
      <c r="P22" s="68">
        <v>31.437000000000001</v>
      </c>
      <c r="Q22" s="68">
        <v>32.712000000000003</v>
      </c>
      <c r="R22" s="68">
        <v>31.541</v>
      </c>
      <c r="S22" s="68">
        <v>30.574999999999999</v>
      </c>
      <c r="T22" s="68">
        <v>30.524999999999999</v>
      </c>
      <c r="U22" s="68">
        <v>31.126000000000001</v>
      </c>
      <c r="V22" s="68">
        <v>27.858000000000001</v>
      </c>
      <c r="W22" s="68">
        <v>28.965</v>
      </c>
      <c r="X22" s="68">
        <v>28.033999999999999</v>
      </c>
      <c r="Y22" s="68">
        <v>29.353000000000002</v>
      </c>
      <c r="Z22" s="68">
        <v>29.61</v>
      </c>
      <c r="AA22" s="68">
        <v>32.183</v>
      </c>
      <c r="AB22" s="68">
        <v>31.798999999999999</v>
      </c>
      <c r="AC22" s="68">
        <v>31.335000000000001</v>
      </c>
      <c r="AD22" s="68">
        <v>27.135000000000002</v>
      </c>
      <c r="AE22" s="68">
        <v>26.692</v>
      </c>
      <c r="AF22" s="68">
        <v>27.850999999999999</v>
      </c>
      <c r="AG22" s="68">
        <v>27.331</v>
      </c>
      <c r="AH22" s="68">
        <v>27.097999999999999</v>
      </c>
      <c r="AI22" s="68">
        <v>26.795000000000002</v>
      </c>
      <c r="AJ22" s="68">
        <v>29.632000000000001</v>
      </c>
      <c r="AK22" s="68">
        <v>32.883000000000003</v>
      </c>
      <c r="AL22" s="68">
        <v>35.017000000000003</v>
      </c>
      <c r="AM22" s="68">
        <v>35.326000000000001</v>
      </c>
      <c r="AN22" s="68">
        <v>32.073</v>
      </c>
      <c r="AO22" s="68">
        <v>29.087</v>
      </c>
      <c r="AP22" s="68">
        <v>27.254999999999999</v>
      </c>
      <c r="AQ22" s="68">
        <v>27.373999999999999</v>
      </c>
      <c r="AR22" s="68">
        <v>29.074000000000002</v>
      </c>
      <c r="AS22" s="68">
        <v>29.388000000000002</v>
      </c>
      <c r="AT22" s="68">
        <v>29.417000000000002</v>
      </c>
      <c r="AU22" s="68">
        <v>28.163</v>
      </c>
      <c r="AV22" s="68">
        <v>28.942</v>
      </c>
      <c r="AW22" s="68">
        <v>30.634</v>
      </c>
      <c r="AX22" s="68">
        <v>32.085999999999999</v>
      </c>
      <c r="AY22" s="68">
        <v>33.917000000000002</v>
      </c>
      <c r="AZ22" s="68">
        <v>31.891999999999999</v>
      </c>
      <c r="BA22" s="68">
        <v>29.977</v>
      </c>
      <c r="BB22" s="68">
        <v>28.454999999999998</v>
      </c>
      <c r="BC22" s="68">
        <v>26.911428570999998</v>
      </c>
      <c r="BD22" s="68">
        <v>28.045355699000002</v>
      </c>
      <c r="BE22" s="332">
        <v>28.14622</v>
      </c>
      <c r="BF22" s="332">
        <v>27.778199999999998</v>
      </c>
      <c r="BG22" s="332">
        <v>28.32104</v>
      </c>
      <c r="BH22" s="332">
        <v>28.600169999999999</v>
      </c>
      <c r="BI22" s="332">
        <v>29.969010000000001</v>
      </c>
      <c r="BJ22" s="332">
        <v>31.586780000000001</v>
      </c>
      <c r="BK22" s="332">
        <v>33.25508</v>
      </c>
      <c r="BL22" s="332">
        <v>32.725499999999997</v>
      </c>
      <c r="BM22" s="332">
        <v>31.009910000000001</v>
      </c>
      <c r="BN22" s="332">
        <v>28.806290000000001</v>
      </c>
      <c r="BO22" s="332">
        <v>27.71031</v>
      </c>
      <c r="BP22" s="332">
        <v>28.273019999999999</v>
      </c>
      <c r="BQ22" s="332">
        <v>28.158090000000001</v>
      </c>
      <c r="BR22" s="332">
        <v>27.860289999999999</v>
      </c>
      <c r="BS22" s="332">
        <v>28.37236</v>
      </c>
      <c r="BT22" s="332">
        <v>28.006350000000001</v>
      </c>
      <c r="BU22" s="332">
        <v>29.633559999999999</v>
      </c>
      <c r="BV22" s="332">
        <v>31.411740000000002</v>
      </c>
    </row>
    <row r="23" spans="1:74" ht="11.1" customHeight="1" x14ac:dyDescent="0.2">
      <c r="A23" s="1" t="s">
        <v>673</v>
      </c>
      <c r="B23" s="184" t="s">
        <v>126</v>
      </c>
      <c r="C23" s="68">
        <v>232.24799999999999</v>
      </c>
      <c r="D23" s="68">
        <v>234.55799999999999</v>
      </c>
      <c r="E23" s="68">
        <v>225.042</v>
      </c>
      <c r="F23" s="68">
        <v>220.47200000000001</v>
      </c>
      <c r="G23" s="68">
        <v>217.749</v>
      </c>
      <c r="H23" s="68">
        <v>215.578</v>
      </c>
      <c r="I23" s="68">
        <v>219.98699999999999</v>
      </c>
      <c r="J23" s="68">
        <v>220.97499999999999</v>
      </c>
      <c r="K23" s="68">
        <v>219.256</v>
      </c>
      <c r="L23" s="68">
        <v>209.74700000000001</v>
      </c>
      <c r="M23" s="68">
        <v>212.79400000000001</v>
      </c>
      <c r="N23" s="68">
        <v>219.435</v>
      </c>
      <c r="O23" s="68">
        <v>235.649</v>
      </c>
      <c r="P23" s="68">
        <v>229.715</v>
      </c>
      <c r="Q23" s="68">
        <v>215.012</v>
      </c>
      <c r="R23" s="68">
        <v>204.255</v>
      </c>
      <c r="S23" s="68">
        <v>213.762</v>
      </c>
      <c r="T23" s="68">
        <v>215.01</v>
      </c>
      <c r="U23" s="68">
        <v>215.221</v>
      </c>
      <c r="V23" s="68">
        <v>210.38</v>
      </c>
      <c r="W23" s="68">
        <v>214.84899999999999</v>
      </c>
      <c r="X23" s="68">
        <v>206.61600000000001</v>
      </c>
      <c r="Y23" s="68">
        <v>219.71100000000001</v>
      </c>
      <c r="Z23" s="68">
        <v>223.14699999999999</v>
      </c>
      <c r="AA23" s="68">
        <v>233.64400000000001</v>
      </c>
      <c r="AB23" s="68">
        <v>230.626</v>
      </c>
      <c r="AC23" s="68">
        <v>218.626</v>
      </c>
      <c r="AD23" s="68">
        <v>210.595</v>
      </c>
      <c r="AE23" s="68">
        <v>204.96299999999999</v>
      </c>
      <c r="AF23" s="68">
        <v>207.583</v>
      </c>
      <c r="AG23" s="68">
        <v>209.58199999999999</v>
      </c>
      <c r="AH23" s="68">
        <v>200.673</v>
      </c>
      <c r="AI23" s="68">
        <v>200.88399999999999</v>
      </c>
      <c r="AJ23" s="68">
        <v>202.995</v>
      </c>
      <c r="AK23" s="68">
        <v>215.26300000000001</v>
      </c>
      <c r="AL23" s="68">
        <v>230.88800000000001</v>
      </c>
      <c r="AM23" s="68">
        <v>234.48699999999999</v>
      </c>
      <c r="AN23" s="68">
        <v>226.84200000000001</v>
      </c>
      <c r="AO23" s="68">
        <v>224.93299999999999</v>
      </c>
      <c r="AP23" s="68">
        <v>221.11</v>
      </c>
      <c r="AQ23" s="68">
        <v>221.73699999999999</v>
      </c>
      <c r="AR23" s="68">
        <v>224.911</v>
      </c>
      <c r="AS23" s="68">
        <v>222.90799999999999</v>
      </c>
      <c r="AT23" s="68">
        <v>217.44</v>
      </c>
      <c r="AU23" s="68">
        <v>219.251</v>
      </c>
      <c r="AV23" s="68">
        <v>213.86600000000001</v>
      </c>
      <c r="AW23" s="68">
        <v>217.143</v>
      </c>
      <c r="AX23" s="68">
        <v>228.05500000000001</v>
      </c>
      <c r="AY23" s="68">
        <v>235.703</v>
      </c>
      <c r="AZ23" s="68">
        <v>228.20500000000001</v>
      </c>
      <c r="BA23" s="68">
        <v>220.898</v>
      </c>
      <c r="BB23" s="68">
        <v>215.929</v>
      </c>
      <c r="BC23" s="68">
        <v>212.26942857</v>
      </c>
      <c r="BD23" s="68">
        <v>214.22313292000001</v>
      </c>
      <c r="BE23" s="332">
        <v>216.92429999999999</v>
      </c>
      <c r="BF23" s="332">
        <v>213.14779999999999</v>
      </c>
      <c r="BG23" s="332">
        <v>215.59909999999999</v>
      </c>
      <c r="BH23" s="332">
        <v>211.92930000000001</v>
      </c>
      <c r="BI23" s="332">
        <v>220.33330000000001</v>
      </c>
      <c r="BJ23" s="332">
        <v>226.9325</v>
      </c>
      <c r="BK23" s="332">
        <v>236.37780000000001</v>
      </c>
      <c r="BL23" s="332">
        <v>234.47370000000001</v>
      </c>
      <c r="BM23" s="332">
        <v>225.45070000000001</v>
      </c>
      <c r="BN23" s="332">
        <v>218.45830000000001</v>
      </c>
      <c r="BO23" s="332">
        <v>216.57929999999999</v>
      </c>
      <c r="BP23" s="332">
        <v>218.90710000000001</v>
      </c>
      <c r="BQ23" s="332">
        <v>219.04570000000001</v>
      </c>
      <c r="BR23" s="332">
        <v>214.59729999999999</v>
      </c>
      <c r="BS23" s="332">
        <v>216.71369999999999</v>
      </c>
      <c r="BT23" s="332">
        <v>211.732</v>
      </c>
      <c r="BU23" s="332">
        <v>220.4392</v>
      </c>
      <c r="BV23" s="332">
        <v>227.16990000000001</v>
      </c>
    </row>
    <row r="24" spans="1:74" ht="11.1" customHeight="1" x14ac:dyDescent="0.2">
      <c r="A24" s="1"/>
      <c r="B24" s="7" t="s">
        <v>128</v>
      </c>
      <c r="C24" s="230"/>
      <c r="D24" s="230"/>
      <c r="E24" s="230"/>
      <c r="F24" s="230"/>
      <c r="G24" s="230"/>
      <c r="H24" s="230"/>
      <c r="I24" s="230"/>
      <c r="J24" s="230"/>
      <c r="K24" s="230"/>
      <c r="L24" s="230"/>
      <c r="M24" s="230"/>
      <c r="N24" s="230"/>
      <c r="O24" s="230"/>
      <c r="P24" s="230"/>
      <c r="Q24" s="230"/>
      <c r="R24" s="230"/>
      <c r="S24" s="230"/>
      <c r="T24" s="230"/>
      <c r="U24" s="230"/>
      <c r="V24" s="230"/>
      <c r="W24" s="230"/>
      <c r="X24" s="230"/>
      <c r="Y24" s="230"/>
      <c r="Z24" s="230"/>
      <c r="AA24" s="230"/>
      <c r="AB24" s="230"/>
      <c r="AC24" s="230"/>
      <c r="AD24" s="230"/>
      <c r="AE24" s="230"/>
      <c r="AF24" s="230"/>
      <c r="AG24" s="230"/>
      <c r="AH24" s="230"/>
      <c r="AI24" s="230"/>
      <c r="AJ24" s="230"/>
      <c r="AK24" s="230"/>
      <c r="AL24" s="230"/>
      <c r="AM24" s="230"/>
      <c r="AN24" s="230"/>
      <c r="AO24" s="230"/>
      <c r="AP24" s="230"/>
      <c r="AQ24" s="230"/>
      <c r="AR24" s="230"/>
      <c r="AS24" s="230"/>
      <c r="AT24" s="230"/>
      <c r="AU24" s="230"/>
      <c r="AV24" s="230"/>
      <c r="AW24" s="230"/>
      <c r="AX24" s="230"/>
      <c r="AY24" s="230"/>
      <c r="AZ24" s="230"/>
      <c r="BA24" s="230"/>
      <c r="BB24" s="230"/>
      <c r="BC24" s="230"/>
      <c r="BD24" s="230"/>
      <c r="BE24" s="403"/>
      <c r="BF24" s="403"/>
      <c r="BG24" s="403"/>
      <c r="BH24" s="403"/>
      <c r="BI24" s="403"/>
      <c r="BJ24" s="403"/>
      <c r="BK24" s="403"/>
      <c r="BL24" s="403"/>
      <c r="BM24" s="403"/>
      <c r="BN24" s="403"/>
      <c r="BO24" s="403"/>
      <c r="BP24" s="403"/>
      <c r="BQ24" s="403"/>
      <c r="BR24" s="403"/>
      <c r="BS24" s="403"/>
      <c r="BT24" s="403"/>
      <c r="BU24" s="403"/>
      <c r="BV24" s="403"/>
    </row>
    <row r="25" spans="1:74" ht="11.1" customHeight="1" x14ac:dyDescent="0.2">
      <c r="A25" s="1" t="s">
        <v>674</v>
      </c>
      <c r="B25" s="184" t="s">
        <v>126</v>
      </c>
      <c r="C25" s="68">
        <v>87.152000000000001</v>
      </c>
      <c r="D25" s="68">
        <v>83.617999999999995</v>
      </c>
      <c r="E25" s="68">
        <v>81.941000000000003</v>
      </c>
      <c r="F25" s="68">
        <v>78.134</v>
      </c>
      <c r="G25" s="68">
        <v>75.188999999999993</v>
      </c>
      <c r="H25" s="68">
        <v>71.787000000000006</v>
      </c>
      <c r="I25" s="68">
        <v>71.882000000000005</v>
      </c>
      <c r="J25" s="68">
        <v>72.412000000000006</v>
      </c>
      <c r="K25" s="68">
        <v>70.206999999999994</v>
      </c>
      <c r="L25" s="68">
        <v>65.102999999999994</v>
      </c>
      <c r="M25" s="68">
        <v>65.537000000000006</v>
      </c>
      <c r="N25" s="68">
        <v>63.256999999999998</v>
      </c>
      <c r="O25" s="68">
        <v>69.617000000000004</v>
      </c>
      <c r="P25" s="68">
        <v>67.834999999999994</v>
      </c>
      <c r="Q25" s="68">
        <v>61.206000000000003</v>
      </c>
      <c r="R25" s="68">
        <v>54.636000000000003</v>
      </c>
      <c r="S25" s="68">
        <v>56.353000000000002</v>
      </c>
      <c r="T25" s="68">
        <v>55.521000000000001</v>
      </c>
      <c r="U25" s="68">
        <v>53.335000000000001</v>
      </c>
      <c r="V25" s="68">
        <v>54.545999999999999</v>
      </c>
      <c r="W25" s="68">
        <v>56.308</v>
      </c>
      <c r="X25" s="68">
        <v>55.052</v>
      </c>
      <c r="Y25" s="68">
        <v>57.573</v>
      </c>
      <c r="Z25" s="68">
        <v>60.631</v>
      </c>
      <c r="AA25" s="68">
        <v>61.55</v>
      </c>
      <c r="AB25" s="68">
        <v>58.670999999999999</v>
      </c>
      <c r="AC25" s="68">
        <v>54.112000000000002</v>
      </c>
      <c r="AD25" s="68">
        <v>50.537999999999997</v>
      </c>
      <c r="AE25" s="68">
        <v>49.985999999999997</v>
      </c>
      <c r="AF25" s="68">
        <v>51.896000000000001</v>
      </c>
      <c r="AG25" s="68">
        <v>51.951999999999998</v>
      </c>
      <c r="AH25" s="68">
        <v>48.293999999999997</v>
      </c>
      <c r="AI25" s="68">
        <v>47.787999999999997</v>
      </c>
      <c r="AJ25" s="68">
        <v>49.667999999999999</v>
      </c>
      <c r="AK25" s="68">
        <v>52.625999999999998</v>
      </c>
      <c r="AL25" s="68">
        <v>55.210999999999999</v>
      </c>
      <c r="AM25" s="68">
        <v>57.581000000000003</v>
      </c>
      <c r="AN25" s="68">
        <v>55.152000000000001</v>
      </c>
      <c r="AO25" s="68">
        <v>48.515000000000001</v>
      </c>
      <c r="AP25" s="68">
        <v>46.243000000000002</v>
      </c>
      <c r="AQ25" s="68">
        <v>47.685000000000002</v>
      </c>
      <c r="AR25" s="68">
        <v>50.054000000000002</v>
      </c>
      <c r="AS25" s="68">
        <v>50.604999999999997</v>
      </c>
      <c r="AT25" s="68">
        <v>48.781999999999996</v>
      </c>
      <c r="AU25" s="68">
        <v>40.44</v>
      </c>
      <c r="AV25" s="68">
        <v>38.902000000000001</v>
      </c>
      <c r="AW25" s="68">
        <v>38.317999999999998</v>
      </c>
      <c r="AX25" s="68">
        <v>39.706000000000003</v>
      </c>
      <c r="AY25" s="68">
        <v>39.79</v>
      </c>
      <c r="AZ25" s="68">
        <v>37.686999999999998</v>
      </c>
      <c r="BA25" s="68">
        <v>34.274000000000001</v>
      </c>
      <c r="BB25" s="68">
        <v>30.71</v>
      </c>
      <c r="BC25" s="68">
        <v>28.826428571000001</v>
      </c>
      <c r="BD25" s="68">
        <v>29.657758451999999</v>
      </c>
      <c r="BE25" s="332">
        <v>33.695590000000003</v>
      </c>
      <c r="BF25" s="332">
        <v>33.973379999999999</v>
      </c>
      <c r="BG25" s="332">
        <v>32.775230000000001</v>
      </c>
      <c r="BH25" s="332">
        <v>30.911359999999998</v>
      </c>
      <c r="BI25" s="332">
        <v>32.886870000000002</v>
      </c>
      <c r="BJ25" s="332">
        <v>34.135939999999998</v>
      </c>
      <c r="BK25" s="332">
        <v>36.46734</v>
      </c>
      <c r="BL25" s="332">
        <v>33.755710000000001</v>
      </c>
      <c r="BM25" s="332">
        <v>30.895350000000001</v>
      </c>
      <c r="BN25" s="332">
        <v>28.738309999999998</v>
      </c>
      <c r="BO25" s="332">
        <v>29.992380000000001</v>
      </c>
      <c r="BP25" s="332">
        <v>31.534189999999999</v>
      </c>
      <c r="BQ25" s="332">
        <v>31.221299999999999</v>
      </c>
      <c r="BR25" s="332">
        <v>31.919329999999999</v>
      </c>
      <c r="BS25" s="332">
        <v>30.988230000000001</v>
      </c>
      <c r="BT25" s="332">
        <v>29.279520000000002</v>
      </c>
      <c r="BU25" s="332">
        <v>31.678429999999999</v>
      </c>
      <c r="BV25" s="332">
        <v>32.633670000000002</v>
      </c>
    </row>
    <row r="26" spans="1:74" ht="11.1" customHeight="1" x14ac:dyDescent="0.2">
      <c r="A26" s="1"/>
      <c r="B26" s="7" t="s">
        <v>129</v>
      </c>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1"/>
      <c r="AN26" s="231"/>
      <c r="AO26" s="231"/>
      <c r="AP26" s="231"/>
      <c r="AQ26" s="231"/>
      <c r="AR26" s="231"/>
      <c r="AS26" s="231"/>
      <c r="AT26" s="231"/>
      <c r="AU26" s="231"/>
      <c r="AV26" s="231"/>
      <c r="AW26" s="231"/>
      <c r="AX26" s="231"/>
      <c r="AY26" s="231"/>
      <c r="AZ26" s="231"/>
      <c r="BA26" s="231"/>
      <c r="BB26" s="231"/>
      <c r="BC26" s="231"/>
      <c r="BD26" s="231"/>
      <c r="BE26" s="404"/>
      <c r="BF26" s="404"/>
      <c r="BG26" s="404"/>
      <c r="BH26" s="404"/>
      <c r="BI26" s="404"/>
      <c r="BJ26" s="404"/>
      <c r="BK26" s="404"/>
      <c r="BL26" s="404"/>
      <c r="BM26" s="404"/>
      <c r="BN26" s="404"/>
      <c r="BO26" s="404"/>
      <c r="BP26" s="404"/>
      <c r="BQ26" s="404"/>
      <c r="BR26" s="404"/>
      <c r="BS26" s="404"/>
      <c r="BT26" s="404"/>
      <c r="BU26" s="404"/>
      <c r="BV26" s="404"/>
    </row>
    <row r="27" spans="1:74" ht="11.1" customHeight="1" x14ac:dyDescent="0.2">
      <c r="A27" s="1" t="s">
        <v>675</v>
      </c>
      <c r="B27" s="185" t="s">
        <v>126</v>
      </c>
      <c r="C27" s="69">
        <v>145.096</v>
      </c>
      <c r="D27" s="69">
        <v>150.94</v>
      </c>
      <c r="E27" s="69">
        <v>143.101</v>
      </c>
      <c r="F27" s="69">
        <v>142.33799999999999</v>
      </c>
      <c r="G27" s="69">
        <v>142.56</v>
      </c>
      <c r="H27" s="69">
        <v>143.791</v>
      </c>
      <c r="I27" s="69">
        <v>148.10499999999999</v>
      </c>
      <c r="J27" s="69">
        <v>148.56299999999999</v>
      </c>
      <c r="K27" s="69">
        <v>149.04900000000001</v>
      </c>
      <c r="L27" s="69">
        <v>144.64400000000001</v>
      </c>
      <c r="M27" s="69">
        <v>147.25700000000001</v>
      </c>
      <c r="N27" s="69">
        <v>156.178</v>
      </c>
      <c r="O27" s="69">
        <v>166.03200000000001</v>
      </c>
      <c r="P27" s="69">
        <v>161.88</v>
      </c>
      <c r="Q27" s="69">
        <v>153.80600000000001</v>
      </c>
      <c r="R27" s="69">
        <v>149.619</v>
      </c>
      <c r="S27" s="69">
        <v>157.40899999999999</v>
      </c>
      <c r="T27" s="69">
        <v>159.489</v>
      </c>
      <c r="U27" s="69">
        <v>161.886</v>
      </c>
      <c r="V27" s="69">
        <v>155.834</v>
      </c>
      <c r="W27" s="69">
        <v>158.541</v>
      </c>
      <c r="X27" s="69">
        <v>151.56399999999999</v>
      </c>
      <c r="Y27" s="69">
        <v>162.13800000000001</v>
      </c>
      <c r="Z27" s="69">
        <v>162.51599999999999</v>
      </c>
      <c r="AA27" s="69">
        <v>172.09399999999999</v>
      </c>
      <c r="AB27" s="69">
        <v>171.95500000000001</v>
      </c>
      <c r="AC27" s="69">
        <v>164.51400000000001</v>
      </c>
      <c r="AD27" s="69">
        <v>160.05699999999999</v>
      </c>
      <c r="AE27" s="69">
        <v>154.977</v>
      </c>
      <c r="AF27" s="69">
        <v>155.68700000000001</v>
      </c>
      <c r="AG27" s="69">
        <v>157.63</v>
      </c>
      <c r="AH27" s="69">
        <v>152.37899999999999</v>
      </c>
      <c r="AI27" s="69">
        <v>153.096</v>
      </c>
      <c r="AJ27" s="69">
        <v>153.327</v>
      </c>
      <c r="AK27" s="69">
        <v>162.637</v>
      </c>
      <c r="AL27" s="69">
        <v>175.67699999999999</v>
      </c>
      <c r="AM27" s="69">
        <v>176.90600000000001</v>
      </c>
      <c r="AN27" s="69">
        <v>171.69</v>
      </c>
      <c r="AO27" s="69">
        <v>176.41800000000001</v>
      </c>
      <c r="AP27" s="69">
        <v>174.86699999999999</v>
      </c>
      <c r="AQ27" s="69">
        <v>174.05199999999999</v>
      </c>
      <c r="AR27" s="69">
        <v>174.857</v>
      </c>
      <c r="AS27" s="69">
        <v>172.303</v>
      </c>
      <c r="AT27" s="69">
        <v>168.65799999999999</v>
      </c>
      <c r="AU27" s="69">
        <v>178.81100000000001</v>
      </c>
      <c r="AV27" s="69">
        <v>174.964</v>
      </c>
      <c r="AW27" s="69">
        <v>178.82499999999999</v>
      </c>
      <c r="AX27" s="69">
        <v>188.34899999999999</v>
      </c>
      <c r="AY27" s="69">
        <v>195.91300000000001</v>
      </c>
      <c r="AZ27" s="69">
        <v>190.518</v>
      </c>
      <c r="BA27" s="69">
        <v>186.624</v>
      </c>
      <c r="BB27" s="69">
        <v>185.21899999999999</v>
      </c>
      <c r="BC27" s="69">
        <v>183.44342857000001</v>
      </c>
      <c r="BD27" s="69">
        <v>184.56524214999999</v>
      </c>
      <c r="BE27" s="353">
        <v>183.2287</v>
      </c>
      <c r="BF27" s="353">
        <v>179.17439999999999</v>
      </c>
      <c r="BG27" s="353">
        <v>182.82390000000001</v>
      </c>
      <c r="BH27" s="353">
        <v>181.018</v>
      </c>
      <c r="BI27" s="353">
        <v>187.44640000000001</v>
      </c>
      <c r="BJ27" s="353">
        <v>192.79650000000001</v>
      </c>
      <c r="BK27" s="353">
        <v>199.91040000000001</v>
      </c>
      <c r="BL27" s="353">
        <v>200.71799999999999</v>
      </c>
      <c r="BM27" s="353">
        <v>194.55529999999999</v>
      </c>
      <c r="BN27" s="353">
        <v>189.72</v>
      </c>
      <c r="BO27" s="353">
        <v>186.58699999999999</v>
      </c>
      <c r="BP27" s="353">
        <v>187.37289999999999</v>
      </c>
      <c r="BQ27" s="353">
        <v>187.8244</v>
      </c>
      <c r="BR27" s="353">
        <v>182.678</v>
      </c>
      <c r="BS27" s="353">
        <v>185.72550000000001</v>
      </c>
      <c r="BT27" s="353">
        <v>182.45249999999999</v>
      </c>
      <c r="BU27" s="353">
        <v>188.76070000000001</v>
      </c>
      <c r="BV27" s="353">
        <v>194.53620000000001</v>
      </c>
    </row>
    <row r="28" spans="1:74" s="283" customFormat="1" ht="11.1" customHeight="1" x14ac:dyDescent="0.2">
      <c r="A28" s="1"/>
      <c r="B28" s="281"/>
      <c r="C28" s="282"/>
      <c r="D28" s="282"/>
      <c r="E28" s="282"/>
      <c r="F28" s="282"/>
      <c r="G28" s="282"/>
      <c r="H28" s="282"/>
      <c r="I28" s="282"/>
      <c r="J28" s="282"/>
      <c r="K28" s="282"/>
      <c r="L28" s="282"/>
      <c r="M28" s="282"/>
      <c r="N28" s="282"/>
      <c r="O28" s="282"/>
      <c r="P28" s="282"/>
      <c r="Q28" s="282"/>
      <c r="R28" s="282"/>
      <c r="S28" s="282"/>
      <c r="T28" s="282"/>
      <c r="U28" s="282"/>
      <c r="V28" s="282"/>
      <c r="W28" s="282"/>
      <c r="X28" s="282"/>
      <c r="Y28" s="282"/>
      <c r="Z28" s="282"/>
      <c r="AA28" s="282"/>
      <c r="AB28" s="282"/>
      <c r="AC28" s="282"/>
      <c r="AD28" s="282"/>
      <c r="AE28" s="282"/>
      <c r="AF28" s="282"/>
      <c r="AG28" s="282"/>
      <c r="AH28" s="282"/>
      <c r="AI28" s="282"/>
      <c r="AJ28" s="282"/>
      <c r="AK28" s="282"/>
      <c r="AL28" s="282"/>
      <c r="AM28" s="282"/>
      <c r="AN28" s="282"/>
      <c r="AO28" s="282"/>
      <c r="AP28" s="282"/>
      <c r="AQ28" s="282"/>
      <c r="AR28" s="282"/>
      <c r="AS28" s="282"/>
      <c r="AT28" s="282"/>
      <c r="AU28" s="282"/>
      <c r="AV28" s="282"/>
      <c r="AW28" s="282"/>
      <c r="AX28" s="282"/>
      <c r="AY28" s="405"/>
      <c r="AZ28" s="405"/>
      <c r="BA28" s="405"/>
      <c r="BB28" s="405"/>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s="283" customFormat="1" ht="12" customHeight="1" x14ac:dyDescent="0.25">
      <c r="A29" s="1"/>
      <c r="B29" s="652" t="s">
        <v>1108</v>
      </c>
      <c r="C29" s="653"/>
      <c r="D29" s="653"/>
      <c r="E29" s="653"/>
      <c r="F29" s="653"/>
      <c r="G29" s="653"/>
      <c r="H29" s="653"/>
      <c r="I29" s="653"/>
      <c r="J29" s="653"/>
      <c r="K29" s="653"/>
      <c r="L29" s="653"/>
      <c r="M29" s="653"/>
      <c r="N29" s="653"/>
      <c r="O29" s="653"/>
      <c r="P29" s="653"/>
      <c r="Q29" s="653"/>
      <c r="AY29" s="536"/>
      <c r="AZ29" s="536"/>
      <c r="BA29" s="536"/>
      <c r="BB29" s="536"/>
      <c r="BC29" s="536"/>
      <c r="BD29" s="536"/>
      <c r="BE29" s="536"/>
      <c r="BF29" s="536"/>
      <c r="BG29" s="536"/>
      <c r="BH29" s="536"/>
      <c r="BI29" s="536"/>
      <c r="BJ29" s="536"/>
    </row>
    <row r="30" spans="1:74" s="283" customFormat="1" ht="12" customHeight="1" x14ac:dyDescent="0.25">
      <c r="A30" s="1"/>
      <c r="B30" s="661" t="s">
        <v>143</v>
      </c>
      <c r="C30" s="653"/>
      <c r="D30" s="653"/>
      <c r="E30" s="653"/>
      <c r="F30" s="653"/>
      <c r="G30" s="653"/>
      <c r="H30" s="653"/>
      <c r="I30" s="653"/>
      <c r="J30" s="653"/>
      <c r="K30" s="653"/>
      <c r="L30" s="653"/>
      <c r="M30" s="653"/>
      <c r="N30" s="653"/>
      <c r="O30" s="653"/>
      <c r="P30" s="653"/>
      <c r="Q30" s="653"/>
      <c r="AY30" s="536"/>
      <c r="AZ30" s="536"/>
      <c r="BA30" s="536"/>
      <c r="BB30" s="536"/>
      <c r="BC30" s="536"/>
      <c r="BD30" s="536"/>
      <c r="BE30" s="536"/>
      <c r="BF30" s="536"/>
      <c r="BG30" s="536"/>
      <c r="BH30" s="536"/>
      <c r="BI30" s="536"/>
      <c r="BJ30" s="536"/>
    </row>
    <row r="31" spans="1:74" s="450" customFormat="1" ht="12" customHeight="1" x14ac:dyDescent="0.25">
      <c r="A31" s="449"/>
      <c r="B31" s="674" t="s">
        <v>1135</v>
      </c>
      <c r="C31" s="675"/>
      <c r="D31" s="675"/>
      <c r="E31" s="675"/>
      <c r="F31" s="675"/>
      <c r="G31" s="675"/>
      <c r="H31" s="675"/>
      <c r="I31" s="675"/>
      <c r="J31" s="675"/>
      <c r="K31" s="675"/>
      <c r="L31" s="675"/>
      <c r="M31" s="675"/>
      <c r="N31" s="675"/>
      <c r="O31" s="675"/>
      <c r="P31" s="675"/>
      <c r="Q31" s="671"/>
      <c r="AY31" s="537"/>
      <c r="AZ31" s="537"/>
      <c r="BA31" s="537"/>
      <c r="BB31" s="537"/>
      <c r="BC31" s="537"/>
      <c r="BD31" s="537"/>
      <c r="BE31" s="537"/>
      <c r="BF31" s="537"/>
      <c r="BG31" s="537"/>
      <c r="BH31" s="537"/>
      <c r="BI31" s="537"/>
      <c r="BJ31" s="537"/>
    </row>
    <row r="32" spans="1:74" s="450" customFormat="1" ht="12" customHeight="1" x14ac:dyDescent="0.25">
      <c r="A32" s="449"/>
      <c r="B32" s="669" t="s">
        <v>1159</v>
      </c>
      <c r="C32" s="671"/>
      <c r="D32" s="671"/>
      <c r="E32" s="671"/>
      <c r="F32" s="671"/>
      <c r="G32" s="671"/>
      <c r="H32" s="671"/>
      <c r="I32" s="671"/>
      <c r="J32" s="671"/>
      <c r="K32" s="671"/>
      <c r="L32" s="671"/>
      <c r="M32" s="671"/>
      <c r="N32" s="671"/>
      <c r="O32" s="671"/>
      <c r="P32" s="671"/>
      <c r="Q32" s="671"/>
      <c r="AY32" s="537"/>
      <c r="AZ32" s="537"/>
      <c r="BA32" s="537"/>
      <c r="BB32" s="537"/>
      <c r="BC32" s="537"/>
      <c r="BD32" s="537"/>
      <c r="BE32" s="537"/>
      <c r="BF32" s="537"/>
      <c r="BG32" s="537"/>
      <c r="BH32" s="537"/>
      <c r="BI32" s="537"/>
      <c r="BJ32" s="537"/>
    </row>
    <row r="33" spans="1:74" s="450" customFormat="1" ht="12" customHeight="1" x14ac:dyDescent="0.25">
      <c r="A33" s="449"/>
      <c r="B33" s="701" t="s">
        <v>1160</v>
      </c>
      <c r="C33" s="671"/>
      <c r="D33" s="671"/>
      <c r="E33" s="671"/>
      <c r="F33" s="671"/>
      <c r="G33" s="671"/>
      <c r="H33" s="671"/>
      <c r="I33" s="671"/>
      <c r="J33" s="671"/>
      <c r="K33" s="671"/>
      <c r="L33" s="671"/>
      <c r="M33" s="671"/>
      <c r="N33" s="671"/>
      <c r="O33" s="671"/>
      <c r="P33" s="671"/>
      <c r="Q33" s="671"/>
      <c r="AY33" s="537"/>
      <c r="AZ33" s="537"/>
      <c r="BA33" s="537"/>
      <c r="BB33" s="537"/>
      <c r="BC33" s="537"/>
      <c r="BD33" s="537"/>
      <c r="BE33" s="537"/>
      <c r="BF33" s="537"/>
      <c r="BG33" s="537"/>
      <c r="BH33" s="537"/>
      <c r="BI33" s="537"/>
      <c r="BJ33" s="537"/>
    </row>
    <row r="34" spans="1:74" s="450" customFormat="1" ht="12" customHeight="1" x14ac:dyDescent="0.25">
      <c r="A34" s="449"/>
      <c r="B34" s="674" t="s">
        <v>1164</v>
      </c>
      <c r="C34" s="675"/>
      <c r="D34" s="675"/>
      <c r="E34" s="675"/>
      <c r="F34" s="675"/>
      <c r="G34" s="675"/>
      <c r="H34" s="675"/>
      <c r="I34" s="675"/>
      <c r="J34" s="675"/>
      <c r="K34" s="675"/>
      <c r="L34" s="675"/>
      <c r="M34" s="675"/>
      <c r="N34" s="675"/>
      <c r="O34" s="675"/>
      <c r="P34" s="675"/>
      <c r="Q34" s="671"/>
      <c r="AY34" s="537"/>
      <c r="AZ34" s="537"/>
      <c r="BA34" s="537"/>
      <c r="BB34" s="537"/>
      <c r="BC34" s="537"/>
      <c r="BD34" s="537"/>
      <c r="BE34" s="537"/>
      <c r="BF34" s="537"/>
      <c r="BG34" s="537"/>
      <c r="BH34" s="537"/>
      <c r="BI34" s="537"/>
      <c r="BJ34" s="537"/>
    </row>
    <row r="35" spans="1:74" s="450" customFormat="1" ht="12" customHeight="1" x14ac:dyDescent="0.25">
      <c r="A35" s="449"/>
      <c r="B35" s="676" t="s">
        <v>1165</v>
      </c>
      <c r="C35" s="670"/>
      <c r="D35" s="670"/>
      <c r="E35" s="670"/>
      <c r="F35" s="670"/>
      <c r="G35" s="670"/>
      <c r="H35" s="670"/>
      <c r="I35" s="670"/>
      <c r="J35" s="670"/>
      <c r="K35" s="670"/>
      <c r="L35" s="670"/>
      <c r="M35" s="670"/>
      <c r="N35" s="670"/>
      <c r="O35" s="670"/>
      <c r="P35" s="670"/>
      <c r="Q35" s="671"/>
      <c r="AY35" s="537"/>
      <c r="AZ35" s="537"/>
      <c r="BA35" s="537"/>
      <c r="BB35" s="537"/>
      <c r="BC35" s="537"/>
      <c r="BD35" s="537"/>
      <c r="BE35" s="537"/>
      <c r="BF35" s="537"/>
      <c r="BG35" s="537"/>
      <c r="BH35" s="537"/>
      <c r="BI35" s="537"/>
      <c r="BJ35" s="537"/>
    </row>
    <row r="36" spans="1:74" s="450" customFormat="1" ht="12" customHeight="1" x14ac:dyDescent="0.25">
      <c r="A36" s="449"/>
      <c r="B36" s="669" t="s">
        <v>1140</v>
      </c>
      <c r="C36" s="670"/>
      <c r="D36" s="670"/>
      <c r="E36" s="670"/>
      <c r="F36" s="670"/>
      <c r="G36" s="670"/>
      <c r="H36" s="670"/>
      <c r="I36" s="670"/>
      <c r="J36" s="670"/>
      <c r="K36" s="670"/>
      <c r="L36" s="670"/>
      <c r="M36" s="670"/>
      <c r="N36" s="670"/>
      <c r="O36" s="670"/>
      <c r="P36" s="670"/>
      <c r="Q36" s="671"/>
      <c r="AY36" s="537"/>
      <c r="AZ36" s="537"/>
      <c r="BA36" s="537"/>
      <c r="BB36" s="537"/>
      <c r="BC36" s="537"/>
      <c r="BD36" s="537"/>
      <c r="BE36" s="537"/>
      <c r="BF36" s="537"/>
      <c r="BG36" s="537"/>
      <c r="BH36" s="537"/>
      <c r="BI36" s="537"/>
      <c r="BJ36" s="537"/>
    </row>
    <row r="37" spans="1:74" s="451" customFormat="1" ht="12" customHeight="1" x14ac:dyDescent="0.25">
      <c r="A37" s="440"/>
      <c r="B37" s="682" t="s">
        <v>1148</v>
      </c>
      <c r="C37" s="671"/>
      <c r="D37" s="671"/>
      <c r="E37" s="671"/>
      <c r="F37" s="671"/>
      <c r="G37" s="671"/>
      <c r="H37" s="671"/>
      <c r="I37" s="671"/>
      <c r="J37" s="671"/>
      <c r="K37" s="671"/>
      <c r="L37" s="671"/>
      <c r="M37" s="671"/>
      <c r="N37" s="671"/>
      <c r="O37" s="671"/>
      <c r="P37" s="671"/>
      <c r="Q37" s="671"/>
      <c r="AY37" s="538"/>
      <c r="AZ37" s="538"/>
      <c r="BA37" s="538"/>
      <c r="BB37" s="538"/>
      <c r="BC37" s="538"/>
      <c r="BD37" s="538"/>
      <c r="BE37" s="538"/>
      <c r="BF37" s="538"/>
      <c r="BG37" s="538"/>
      <c r="BH37" s="538"/>
      <c r="BI37" s="538"/>
      <c r="BJ37" s="538"/>
    </row>
    <row r="38" spans="1:74" x14ac:dyDescent="0.15">
      <c r="BK38" s="406"/>
      <c r="BL38" s="406"/>
      <c r="BM38" s="406"/>
      <c r="BN38" s="406"/>
      <c r="BO38" s="406"/>
      <c r="BP38" s="406"/>
      <c r="BQ38" s="406"/>
      <c r="BR38" s="406"/>
      <c r="BS38" s="406"/>
      <c r="BT38" s="406"/>
      <c r="BU38" s="406"/>
      <c r="BV38" s="406"/>
    </row>
    <row r="39" spans="1:74" x14ac:dyDescent="0.15">
      <c r="BK39" s="406"/>
      <c r="BL39" s="406"/>
      <c r="BM39" s="406"/>
      <c r="BN39" s="406"/>
      <c r="BO39" s="406"/>
      <c r="BP39" s="406"/>
      <c r="BQ39" s="406"/>
      <c r="BR39" s="406"/>
      <c r="BS39" s="406"/>
      <c r="BT39" s="406"/>
      <c r="BU39" s="406"/>
      <c r="BV39" s="406"/>
    </row>
    <row r="40" spans="1:74" x14ac:dyDescent="0.15">
      <c r="BK40" s="406"/>
      <c r="BL40" s="406"/>
      <c r="BM40" s="406"/>
      <c r="BN40" s="406"/>
      <c r="BO40" s="406"/>
      <c r="BP40" s="406"/>
      <c r="BQ40" s="406"/>
      <c r="BR40" s="406"/>
      <c r="BS40" s="406"/>
      <c r="BT40" s="406"/>
      <c r="BU40" s="406"/>
      <c r="BV40" s="406"/>
    </row>
    <row r="41" spans="1:74" x14ac:dyDescent="0.15">
      <c r="BK41" s="406"/>
      <c r="BL41" s="406"/>
      <c r="BM41" s="406"/>
      <c r="BN41" s="406"/>
      <c r="BO41" s="406"/>
      <c r="BP41" s="406"/>
      <c r="BQ41" s="406"/>
      <c r="BR41" s="406"/>
      <c r="BS41" s="406"/>
      <c r="BT41" s="406"/>
      <c r="BU41" s="406"/>
      <c r="BV41" s="406"/>
    </row>
    <row r="42" spans="1:74" x14ac:dyDescent="0.15">
      <c r="BK42" s="406"/>
      <c r="BL42" s="406"/>
      <c r="BM42" s="406"/>
      <c r="BN42" s="406"/>
      <c r="BO42" s="406"/>
      <c r="BP42" s="406"/>
      <c r="BQ42" s="406"/>
      <c r="BR42" s="406"/>
      <c r="BS42" s="406"/>
      <c r="BT42" s="406"/>
      <c r="BU42" s="406"/>
      <c r="BV42" s="406"/>
    </row>
    <row r="43" spans="1:74" x14ac:dyDescent="0.15">
      <c r="BK43" s="406"/>
      <c r="BL43" s="406"/>
      <c r="BM43" s="406"/>
      <c r="BN43" s="406"/>
      <c r="BO43" s="406"/>
      <c r="BP43" s="406"/>
      <c r="BQ43" s="406"/>
      <c r="BR43" s="406"/>
      <c r="BS43" s="406"/>
      <c r="BT43" s="406"/>
      <c r="BU43" s="406"/>
      <c r="BV43" s="406"/>
    </row>
    <row r="44" spans="1:74" x14ac:dyDescent="0.15">
      <c r="BK44" s="406"/>
      <c r="BL44" s="406"/>
      <c r="BM44" s="406"/>
      <c r="BN44" s="406"/>
      <c r="BO44" s="406"/>
      <c r="BP44" s="406"/>
      <c r="BQ44" s="406"/>
      <c r="BR44" s="406"/>
      <c r="BS44" s="406"/>
      <c r="BT44" s="406"/>
      <c r="BU44" s="406"/>
      <c r="BV44" s="406"/>
    </row>
    <row r="45" spans="1:74" x14ac:dyDescent="0.15">
      <c r="BK45" s="406"/>
      <c r="BL45" s="406"/>
      <c r="BM45" s="406"/>
      <c r="BN45" s="406"/>
      <c r="BO45" s="406"/>
      <c r="BP45" s="406"/>
      <c r="BQ45" s="406"/>
      <c r="BR45" s="406"/>
      <c r="BS45" s="406"/>
      <c r="BT45" s="406"/>
      <c r="BU45" s="406"/>
      <c r="BV45" s="406"/>
    </row>
    <row r="46" spans="1:74" x14ac:dyDescent="0.15">
      <c r="BK46" s="406"/>
      <c r="BL46" s="406"/>
      <c r="BM46" s="406"/>
      <c r="BN46" s="406"/>
      <c r="BO46" s="406"/>
      <c r="BP46" s="406"/>
      <c r="BQ46" s="406"/>
      <c r="BR46" s="406"/>
      <c r="BS46" s="406"/>
      <c r="BT46" s="406"/>
      <c r="BU46" s="406"/>
      <c r="BV46" s="406"/>
    </row>
    <row r="47" spans="1:74" x14ac:dyDescent="0.15">
      <c r="BK47" s="406"/>
      <c r="BL47" s="406"/>
      <c r="BM47" s="406"/>
      <c r="BN47" s="406"/>
      <c r="BO47" s="406"/>
      <c r="BP47" s="406"/>
      <c r="BQ47" s="406"/>
      <c r="BR47" s="406"/>
      <c r="BS47" s="406"/>
      <c r="BT47" s="406"/>
      <c r="BU47" s="406"/>
      <c r="BV47" s="406"/>
    </row>
    <row r="48" spans="1:74" x14ac:dyDescent="0.15">
      <c r="BK48" s="406"/>
      <c r="BL48" s="406"/>
      <c r="BM48" s="406"/>
      <c r="BN48" s="406"/>
      <c r="BO48" s="406"/>
      <c r="BP48" s="406"/>
      <c r="BQ48" s="406"/>
      <c r="BR48" s="406"/>
      <c r="BS48" s="406"/>
      <c r="BT48" s="406"/>
      <c r="BU48" s="406"/>
      <c r="BV48" s="406"/>
    </row>
    <row r="49" spans="63:74" x14ac:dyDescent="0.15">
      <c r="BK49" s="406"/>
      <c r="BL49" s="406"/>
      <c r="BM49" s="406"/>
      <c r="BN49" s="406"/>
      <c r="BO49" s="406"/>
      <c r="BP49" s="406"/>
      <c r="BQ49" s="406"/>
      <c r="BR49" s="406"/>
      <c r="BS49" s="406"/>
      <c r="BT49" s="406"/>
      <c r="BU49" s="406"/>
      <c r="BV49" s="406"/>
    </row>
    <row r="50" spans="63:74" x14ac:dyDescent="0.15">
      <c r="BK50" s="406"/>
      <c r="BL50" s="406"/>
      <c r="BM50" s="406"/>
      <c r="BN50" s="406"/>
      <c r="BO50" s="406"/>
      <c r="BP50" s="406"/>
      <c r="BQ50" s="406"/>
      <c r="BR50" s="406"/>
      <c r="BS50" s="406"/>
      <c r="BT50" s="406"/>
      <c r="BU50" s="406"/>
      <c r="BV50" s="406"/>
    </row>
    <row r="51" spans="63:74" x14ac:dyDescent="0.15">
      <c r="BK51" s="406"/>
      <c r="BL51" s="406"/>
      <c r="BM51" s="406"/>
      <c r="BN51" s="406"/>
      <c r="BO51" s="406"/>
      <c r="BP51" s="406"/>
      <c r="BQ51" s="406"/>
      <c r="BR51" s="406"/>
      <c r="BS51" s="406"/>
      <c r="BT51" s="406"/>
      <c r="BU51" s="406"/>
      <c r="BV51" s="406"/>
    </row>
    <row r="52" spans="63:74" x14ac:dyDescent="0.15">
      <c r="BK52" s="406"/>
      <c r="BL52" s="406"/>
      <c r="BM52" s="406"/>
      <c r="BN52" s="406"/>
      <c r="BO52" s="406"/>
      <c r="BP52" s="406"/>
      <c r="BQ52" s="406"/>
      <c r="BR52" s="406"/>
      <c r="BS52" s="406"/>
      <c r="BT52" s="406"/>
      <c r="BU52" s="406"/>
      <c r="BV52" s="406"/>
    </row>
    <row r="53" spans="63:74" x14ac:dyDescent="0.15">
      <c r="BK53" s="406"/>
      <c r="BL53" s="406"/>
      <c r="BM53" s="406"/>
      <c r="BN53" s="406"/>
      <c r="BO53" s="406"/>
      <c r="BP53" s="406"/>
      <c r="BQ53" s="406"/>
      <c r="BR53" s="406"/>
      <c r="BS53" s="406"/>
      <c r="BT53" s="406"/>
      <c r="BU53" s="406"/>
      <c r="BV53" s="406"/>
    </row>
    <row r="54" spans="63:74" x14ac:dyDescent="0.15">
      <c r="BK54" s="406"/>
      <c r="BL54" s="406"/>
      <c r="BM54" s="406"/>
      <c r="BN54" s="406"/>
      <c r="BO54" s="406"/>
      <c r="BP54" s="406"/>
      <c r="BQ54" s="406"/>
      <c r="BR54" s="406"/>
      <c r="BS54" s="406"/>
      <c r="BT54" s="406"/>
      <c r="BU54" s="406"/>
      <c r="BV54" s="406"/>
    </row>
    <row r="55" spans="63:74" x14ac:dyDescent="0.15">
      <c r="BK55" s="406"/>
      <c r="BL55" s="406"/>
      <c r="BM55" s="406"/>
      <c r="BN55" s="406"/>
      <c r="BO55" s="406"/>
      <c r="BP55" s="406"/>
      <c r="BQ55" s="406"/>
      <c r="BR55" s="406"/>
      <c r="BS55" s="406"/>
      <c r="BT55" s="406"/>
      <c r="BU55" s="406"/>
      <c r="BV55" s="406"/>
    </row>
    <row r="56" spans="63:74" x14ac:dyDescent="0.15">
      <c r="BK56" s="406"/>
      <c r="BL56" s="406"/>
      <c r="BM56" s="406"/>
      <c r="BN56" s="406"/>
      <c r="BO56" s="406"/>
      <c r="BP56" s="406"/>
      <c r="BQ56" s="406"/>
      <c r="BR56" s="406"/>
      <c r="BS56" s="406"/>
      <c r="BT56" s="406"/>
      <c r="BU56" s="406"/>
      <c r="BV56" s="406"/>
    </row>
    <row r="57" spans="63:74" x14ac:dyDescent="0.15">
      <c r="BK57" s="406"/>
      <c r="BL57" s="406"/>
      <c r="BM57" s="406"/>
      <c r="BN57" s="406"/>
      <c r="BO57" s="406"/>
      <c r="BP57" s="406"/>
      <c r="BQ57" s="406"/>
      <c r="BR57" s="406"/>
      <c r="BS57" s="406"/>
      <c r="BT57" s="406"/>
      <c r="BU57" s="406"/>
      <c r="BV57" s="406"/>
    </row>
    <row r="58" spans="63:74" x14ac:dyDescent="0.15">
      <c r="BK58" s="406"/>
      <c r="BL58" s="406"/>
      <c r="BM58" s="406"/>
      <c r="BN58" s="406"/>
      <c r="BO58" s="406"/>
      <c r="BP58" s="406"/>
      <c r="BQ58" s="406"/>
      <c r="BR58" s="406"/>
      <c r="BS58" s="406"/>
      <c r="BT58" s="406"/>
      <c r="BU58" s="406"/>
      <c r="BV58" s="406"/>
    </row>
    <row r="59" spans="63:74" x14ac:dyDescent="0.15">
      <c r="BK59" s="406"/>
      <c r="BL59" s="406"/>
      <c r="BM59" s="406"/>
      <c r="BN59" s="406"/>
      <c r="BO59" s="406"/>
      <c r="BP59" s="406"/>
      <c r="BQ59" s="406"/>
      <c r="BR59" s="406"/>
      <c r="BS59" s="406"/>
      <c r="BT59" s="406"/>
      <c r="BU59" s="406"/>
      <c r="BV59" s="406"/>
    </row>
    <row r="60" spans="63:74" x14ac:dyDescent="0.15">
      <c r="BK60" s="406"/>
      <c r="BL60" s="406"/>
      <c r="BM60" s="406"/>
      <c r="BN60" s="406"/>
      <c r="BO60" s="406"/>
      <c r="BP60" s="406"/>
      <c r="BQ60" s="406"/>
      <c r="BR60" s="406"/>
      <c r="BS60" s="406"/>
      <c r="BT60" s="406"/>
      <c r="BU60" s="406"/>
      <c r="BV60" s="406"/>
    </row>
    <row r="61" spans="63:74" x14ac:dyDescent="0.15">
      <c r="BK61" s="406"/>
      <c r="BL61" s="406"/>
      <c r="BM61" s="406"/>
      <c r="BN61" s="406"/>
      <c r="BO61" s="406"/>
      <c r="BP61" s="406"/>
      <c r="BQ61" s="406"/>
      <c r="BR61" s="406"/>
      <c r="BS61" s="406"/>
      <c r="BT61" s="406"/>
      <c r="BU61" s="406"/>
      <c r="BV61" s="406"/>
    </row>
    <row r="62" spans="63:74" x14ac:dyDescent="0.15">
      <c r="BK62" s="406"/>
      <c r="BL62" s="406"/>
      <c r="BM62" s="406"/>
      <c r="BN62" s="406"/>
      <c r="BO62" s="406"/>
      <c r="BP62" s="406"/>
      <c r="BQ62" s="406"/>
      <c r="BR62" s="406"/>
      <c r="BS62" s="406"/>
      <c r="BT62" s="406"/>
      <c r="BU62" s="406"/>
      <c r="BV62" s="406"/>
    </row>
    <row r="63" spans="63:74" x14ac:dyDescent="0.15">
      <c r="BK63" s="406"/>
      <c r="BL63" s="406"/>
      <c r="BM63" s="406"/>
      <c r="BN63" s="406"/>
      <c r="BO63" s="406"/>
      <c r="BP63" s="406"/>
      <c r="BQ63" s="406"/>
      <c r="BR63" s="406"/>
      <c r="BS63" s="406"/>
      <c r="BT63" s="406"/>
      <c r="BU63" s="406"/>
      <c r="BV63" s="406"/>
    </row>
    <row r="64" spans="63:74" x14ac:dyDescent="0.15">
      <c r="BK64" s="406"/>
      <c r="BL64" s="406"/>
      <c r="BM64" s="406"/>
      <c r="BN64" s="406"/>
      <c r="BO64" s="406"/>
      <c r="BP64" s="406"/>
      <c r="BQ64" s="406"/>
      <c r="BR64" s="406"/>
      <c r="BS64" s="406"/>
      <c r="BT64" s="406"/>
      <c r="BU64" s="406"/>
      <c r="BV64" s="406"/>
    </row>
    <row r="65" spans="63:74" x14ac:dyDescent="0.15">
      <c r="BK65" s="406"/>
      <c r="BL65" s="406"/>
      <c r="BM65" s="406"/>
      <c r="BN65" s="406"/>
      <c r="BO65" s="406"/>
      <c r="BP65" s="406"/>
      <c r="BQ65" s="406"/>
      <c r="BR65" s="406"/>
      <c r="BS65" s="406"/>
      <c r="BT65" s="406"/>
      <c r="BU65" s="406"/>
      <c r="BV65" s="406"/>
    </row>
    <row r="66" spans="63:74" x14ac:dyDescent="0.15">
      <c r="BK66" s="406"/>
      <c r="BL66" s="406"/>
      <c r="BM66" s="406"/>
      <c r="BN66" s="406"/>
      <c r="BO66" s="406"/>
      <c r="BP66" s="406"/>
      <c r="BQ66" s="406"/>
      <c r="BR66" s="406"/>
      <c r="BS66" s="406"/>
      <c r="BT66" s="406"/>
      <c r="BU66" s="406"/>
      <c r="BV66" s="406"/>
    </row>
    <row r="67" spans="63:74" x14ac:dyDescent="0.15">
      <c r="BK67" s="406"/>
      <c r="BL67" s="406"/>
      <c r="BM67" s="406"/>
      <c r="BN67" s="406"/>
      <c r="BO67" s="406"/>
      <c r="BP67" s="406"/>
      <c r="BQ67" s="406"/>
      <c r="BR67" s="406"/>
      <c r="BS67" s="406"/>
      <c r="BT67" s="406"/>
      <c r="BU67" s="406"/>
      <c r="BV67" s="406"/>
    </row>
    <row r="68" spans="63:74" x14ac:dyDescent="0.15">
      <c r="BK68" s="406"/>
      <c r="BL68" s="406"/>
      <c r="BM68" s="406"/>
      <c r="BN68" s="406"/>
      <c r="BO68" s="406"/>
      <c r="BP68" s="406"/>
      <c r="BQ68" s="406"/>
      <c r="BR68" s="406"/>
      <c r="BS68" s="406"/>
      <c r="BT68" s="406"/>
      <c r="BU68" s="406"/>
      <c r="BV68" s="406"/>
    </row>
    <row r="69" spans="63:74" x14ac:dyDescent="0.15">
      <c r="BK69" s="406"/>
      <c r="BL69" s="406"/>
      <c r="BM69" s="406"/>
      <c r="BN69" s="406"/>
      <c r="BO69" s="406"/>
      <c r="BP69" s="406"/>
      <c r="BQ69" s="406"/>
      <c r="BR69" s="406"/>
      <c r="BS69" s="406"/>
      <c r="BT69" s="406"/>
      <c r="BU69" s="406"/>
      <c r="BV69" s="406"/>
    </row>
    <row r="70" spans="63:74" x14ac:dyDescent="0.15">
      <c r="BK70" s="406"/>
      <c r="BL70" s="406"/>
      <c r="BM70" s="406"/>
      <c r="BN70" s="406"/>
      <c r="BO70" s="406"/>
      <c r="BP70" s="406"/>
      <c r="BQ70" s="406"/>
      <c r="BR70" s="406"/>
      <c r="BS70" s="406"/>
      <c r="BT70" s="406"/>
      <c r="BU70" s="406"/>
      <c r="BV70" s="406"/>
    </row>
    <row r="71" spans="63:74" x14ac:dyDescent="0.15">
      <c r="BK71" s="406"/>
      <c r="BL71" s="406"/>
      <c r="BM71" s="406"/>
      <c r="BN71" s="406"/>
      <c r="BO71" s="406"/>
      <c r="BP71" s="406"/>
      <c r="BQ71" s="406"/>
      <c r="BR71" s="406"/>
      <c r="BS71" s="406"/>
      <c r="BT71" s="406"/>
      <c r="BU71" s="406"/>
      <c r="BV71" s="406"/>
    </row>
    <row r="72" spans="63:74" x14ac:dyDescent="0.15">
      <c r="BK72" s="406"/>
      <c r="BL72" s="406"/>
      <c r="BM72" s="406"/>
      <c r="BN72" s="406"/>
      <c r="BO72" s="406"/>
      <c r="BP72" s="406"/>
      <c r="BQ72" s="406"/>
      <c r="BR72" s="406"/>
      <c r="BS72" s="406"/>
      <c r="BT72" s="406"/>
      <c r="BU72" s="406"/>
      <c r="BV72" s="406"/>
    </row>
    <row r="73" spans="63:74" x14ac:dyDescent="0.15">
      <c r="BK73" s="406"/>
      <c r="BL73" s="406"/>
      <c r="BM73" s="406"/>
      <c r="BN73" s="406"/>
      <c r="BO73" s="406"/>
      <c r="BP73" s="406"/>
      <c r="BQ73" s="406"/>
      <c r="BR73" s="406"/>
      <c r="BS73" s="406"/>
      <c r="BT73" s="406"/>
      <c r="BU73" s="406"/>
      <c r="BV73" s="406"/>
    </row>
    <row r="74" spans="63:74" x14ac:dyDescent="0.15">
      <c r="BK74" s="406"/>
      <c r="BL74" s="406"/>
      <c r="BM74" s="406"/>
      <c r="BN74" s="406"/>
      <c r="BO74" s="406"/>
      <c r="BP74" s="406"/>
      <c r="BQ74" s="406"/>
      <c r="BR74" s="406"/>
      <c r="BS74" s="406"/>
      <c r="BT74" s="406"/>
      <c r="BU74" s="406"/>
      <c r="BV74" s="406"/>
    </row>
    <row r="75" spans="63:74" x14ac:dyDescent="0.15">
      <c r="BK75" s="406"/>
      <c r="BL75" s="406"/>
      <c r="BM75" s="406"/>
      <c r="BN75" s="406"/>
      <c r="BO75" s="406"/>
      <c r="BP75" s="406"/>
      <c r="BQ75" s="406"/>
      <c r="BR75" s="406"/>
      <c r="BS75" s="406"/>
      <c r="BT75" s="406"/>
      <c r="BU75" s="406"/>
      <c r="BV75" s="406"/>
    </row>
    <row r="76" spans="63:74" x14ac:dyDescent="0.15">
      <c r="BK76" s="406"/>
      <c r="BL76" s="406"/>
      <c r="BM76" s="406"/>
      <c r="BN76" s="406"/>
      <c r="BO76" s="406"/>
      <c r="BP76" s="406"/>
      <c r="BQ76" s="406"/>
      <c r="BR76" s="406"/>
      <c r="BS76" s="406"/>
      <c r="BT76" s="406"/>
      <c r="BU76" s="406"/>
      <c r="BV76" s="406"/>
    </row>
    <row r="77" spans="63:74" x14ac:dyDescent="0.15">
      <c r="BK77" s="406"/>
      <c r="BL77" s="406"/>
      <c r="BM77" s="406"/>
      <c r="BN77" s="406"/>
      <c r="BO77" s="406"/>
      <c r="BP77" s="406"/>
      <c r="BQ77" s="406"/>
      <c r="BR77" s="406"/>
      <c r="BS77" s="406"/>
      <c r="BT77" s="406"/>
      <c r="BU77" s="406"/>
      <c r="BV77" s="406"/>
    </row>
    <row r="78" spans="63:74" x14ac:dyDescent="0.15">
      <c r="BK78" s="406"/>
      <c r="BL78" s="406"/>
      <c r="BM78" s="406"/>
      <c r="BN78" s="406"/>
      <c r="BO78" s="406"/>
      <c r="BP78" s="406"/>
      <c r="BQ78" s="406"/>
      <c r="BR78" s="406"/>
      <c r="BS78" s="406"/>
      <c r="BT78" s="406"/>
      <c r="BU78" s="406"/>
      <c r="BV78" s="406"/>
    </row>
    <row r="79" spans="63:74" x14ac:dyDescent="0.15">
      <c r="BK79" s="406"/>
      <c r="BL79" s="406"/>
      <c r="BM79" s="406"/>
      <c r="BN79" s="406"/>
      <c r="BO79" s="406"/>
      <c r="BP79" s="406"/>
      <c r="BQ79" s="406"/>
      <c r="BR79" s="406"/>
      <c r="BS79" s="406"/>
      <c r="BT79" s="406"/>
      <c r="BU79" s="406"/>
      <c r="BV79" s="406"/>
    </row>
    <row r="80" spans="63:74" x14ac:dyDescent="0.15">
      <c r="BK80" s="406"/>
      <c r="BL80" s="406"/>
      <c r="BM80" s="406"/>
      <c r="BN80" s="406"/>
      <c r="BO80" s="406"/>
      <c r="BP80" s="406"/>
      <c r="BQ80" s="406"/>
      <c r="BR80" s="406"/>
      <c r="BS80" s="406"/>
      <c r="BT80" s="406"/>
      <c r="BU80" s="406"/>
      <c r="BV80" s="406"/>
    </row>
    <row r="81" spans="63:74" x14ac:dyDescent="0.15">
      <c r="BK81" s="406"/>
      <c r="BL81" s="406"/>
      <c r="BM81" s="406"/>
      <c r="BN81" s="406"/>
      <c r="BO81" s="406"/>
      <c r="BP81" s="406"/>
      <c r="BQ81" s="406"/>
      <c r="BR81" s="406"/>
      <c r="BS81" s="406"/>
      <c r="BT81" s="406"/>
      <c r="BU81" s="406"/>
      <c r="BV81" s="406"/>
    </row>
    <row r="82" spans="63:74" x14ac:dyDescent="0.15">
      <c r="BK82" s="406"/>
      <c r="BL82" s="406"/>
      <c r="BM82" s="406"/>
      <c r="BN82" s="406"/>
      <c r="BO82" s="406"/>
      <c r="BP82" s="406"/>
      <c r="BQ82" s="406"/>
      <c r="BR82" s="406"/>
      <c r="BS82" s="406"/>
      <c r="BT82" s="406"/>
      <c r="BU82" s="406"/>
      <c r="BV82" s="406"/>
    </row>
    <row r="83" spans="63:74" x14ac:dyDescent="0.15">
      <c r="BK83" s="406"/>
      <c r="BL83" s="406"/>
      <c r="BM83" s="406"/>
      <c r="BN83" s="406"/>
      <c r="BO83" s="406"/>
      <c r="BP83" s="406"/>
      <c r="BQ83" s="406"/>
      <c r="BR83" s="406"/>
      <c r="BS83" s="406"/>
      <c r="BT83" s="406"/>
      <c r="BU83" s="406"/>
      <c r="BV83" s="406"/>
    </row>
    <row r="84" spans="63:74" x14ac:dyDescent="0.15">
      <c r="BK84" s="406"/>
      <c r="BL84" s="406"/>
      <c r="BM84" s="406"/>
      <c r="BN84" s="406"/>
      <c r="BO84" s="406"/>
      <c r="BP84" s="406"/>
      <c r="BQ84" s="406"/>
      <c r="BR84" s="406"/>
      <c r="BS84" s="406"/>
      <c r="BT84" s="406"/>
      <c r="BU84" s="406"/>
      <c r="BV84" s="406"/>
    </row>
    <row r="85" spans="63:74" x14ac:dyDescent="0.15">
      <c r="BK85" s="406"/>
      <c r="BL85" s="406"/>
      <c r="BM85" s="406"/>
      <c r="BN85" s="406"/>
      <c r="BO85" s="406"/>
      <c r="BP85" s="406"/>
      <c r="BQ85" s="406"/>
      <c r="BR85" s="406"/>
      <c r="BS85" s="406"/>
      <c r="BT85" s="406"/>
      <c r="BU85" s="406"/>
      <c r="BV85" s="406"/>
    </row>
    <row r="86" spans="63:74" x14ac:dyDescent="0.15">
      <c r="BK86" s="406"/>
      <c r="BL86" s="406"/>
      <c r="BM86" s="406"/>
      <c r="BN86" s="406"/>
      <c r="BO86" s="406"/>
      <c r="BP86" s="406"/>
      <c r="BQ86" s="406"/>
      <c r="BR86" s="406"/>
      <c r="BS86" s="406"/>
      <c r="BT86" s="406"/>
      <c r="BU86" s="406"/>
      <c r="BV86" s="406"/>
    </row>
    <row r="87" spans="63:74" x14ac:dyDescent="0.15">
      <c r="BK87" s="406"/>
      <c r="BL87" s="406"/>
      <c r="BM87" s="406"/>
      <c r="BN87" s="406"/>
      <c r="BO87" s="406"/>
      <c r="BP87" s="406"/>
      <c r="BQ87" s="406"/>
      <c r="BR87" s="406"/>
      <c r="BS87" s="406"/>
      <c r="BT87" s="406"/>
      <c r="BU87" s="406"/>
      <c r="BV87" s="406"/>
    </row>
    <row r="88" spans="63:74" x14ac:dyDescent="0.15">
      <c r="BK88" s="406"/>
      <c r="BL88" s="406"/>
      <c r="BM88" s="406"/>
      <c r="BN88" s="406"/>
      <c r="BO88" s="406"/>
      <c r="BP88" s="406"/>
      <c r="BQ88" s="406"/>
      <c r="BR88" s="406"/>
      <c r="BS88" s="406"/>
      <c r="BT88" s="406"/>
      <c r="BU88" s="406"/>
      <c r="BV88" s="406"/>
    </row>
    <row r="89" spans="63:74" x14ac:dyDescent="0.15">
      <c r="BK89" s="406"/>
      <c r="BL89" s="406"/>
      <c r="BM89" s="406"/>
      <c r="BN89" s="406"/>
      <c r="BO89" s="406"/>
      <c r="BP89" s="406"/>
      <c r="BQ89" s="406"/>
      <c r="BR89" s="406"/>
      <c r="BS89" s="406"/>
      <c r="BT89" s="406"/>
      <c r="BU89" s="406"/>
      <c r="BV89" s="406"/>
    </row>
    <row r="90" spans="63:74" x14ac:dyDescent="0.15">
      <c r="BK90" s="406"/>
      <c r="BL90" s="406"/>
      <c r="BM90" s="406"/>
      <c r="BN90" s="406"/>
      <c r="BO90" s="406"/>
      <c r="BP90" s="406"/>
      <c r="BQ90" s="406"/>
      <c r="BR90" s="406"/>
      <c r="BS90" s="406"/>
      <c r="BT90" s="406"/>
      <c r="BU90" s="406"/>
      <c r="BV90" s="406"/>
    </row>
    <row r="91" spans="63:74" x14ac:dyDescent="0.15">
      <c r="BK91" s="406"/>
      <c r="BL91" s="406"/>
      <c r="BM91" s="406"/>
      <c r="BN91" s="406"/>
      <c r="BO91" s="406"/>
      <c r="BP91" s="406"/>
      <c r="BQ91" s="406"/>
      <c r="BR91" s="406"/>
      <c r="BS91" s="406"/>
      <c r="BT91" s="406"/>
      <c r="BU91" s="406"/>
      <c r="BV91" s="406"/>
    </row>
    <row r="92" spans="63:74" x14ac:dyDescent="0.15">
      <c r="BK92" s="406"/>
      <c r="BL92" s="406"/>
      <c r="BM92" s="406"/>
      <c r="BN92" s="406"/>
      <c r="BO92" s="406"/>
      <c r="BP92" s="406"/>
      <c r="BQ92" s="406"/>
      <c r="BR92" s="406"/>
      <c r="BS92" s="406"/>
      <c r="BT92" s="406"/>
      <c r="BU92" s="406"/>
      <c r="BV92" s="406"/>
    </row>
    <row r="93" spans="63:74" x14ac:dyDescent="0.15">
      <c r="BK93" s="406"/>
      <c r="BL93" s="406"/>
      <c r="BM93" s="406"/>
      <c r="BN93" s="406"/>
      <c r="BO93" s="406"/>
      <c r="BP93" s="406"/>
      <c r="BQ93" s="406"/>
      <c r="BR93" s="406"/>
      <c r="BS93" s="406"/>
      <c r="BT93" s="406"/>
      <c r="BU93" s="406"/>
      <c r="BV93" s="406"/>
    </row>
    <row r="94" spans="63:74" x14ac:dyDescent="0.15">
      <c r="BK94" s="406"/>
      <c r="BL94" s="406"/>
      <c r="BM94" s="406"/>
      <c r="BN94" s="406"/>
      <c r="BO94" s="406"/>
      <c r="BP94" s="406"/>
      <c r="BQ94" s="406"/>
      <c r="BR94" s="406"/>
      <c r="BS94" s="406"/>
      <c r="BT94" s="406"/>
      <c r="BU94" s="406"/>
      <c r="BV94" s="406"/>
    </row>
    <row r="95" spans="63:74" x14ac:dyDescent="0.15">
      <c r="BK95" s="406"/>
      <c r="BL95" s="406"/>
      <c r="BM95" s="406"/>
      <c r="BN95" s="406"/>
      <c r="BO95" s="406"/>
      <c r="BP95" s="406"/>
      <c r="BQ95" s="406"/>
      <c r="BR95" s="406"/>
      <c r="BS95" s="406"/>
      <c r="BT95" s="406"/>
      <c r="BU95" s="406"/>
      <c r="BV95" s="406"/>
    </row>
    <row r="96" spans="63:74" x14ac:dyDescent="0.15">
      <c r="BK96" s="406"/>
      <c r="BL96" s="406"/>
      <c r="BM96" s="406"/>
      <c r="BN96" s="406"/>
      <c r="BO96" s="406"/>
      <c r="BP96" s="406"/>
      <c r="BQ96" s="406"/>
      <c r="BR96" s="406"/>
      <c r="BS96" s="406"/>
      <c r="BT96" s="406"/>
      <c r="BU96" s="406"/>
      <c r="BV96" s="406"/>
    </row>
    <row r="97" spans="63:74" x14ac:dyDescent="0.15">
      <c r="BK97" s="406"/>
      <c r="BL97" s="406"/>
      <c r="BM97" s="406"/>
      <c r="BN97" s="406"/>
      <c r="BO97" s="406"/>
      <c r="BP97" s="406"/>
      <c r="BQ97" s="406"/>
      <c r="BR97" s="406"/>
      <c r="BS97" s="406"/>
      <c r="BT97" s="406"/>
      <c r="BU97" s="406"/>
      <c r="BV97" s="406"/>
    </row>
    <row r="98" spans="63:74" x14ac:dyDescent="0.15">
      <c r="BK98" s="406"/>
      <c r="BL98" s="406"/>
      <c r="BM98" s="406"/>
      <c r="BN98" s="406"/>
      <c r="BO98" s="406"/>
      <c r="BP98" s="406"/>
      <c r="BQ98" s="406"/>
      <c r="BR98" s="406"/>
      <c r="BS98" s="406"/>
      <c r="BT98" s="406"/>
      <c r="BU98" s="406"/>
      <c r="BV98" s="406"/>
    </row>
    <row r="99" spans="63:74" x14ac:dyDescent="0.15">
      <c r="BK99" s="406"/>
      <c r="BL99" s="406"/>
      <c r="BM99" s="406"/>
      <c r="BN99" s="406"/>
      <c r="BO99" s="406"/>
      <c r="BP99" s="406"/>
      <c r="BQ99" s="406"/>
      <c r="BR99" s="406"/>
      <c r="BS99" s="406"/>
      <c r="BT99" s="406"/>
      <c r="BU99" s="406"/>
      <c r="BV99" s="406"/>
    </row>
    <row r="100" spans="63:74" x14ac:dyDescent="0.15">
      <c r="BK100" s="406"/>
      <c r="BL100" s="406"/>
      <c r="BM100" s="406"/>
      <c r="BN100" s="406"/>
      <c r="BO100" s="406"/>
      <c r="BP100" s="406"/>
      <c r="BQ100" s="406"/>
      <c r="BR100" s="406"/>
      <c r="BS100" s="406"/>
      <c r="BT100" s="406"/>
      <c r="BU100" s="406"/>
      <c r="BV100" s="406"/>
    </row>
    <row r="101" spans="63:74" x14ac:dyDescent="0.15">
      <c r="BK101" s="406"/>
      <c r="BL101" s="406"/>
      <c r="BM101" s="406"/>
      <c r="BN101" s="406"/>
      <c r="BO101" s="406"/>
      <c r="BP101" s="406"/>
      <c r="BQ101" s="406"/>
      <c r="BR101" s="406"/>
      <c r="BS101" s="406"/>
      <c r="BT101" s="406"/>
      <c r="BU101" s="406"/>
      <c r="BV101" s="406"/>
    </row>
    <row r="102" spans="63:74" x14ac:dyDescent="0.15">
      <c r="BK102" s="406"/>
      <c r="BL102" s="406"/>
      <c r="BM102" s="406"/>
      <c r="BN102" s="406"/>
      <c r="BO102" s="406"/>
      <c r="BP102" s="406"/>
      <c r="BQ102" s="406"/>
      <c r="BR102" s="406"/>
      <c r="BS102" s="406"/>
      <c r="BT102" s="406"/>
      <c r="BU102" s="406"/>
      <c r="BV102" s="406"/>
    </row>
    <row r="103" spans="63:74" x14ac:dyDescent="0.15">
      <c r="BK103" s="406"/>
      <c r="BL103" s="406"/>
      <c r="BM103" s="406"/>
      <c r="BN103" s="406"/>
      <c r="BO103" s="406"/>
      <c r="BP103" s="406"/>
      <c r="BQ103" s="406"/>
      <c r="BR103" s="406"/>
      <c r="BS103" s="406"/>
      <c r="BT103" s="406"/>
      <c r="BU103" s="406"/>
      <c r="BV103" s="406"/>
    </row>
    <row r="104" spans="63:74" x14ac:dyDescent="0.15">
      <c r="BK104" s="406"/>
      <c r="BL104" s="406"/>
      <c r="BM104" s="406"/>
      <c r="BN104" s="406"/>
      <c r="BO104" s="406"/>
      <c r="BP104" s="406"/>
      <c r="BQ104" s="406"/>
      <c r="BR104" s="406"/>
      <c r="BS104" s="406"/>
      <c r="BT104" s="406"/>
      <c r="BU104" s="406"/>
      <c r="BV104" s="406"/>
    </row>
    <row r="105" spans="63:74" x14ac:dyDescent="0.15">
      <c r="BK105" s="406"/>
      <c r="BL105" s="406"/>
      <c r="BM105" s="406"/>
      <c r="BN105" s="406"/>
      <c r="BO105" s="406"/>
      <c r="BP105" s="406"/>
      <c r="BQ105" s="406"/>
      <c r="BR105" s="406"/>
      <c r="BS105" s="406"/>
      <c r="BT105" s="406"/>
      <c r="BU105" s="406"/>
      <c r="BV105" s="406"/>
    </row>
    <row r="106" spans="63:74" x14ac:dyDescent="0.15">
      <c r="BK106" s="406"/>
      <c r="BL106" s="406"/>
      <c r="BM106" s="406"/>
      <c r="BN106" s="406"/>
      <c r="BO106" s="406"/>
      <c r="BP106" s="406"/>
      <c r="BQ106" s="406"/>
      <c r="BR106" s="406"/>
      <c r="BS106" s="406"/>
      <c r="BT106" s="406"/>
      <c r="BU106" s="406"/>
      <c r="BV106" s="406"/>
    </row>
    <row r="107" spans="63:74" x14ac:dyDescent="0.15">
      <c r="BK107" s="406"/>
      <c r="BL107" s="406"/>
      <c r="BM107" s="406"/>
      <c r="BN107" s="406"/>
      <c r="BO107" s="406"/>
      <c r="BP107" s="406"/>
      <c r="BQ107" s="406"/>
      <c r="BR107" s="406"/>
      <c r="BS107" s="406"/>
      <c r="BT107" s="406"/>
      <c r="BU107" s="406"/>
      <c r="BV107" s="406"/>
    </row>
    <row r="108" spans="63:74" x14ac:dyDescent="0.15">
      <c r="BK108" s="406"/>
      <c r="BL108" s="406"/>
      <c r="BM108" s="406"/>
      <c r="BN108" s="406"/>
      <c r="BO108" s="406"/>
      <c r="BP108" s="406"/>
      <c r="BQ108" s="406"/>
      <c r="BR108" s="406"/>
      <c r="BS108" s="406"/>
      <c r="BT108" s="406"/>
      <c r="BU108" s="406"/>
      <c r="BV108" s="406"/>
    </row>
    <row r="109" spans="63:74" x14ac:dyDescent="0.15">
      <c r="BK109" s="406"/>
      <c r="BL109" s="406"/>
      <c r="BM109" s="406"/>
      <c r="BN109" s="406"/>
      <c r="BO109" s="406"/>
      <c r="BP109" s="406"/>
      <c r="BQ109" s="406"/>
      <c r="BR109" s="406"/>
      <c r="BS109" s="406"/>
      <c r="BT109" s="406"/>
      <c r="BU109" s="406"/>
      <c r="BV109" s="406"/>
    </row>
    <row r="110" spans="63:74" x14ac:dyDescent="0.15">
      <c r="BK110" s="406"/>
      <c r="BL110" s="406"/>
      <c r="BM110" s="406"/>
      <c r="BN110" s="406"/>
      <c r="BO110" s="406"/>
      <c r="BP110" s="406"/>
      <c r="BQ110" s="406"/>
      <c r="BR110" s="406"/>
      <c r="BS110" s="406"/>
      <c r="BT110" s="406"/>
      <c r="BU110" s="406"/>
      <c r="BV110" s="406"/>
    </row>
    <row r="111" spans="63:74" x14ac:dyDescent="0.15">
      <c r="BK111" s="406"/>
      <c r="BL111" s="406"/>
      <c r="BM111" s="406"/>
      <c r="BN111" s="406"/>
      <c r="BO111" s="406"/>
      <c r="BP111" s="406"/>
      <c r="BQ111" s="406"/>
      <c r="BR111" s="406"/>
      <c r="BS111" s="406"/>
      <c r="BT111" s="406"/>
      <c r="BU111" s="406"/>
      <c r="BV111" s="406"/>
    </row>
    <row r="112" spans="63:74" x14ac:dyDescent="0.15">
      <c r="BK112" s="406"/>
      <c r="BL112" s="406"/>
      <c r="BM112" s="406"/>
      <c r="BN112" s="406"/>
      <c r="BO112" s="406"/>
      <c r="BP112" s="406"/>
      <c r="BQ112" s="406"/>
      <c r="BR112" s="406"/>
      <c r="BS112" s="406"/>
      <c r="BT112" s="406"/>
      <c r="BU112" s="406"/>
      <c r="BV112" s="406"/>
    </row>
    <row r="113" spans="63:74" x14ac:dyDescent="0.15">
      <c r="BK113" s="406"/>
      <c r="BL113" s="406"/>
      <c r="BM113" s="406"/>
      <c r="BN113" s="406"/>
      <c r="BO113" s="406"/>
      <c r="BP113" s="406"/>
      <c r="BQ113" s="406"/>
      <c r="BR113" s="406"/>
      <c r="BS113" s="406"/>
      <c r="BT113" s="406"/>
      <c r="BU113" s="406"/>
      <c r="BV113" s="406"/>
    </row>
    <row r="114" spans="63:74" x14ac:dyDescent="0.15">
      <c r="BK114" s="406"/>
      <c r="BL114" s="406"/>
      <c r="BM114" s="406"/>
      <c r="BN114" s="406"/>
      <c r="BO114" s="406"/>
      <c r="BP114" s="406"/>
      <c r="BQ114" s="406"/>
      <c r="BR114" s="406"/>
      <c r="BS114" s="406"/>
      <c r="BT114" s="406"/>
      <c r="BU114" s="406"/>
      <c r="BV114" s="406"/>
    </row>
    <row r="115" spans="63:74" x14ac:dyDescent="0.15">
      <c r="BK115" s="406"/>
      <c r="BL115" s="406"/>
      <c r="BM115" s="406"/>
      <c r="BN115" s="406"/>
      <c r="BO115" s="406"/>
      <c r="BP115" s="406"/>
      <c r="BQ115" s="406"/>
      <c r="BR115" s="406"/>
      <c r="BS115" s="406"/>
      <c r="BT115" s="406"/>
      <c r="BU115" s="406"/>
      <c r="BV115" s="406"/>
    </row>
    <row r="116" spans="63:74" x14ac:dyDescent="0.15">
      <c r="BK116" s="406"/>
      <c r="BL116" s="406"/>
      <c r="BM116" s="406"/>
      <c r="BN116" s="406"/>
      <c r="BO116" s="406"/>
      <c r="BP116" s="406"/>
      <c r="BQ116" s="406"/>
      <c r="BR116" s="406"/>
      <c r="BS116" s="406"/>
      <c r="BT116" s="406"/>
      <c r="BU116" s="406"/>
      <c r="BV116" s="406"/>
    </row>
    <row r="117" spans="63:74" x14ac:dyDescent="0.15">
      <c r="BK117" s="406"/>
      <c r="BL117" s="406"/>
      <c r="BM117" s="406"/>
      <c r="BN117" s="406"/>
      <c r="BO117" s="406"/>
      <c r="BP117" s="406"/>
      <c r="BQ117" s="406"/>
      <c r="BR117" s="406"/>
      <c r="BS117" s="406"/>
      <c r="BT117" s="406"/>
      <c r="BU117" s="406"/>
      <c r="BV117" s="406"/>
    </row>
    <row r="118" spans="63:74" x14ac:dyDescent="0.15">
      <c r="BK118" s="406"/>
      <c r="BL118" s="406"/>
      <c r="BM118" s="406"/>
      <c r="BN118" s="406"/>
      <c r="BO118" s="406"/>
      <c r="BP118" s="406"/>
      <c r="BQ118" s="406"/>
      <c r="BR118" s="406"/>
      <c r="BS118" s="406"/>
      <c r="BT118" s="406"/>
      <c r="BU118" s="406"/>
      <c r="BV118" s="406"/>
    </row>
    <row r="119" spans="63:74" x14ac:dyDescent="0.15">
      <c r="BK119" s="406"/>
      <c r="BL119" s="406"/>
      <c r="BM119" s="406"/>
      <c r="BN119" s="406"/>
      <c r="BO119" s="406"/>
      <c r="BP119" s="406"/>
      <c r="BQ119" s="406"/>
      <c r="BR119" s="406"/>
      <c r="BS119" s="406"/>
      <c r="BT119" s="406"/>
      <c r="BU119" s="406"/>
      <c r="BV119" s="406"/>
    </row>
    <row r="120" spans="63:74" x14ac:dyDescent="0.15">
      <c r="BK120" s="406"/>
      <c r="BL120" s="406"/>
      <c r="BM120" s="406"/>
      <c r="BN120" s="406"/>
      <c r="BO120" s="406"/>
      <c r="BP120" s="406"/>
      <c r="BQ120" s="406"/>
      <c r="BR120" s="406"/>
      <c r="BS120" s="406"/>
      <c r="BT120" s="406"/>
      <c r="BU120" s="406"/>
      <c r="BV120" s="406"/>
    </row>
    <row r="121" spans="63:74" x14ac:dyDescent="0.15">
      <c r="BK121" s="406"/>
      <c r="BL121" s="406"/>
      <c r="BM121" s="406"/>
      <c r="BN121" s="406"/>
      <c r="BO121" s="406"/>
      <c r="BP121" s="406"/>
      <c r="BQ121" s="406"/>
      <c r="BR121" s="406"/>
      <c r="BS121" s="406"/>
      <c r="BT121" s="406"/>
      <c r="BU121" s="406"/>
      <c r="BV121" s="406"/>
    </row>
    <row r="122" spans="63:74" x14ac:dyDescent="0.15">
      <c r="BK122" s="406"/>
      <c r="BL122" s="406"/>
      <c r="BM122" s="406"/>
      <c r="BN122" s="406"/>
      <c r="BO122" s="406"/>
      <c r="BP122" s="406"/>
      <c r="BQ122" s="406"/>
      <c r="BR122" s="406"/>
      <c r="BS122" s="406"/>
      <c r="BT122" s="406"/>
      <c r="BU122" s="406"/>
      <c r="BV122" s="406"/>
    </row>
    <row r="123" spans="63:74" x14ac:dyDescent="0.15">
      <c r="BK123" s="406"/>
      <c r="BL123" s="406"/>
      <c r="BM123" s="406"/>
      <c r="BN123" s="406"/>
      <c r="BO123" s="406"/>
      <c r="BP123" s="406"/>
      <c r="BQ123" s="406"/>
      <c r="BR123" s="406"/>
      <c r="BS123" s="406"/>
      <c r="BT123" s="406"/>
      <c r="BU123" s="406"/>
      <c r="BV123" s="406"/>
    </row>
    <row r="124" spans="63:74" x14ac:dyDescent="0.15">
      <c r="BK124" s="406"/>
      <c r="BL124" s="406"/>
      <c r="BM124" s="406"/>
      <c r="BN124" s="406"/>
      <c r="BO124" s="406"/>
      <c r="BP124" s="406"/>
      <c r="BQ124" s="406"/>
      <c r="BR124" s="406"/>
      <c r="BS124" s="406"/>
      <c r="BT124" s="406"/>
      <c r="BU124" s="406"/>
      <c r="BV124" s="406"/>
    </row>
    <row r="125" spans="63:74" x14ac:dyDescent="0.15">
      <c r="BK125" s="406"/>
      <c r="BL125" s="406"/>
      <c r="BM125" s="406"/>
      <c r="BN125" s="406"/>
      <c r="BO125" s="406"/>
      <c r="BP125" s="406"/>
      <c r="BQ125" s="406"/>
      <c r="BR125" s="406"/>
      <c r="BS125" s="406"/>
      <c r="BT125" s="406"/>
      <c r="BU125" s="406"/>
      <c r="BV125" s="406"/>
    </row>
    <row r="126" spans="63:74" x14ac:dyDescent="0.15">
      <c r="BK126" s="406"/>
      <c r="BL126" s="406"/>
      <c r="BM126" s="406"/>
      <c r="BN126" s="406"/>
      <c r="BO126" s="406"/>
      <c r="BP126" s="406"/>
      <c r="BQ126" s="406"/>
      <c r="BR126" s="406"/>
      <c r="BS126" s="406"/>
      <c r="BT126" s="406"/>
      <c r="BU126" s="406"/>
      <c r="BV126" s="406"/>
    </row>
    <row r="127" spans="63:74" x14ac:dyDescent="0.15">
      <c r="BK127" s="406"/>
      <c r="BL127" s="406"/>
      <c r="BM127" s="406"/>
      <c r="BN127" s="406"/>
      <c r="BO127" s="406"/>
      <c r="BP127" s="406"/>
      <c r="BQ127" s="406"/>
      <c r="BR127" s="406"/>
      <c r="BS127" s="406"/>
      <c r="BT127" s="406"/>
      <c r="BU127" s="406"/>
      <c r="BV127" s="406"/>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15" transitionEvaluation="1" transitionEntry="1" codeName="Sheet11">
    <pageSetUpPr fitToPage="1"/>
  </sheetPr>
  <dimension ref="A1:BV341"/>
  <sheetViews>
    <sheetView showGridLines="0" workbookViewId="0">
      <pane xSplit="2" ySplit="4" topLeftCell="AX15" activePane="bottomRight" state="frozen"/>
      <selection activeCell="BC15" sqref="BC15"/>
      <selection pane="topRight" activeCell="BC15" sqref="BC15"/>
      <selection pane="bottomLeft" activeCell="BC15" sqref="BC15"/>
      <selection pane="bottomRight" activeCell="BB40" sqref="BB40"/>
    </sheetView>
  </sheetViews>
  <sheetFormatPr defaultColWidth="9.6640625" defaultRowHeight="10.199999999999999" x14ac:dyDescent="0.2"/>
  <cols>
    <col min="1" max="1" width="14.44140625" style="72" customWidth="1"/>
    <col min="2" max="2" width="24" style="72" customWidth="1"/>
    <col min="3" max="50" width="6.5546875" style="72" customWidth="1"/>
    <col min="51" max="62" width="6.5546875" style="399" customWidth="1"/>
    <col min="63" max="74" width="6.5546875" style="72" customWidth="1"/>
    <col min="75" max="16384" width="9.6640625" style="72"/>
  </cols>
  <sheetData>
    <row r="1" spans="1:74" ht="13.35" customHeight="1" x14ac:dyDescent="0.25">
      <c r="A1" s="662" t="s">
        <v>1081</v>
      </c>
      <c r="B1" s="702" t="s">
        <v>266</v>
      </c>
      <c r="C1" s="703"/>
      <c r="D1" s="703"/>
      <c r="E1" s="703"/>
      <c r="F1" s="703"/>
      <c r="G1" s="703"/>
      <c r="H1" s="703"/>
      <c r="I1" s="703"/>
      <c r="J1" s="703"/>
      <c r="K1" s="703"/>
      <c r="L1" s="703"/>
      <c r="M1" s="703"/>
      <c r="N1" s="703"/>
      <c r="O1" s="703"/>
      <c r="P1" s="703"/>
      <c r="Q1" s="703"/>
      <c r="R1" s="703"/>
      <c r="S1" s="703"/>
      <c r="T1" s="703"/>
      <c r="U1" s="703"/>
      <c r="V1" s="703"/>
      <c r="W1" s="703"/>
      <c r="X1" s="703"/>
      <c r="Y1" s="703"/>
      <c r="Z1" s="703"/>
      <c r="AA1" s="703"/>
      <c r="AB1" s="703"/>
      <c r="AC1" s="703"/>
      <c r="AD1" s="703"/>
      <c r="AE1" s="703"/>
      <c r="AF1" s="703"/>
      <c r="AG1" s="703"/>
      <c r="AH1" s="703"/>
      <c r="AI1" s="703"/>
      <c r="AJ1" s="703"/>
      <c r="AK1" s="703"/>
      <c r="AL1" s="703"/>
      <c r="AM1" s="307"/>
    </row>
    <row r="2" spans="1:74" ht="13.2" x14ac:dyDescent="0.25">
      <c r="A2" s="663"/>
      <c r="B2" s="546" t="str">
        <f>"U.S. Energy Information Administration   |   Short-Term Energy Outlook  - "&amp;Dates!D1</f>
        <v>U.S. Energy Information Administration   |   Short-Term Energy Outlook  - July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7"/>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73"/>
      <c r="B5" s="74" t="s">
        <v>1060</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9"/>
      <c r="AZ5" s="429"/>
      <c r="BA5" s="429"/>
      <c r="BB5" s="429"/>
      <c r="BC5" s="429"/>
      <c r="BD5" s="429"/>
      <c r="BE5" s="429"/>
      <c r="BF5" s="429"/>
      <c r="BG5" s="429"/>
      <c r="BH5" s="429"/>
      <c r="BI5" s="429"/>
      <c r="BJ5" s="429"/>
      <c r="BK5" s="429"/>
      <c r="BL5" s="429"/>
      <c r="BM5" s="429"/>
      <c r="BN5" s="429"/>
      <c r="BO5" s="429"/>
      <c r="BP5" s="429"/>
      <c r="BQ5" s="429"/>
      <c r="BR5" s="429"/>
      <c r="BS5" s="429"/>
      <c r="BT5" s="429"/>
      <c r="BU5" s="429"/>
      <c r="BV5" s="429"/>
    </row>
    <row r="6" spans="1:74" ht="11.1" customHeight="1" x14ac:dyDescent="0.2">
      <c r="A6" s="76" t="s">
        <v>1052</v>
      </c>
      <c r="B6" s="186" t="s">
        <v>598</v>
      </c>
      <c r="C6" s="217">
        <v>58.843326193999999</v>
      </c>
      <c r="D6" s="217">
        <v>60.102474035999997</v>
      </c>
      <c r="E6" s="217">
        <v>60.145776581</v>
      </c>
      <c r="F6" s="217">
        <v>60.443739800000003</v>
      </c>
      <c r="G6" s="217">
        <v>60.854062613000004</v>
      </c>
      <c r="H6" s="217">
        <v>60.083054967000002</v>
      </c>
      <c r="I6" s="217">
        <v>61.163938676999997</v>
      </c>
      <c r="J6" s="217">
        <v>61.870813065</v>
      </c>
      <c r="K6" s="217">
        <v>62.034595899999999</v>
      </c>
      <c r="L6" s="217">
        <v>63.100438773999997</v>
      </c>
      <c r="M6" s="217">
        <v>63.088613700000003</v>
      </c>
      <c r="N6" s="217">
        <v>64.005625160999998</v>
      </c>
      <c r="O6" s="217">
        <v>62.991348903000002</v>
      </c>
      <c r="P6" s="217">
        <v>61.747449070999998</v>
      </c>
      <c r="Q6" s="217">
        <v>64.592218193999997</v>
      </c>
      <c r="R6" s="217">
        <v>65.361575799999997</v>
      </c>
      <c r="S6" s="217">
        <v>65.506304870999998</v>
      </c>
      <c r="T6" s="217">
        <v>65.148447867000002</v>
      </c>
      <c r="U6" s="217">
        <v>65.574023419</v>
      </c>
      <c r="V6" s="217">
        <v>66.342472548000003</v>
      </c>
      <c r="W6" s="217">
        <v>66.237803366999998</v>
      </c>
      <c r="X6" s="217">
        <v>68.346276387000003</v>
      </c>
      <c r="Y6" s="217">
        <v>69.205059266999996</v>
      </c>
      <c r="Z6" s="217">
        <v>68.867885935000004</v>
      </c>
      <c r="AA6" s="217">
        <v>69.513098515999999</v>
      </c>
      <c r="AB6" s="217">
        <v>68.150817759000006</v>
      </c>
      <c r="AC6" s="217">
        <v>68.412961289999998</v>
      </c>
      <c r="AD6" s="217">
        <v>68.221296867000007</v>
      </c>
      <c r="AE6" s="217">
        <v>68.484179581000006</v>
      </c>
      <c r="AF6" s="217">
        <v>68.052495132999994</v>
      </c>
      <c r="AG6" s="217">
        <v>69.813882484000004</v>
      </c>
      <c r="AH6" s="217">
        <v>69.484006515999994</v>
      </c>
      <c r="AI6" s="217">
        <v>69.887583966999998</v>
      </c>
      <c r="AJ6" s="217">
        <v>70.034187451999998</v>
      </c>
      <c r="AK6" s="217">
        <v>70.129517266999997</v>
      </c>
      <c r="AL6" s="217">
        <v>69.510869225999997</v>
      </c>
      <c r="AM6" s="217">
        <v>68.605690515999996</v>
      </c>
      <c r="AN6" s="217">
        <v>69.374051929000004</v>
      </c>
      <c r="AO6" s="217">
        <v>68.898154805999994</v>
      </c>
      <c r="AP6" s="217">
        <v>69.517280833000001</v>
      </c>
      <c r="AQ6" s="217">
        <v>69.876870065000006</v>
      </c>
      <c r="AR6" s="217">
        <v>69.914482000000007</v>
      </c>
      <c r="AS6" s="217">
        <v>70.587368839000007</v>
      </c>
      <c r="AT6" s="217">
        <v>70.765437516000006</v>
      </c>
      <c r="AU6" s="217">
        <v>70.200008832999998</v>
      </c>
      <c r="AV6" s="217">
        <v>70.997014547999996</v>
      </c>
      <c r="AW6" s="217">
        <v>72.168815132999995</v>
      </c>
      <c r="AX6" s="217">
        <v>71.234359581000007</v>
      </c>
      <c r="AY6" s="217">
        <v>71.875775547999993</v>
      </c>
      <c r="AZ6" s="217">
        <v>71.665860249999994</v>
      </c>
      <c r="BA6" s="217">
        <v>72.614414934999999</v>
      </c>
      <c r="BB6" s="217">
        <v>73.515828967000004</v>
      </c>
      <c r="BC6" s="217">
        <v>73.560839999999999</v>
      </c>
      <c r="BD6" s="217">
        <v>73.414029999999997</v>
      </c>
      <c r="BE6" s="358">
        <v>73.285499999999999</v>
      </c>
      <c r="BF6" s="358">
        <v>73.261039999999994</v>
      </c>
      <c r="BG6" s="358">
        <v>73.176770000000005</v>
      </c>
      <c r="BH6" s="358">
        <v>73.372470000000007</v>
      </c>
      <c r="BI6" s="358">
        <v>73.608090000000004</v>
      </c>
      <c r="BJ6" s="358">
        <v>73.468419999999995</v>
      </c>
      <c r="BK6" s="358">
        <v>73.412809999999993</v>
      </c>
      <c r="BL6" s="358">
        <v>73.875730000000004</v>
      </c>
      <c r="BM6" s="358">
        <v>73.860219999999998</v>
      </c>
      <c r="BN6" s="358">
        <v>73.929869999999994</v>
      </c>
      <c r="BO6" s="358">
        <v>74.02422</v>
      </c>
      <c r="BP6" s="358">
        <v>73.843190000000007</v>
      </c>
      <c r="BQ6" s="358">
        <v>73.860830000000007</v>
      </c>
      <c r="BR6" s="358">
        <v>73.883070000000004</v>
      </c>
      <c r="BS6" s="358">
        <v>74.09366</v>
      </c>
      <c r="BT6" s="358">
        <v>74.047830000000005</v>
      </c>
      <c r="BU6" s="358">
        <v>74.457350000000005</v>
      </c>
      <c r="BV6" s="358">
        <v>74.490859999999998</v>
      </c>
    </row>
    <row r="7" spans="1:74" ht="11.1" customHeight="1" x14ac:dyDescent="0.2">
      <c r="A7" s="76" t="s">
        <v>1053</v>
      </c>
      <c r="B7" s="186" t="s">
        <v>599</v>
      </c>
      <c r="C7" s="217">
        <v>1.1767671934999999</v>
      </c>
      <c r="D7" s="217">
        <v>1.1493424286</v>
      </c>
      <c r="E7" s="217">
        <v>1.1253447419</v>
      </c>
      <c r="F7" s="217">
        <v>1.0615755667</v>
      </c>
      <c r="G7" s="217">
        <v>0.97109148386999999</v>
      </c>
      <c r="H7" s="217">
        <v>0.87076089999999995</v>
      </c>
      <c r="I7" s="217">
        <v>0.83431725806000001</v>
      </c>
      <c r="J7" s="217">
        <v>0.83957048387</v>
      </c>
      <c r="K7" s="217">
        <v>0.96916643332999997</v>
      </c>
      <c r="L7" s="217">
        <v>1.0690929677000001</v>
      </c>
      <c r="M7" s="217">
        <v>1.1082236667000001</v>
      </c>
      <c r="N7" s="217">
        <v>1.13713</v>
      </c>
      <c r="O7" s="217">
        <v>1.000856</v>
      </c>
      <c r="P7" s="217">
        <v>1.1098597857000001</v>
      </c>
      <c r="Q7" s="217">
        <v>1.0899973870999999</v>
      </c>
      <c r="R7" s="217">
        <v>1.0621808333</v>
      </c>
      <c r="S7" s="217">
        <v>1.0000371613000001</v>
      </c>
      <c r="T7" s="217">
        <v>0.88729703332999998</v>
      </c>
      <c r="U7" s="217">
        <v>0.74390719355000001</v>
      </c>
      <c r="V7" s="217">
        <v>0.83776499999999998</v>
      </c>
      <c r="W7" s="217">
        <v>0.96723190000000003</v>
      </c>
      <c r="X7" s="217">
        <v>0.95270764515999995</v>
      </c>
      <c r="Y7" s="217">
        <v>1.0429454332999999</v>
      </c>
      <c r="Z7" s="217">
        <v>1.0314687096999999</v>
      </c>
      <c r="AA7" s="217">
        <v>1.0941489355</v>
      </c>
      <c r="AB7" s="217">
        <v>1.0637196206999999</v>
      </c>
      <c r="AC7" s="217">
        <v>1.0498619677000001</v>
      </c>
      <c r="AD7" s="217">
        <v>0.98865323332999999</v>
      </c>
      <c r="AE7" s="217">
        <v>0.97020761290000002</v>
      </c>
      <c r="AF7" s="217">
        <v>0.92205613333000003</v>
      </c>
      <c r="AG7" s="217">
        <v>0.84609506452000005</v>
      </c>
      <c r="AH7" s="217">
        <v>0.67531477418999997</v>
      </c>
      <c r="AI7" s="217">
        <v>0.88185979999999997</v>
      </c>
      <c r="AJ7" s="217">
        <v>0.96894954839000003</v>
      </c>
      <c r="AK7" s="217">
        <v>1.0104845667</v>
      </c>
      <c r="AL7" s="217">
        <v>1.0508874194</v>
      </c>
      <c r="AM7" s="217">
        <v>1.0426609677000001</v>
      </c>
      <c r="AN7" s="217">
        <v>1.0598033928999999</v>
      </c>
      <c r="AO7" s="217">
        <v>1.0314819677</v>
      </c>
      <c r="AP7" s="217">
        <v>0.99082483333000004</v>
      </c>
      <c r="AQ7" s="217">
        <v>0.90011729031999999</v>
      </c>
      <c r="AR7" s="217">
        <v>0.84815830000000003</v>
      </c>
      <c r="AS7" s="217">
        <v>0.75694477418999995</v>
      </c>
      <c r="AT7" s="217">
        <v>0.76171816129000003</v>
      </c>
      <c r="AU7" s="217">
        <v>0.86387150000000001</v>
      </c>
      <c r="AV7" s="217">
        <v>0.91304164515999997</v>
      </c>
      <c r="AW7" s="217">
        <v>0.95216296667</v>
      </c>
      <c r="AX7" s="217">
        <v>1.0033848386999999</v>
      </c>
      <c r="AY7" s="217">
        <v>1.0020468387000001</v>
      </c>
      <c r="AZ7" s="217">
        <v>1.0029076428999999</v>
      </c>
      <c r="BA7" s="217">
        <v>0.96945158065000003</v>
      </c>
      <c r="BB7" s="217">
        <v>0.96653046666999998</v>
      </c>
      <c r="BC7" s="217">
        <v>0.8885208</v>
      </c>
      <c r="BD7" s="217">
        <v>0.82501809999999998</v>
      </c>
      <c r="BE7" s="358">
        <v>0.72037379999999995</v>
      </c>
      <c r="BF7" s="358">
        <v>0.79816860000000001</v>
      </c>
      <c r="BG7" s="358">
        <v>0.87093209999999999</v>
      </c>
      <c r="BH7" s="358">
        <v>0.90395159999999997</v>
      </c>
      <c r="BI7" s="358">
        <v>0.95812489999999995</v>
      </c>
      <c r="BJ7" s="358">
        <v>0.97149010000000002</v>
      </c>
      <c r="BK7" s="358">
        <v>0.9702868</v>
      </c>
      <c r="BL7" s="358">
        <v>0.99594579999999999</v>
      </c>
      <c r="BM7" s="358">
        <v>0.98033090000000001</v>
      </c>
      <c r="BN7" s="358">
        <v>0.89935799999999999</v>
      </c>
      <c r="BO7" s="358">
        <v>0.82959729999999998</v>
      </c>
      <c r="BP7" s="358">
        <v>0.77333589999999997</v>
      </c>
      <c r="BQ7" s="358">
        <v>0.67486409999999997</v>
      </c>
      <c r="BR7" s="358">
        <v>0.75780499999999995</v>
      </c>
      <c r="BS7" s="358">
        <v>0.83472380000000002</v>
      </c>
      <c r="BT7" s="358">
        <v>0.8712027</v>
      </c>
      <c r="BU7" s="358">
        <v>0.92826390000000003</v>
      </c>
      <c r="BV7" s="358">
        <v>0.94406610000000002</v>
      </c>
    </row>
    <row r="8" spans="1:74" ht="11.1" customHeight="1" x14ac:dyDescent="0.2">
      <c r="A8" s="76" t="s">
        <v>1058</v>
      </c>
      <c r="B8" s="186" t="s">
        <v>138</v>
      </c>
      <c r="C8" s="217">
        <v>6.5194071613000002</v>
      </c>
      <c r="D8" s="217">
        <v>6.7159220713999996</v>
      </c>
      <c r="E8" s="217">
        <v>6.7539804194000004</v>
      </c>
      <c r="F8" s="217">
        <v>6.4602046</v>
      </c>
      <c r="G8" s="217">
        <v>6.2170408387</v>
      </c>
      <c r="H8" s="217">
        <v>5.9176956667000002</v>
      </c>
      <c r="I8" s="217">
        <v>5.7604202257999999</v>
      </c>
      <c r="J8" s="217">
        <v>6.1386371290000001</v>
      </c>
      <c r="K8" s="217">
        <v>5.9111354</v>
      </c>
      <c r="L8" s="217">
        <v>5.9208225161000003</v>
      </c>
      <c r="M8" s="217">
        <v>5.7007036332999999</v>
      </c>
      <c r="N8" s="217">
        <v>5.8291692581000003</v>
      </c>
      <c r="O8" s="217">
        <v>5.7611967097000001</v>
      </c>
      <c r="P8" s="217">
        <v>5.4342684642999997</v>
      </c>
      <c r="Q8" s="217">
        <v>5.4293724193999999</v>
      </c>
      <c r="R8" s="217">
        <v>5.3588622333</v>
      </c>
      <c r="S8" s="217">
        <v>5.2392151934999998</v>
      </c>
      <c r="T8" s="217">
        <v>4.9769814666999999</v>
      </c>
      <c r="U8" s="217">
        <v>4.7486360323000003</v>
      </c>
      <c r="V8" s="217">
        <v>4.8382662258</v>
      </c>
      <c r="W8" s="217">
        <v>4.1136612000000001</v>
      </c>
      <c r="X8" s="217">
        <v>4.5633688386999998</v>
      </c>
      <c r="Y8" s="217">
        <v>4.5668255667000004</v>
      </c>
      <c r="Z8" s="217">
        <v>4.5708509032000002</v>
      </c>
      <c r="AA8" s="217">
        <v>4.5012843548000001</v>
      </c>
      <c r="AB8" s="217">
        <v>4.4386809654999997</v>
      </c>
      <c r="AC8" s="217">
        <v>4.5467203870999997</v>
      </c>
      <c r="AD8" s="217">
        <v>4.3929435000000003</v>
      </c>
      <c r="AE8" s="217">
        <v>4.1593005806000001</v>
      </c>
      <c r="AF8" s="217">
        <v>3.8718629667000002</v>
      </c>
      <c r="AG8" s="217">
        <v>4.0775592903</v>
      </c>
      <c r="AH8" s="217">
        <v>3.5145862258</v>
      </c>
      <c r="AI8" s="217">
        <v>3.6542048333000001</v>
      </c>
      <c r="AJ8" s="217">
        <v>4.0449321290000002</v>
      </c>
      <c r="AK8" s="217">
        <v>4.1415151000000003</v>
      </c>
      <c r="AL8" s="217">
        <v>4.0919650000000001</v>
      </c>
      <c r="AM8" s="217">
        <v>4.0278312903</v>
      </c>
      <c r="AN8" s="217">
        <v>3.9527711785999999</v>
      </c>
      <c r="AO8" s="217">
        <v>3.8149847419</v>
      </c>
      <c r="AP8" s="217">
        <v>3.8826766333</v>
      </c>
      <c r="AQ8" s="217">
        <v>3.6443613548</v>
      </c>
      <c r="AR8" s="217">
        <v>3.4037618332999999</v>
      </c>
      <c r="AS8" s="217">
        <v>3.5197690000000001</v>
      </c>
      <c r="AT8" s="217">
        <v>3.3062182902999999</v>
      </c>
      <c r="AU8" s="217">
        <v>3.5094869332999998</v>
      </c>
      <c r="AV8" s="217">
        <v>3.2766303226</v>
      </c>
      <c r="AW8" s="217">
        <v>3.5309067333000002</v>
      </c>
      <c r="AX8" s="217">
        <v>3.2910163871</v>
      </c>
      <c r="AY8" s="217">
        <v>3.1683868065</v>
      </c>
      <c r="AZ8" s="217">
        <v>3.2867942857000001</v>
      </c>
      <c r="BA8" s="217">
        <v>3.1970019676999999</v>
      </c>
      <c r="BB8" s="217">
        <v>3.3568520667000001</v>
      </c>
      <c r="BC8" s="217">
        <v>3.394361</v>
      </c>
      <c r="BD8" s="217">
        <v>3.3490090000000001</v>
      </c>
      <c r="BE8" s="358">
        <v>3.2091259999999999</v>
      </c>
      <c r="BF8" s="358">
        <v>3.1068669999999998</v>
      </c>
      <c r="BG8" s="358">
        <v>2.9498380000000002</v>
      </c>
      <c r="BH8" s="358">
        <v>3.1125229999999999</v>
      </c>
      <c r="BI8" s="358">
        <v>3.2939630000000002</v>
      </c>
      <c r="BJ8" s="358">
        <v>3.0469309999999998</v>
      </c>
      <c r="BK8" s="358">
        <v>3.1425269999999998</v>
      </c>
      <c r="BL8" s="358">
        <v>3.3797839999999999</v>
      </c>
      <c r="BM8" s="358">
        <v>3.2798859999999999</v>
      </c>
      <c r="BN8" s="358">
        <v>3.3905129999999999</v>
      </c>
      <c r="BO8" s="358">
        <v>3.2943609999999999</v>
      </c>
      <c r="BP8" s="358">
        <v>3.0537619999999999</v>
      </c>
      <c r="BQ8" s="358">
        <v>3.1697690000000001</v>
      </c>
      <c r="BR8" s="358">
        <v>2.9562179999999998</v>
      </c>
      <c r="BS8" s="358">
        <v>3.0594869999999998</v>
      </c>
      <c r="BT8" s="358">
        <v>2.9266299999999998</v>
      </c>
      <c r="BU8" s="358">
        <v>3.1790859999999999</v>
      </c>
      <c r="BV8" s="358">
        <v>3.0967920000000002</v>
      </c>
    </row>
    <row r="9" spans="1:74" ht="11.1" customHeight="1" x14ac:dyDescent="0.2">
      <c r="A9" s="76" t="s">
        <v>1059</v>
      </c>
      <c r="B9" s="186" t="s">
        <v>130</v>
      </c>
      <c r="C9" s="217">
        <v>51.147151839000003</v>
      </c>
      <c r="D9" s="217">
        <v>52.237209536000002</v>
      </c>
      <c r="E9" s="217">
        <v>52.266451418999999</v>
      </c>
      <c r="F9" s="217">
        <v>52.921959633</v>
      </c>
      <c r="G9" s="217">
        <v>53.665930289999999</v>
      </c>
      <c r="H9" s="217">
        <v>53.294598399999998</v>
      </c>
      <c r="I9" s="217">
        <v>54.569201194000001</v>
      </c>
      <c r="J9" s="217">
        <v>54.892605451999998</v>
      </c>
      <c r="K9" s="217">
        <v>55.154294067000002</v>
      </c>
      <c r="L9" s="217">
        <v>56.110523290000003</v>
      </c>
      <c r="M9" s="217">
        <v>56.279686400000003</v>
      </c>
      <c r="N9" s="217">
        <v>57.039325902999998</v>
      </c>
      <c r="O9" s="217">
        <v>56.229296194</v>
      </c>
      <c r="P9" s="217">
        <v>55.203320820999998</v>
      </c>
      <c r="Q9" s="217">
        <v>58.072848387000001</v>
      </c>
      <c r="R9" s="217">
        <v>58.940532732999998</v>
      </c>
      <c r="S9" s="217">
        <v>59.267052516</v>
      </c>
      <c r="T9" s="217">
        <v>59.284169366999997</v>
      </c>
      <c r="U9" s="217">
        <v>60.081480194000001</v>
      </c>
      <c r="V9" s="217">
        <v>60.666441323000001</v>
      </c>
      <c r="W9" s="217">
        <v>61.156910267000001</v>
      </c>
      <c r="X9" s="217">
        <v>62.830199903</v>
      </c>
      <c r="Y9" s="217">
        <v>63.595288267000001</v>
      </c>
      <c r="Z9" s="217">
        <v>63.265566323000002</v>
      </c>
      <c r="AA9" s="217">
        <v>63.917665225999997</v>
      </c>
      <c r="AB9" s="217">
        <v>62.648417172000002</v>
      </c>
      <c r="AC9" s="217">
        <v>62.816378935000003</v>
      </c>
      <c r="AD9" s="217">
        <v>62.839700133000001</v>
      </c>
      <c r="AE9" s="217">
        <v>63.354671387000003</v>
      </c>
      <c r="AF9" s="217">
        <v>63.258576032999997</v>
      </c>
      <c r="AG9" s="217">
        <v>64.890228128999993</v>
      </c>
      <c r="AH9" s="217">
        <v>65.294105516000002</v>
      </c>
      <c r="AI9" s="217">
        <v>65.351519332999999</v>
      </c>
      <c r="AJ9" s="217">
        <v>65.020305773999993</v>
      </c>
      <c r="AK9" s="217">
        <v>64.977517599999999</v>
      </c>
      <c r="AL9" s="217">
        <v>64.368016806</v>
      </c>
      <c r="AM9" s="217">
        <v>63.535198258000001</v>
      </c>
      <c r="AN9" s="217">
        <v>64.361477356999998</v>
      </c>
      <c r="AO9" s="217">
        <v>64.051688096999996</v>
      </c>
      <c r="AP9" s="217">
        <v>64.643779366999993</v>
      </c>
      <c r="AQ9" s="217">
        <v>65.332391419000004</v>
      </c>
      <c r="AR9" s="217">
        <v>65.662561866999994</v>
      </c>
      <c r="AS9" s="217">
        <v>66.310655065000006</v>
      </c>
      <c r="AT9" s="217">
        <v>66.697501064999997</v>
      </c>
      <c r="AU9" s="217">
        <v>65.826650400000005</v>
      </c>
      <c r="AV9" s="217">
        <v>66.807342581</v>
      </c>
      <c r="AW9" s="217">
        <v>67.685745432999994</v>
      </c>
      <c r="AX9" s="217">
        <v>66.939958355000002</v>
      </c>
      <c r="AY9" s="217">
        <v>67.705341903000004</v>
      </c>
      <c r="AZ9" s="217">
        <v>67.376158321000005</v>
      </c>
      <c r="BA9" s="217">
        <v>68.447961387000007</v>
      </c>
      <c r="BB9" s="217">
        <v>69.192446433000001</v>
      </c>
      <c r="BC9" s="217">
        <v>69.277950000000004</v>
      </c>
      <c r="BD9" s="217">
        <v>69.239999999999995</v>
      </c>
      <c r="BE9" s="358">
        <v>69.355999999999995</v>
      </c>
      <c r="BF9" s="358">
        <v>69.355999999999995</v>
      </c>
      <c r="BG9" s="358">
        <v>69.355999999999995</v>
      </c>
      <c r="BH9" s="358">
        <v>69.355999999999995</v>
      </c>
      <c r="BI9" s="358">
        <v>69.355999999999995</v>
      </c>
      <c r="BJ9" s="358">
        <v>69.45</v>
      </c>
      <c r="BK9" s="358">
        <v>69.3</v>
      </c>
      <c r="BL9" s="358">
        <v>69.5</v>
      </c>
      <c r="BM9" s="358">
        <v>69.599999999999994</v>
      </c>
      <c r="BN9" s="358">
        <v>69.64</v>
      </c>
      <c r="BO9" s="358">
        <v>69.900260000000003</v>
      </c>
      <c r="BP9" s="358">
        <v>70.016090000000005</v>
      </c>
      <c r="BQ9" s="358">
        <v>70.016199999999998</v>
      </c>
      <c r="BR9" s="358">
        <v>70.169049999999999</v>
      </c>
      <c r="BS9" s="358">
        <v>70.199449999999999</v>
      </c>
      <c r="BT9" s="358">
        <v>70.25</v>
      </c>
      <c r="BU9" s="358">
        <v>70.349999999999994</v>
      </c>
      <c r="BV9" s="358">
        <v>70.45</v>
      </c>
    </row>
    <row r="10" spans="1:74" ht="11.1" customHeight="1" x14ac:dyDescent="0.2">
      <c r="A10" s="76" t="s">
        <v>715</v>
      </c>
      <c r="B10" s="186" t="s">
        <v>600</v>
      </c>
      <c r="C10" s="217">
        <v>56.039774194000003</v>
      </c>
      <c r="D10" s="217">
        <v>57.238928571000002</v>
      </c>
      <c r="E10" s="217">
        <v>57.280161290000002</v>
      </c>
      <c r="F10" s="217">
        <v>57.563933333000001</v>
      </c>
      <c r="G10" s="217">
        <v>57.954709676999997</v>
      </c>
      <c r="H10" s="217">
        <v>57.220433333000003</v>
      </c>
      <c r="I10" s="217">
        <v>58.249806452000001</v>
      </c>
      <c r="J10" s="217">
        <v>58.923000000000002</v>
      </c>
      <c r="K10" s="217">
        <v>59.079000000000001</v>
      </c>
      <c r="L10" s="217">
        <v>60.094064516000003</v>
      </c>
      <c r="M10" s="217">
        <v>60.082799999999999</v>
      </c>
      <c r="N10" s="217">
        <v>60.956129032</v>
      </c>
      <c r="O10" s="217">
        <v>60.018258064999998</v>
      </c>
      <c r="P10" s="217">
        <v>58.833071429</v>
      </c>
      <c r="Q10" s="217">
        <v>61.543580644999999</v>
      </c>
      <c r="R10" s="217">
        <v>62.276600000000002</v>
      </c>
      <c r="S10" s="217">
        <v>62.414516128999999</v>
      </c>
      <c r="T10" s="217">
        <v>62.073533333</v>
      </c>
      <c r="U10" s="217">
        <v>62.479032257999997</v>
      </c>
      <c r="V10" s="217">
        <v>63.211225806000002</v>
      </c>
      <c r="W10" s="217">
        <v>63.111466667000002</v>
      </c>
      <c r="X10" s="217">
        <v>65.120451613</v>
      </c>
      <c r="Y10" s="217">
        <v>65.938699999999997</v>
      </c>
      <c r="Z10" s="217">
        <v>65.617419354999996</v>
      </c>
      <c r="AA10" s="217">
        <v>66.078774194000005</v>
      </c>
      <c r="AB10" s="217">
        <v>64.783793102999994</v>
      </c>
      <c r="AC10" s="217">
        <v>65.033000000000001</v>
      </c>
      <c r="AD10" s="217">
        <v>64.850800000000007</v>
      </c>
      <c r="AE10" s="217">
        <v>65.100709676999998</v>
      </c>
      <c r="AF10" s="217">
        <v>64.690333332999998</v>
      </c>
      <c r="AG10" s="217">
        <v>66.364709676999993</v>
      </c>
      <c r="AH10" s="217">
        <v>66.051129032000006</v>
      </c>
      <c r="AI10" s="217">
        <v>66.434766667000005</v>
      </c>
      <c r="AJ10" s="217">
        <v>66.574129032000002</v>
      </c>
      <c r="AK10" s="217">
        <v>66.664766666999995</v>
      </c>
      <c r="AL10" s="217">
        <v>66.076677419000006</v>
      </c>
      <c r="AM10" s="217">
        <v>65.215516128999994</v>
      </c>
      <c r="AN10" s="217">
        <v>65.858107142999998</v>
      </c>
      <c r="AO10" s="217">
        <v>65.356935484000005</v>
      </c>
      <c r="AP10" s="217">
        <v>65.963499999999996</v>
      </c>
      <c r="AQ10" s="217">
        <v>66.320580645000007</v>
      </c>
      <c r="AR10" s="217">
        <v>66.347700000000003</v>
      </c>
      <c r="AS10" s="217">
        <v>66.958129032000002</v>
      </c>
      <c r="AT10" s="217">
        <v>66.976967741999999</v>
      </c>
      <c r="AU10" s="217">
        <v>66.343000000000004</v>
      </c>
      <c r="AV10" s="217">
        <v>67.158096774000001</v>
      </c>
      <c r="AW10" s="217">
        <v>68.272966667000006</v>
      </c>
      <c r="AX10" s="217">
        <v>67.497677418999999</v>
      </c>
      <c r="AY10" s="217">
        <v>67.685354838999999</v>
      </c>
      <c r="AZ10" s="217">
        <v>67.804321428999998</v>
      </c>
      <c r="BA10" s="217">
        <v>68.707161290000002</v>
      </c>
      <c r="BB10" s="217">
        <v>69.317066667000006</v>
      </c>
      <c r="BC10" s="217">
        <v>69.519779999999997</v>
      </c>
      <c r="BD10" s="217">
        <v>69.355289999999997</v>
      </c>
      <c r="BE10" s="358">
        <v>69.197770000000006</v>
      </c>
      <c r="BF10" s="358">
        <v>69.20729</v>
      </c>
      <c r="BG10" s="358">
        <v>69.117980000000003</v>
      </c>
      <c r="BH10" s="358">
        <v>69.298429999999996</v>
      </c>
      <c r="BI10" s="358">
        <v>69.527159999999995</v>
      </c>
      <c r="BJ10" s="358">
        <v>69.392579999999995</v>
      </c>
      <c r="BK10" s="358">
        <v>69.339770000000001</v>
      </c>
      <c r="BL10" s="358">
        <v>69.778090000000006</v>
      </c>
      <c r="BM10" s="358">
        <v>69.762810000000002</v>
      </c>
      <c r="BN10" s="358">
        <v>69.828649999999996</v>
      </c>
      <c r="BO10" s="358">
        <v>69.917940000000002</v>
      </c>
      <c r="BP10" s="358">
        <v>69.74682</v>
      </c>
      <c r="BQ10" s="358">
        <v>69.763509999999997</v>
      </c>
      <c r="BR10" s="358">
        <v>69.784540000000007</v>
      </c>
      <c r="BS10" s="358">
        <v>69.983419999999995</v>
      </c>
      <c r="BT10" s="358">
        <v>69.940150000000003</v>
      </c>
      <c r="BU10" s="358">
        <v>70.326949999999997</v>
      </c>
      <c r="BV10" s="358">
        <v>70.358590000000007</v>
      </c>
    </row>
    <row r="11" spans="1:74" ht="11.1" customHeight="1" x14ac:dyDescent="0.2">
      <c r="A11" s="76" t="s">
        <v>718</v>
      </c>
      <c r="B11" s="186" t="s">
        <v>601</v>
      </c>
      <c r="C11" s="217">
        <v>12.405984612999999</v>
      </c>
      <c r="D11" s="217">
        <v>11.575841070999999</v>
      </c>
      <c r="E11" s="217">
        <v>10.282871516</v>
      </c>
      <c r="F11" s="217">
        <v>9.9487985667000007</v>
      </c>
      <c r="G11" s="217">
        <v>9.6064706774000008</v>
      </c>
      <c r="H11" s="217">
        <v>9.4086517667000003</v>
      </c>
      <c r="I11" s="217">
        <v>10.60175871</v>
      </c>
      <c r="J11" s="217">
        <v>9.8355087096999991</v>
      </c>
      <c r="K11" s="217">
        <v>9.3839352333000008</v>
      </c>
      <c r="L11" s="217">
        <v>9.5078589677000007</v>
      </c>
      <c r="M11" s="217">
        <v>9.1055073666999995</v>
      </c>
      <c r="N11" s="217">
        <v>11.347510129</v>
      </c>
      <c r="O11" s="217">
        <v>11.997386613</v>
      </c>
      <c r="P11" s="217">
        <v>11.112638821000001</v>
      </c>
      <c r="Q11" s="217">
        <v>10.174459258000001</v>
      </c>
      <c r="R11" s="217">
        <v>9.2645496999999999</v>
      </c>
      <c r="S11" s="217">
        <v>8.7500502258000008</v>
      </c>
      <c r="T11" s="217">
        <v>8.8872303332999998</v>
      </c>
      <c r="U11" s="217">
        <v>9.4669944194000006</v>
      </c>
      <c r="V11" s="217">
        <v>9.0414054515999993</v>
      </c>
      <c r="W11" s="217">
        <v>8.3948780999999997</v>
      </c>
      <c r="X11" s="217">
        <v>9.1019063225999997</v>
      </c>
      <c r="Y11" s="217">
        <v>8.2969250999999993</v>
      </c>
      <c r="Z11" s="217">
        <v>9.6042936452000003</v>
      </c>
      <c r="AA11" s="217">
        <v>9.0687496773999996</v>
      </c>
      <c r="AB11" s="217">
        <v>9.3071166551999998</v>
      </c>
      <c r="AC11" s="217">
        <v>8.5532876774000002</v>
      </c>
      <c r="AD11" s="217">
        <v>8.1005926000000006</v>
      </c>
      <c r="AE11" s="217">
        <v>8.3555862257999998</v>
      </c>
      <c r="AF11" s="217">
        <v>8.6577199999999994</v>
      </c>
      <c r="AG11" s="217">
        <v>9.0698710323</v>
      </c>
      <c r="AH11" s="217">
        <v>9.0758148065000004</v>
      </c>
      <c r="AI11" s="217">
        <v>8.5996714999999995</v>
      </c>
      <c r="AJ11" s="217">
        <v>8.1742536452000003</v>
      </c>
      <c r="AK11" s="217">
        <v>7.7951024999999996</v>
      </c>
      <c r="AL11" s="217">
        <v>8.1311521935000002</v>
      </c>
      <c r="AM11" s="217">
        <v>8.9702479677000007</v>
      </c>
      <c r="AN11" s="217">
        <v>8.459835</v>
      </c>
      <c r="AO11" s="217">
        <v>8.0093689999999995</v>
      </c>
      <c r="AP11" s="217">
        <v>7.3536104667000002</v>
      </c>
      <c r="AQ11" s="217">
        <v>7.5543011289999997</v>
      </c>
      <c r="AR11" s="217">
        <v>7.8896763666999998</v>
      </c>
      <c r="AS11" s="217">
        <v>7.6193112257999998</v>
      </c>
      <c r="AT11" s="217">
        <v>7.6208949355</v>
      </c>
      <c r="AU11" s="217">
        <v>8.1293531666999996</v>
      </c>
      <c r="AV11" s="217">
        <v>7.1106292581000003</v>
      </c>
      <c r="AW11" s="217">
        <v>7.2897602667000001</v>
      </c>
      <c r="AX11" s="217">
        <v>8.8122819677000006</v>
      </c>
      <c r="AY11" s="217">
        <v>9.5265404838999999</v>
      </c>
      <c r="AZ11" s="217">
        <v>8.7644868214000002</v>
      </c>
      <c r="BA11" s="217">
        <v>7.5580505805999998</v>
      </c>
      <c r="BB11" s="217">
        <v>6.6768816666999999</v>
      </c>
      <c r="BC11" s="217">
        <v>7.4792550000000002</v>
      </c>
      <c r="BD11" s="217">
        <v>7.8006640000000003</v>
      </c>
      <c r="BE11" s="358">
        <v>8.3624150000000004</v>
      </c>
      <c r="BF11" s="358">
        <v>8.6004020000000008</v>
      </c>
      <c r="BG11" s="358">
        <v>8.0295039999999993</v>
      </c>
      <c r="BH11" s="358">
        <v>8.1705539999999992</v>
      </c>
      <c r="BI11" s="358">
        <v>7.6109249999999999</v>
      </c>
      <c r="BJ11" s="358">
        <v>7.6124390000000002</v>
      </c>
      <c r="BK11" s="358">
        <v>8.4526559999999993</v>
      </c>
      <c r="BL11" s="358">
        <v>8.1954080000000005</v>
      </c>
      <c r="BM11" s="358">
        <v>7.9235329999999999</v>
      </c>
      <c r="BN11" s="358">
        <v>7.4361740000000003</v>
      </c>
      <c r="BO11" s="358">
        <v>7.159008</v>
      </c>
      <c r="BP11" s="358">
        <v>7.3465870000000004</v>
      </c>
      <c r="BQ11" s="358">
        <v>7.845574</v>
      </c>
      <c r="BR11" s="358">
        <v>7.8045249999999999</v>
      </c>
      <c r="BS11" s="358">
        <v>7.4579680000000002</v>
      </c>
      <c r="BT11" s="358">
        <v>7.3796179999999998</v>
      </c>
      <c r="BU11" s="358">
        <v>7.4664299999999999</v>
      </c>
      <c r="BV11" s="358">
        <v>8.5550300000000004</v>
      </c>
    </row>
    <row r="12" spans="1:74" ht="11.1" customHeight="1" x14ac:dyDescent="0.2">
      <c r="A12" s="76" t="s">
        <v>728</v>
      </c>
      <c r="B12" s="186" t="s">
        <v>602</v>
      </c>
      <c r="C12" s="217">
        <v>10.586297194</v>
      </c>
      <c r="D12" s="217">
        <v>9.9395568929000007</v>
      </c>
      <c r="E12" s="217">
        <v>9.0863536774</v>
      </c>
      <c r="F12" s="217">
        <v>8.5636326999999994</v>
      </c>
      <c r="G12" s="217">
        <v>8.4191255484000003</v>
      </c>
      <c r="H12" s="217">
        <v>8.3246160332999999</v>
      </c>
      <c r="I12" s="217">
        <v>9.4317226773999998</v>
      </c>
      <c r="J12" s="217">
        <v>9.1393897419000005</v>
      </c>
      <c r="K12" s="217">
        <v>8.4308602666999999</v>
      </c>
      <c r="L12" s="217">
        <v>8.4090268065</v>
      </c>
      <c r="M12" s="217">
        <v>8.0527497666999999</v>
      </c>
      <c r="N12" s="217">
        <v>10.42110729</v>
      </c>
      <c r="O12" s="217">
        <v>10.698547452</v>
      </c>
      <c r="P12" s="217">
        <v>9.9695532500000006</v>
      </c>
      <c r="Q12" s="217">
        <v>8.9312839354999998</v>
      </c>
      <c r="R12" s="217">
        <v>8.1603800999999994</v>
      </c>
      <c r="S12" s="217">
        <v>7.6139283225999996</v>
      </c>
      <c r="T12" s="217">
        <v>7.9756548667000002</v>
      </c>
      <c r="U12" s="217">
        <v>8.8145278064999992</v>
      </c>
      <c r="V12" s="217">
        <v>8.0654118386999993</v>
      </c>
      <c r="W12" s="217">
        <v>7.7155588667000004</v>
      </c>
      <c r="X12" s="217">
        <v>8.1112925806000007</v>
      </c>
      <c r="Y12" s="217">
        <v>7.7879976332999998</v>
      </c>
      <c r="Z12" s="217">
        <v>8.7784938386999993</v>
      </c>
      <c r="AA12" s="217">
        <v>8.5588059676999997</v>
      </c>
      <c r="AB12" s="217">
        <v>8.6124895862000006</v>
      </c>
      <c r="AC12" s="217">
        <v>7.9316363226000002</v>
      </c>
      <c r="AD12" s="217">
        <v>7.8488747666999998</v>
      </c>
      <c r="AE12" s="217">
        <v>7.8326228064999999</v>
      </c>
      <c r="AF12" s="217">
        <v>8.3825362332999998</v>
      </c>
      <c r="AG12" s="217">
        <v>8.5744601290000002</v>
      </c>
      <c r="AH12" s="217">
        <v>8.4596737742000006</v>
      </c>
      <c r="AI12" s="217">
        <v>8.2163050000000002</v>
      </c>
      <c r="AJ12" s="217">
        <v>7.8403500967999999</v>
      </c>
      <c r="AK12" s="217">
        <v>7.3214394</v>
      </c>
      <c r="AL12" s="217">
        <v>7.5864371935000001</v>
      </c>
      <c r="AM12" s="217">
        <v>8.5348485483999994</v>
      </c>
      <c r="AN12" s="217">
        <v>8.0534603571000005</v>
      </c>
      <c r="AO12" s="217">
        <v>7.7418909676999998</v>
      </c>
      <c r="AP12" s="217">
        <v>7.1812587333</v>
      </c>
      <c r="AQ12" s="217">
        <v>7.3728247096999997</v>
      </c>
      <c r="AR12" s="217">
        <v>7.6214635333</v>
      </c>
      <c r="AS12" s="217">
        <v>7.3576560000000004</v>
      </c>
      <c r="AT12" s="217">
        <v>7.3367295806000001</v>
      </c>
      <c r="AU12" s="217">
        <v>7.5643589999999996</v>
      </c>
      <c r="AV12" s="217">
        <v>6.9313191290000002</v>
      </c>
      <c r="AW12" s="217">
        <v>7.2000369332999998</v>
      </c>
      <c r="AX12" s="217">
        <v>8.7242761289999997</v>
      </c>
      <c r="AY12" s="217">
        <v>9.2511872580999999</v>
      </c>
      <c r="AZ12" s="217">
        <v>8.6293766070999993</v>
      </c>
      <c r="BA12" s="217">
        <v>7.4709156128999998</v>
      </c>
      <c r="BB12" s="217">
        <v>6.5766761999999996</v>
      </c>
      <c r="BC12" s="217">
        <v>7.2342550000000001</v>
      </c>
      <c r="BD12" s="217">
        <v>7.5866639999999999</v>
      </c>
      <c r="BE12" s="358">
        <v>8.1574150000000003</v>
      </c>
      <c r="BF12" s="358">
        <v>8.4024020000000004</v>
      </c>
      <c r="BG12" s="358">
        <v>7.7803380000000004</v>
      </c>
      <c r="BH12" s="358">
        <v>7.9134250000000002</v>
      </c>
      <c r="BI12" s="358">
        <v>7.4049250000000004</v>
      </c>
      <c r="BJ12" s="358">
        <v>7.3924390000000004</v>
      </c>
      <c r="BK12" s="358">
        <v>8.2316880000000001</v>
      </c>
      <c r="BL12" s="358">
        <v>8.0150629999999996</v>
      </c>
      <c r="BM12" s="358">
        <v>7.7035330000000002</v>
      </c>
      <c r="BN12" s="358">
        <v>7.2141739999999999</v>
      </c>
      <c r="BO12" s="358">
        <v>6.9140079999999999</v>
      </c>
      <c r="BP12" s="358">
        <v>7.1465870000000002</v>
      </c>
      <c r="BQ12" s="358">
        <v>7.6605740000000004</v>
      </c>
      <c r="BR12" s="358">
        <v>7.6095249999999997</v>
      </c>
      <c r="BS12" s="358">
        <v>7.2279679999999997</v>
      </c>
      <c r="BT12" s="358">
        <v>7.1224889999999998</v>
      </c>
      <c r="BU12" s="358">
        <v>7.2604300000000004</v>
      </c>
      <c r="BV12" s="358">
        <v>8.3250299999999999</v>
      </c>
    </row>
    <row r="13" spans="1:74" ht="11.1" customHeight="1" x14ac:dyDescent="0.2">
      <c r="A13" s="76" t="s">
        <v>729</v>
      </c>
      <c r="B13" s="186" t="s">
        <v>603</v>
      </c>
      <c r="C13" s="217">
        <v>1.8196874193999999</v>
      </c>
      <c r="D13" s="217">
        <v>1.6362841786</v>
      </c>
      <c r="E13" s="217">
        <v>1.1965178386999999</v>
      </c>
      <c r="F13" s="217">
        <v>1.3851658667</v>
      </c>
      <c r="G13" s="217">
        <v>1.1873451290000001</v>
      </c>
      <c r="H13" s="217">
        <v>1.0840357332999999</v>
      </c>
      <c r="I13" s="217">
        <v>1.1700360323000001</v>
      </c>
      <c r="J13" s="217">
        <v>0.69611896774000004</v>
      </c>
      <c r="K13" s="217">
        <v>0.95307496667000002</v>
      </c>
      <c r="L13" s="217">
        <v>1.0988321613000001</v>
      </c>
      <c r="M13" s="217">
        <v>1.0527576000000001</v>
      </c>
      <c r="N13" s="217">
        <v>0.92640283870999995</v>
      </c>
      <c r="O13" s="217">
        <v>1.2988391613000001</v>
      </c>
      <c r="P13" s="217">
        <v>1.1430855713999999</v>
      </c>
      <c r="Q13" s="217">
        <v>1.2431753226</v>
      </c>
      <c r="R13" s="217">
        <v>1.1041696000000001</v>
      </c>
      <c r="S13" s="217">
        <v>1.1361219032000001</v>
      </c>
      <c r="T13" s="217">
        <v>0.91157546667</v>
      </c>
      <c r="U13" s="217">
        <v>0.65246661289999996</v>
      </c>
      <c r="V13" s="217">
        <v>0.97599361289999997</v>
      </c>
      <c r="W13" s="217">
        <v>0.67931923332999999</v>
      </c>
      <c r="X13" s="217">
        <v>0.99061374193999996</v>
      </c>
      <c r="Y13" s="217">
        <v>0.50892746666999999</v>
      </c>
      <c r="Z13" s="217">
        <v>0.82579980644999995</v>
      </c>
      <c r="AA13" s="217">
        <v>0.50994370968000002</v>
      </c>
      <c r="AB13" s="217">
        <v>0.69462706897000004</v>
      </c>
      <c r="AC13" s="217">
        <v>0.62165135484</v>
      </c>
      <c r="AD13" s="217">
        <v>0.25171783332999997</v>
      </c>
      <c r="AE13" s="217">
        <v>0.52296341935000001</v>
      </c>
      <c r="AF13" s="217">
        <v>0.27518376667</v>
      </c>
      <c r="AG13" s="217">
        <v>0.49541090322999998</v>
      </c>
      <c r="AH13" s="217">
        <v>0.61614103226000005</v>
      </c>
      <c r="AI13" s="217">
        <v>0.3833665</v>
      </c>
      <c r="AJ13" s="217">
        <v>0.33390354839000003</v>
      </c>
      <c r="AK13" s="217">
        <v>0.4736631</v>
      </c>
      <c r="AL13" s="217">
        <v>0.54471499999999995</v>
      </c>
      <c r="AM13" s="217">
        <v>0.43539941934999998</v>
      </c>
      <c r="AN13" s="217">
        <v>0.40637464286000002</v>
      </c>
      <c r="AO13" s="217">
        <v>0.26747803226</v>
      </c>
      <c r="AP13" s="217">
        <v>0.17235173333000001</v>
      </c>
      <c r="AQ13" s="217">
        <v>0.18147641935</v>
      </c>
      <c r="AR13" s="217">
        <v>0.26821283333000001</v>
      </c>
      <c r="AS13" s="217">
        <v>0.26165522581</v>
      </c>
      <c r="AT13" s="217">
        <v>0.28416535484</v>
      </c>
      <c r="AU13" s="217">
        <v>0.56499416667000002</v>
      </c>
      <c r="AV13" s="217">
        <v>0.17931012902999999</v>
      </c>
      <c r="AW13" s="217">
        <v>8.9723333333000005E-2</v>
      </c>
      <c r="AX13" s="217">
        <v>8.8005838710000006E-2</v>
      </c>
      <c r="AY13" s="217">
        <v>0.27535322580999999</v>
      </c>
      <c r="AZ13" s="217">
        <v>0.13511021429</v>
      </c>
      <c r="BA13" s="217">
        <v>8.7134967741999997E-2</v>
      </c>
      <c r="BB13" s="217">
        <v>0.10020546667000001</v>
      </c>
      <c r="BC13" s="217">
        <v>0.245</v>
      </c>
      <c r="BD13" s="217">
        <v>0.214</v>
      </c>
      <c r="BE13" s="358">
        <v>0.20499999999999999</v>
      </c>
      <c r="BF13" s="358">
        <v>0.19800000000000001</v>
      </c>
      <c r="BG13" s="358">
        <v>0.24916666667000001</v>
      </c>
      <c r="BH13" s="358">
        <v>0.25712903226</v>
      </c>
      <c r="BI13" s="358">
        <v>0.20599999999999999</v>
      </c>
      <c r="BJ13" s="358">
        <v>0.22</v>
      </c>
      <c r="BK13" s="358">
        <v>0.22096774193999999</v>
      </c>
      <c r="BL13" s="358">
        <v>0.18034482759000001</v>
      </c>
      <c r="BM13" s="358">
        <v>0.22</v>
      </c>
      <c r="BN13" s="358">
        <v>0.222</v>
      </c>
      <c r="BO13" s="358">
        <v>0.245</v>
      </c>
      <c r="BP13" s="358">
        <v>0.2</v>
      </c>
      <c r="BQ13" s="358">
        <v>0.185</v>
      </c>
      <c r="BR13" s="358">
        <v>0.19500000000000001</v>
      </c>
      <c r="BS13" s="358">
        <v>0.23</v>
      </c>
      <c r="BT13" s="358">
        <v>0.25712903226</v>
      </c>
      <c r="BU13" s="358">
        <v>0.20599999999999999</v>
      </c>
      <c r="BV13" s="358">
        <v>0.23</v>
      </c>
    </row>
    <row r="14" spans="1:74" ht="11.1" customHeight="1" x14ac:dyDescent="0.2">
      <c r="A14" s="76" t="s">
        <v>730</v>
      </c>
      <c r="B14" s="186" t="s">
        <v>604</v>
      </c>
      <c r="C14" s="217">
        <v>3.0183965484000002</v>
      </c>
      <c r="D14" s="217">
        <v>3.1364185</v>
      </c>
      <c r="E14" s="217">
        <v>3.2120724839000001</v>
      </c>
      <c r="F14" s="217">
        <v>2.5312777999999998</v>
      </c>
      <c r="G14" s="217">
        <v>2.7653241613000001</v>
      </c>
      <c r="H14" s="217">
        <v>3.0013301999999999</v>
      </c>
      <c r="I14" s="217">
        <v>2.7693937742000001</v>
      </c>
      <c r="J14" s="217">
        <v>2.7149618709999999</v>
      </c>
      <c r="K14" s="217">
        <v>2.6491561333</v>
      </c>
      <c r="L14" s="217">
        <v>3.0959513225999999</v>
      </c>
      <c r="M14" s="217">
        <v>4.1178963333</v>
      </c>
      <c r="N14" s="217">
        <v>4.3587330645</v>
      </c>
      <c r="O14" s="217">
        <v>4.3781010323</v>
      </c>
      <c r="P14" s="217">
        <v>4.4648008928999996</v>
      </c>
      <c r="Q14" s="217">
        <v>4.6567689354999997</v>
      </c>
      <c r="R14" s="217">
        <v>4.2124561667</v>
      </c>
      <c r="S14" s="217">
        <v>4.2515131613000001</v>
      </c>
      <c r="T14" s="217">
        <v>3.9823269667000001</v>
      </c>
      <c r="U14" s="217">
        <v>3.6541969676999999</v>
      </c>
      <c r="V14" s="217">
        <v>3.5936779355000001</v>
      </c>
      <c r="W14" s="217">
        <v>4.2248161667000002</v>
      </c>
      <c r="X14" s="217">
        <v>3.5326690644999998</v>
      </c>
      <c r="Y14" s="217">
        <v>4.2532905999999997</v>
      </c>
      <c r="Z14" s="217">
        <v>4.3346476773999996</v>
      </c>
      <c r="AA14" s="217">
        <v>4.2085239354999997</v>
      </c>
      <c r="AB14" s="217">
        <v>4.4888078620999998</v>
      </c>
      <c r="AC14" s="217">
        <v>4.5536921612999999</v>
      </c>
      <c r="AD14" s="217">
        <v>4.1049996999999996</v>
      </c>
      <c r="AE14" s="217">
        <v>4.2896351289999997</v>
      </c>
      <c r="AF14" s="217">
        <v>4.1713300333000003</v>
      </c>
      <c r="AG14" s="217">
        <v>3.8183038709999999</v>
      </c>
      <c r="AH14" s="217">
        <v>4.4918751613000003</v>
      </c>
      <c r="AI14" s="217">
        <v>4.5791456999999998</v>
      </c>
      <c r="AJ14" s="217">
        <v>4.5138608065000003</v>
      </c>
      <c r="AK14" s="217">
        <v>4.7432837000000001</v>
      </c>
      <c r="AL14" s="217">
        <v>5.1141138386999998</v>
      </c>
      <c r="AM14" s="217">
        <v>4.9820047742</v>
      </c>
      <c r="AN14" s="217">
        <v>4.7501148214000004</v>
      </c>
      <c r="AO14" s="217">
        <v>4.7917345806</v>
      </c>
      <c r="AP14" s="217">
        <v>4.1923523666999998</v>
      </c>
      <c r="AQ14" s="217">
        <v>4.5829456451999997</v>
      </c>
      <c r="AR14" s="217">
        <v>4.4602555332999998</v>
      </c>
      <c r="AS14" s="217">
        <v>4.1487759354999998</v>
      </c>
      <c r="AT14" s="217">
        <v>4.2039977097000003</v>
      </c>
      <c r="AU14" s="217">
        <v>4.0807148</v>
      </c>
      <c r="AV14" s="217">
        <v>3.9485673871000002</v>
      </c>
      <c r="AW14" s="217">
        <v>3.7894072667000001</v>
      </c>
      <c r="AX14" s="217">
        <v>3.7848170967999999</v>
      </c>
      <c r="AY14" s="217">
        <v>4.3485996774000002</v>
      </c>
      <c r="AZ14" s="217">
        <v>4.9500428570999997</v>
      </c>
      <c r="BA14" s="217">
        <v>4.8273731612999997</v>
      </c>
      <c r="BB14" s="217">
        <v>4.0660556666999996</v>
      </c>
      <c r="BC14" s="217">
        <v>4.1936470000000003</v>
      </c>
      <c r="BD14" s="217">
        <v>4.1143980000000004</v>
      </c>
      <c r="BE14" s="358">
        <v>4.1371719999999996</v>
      </c>
      <c r="BF14" s="358">
        <v>4.1995290000000001</v>
      </c>
      <c r="BG14" s="358">
        <v>4.1426179999999997</v>
      </c>
      <c r="BH14" s="358">
        <v>4.2344530000000002</v>
      </c>
      <c r="BI14" s="358">
        <v>4.2443070000000001</v>
      </c>
      <c r="BJ14" s="358">
        <v>4.4204119999999998</v>
      </c>
      <c r="BK14" s="358">
        <v>4.4661860000000004</v>
      </c>
      <c r="BL14" s="358">
        <v>4.609318</v>
      </c>
      <c r="BM14" s="358">
        <v>4.5288320000000004</v>
      </c>
      <c r="BN14" s="358">
        <v>4.7225679999999999</v>
      </c>
      <c r="BO14" s="358">
        <v>4.6090220000000004</v>
      </c>
      <c r="BP14" s="358">
        <v>4.5539040000000002</v>
      </c>
      <c r="BQ14" s="358">
        <v>4.4145810000000001</v>
      </c>
      <c r="BR14" s="358">
        <v>4.4295059999999999</v>
      </c>
      <c r="BS14" s="358">
        <v>4.6349400000000003</v>
      </c>
      <c r="BT14" s="358">
        <v>4.6912750000000001</v>
      </c>
      <c r="BU14" s="358">
        <v>4.8229369999999996</v>
      </c>
      <c r="BV14" s="358">
        <v>4.7926060000000001</v>
      </c>
    </row>
    <row r="15" spans="1:74" ht="11.1" customHeight="1" x14ac:dyDescent="0.2">
      <c r="A15" s="76" t="s">
        <v>731</v>
      </c>
      <c r="B15" s="186" t="s">
        <v>605</v>
      </c>
      <c r="C15" s="217">
        <v>9.3875880644999992</v>
      </c>
      <c r="D15" s="217">
        <v>8.4394225713999997</v>
      </c>
      <c r="E15" s="217">
        <v>7.0707990323000001</v>
      </c>
      <c r="F15" s="217">
        <v>7.4175207667</v>
      </c>
      <c r="G15" s="217">
        <v>6.8411465161000002</v>
      </c>
      <c r="H15" s="217">
        <v>6.4073215667000003</v>
      </c>
      <c r="I15" s="217">
        <v>7.8323649355000002</v>
      </c>
      <c r="J15" s="217">
        <v>7.1205468387000002</v>
      </c>
      <c r="K15" s="217">
        <v>6.7347790999999999</v>
      </c>
      <c r="L15" s="217">
        <v>6.4119076452000003</v>
      </c>
      <c r="M15" s="217">
        <v>4.9876110333000003</v>
      </c>
      <c r="N15" s="217">
        <v>6.9887770644999998</v>
      </c>
      <c r="O15" s="217">
        <v>7.6192855805999997</v>
      </c>
      <c r="P15" s="217">
        <v>6.6478379285999996</v>
      </c>
      <c r="Q15" s="217">
        <v>5.5176903226</v>
      </c>
      <c r="R15" s="217">
        <v>5.0520935332999999</v>
      </c>
      <c r="S15" s="217">
        <v>4.4985370644999998</v>
      </c>
      <c r="T15" s="217">
        <v>4.9049033667000002</v>
      </c>
      <c r="U15" s="217">
        <v>5.8127974515999998</v>
      </c>
      <c r="V15" s="217">
        <v>5.4477275160999996</v>
      </c>
      <c r="W15" s="217">
        <v>4.1700619333000004</v>
      </c>
      <c r="X15" s="217">
        <v>5.5692372581000003</v>
      </c>
      <c r="Y15" s="217">
        <v>4.0436344999999996</v>
      </c>
      <c r="Z15" s="217">
        <v>5.2696459676999998</v>
      </c>
      <c r="AA15" s="217">
        <v>4.8602257418999999</v>
      </c>
      <c r="AB15" s="217">
        <v>4.8183087930999999</v>
      </c>
      <c r="AC15" s="217">
        <v>3.9995955160999999</v>
      </c>
      <c r="AD15" s="217">
        <v>3.9955929000000001</v>
      </c>
      <c r="AE15" s="217">
        <v>4.0659510968000001</v>
      </c>
      <c r="AF15" s="217">
        <v>4.4863899667</v>
      </c>
      <c r="AG15" s="217">
        <v>5.2515671612999997</v>
      </c>
      <c r="AH15" s="217">
        <v>4.5839396452000001</v>
      </c>
      <c r="AI15" s="217">
        <v>4.0205257999999997</v>
      </c>
      <c r="AJ15" s="217">
        <v>3.6603928387</v>
      </c>
      <c r="AK15" s="217">
        <v>3.0518187999999999</v>
      </c>
      <c r="AL15" s="217">
        <v>3.0170383547999999</v>
      </c>
      <c r="AM15" s="217">
        <v>3.9882431934999998</v>
      </c>
      <c r="AN15" s="217">
        <v>3.7097201786</v>
      </c>
      <c r="AO15" s="217">
        <v>3.2176344193999999</v>
      </c>
      <c r="AP15" s="217">
        <v>3.1612581</v>
      </c>
      <c r="AQ15" s="217">
        <v>2.9713554839</v>
      </c>
      <c r="AR15" s="217">
        <v>3.4294208333</v>
      </c>
      <c r="AS15" s="217">
        <v>3.4705352903</v>
      </c>
      <c r="AT15" s="217">
        <v>3.4168972258000001</v>
      </c>
      <c r="AU15" s="217">
        <v>4.0486383666999997</v>
      </c>
      <c r="AV15" s="217">
        <v>3.1620618710000001</v>
      </c>
      <c r="AW15" s="217">
        <v>3.500353</v>
      </c>
      <c r="AX15" s="217">
        <v>5.0274648710000003</v>
      </c>
      <c r="AY15" s="217">
        <v>5.1779408064999997</v>
      </c>
      <c r="AZ15" s="217">
        <v>3.8144439643000001</v>
      </c>
      <c r="BA15" s="217">
        <v>2.7306774194000001</v>
      </c>
      <c r="BB15" s="217">
        <v>2.6108259999999999</v>
      </c>
      <c r="BC15" s="217">
        <v>3.2856079999999999</v>
      </c>
      <c r="BD15" s="217">
        <v>3.686267</v>
      </c>
      <c r="BE15" s="358">
        <v>4.2252419999999997</v>
      </c>
      <c r="BF15" s="358">
        <v>4.4008729999999998</v>
      </c>
      <c r="BG15" s="358">
        <v>3.8868870000000002</v>
      </c>
      <c r="BH15" s="358">
        <v>3.936102</v>
      </c>
      <c r="BI15" s="358">
        <v>3.3666179999999999</v>
      </c>
      <c r="BJ15" s="358">
        <v>3.1920269999999999</v>
      </c>
      <c r="BK15" s="358">
        <v>3.9864700000000002</v>
      </c>
      <c r="BL15" s="358">
        <v>3.58609</v>
      </c>
      <c r="BM15" s="358">
        <v>3.3947020000000001</v>
      </c>
      <c r="BN15" s="358">
        <v>2.713606</v>
      </c>
      <c r="BO15" s="358">
        <v>2.5499869999999998</v>
      </c>
      <c r="BP15" s="358">
        <v>2.7926820000000001</v>
      </c>
      <c r="BQ15" s="358">
        <v>3.430993</v>
      </c>
      <c r="BR15" s="358">
        <v>3.375019</v>
      </c>
      <c r="BS15" s="358">
        <v>2.8230279999999999</v>
      </c>
      <c r="BT15" s="358">
        <v>2.6883430000000001</v>
      </c>
      <c r="BU15" s="358">
        <v>2.6434929999999999</v>
      </c>
      <c r="BV15" s="358">
        <v>3.7624249999999999</v>
      </c>
    </row>
    <row r="16" spans="1:74" ht="11.1" customHeight="1" x14ac:dyDescent="0.2">
      <c r="A16" s="76" t="s">
        <v>732</v>
      </c>
      <c r="B16" s="186" t="s">
        <v>606</v>
      </c>
      <c r="C16" s="217">
        <v>0.16977419355000001</v>
      </c>
      <c r="D16" s="217">
        <v>0.17339285714</v>
      </c>
      <c r="E16" s="217">
        <v>0.17351612902999999</v>
      </c>
      <c r="F16" s="217">
        <v>0.17436666667</v>
      </c>
      <c r="G16" s="217">
        <v>0.17554838710000001</v>
      </c>
      <c r="H16" s="217">
        <v>0.17333333333000001</v>
      </c>
      <c r="I16" s="217">
        <v>0.1764516129</v>
      </c>
      <c r="J16" s="217">
        <v>0.17848387097000001</v>
      </c>
      <c r="K16" s="217">
        <v>0.17896666667</v>
      </c>
      <c r="L16" s="217">
        <v>0.18203225806000001</v>
      </c>
      <c r="M16" s="217">
        <v>0.182</v>
      </c>
      <c r="N16" s="217">
        <v>0.18464516129</v>
      </c>
      <c r="O16" s="217">
        <v>0.15745161290000001</v>
      </c>
      <c r="P16" s="217">
        <v>0.15435714285999999</v>
      </c>
      <c r="Q16" s="217">
        <v>0.16145161290000001</v>
      </c>
      <c r="R16" s="217">
        <v>0.16336666666999999</v>
      </c>
      <c r="S16" s="217">
        <v>0.16374193547999999</v>
      </c>
      <c r="T16" s="217">
        <v>0.16283333333</v>
      </c>
      <c r="U16" s="217">
        <v>0.16390322581</v>
      </c>
      <c r="V16" s="217">
        <v>0.16583870968</v>
      </c>
      <c r="W16" s="217">
        <v>0.16556666667</v>
      </c>
      <c r="X16" s="217">
        <v>0.17083870968000001</v>
      </c>
      <c r="Y16" s="217">
        <v>0.17299999999999999</v>
      </c>
      <c r="Z16" s="217">
        <v>0.17216129031999999</v>
      </c>
      <c r="AA16" s="217">
        <v>0.1685483871</v>
      </c>
      <c r="AB16" s="217">
        <v>0.16524137930999999</v>
      </c>
      <c r="AC16" s="217">
        <v>0.16587096774000001</v>
      </c>
      <c r="AD16" s="217">
        <v>0.16539999999999999</v>
      </c>
      <c r="AE16" s="217">
        <v>0.16603225805999999</v>
      </c>
      <c r="AF16" s="217">
        <v>0.16500000000000001</v>
      </c>
      <c r="AG16" s="217">
        <v>0.16925806452</v>
      </c>
      <c r="AH16" s="217">
        <v>0.16848387097</v>
      </c>
      <c r="AI16" s="217">
        <v>0.16943333332999999</v>
      </c>
      <c r="AJ16" s="217">
        <v>0.16980645160999999</v>
      </c>
      <c r="AK16" s="217">
        <v>0.17003333333000001</v>
      </c>
      <c r="AL16" s="217">
        <v>0.1685483871</v>
      </c>
      <c r="AM16" s="217">
        <v>0.19819354839</v>
      </c>
      <c r="AN16" s="217">
        <v>0.17864285714</v>
      </c>
      <c r="AO16" s="217">
        <v>0.18738709677000001</v>
      </c>
      <c r="AP16" s="217">
        <v>0.16196666667000001</v>
      </c>
      <c r="AQ16" s="217">
        <v>0.16029032258000001</v>
      </c>
      <c r="AR16" s="217">
        <v>9.4833333332999994E-2</v>
      </c>
      <c r="AS16" s="217">
        <v>0.10032258065000001</v>
      </c>
      <c r="AT16" s="217">
        <v>0.15409677419000001</v>
      </c>
      <c r="AU16" s="217">
        <v>0.16653333333000001</v>
      </c>
      <c r="AV16" s="217">
        <v>0.14354838710000001</v>
      </c>
      <c r="AW16" s="217">
        <v>0.15433333332999999</v>
      </c>
      <c r="AX16" s="217">
        <v>0.16222580645000001</v>
      </c>
      <c r="AY16" s="217">
        <v>0.17151612902999999</v>
      </c>
      <c r="AZ16" s="217">
        <v>0.20617857143000001</v>
      </c>
      <c r="BA16" s="217">
        <v>0.14216129031999999</v>
      </c>
      <c r="BB16" s="217">
        <v>0.17730000000000001</v>
      </c>
      <c r="BC16" s="217">
        <v>0.15602650000000001</v>
      </c>
      <c r="BD16" s="217">
        <v>0.15776180000000001</v>
      </c>
      <c r="BE16" s="358">
        <v>0.16205120000000001</v>
      </c>
      <c r="BF16" s="358">
        <v>0.169319</v>
      </c>
      <c r="BG16" s="358">
        <v>0.1735691</v>
      </c>
      <c r="BH16" s="358">
        <v>0.17566619999999999</v>
      </c>
      <c r="BI16" s="358">
        <v>0.18975020000000001</v>
      </c>
      <c r="BJ16" s="358">
        <v>0.19286329999999999</v>
      </c>
      <c r="BK16" s="358">
        <v>0.19233939999999999</v>
      </c>
      <c r="BL16" s="358">
        <v>0.19290560000000001</v>
      </c>
      <c r="BM16" s="358">
        <v>0.19167010000000001</v>
      </c>
      <c r="BN16" s="358">
        <v>0.1643318</v>
      </c>
      <c r="BO16" s="358">
        <v>0.1537521</v>
      </c>
      <c r="BP16" s="358">
        <v>0.1573629</v>
      </c>
      <c r="BQ16" s="358">
        <v>0.16198119999999999</v>
      </c>
      <c r="BR16" s="358">
        <v>0.1693067</v>
      </c>
      <c r="BS16" s="358">
        <v>0.1735669</v>
      </c>
      <c r="BT16" s="358">
        <v>0.17566590000000001</v>
      </c>
      <c r="BU16" s="358">
        <v>0.18975020000000001</v>
      </c>
      <c r="BV16" s="358">
        <v>0.19286329999999999</v>
      </c>
    </row>
    <row r="17" spans="1:74" ht="11.1" customHeight="1" x14ac:dyDescent="0.2">
      <c r="A17" s="76" t="s">
        <v>20</v>
      </c>
      <c r="B17" s="186" t="s">
        <v>607</v>
      </c>
      <c r="C17" s="217">
        <v>26.532032258000001</v>
      </c>
      <c r="D17" s="217">
        <v>22.436928570999999</v>
      </c>
      <c r="E17" s="217">
        <v>1.0975483871</v>
      </c>
      <c r="F17" s="217">
        <v>-12.149833333</v>
      </c>
      <c r="G17" s="217">
        <v>-13.409548386999999</v>
      </c>
      <c r="H17" s="217">
        <v>-10.857799999999999</v>
      </c>
      <c r="I17" s="217">
        <v>-7.4396129031999996</v>
      </c>
      <c r="J17" s="217">
        <v>-6.1147419354999997</v>
      </c>
      <c r="K17" s="217">
        <v>-12.113466667000001</v>
      </c>
      <c r="L17" s="217">
        <v>-11.615387096999999</v>
      </c>
      <c r="M17" s="217">
        <v>2.5726666667</v>
      </c>
      <c r="N17" s="217">
        <v>21.772064516</v>
      </c>
      <c r="O17" s="217">
        <v>26.173032257999999</v>
      </c>
      <c r="P17" s="217">
        <v>21.219035714</v>
      </c>
      <c r="Q17" s="217">
        <v>4.8676129032000004</v>
      </c>
      <c r="R17" s="217">
        <v>-7.2104666667000004</v>
      </c>
      <c r="S17" s="217">
        <v>-13.079000000000001</v>
      </c>
      <c r="T17" s="217">
        <v>-11.524033333</v>
      </c>
      <c r="U17" s="217">
        <v>-8.0115483870999995</v>
      </c>
      <c r="V17" s="217">
        <v>-8.0346774193999995</v>
      </c>
      <c r="W17" s="217">
        <v>-13.470433333000001</v>
      </c>
      <c r="X17" s="217">
        <v>-12.612354839</v>
      </c>
      <c r="Y17" s="217">
        <v>-1.3503333333</v>
      </c>
      <c r="Z17" s="217">
        <v>12.585387097</v>
      </c>
      <c r="AA17" s="217">
        <v>17.568935484000001</v>
      </c>
      <c r="AB17" s="217">
        <v>15.89037931</v>
      </c>
      <c r="AC17" s="217">
        <v>-1.1699677419000001</v>
      </c>
      <c r="AD17" s="217">
        <v>-4.7279</v>
      </c>
      <c r="AE17" s="217">
        <v>-9.1297741934999994</v>
      </c>
      <c r="AF17" s="217">
        <v>-7.8033999999999999</v>
      </c>
      <c r="AG17" s="217">
        <v>-4.3406451613000003</v>
      </c>
      <c r="AH17" s="217">
        <v>-5.3512258064999996</v>
      </c>
      <c r="AI17" s="217">
        <v>-9.6952333332999991</v>
      </c>
      <c r="AJ17" s="217">
        <v>-8.0467419355000001</v>
      </c>
      <c r="AK17" s="217">
        <v>4.0908333333</v>
      </c>
      <c r="AL17" s="217">
        <v>12.459774194</v>
      </c>
      <c r="AM17" s="217">
        <v>22.915548387000001</v>
      </c>
      <c r="AN17" s="217">
        <v>21.187142857000001</v>
      </c>
      <c r="AO17" s="217">
        <v>12.268483871000001</v>
      </c>
      <c r="AP17" s="217">
        <v>-4.4549333332999996</v>
      </c>
      <c r="AQ17" s="217">
        <v>-13.457838710000001</v>
      </c>
      <c r="AR17" s="217">
        <v>-12.4809</v>
      </c>
      <c r="AS17" s="217">
        <v>-8.8865161290000003</v>
      </c>
      <c r="AT17" s="217">
        <v>-8.7341290323000003</v>
      </c>
      <c r="AU17" s="217">
        <v>-11.837666667000001</v>
      </c>
      <c r="AV17" s="217">
        <v>-8.1439677418999992</v>
      </c>
      <c r="AW17" s="217">
        <v>7.0251666666999997</v>
      </c>
      <c r="AX17" s="217">
        <v>23.064419354999998</v>
      </c>
      <c r="AY17" s="217">
        <v>31.283290322999999</v>
      </c>
      <c r="AZ17" s="217">
        <v>25.873892857000001</v>
      </c>
      <c r="BA17" s="217">
        <v>11.384419355</v>
      </c>
      <c r="BB17" s="217">
        <v>-7.1917333333000002</v>
      </c>
      <c r="BC17" s="217">
        <v>-14.445571428999999</v>
      </c>
      <c r="BD17" s="217">
        <v>-15.692380952000001</v>
      </c>
      <c r="BE17" s="358">
        <v>-10.87439</v>
      </c>
      <c r="BF17" s="358">
        <v>-10.27023</v>
      </c>
      <c r="BG17" s="358">
        <v>-13.72026</v>
      </c>
      <c r="BH17" s="358">
        <v>-12.23662</v>
      </c>
      <c r="BI17" s="358">
        <v>1.117909</v>
      </c>
      <c r="BJ17" s="358">
        <v>17.074739999999998</v>
      </c>
      <c r="BK17" s="358">
        <v>23.13617</v>
      </c>
      <c r="BL17" s="358">
        <v>18.672149999999998</v>
      </c>
      <c r="BM17" s="358">
        <v>4.1641199999999996</v>
      </c>
      <c r="BN17" s="358">
        <v>-8.0623100000000001</v>
      </c>
      <c r="BO17" s="358">
        <v>-13.51755</v>
      </c>
      <c r="BP17" s="358">
        <v>-11.501530000000001</v>
      </c>
      <c r="BQ17" s="358">
        <v>-8.5621569999999991</v>
      </c>
      <c r="BR17" s="358">
        <v>-7.6508240000000001</v>
      </c>
      <c r="BS17" s="358">
        <v>-11.52567</v>
      </c>
      <c r="BT17" s="358">
        <v>-10.601570000000001</v>
      </c>
      <c r="BU17" s="358">
        <v>2.588123</v>
      </c>
      <c r="BV17" s="358">
        <v>17.916049999999998</v>
      </c>
    </row>
    <row r="18" spans="1:74" ht="11.1" customHeight="1" x14ac:dyDescent="0.2">
      <c r="A18" s="71" t="s">
        <v>1050</v>
      </c>
      <c r="B18" s="186" t="s">
        <v>609</v>
      </c>
      <c r="C18" s="217">
        <v>92.129168710000002</v>
      </c>
      <c r="D18" s="217">
        <v>88.288672571000006</v>
      </c>
      <c r="E18" s="217">
        <v>65.622024839000005</v>
      </c>
      <c r="F18" s="217">
        <v>53.005987433000001</v>
      </c>
      <c r="G18" s="217">
        <v>51.561856194000001</v>
      </c>
      <c r="H18" s="217">
        <v>52.943288232999997</v>
      </c>
      <c r="I18" s="217">
        <v>58.819010097000003</v>
      </c>
      <c r="J18" s="217">
        <v>60.107288773999997</v>
      </c>
      <c r="K18" s="217">
        <v>53.879279099999998</v>
      </c>
      <c r="L18" s="217">
        <v>55.072617323000003</v>
      </c>
      <c r="M18" s="217">
        <v>67.825077699999994</v>
      </c>
      <c r="N18" s="217">
        <v>89.901615774000007</v>
      </c>
      <c r="O18" s="217">
        <v>93.968027516000006</v>
      </c>
      <c r="P18" s="217">
        <v>86.854302214000001</v>
      </c>
      <c r="Q18" s="217">
        <v>72.090335483999993</v>
      </c>
      <c r="R18" s="217">
        <v>60.281593532999999</v>
      </c>
      <c r="S18" s="217">
        <v>53.997795128999996</v>
      </c>
      <c r="T18" s="217">
        <v>55.617236699999999</v>
      </c>
      <c r="U18" s="217">
        <v>60.444184548000003</v>
      </c>
      <c r="V18" s="217">
        <v>60.790114613</v>
      </c>
      <c r="W18" s="217">
        <v>53.976661933000003</v>
      </c>
      <c r="X18" s="217">
        <v>58.248172742000001</v>
      </c>
      <c r="Y18" s="217">
        <v>68.805001167</v>
      </c>
      <c r="Z18" s="217">
        <v>83.644613710000002</v>
      </c>
      <c r="AA18" s="217">
        <v>88.676483805999993</v>
      </c>
      <c r="AB18" s="217">
        <v>85.657722586000006</v>
      </c>
      <c r="AC18" s="217">
        <v>68.028498741999996</v>
      </c>
      <c r="AD18" s="217">
        <v>64.283892899999998</v>
      </c>
      <c r="AE18" s="217">
        <v>60.202918838999999</v>
      </c>
      <c r="AF18" s="217">
        <v>61.538323300000002</v>
      </c>
      <c r="AG18" s="217">
        <v>67.444889742000001</v>
      </c>
      <c r="AH18" s="217">
        <v>65.452326741999997</v>
      </c>
      <c r="AI18" s="217">
        <v>60.929492467000003</v>
      </c>
      <c r="AJ18" s="217">
        <v>62.357586386999998</v>
      </c>
      <c r="AK18" s="217">
        <v>73.977452133</v>
      </c>
      <c r="AL18" s="217">
        <v>81.722038354999995</v>
      </c>
      <c r="AM18" s="217">
        <v>92.317501257999993</v>
      </c>
      <c r="AN18" s="217">
        <v>90.933613035999997</v>
      </c>
      <c r="AO18" s="217">
        <v>81.030440870999996</v>
      </c>
      <c r="AP18" s="217">
        <v>64.831791433000006</v>
      </c>
      <c r="AQ18" s="217">
        <v>55.994387742000001</v>
      </c>
      <c r="AR18" s="217">
        <v>57.391054167</v>
      </c>
      <c r="AS18" s="217">
        <v>61.642470774000003</v>
      </c>
      <c r="AT18" s="217">
        <v>61.81383271</v>
      </c>
      <c r="AU18" s="217">
        <v>58.720505033000002</v>
      </c>
      <c r="AV18" s="217">
        <v>62.319739290000001</v>
      </c>
      <c r="AW18" s="217">
        <v>78.952819667</v>
      </c>
      <c r="AX18" s="217">
        <v>95.751787452000002</v>
      </c>
      <c r="AY18" s="217">
        <v>104.3181021</v>
      </c>
      <c r="AZ18" s="217">
        <v>97.698836821</v>
      </c>
      <c r="BA18" s="217">
        <v>82.964419355000004</v>
      </c>
      <c r="BB18" s="217">
        <v>64.913459333000006</v>
      </c>
      <c r="BC18" s="217">
        <v>58.515843070999999</v>
      </c>
      <c r="BD18" s="217">
        <v>57.506937848</v>
      </c>
      <c r="BE18" s="358">
        <v>62.710680000000004</v>
      </c>
      <c r="BF18" s="358">
        <v>63.507249999999999</v>
      </c>
      <c r="BG18" s="358">
        <v>59.458179999999999</v>
      </c>
      <c r="BH18" s="358">
        <v>61.173580000000001</v>
      </c>
      <c r="BI18" s="358">
        <v>74.201440000000005</v>
      </c>
      <c r="BJ18" s="358">
        <v>89.852209999999999</v>
      </c>
      <c r="BK18" s="358">
        <v>96.654750000000007</v>
      </c>
      <c r="BL18" s="358">
        <v>92.229230000000001</v>
      </c>
      <c r="BM18" s="358">
        <v>77.513300000000001</v>
      </c>
      <c r="BN18" s="358">
        <v>64.644279999999995</v>
      </c>
      <c r="BO18" s="358">
        <v>59.104129999999998</v>
      </c>
      <c r="BP18" s="358">
        <v>61.195340000000002</v>
      </c>
      <c r="BQ18" s="358">
        <v>64.794330000000002</v>
      </c>
      <c r="BR18" s="358">
        <v>65.678049999999999</v>
      </c>
      <c r="BS18" s="358">
        <v>61.454349999999998</v>
      </c>
      <c r="BT18" s="358">
        <v>62.202579999999998</v>
      </c>
      <c r="BU18" s="358">
        <v>75.748320000000007</v>
      </c>
      <c r="BV18" s="358">
        <v>92.229939999999999</v>
      </c>
    </row>
    <row r="19" spans="1:74" ht="11.1" customHeight="1" x14ac:dyDescent="0.2">
      <c r="A19" s="76" t="s">
        <v>734</v>
      </c>
      <c r="B19" s="186" t="s">
        <v>153</v>
      </c>
      <c r="C19" s="217">
        <v>-1.4909346448</v>
      </c>
      <c r="D19" s="217">
        <v>0.31657249571000001</v>
      </c>
      <c r="E19" s="217">
        <v>3.5045083912999999</v>
      </c>
      <c r="F19" s="217">
        <v>3.3877258633</v>
      </c>
      <c r="G19" s="217">
        <v>0.60817280709999999</v>
      </c>
      <c r="H19" s="217">
        <v>2.0404525332999999</v>
      </c>
      <c r="I19" s="217">
        <v>7.8590677742000001E-2</v>
      </c>
      <c r="J19" s="217">
        <v>0.50314519580999995</v>
      </c>
      <c r="K19" s="217">
        <v>0.70370593000000004</v>
      </c>
      <c r="L19" s="217">
        <v>-1.3650351890000001</v>
      </c>
      <c r="M19" s="217">
        <v>-2.0486706300000002</v>
      </c>
      <c r="N19" s="217">
        <v>-2.3515736129000002</v>
      </c>
      <c r="O19" s="217">
        <v>-0.78621748580999995</v>
      </c>
      <c r="P19" s="217">
        <v>0.73142250142999998</v>
      </c>
      <c r="Q19" s="217">
        <v>-0.13901858322999999</v>
      </c>
      <c r="R19" s="217">
        <v>0.55242813332999996</v>
      </c>
      <c r="S19" s="217">
        <v>-0.21088332032000001</v>
      </c>
      <c r="T19" s="217">
        <v>-0.37283253</v>
      </c>
      <c r="U19" s="217">
        <v>0.54007261289999997</v>
      </c>
      <c r="V19" s="217">
        <v>0.23505157709999999</v>
      </c>
      <c r="W19" s="217">
        <v>1.2109973332999999</v>
      </c>
      <c r="X19" s="217">
        <v>-1.9755488671000001</v>
      </c>
      <c r="Y19" s="217">
        <v>-1.0760406667</v>
      </c>
      <c r="Z19" s="217">
        <v>-1.6486837438999999</v>
      </c>
      <c r="AA19" s="217">
        <v>0.26166345031999999</v>
      </c>
      <c r="AB19" s="217">
        <v>0.60175909861999999</v>
      </c>
      <c r="AC19" s="217">
        <v>0.63655293193999996</v>
      </c>
      <c r="AD19" s="217">
        <v>0.82766993</v>
      </c>
      <c r="AE19" s="217">
        <v>0.23513593419000001</v>
      </c>
      <c r="AF19" s="217">
        <v>0.71087480332999997</v>
      </c>
      <c r="AG19" s="217">
        <v>-0.76702458452</v>
      </c>
      <c r="AH19" s="217">
        <v>-0.82550629452000002</v>
      </c>
      <c r="AI19" s="217">
        <v>-0.75097753</v>
      </c>
      <c r="AJ19" s="217">
        <v>-1.0291117700000001</v>
      </c>
      <c r="AK19" s="217">
        <v>-1.72487737</v>
      </c>
      <c r="AL19" s="217">
        <v>-0.84383923000000005</v>
      </c>
      <c r="AM19" s="217">
        <v>0.16390506548</v>
      </c>
      <c r="AN19" s="217">
        <v>0.44077832286000002</v>
      </c>
      <c r="AO19" s="217">
        <v>1.5725544194000001E-2</v>
      </c>
      <c r="AP19" s="217">
        <v>0.29158406999999997</v>
      </c>
      <c r="AQ19" s="217">
        <v>0.25258299935</v>
      </c>
      <c r="AR19" s="217">
        <v>0.34075913333000002</v>
      </c>
      <c r="AS19" s="217">
        <v>0.22815771194000001</v>
      </c>
      <c r="AT19" s="217">
        <v>-7.5687548387000001E-4</v>
      </c>
      <c r="AU19" s="217">
        <v>-0.19903503667</v>
      </c>
      <c r="AV19" s="217">
        <v>-2.2905946487</v>
      </c>
      <c r="AW19" s="217">
        <v>-2.1287975967000001</v>
      </c>
      <c r="AX19" s="217">
        <v>-1.7331159381000001</v>
      </c>
      <c r="AY19" s="217">
        <v>-0.54938100225999997</v>
      </c>
      <c r="AZ19" s="217">
        <v>0.56895260429000005</v>
      </c>
      <c r="BA19" s="217">
        <v>-0.45841670644999999</v>
      </c>
      <c r="BB19" s="217">
        <v>9.3223500000000001E-2</v>
      </c>
      <c r="BC19" s="217">
        <v>-0.88662407142999999</v>
      </c>
      <c r="BD19" s="217">
        <v>0.21911515238000001</v>
      </c>
      <c r="BE19" s="358">
        <v>-0.61697489999999999</v>
      </c>
      <c r="BF19" s="358">
        <v>-0.49487409999999998</v>
      </c>
      <c r="BG19" s="358">
        <v>-0.61373710000000004</v>
      </c>
      <c r="BH19" s="358">
        <v>-1.9287099999999999</v>
      </c>
      <c r="BI19" s="358">
        <v>-1.728456</v>
      </c>
      <c r="BJ19" s="358">
        <v>-0.64573349999999996</v>
      </c>
      <c r="BK19" s="358">
        <v>-0.5634922</v>
      </c>
      <c r="BL19" s="358">
        <v>-0.34959630000000003</v>
      </c>
      <c r="BM19" s="358">
        <v>0.75741289999999994</v>
      </c>
      <c r="BN19" s="358">
        <v>0.2242199</v>
      </c>
      <c r="BO19" s="358">
        <v>-0.41484009999999999</v>
      </c>
      <c r="BP19" s="358">
        <v>-1.125165</v>
      </c>
      <c r="BQ19" s="358">
        <v>-0.46785139999999997</v>
      </c>
      <c r="BR19" s="358">
        <v>-0.87035119999999999</v>
      </c>
      <c r="BS19" s="358">
        <v>-1.047369</v>
      </c>
      <c r="BT19" s="358">
        <v>-0.3900959</v>
      </c>
      <c r="BU19" s="358">
        <v>-1.6008100000000001</v>
      </c>
      <c r="BV19" s="358">
        <v>-1.571213</v>
      </c>
    </row>
    <row r="20" spans="1:74" ht="11.1" customHeight="1" x14ac:dyDescent="0.2">
      <c r="A20" s="77" t="s">
        <v>1051</v>
      </c>
      <c r="B20" s="186" t="s">
        <v>608</v>
      </c>
      <c r="C20" s="217">
        <v>90.638234065000006</v>
      </c>
      <c r="D20" s="217">
        <v>88.605245066999998</v>
      </c>
      <c r="E20" s="217">
        <v>69.126533230000007</v>
      </c>
      <c r="F20" s="217">
        <v>56.393713296999998</v>
      </c>
      <c r="G20" s="217">
        <v>52.170029001000003</v>
      </c>
      <c r="H20" s="217">
        <v>54.983740767</v>
      </c>
      <c r="I20" s="217">
        <v>58.897600775000001</v>
      </c>
      <c r="J20" s="217">
        <v>60.610433970000003</v>
      </c>
      <c r="K20" s="217">
        <v>54.582985030000003</v>
      </c>
      <c r="L20" s="217">
        <v>53.707582133999999</v>
      </c>
      <c r="M20" s="217">
        <v>65.776407070000005</v>
      </c>
      <c r="N20" s="217">
        <v>87.550042160999993</v>
      </c>
      <c r="O20" s="217">
        <v>93.181810029999994</v>
      </c>
      <c r="P20" s="217">
        <v>87.585724716000001</v>
      </c>
      <c r="Q20" s="217">
        <v>71.951316900999998</v>
      </c>
      <c r="R20" s="217">
        <v>60.834021667000002</v>
      </c>
      <c r="S20" s="217">
        <v>53.786911809000003</v>
      </c>
      <c r="T20" s="217">
        <v>55.244404170000003</v>
      </c>
      <c r="U20" s="217">
        <v>60.984257161000002</v>
      </c>
      <c r="V20" s="217">
        <v>61.02516619</v>
      </c>
      <c r="W20" s="217">
        <v>55.187659267000001</v>
      </c>
      <c r="X20" s="217">
        <v>56.272623875000001</v>
      </c>
      <c r="Y20" s="217">
        <v>67.728960499999999</v>
      </c>
      <c r="Z20" s="217">
        <v>81.995929966000006</v>
      </c>
      <c r="AA20" s="217">
        <v>88.938147256999997</v>
      </c>
      <c r="AB20" s="217">
        <v>86.259481684999997</v>
      </c>
      <c r="AC20" s="217">
        <v>68.665051673999997</v>
      </c>
      <c r="AD20" s="217">
        <v>65.111562829999997</v>
      </c>
      <c r="AE20" s="217">
        <v>60.438054772999998</v>
      </c>
      <c r="AF20" s="217">
        <v>62.249198102999998</v>
      </c>
      <c r="AG20" s="217">
        <v>66.677865156999999</v>
      </c>
      <c r="AH20" s="217">
        <v>64.626820447</v>
      </c>
      <c r="AI20" s="217">
        <v>60.178514937000003</v>
      </c>
      <c r="AJ20" s="217">
        <v>61.328474616999998</v>
      </c>
      <c r="AK20" s="217">
        <v>72.252574762999998</v>
      </c>
      <c r="AL20" s="217">
        <v>80.878199124999995</v>
      </c>
      <c r="AM20" s="217">
        <v>92.481406324000005</v>
      </c>
      <c r="AN20" s="217">
        <v>91.374391359000001</v>
      </c>
      <c r="AO20" s="217">
        <v>81.046166415000002</v>
      </c>
      <c r="AP20" s="217">
        <v>65.123375503000005</v>
      </c>
      <c r="AQ20" s="217">
        <v>56.246970740999998</v>
      </c>
      <c r="AR20" s="217">
        <v>57.731813299999999</v>
      </c>
      <c r="AS20" s="217">
        <v>61.870628486000001</v>
      </c>
      <c r="AT20" s="217">
        <v>61.813075834000003</v>
      </c>
      <c r="AU20" s="217">
        <v>58.521469996999997</v>
      </c>
      <c r="AV20" s="217">
        <v>60.029144641999999</v>
      </c>
      <c r="AW20" s="217">
        <v>76.824022069999998</v>
      </c>
      <c r="AX20" s="217">
        <v>94.018671514000005</v>
      </c>
      <c r="AY20" s="217">
        <v>103.76872109</v>
      </c>
      <c r="AZ20" s="217">
        <v>98.267789425999993</v>
      </c>
      <c r="BA20" s="217">
        <v>82.506002648000006</v>
      </c>
      <c r="BB20" s="217">
        <v>65.006682832999999</v>
      </c>
      <c r="BC20" s="217">
        <v>57.629218999999999</v>
      </c>
      <c r="BD20" s="217">
        <v>57.726053</v>
      </c>
      <c r="BE20" s="358">
        <v>62.093699999999998</v>
      </c>
      <c r="BF20" s="358">
        <v>63.01238</v>
      </c>
      <c r="BG20" s="358">
        <v>58.844439999999999</v>
      </c>
      <c r="BH20" s="358">
        <v>59.244869999999999</v>
      </c>
      <c r="BI20" s="358">
        <v>72.472980000000007</v>
      </c>
      <c r="BJ20" s="358">
        <v>89.206479999999999</v>
      </c>
      <c r="BK20" s="358">
        <v>96.091260000000005</v>
      </c>
      <c r="BL20" s="358">
        <v>91.879630000000006</v>
      </c>
      <c r="BM20" s="358">
        <v>78.270709999999994</v>
      </c>
      <c r="BN20" s="358">
        <v>64.868499999999997</v>
      </c>
      <c r="BO20" s="358">
        <v>58.68929</v>
      </c>
      <c r="BP20" s="358">
        <v>60.070169999999997</v>
      </c>
      <c r="BQ20" s="358">
        <v>64.326480000000004</v>
      </c>
      <c r="BR20" s="358">
        <v>64.807689999999994</v>
      </c>
      <c r="BS20" s="358">
        <v>60.406979999999997</v>
      </c>
      <c r="BT20" s="358">
        <v>61.812489999999997</v>
      </c>
      <c r="BU20" s="358">
        <v>74.147509999999997</v>
      </c>
      <c r="BV20" s="358">
        <v>90.658720000000002</v>
      </c>
    </row>
    <row r="21" spans="1:74" ht="11.1" customHeight="1" x14ac:dyDescent="0.2">
      <c r="A21" s="77"/>
      <c r="B21" s="186"/>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358"/>
      <c r="BF21" s="358"/>
      <c r="BG21" s="358"/>
      <c r="BH21" s="358"/>
      <c r="BI21" s="358"/>
      <c r="BJ21" s="358"/>
      <c r="BK21" s="358"/>
      <c r="BL21" s="358"/>
      <c r="BM21" s="358"/>
      <c r="BN21" s="358"/>
      <c r="BO21" s="358"/>
      <c r="BP21" s="358"/>
      <c r="BQ21" s="358"/>
      <c r="BR21" s="358"/>
      <c r="BS21" s="358"/>
      <c r="BT21" s="358"/>
      <c r="BU21" s="358"/>
      <c r="BV21" s="358"/>
    </row>
    <row r="22" spans="1:74" ht="11.1" customHeight="1" x14ac:dyDescent="0.2">
      <c r="A22" s="71"/>
      <c r="B22" s="78" t="s">
        <v>1061</v>
      </c>
      <c r="C22" s="232"/>
      <c r="D22" s="232"/>
      <c r="E22" s="232"/>
      <c r="F22" s="232"/>
      <c r="G22" s="232"/>
      <c r="H22" s="232"/>
      <c r="I22" s="232"/>
      <c r="J22" s="232"/>
      <c r="K22" s="232"/>
      <c r="L22" s="232"/>
      <c r="M22" s="232"/>
      <c r="N22" s="232"/>
      <c r="O22" s="232"/>
      <c r="P22" s="232"/>
      <c r="Q22" s="232"/>
      <c r="R22" s="232"/>
      <c r="S22" s="232"/>
      <c r="T22" s="232"/>
      <c r="U22" s="232"/>
      <c r="V22" s="232"/>
      <c r="W22" s="232"/>
      <c r="X22" s="232"/>
      <c r="Y22" s="232"/>
      <c r="Z22" s="232"/>
      <c r="AA22" s="232"/>
      <c r="AB22" s="232"/>
      <c r="AC22" s="232"/>
      <c r="AD22" s="232"/>
      <c r="AE22" s="232"/>
      <c r="AF22" s="232"/>
      <c r="AG22" s="232"/>
      <c r="AH22" s="232"/>
      <c r="AI22" s="232"/>
      <c r="AJ22" s="232"/>
      <c r="AK22" s="232"/>
      <c r="AL22" s="232"/>
      <c r="AM22" s="232"/>
      <c r="AN22" s="232"/>
      <c r="AO22" s="232"/>
      <c r="AP22" s="232"/>
      <c r="AQ22" s="232"/>
      <c r="AR22" s="232"/>
      <c r="AS22" s="232"/>
      <c r="AT22" s="232"/>
      <c r="AU22" s="232"/>
      <c r="AV22" s="232"/>
      <c r="AW22" s="232"/>
      <c r="AX22" s="232"/>
      <c r="AY22" s="232"/>
      <c r="AZ22" s="232"/>
      <c r="BA22" s="232"/>
      <c r="BB22" s="232"/>
      <c r="BC22" s="232"/>
      <c r="BD22" s="232"/>
      <c r="BE22" s="396"/>
      <c r="BF22" s="396"/>
      <c r="BG22" s="396"/>
      <c r="BH22" s="396"/>
      <c r="BI22" s="396"/>
      <c r="BJ22" s="396"/>
      <c r="BK22" s="396"/>
      <c r="BL22" s="396"/>
      <c r="BM22" s="396"/>
      <c r="BN22" s="396"/>
      <c r="BO22" s="396"/>
      <c r="BP22" s="396"/>
      <c r="BQ22" s="396"/>
      <c r="BR22" s="396"/>
      <c r="BS22" s="396"/>
      <c r="BT22" s="396"/>
      <c r="BU22" s="396"/>
      <c r="BV22" s="396"/>
    </row>
    <row r="23" spans="1:74" ht="11.1" customHeight="1" x14ac:dyDescent="0.2">
      <c r="A23" s="76" t="s">
        <v>735</v>
      </c>
      <c r="B23" s="186" t="s">
        <v>610</v>
      </c>
      <c r="C23" s="217">
        <v>30.084032258000001</v>
      </c>
      <c r="D23" s="217">
        <v>28.384928571</v>
      </c>
      <c r="E23" s="217">
        <v>18.685258064999999</v>
      </c>
      <c r="F23" s="217">
        <v>10.439033332999999</v>
      </c>
      <c r="G23" s="217">
        <v>6.3713870968000004</v>
      </c>
      <c r="H23" s="217">
        <v>4.4679333333000004</v>
      </c>
      <c r="I23" s="217">
        <v>3.5905161290000001</v>
      </c>
      <c r="J23" s="217">
        <v>3.4539677419000001</v>
      </c>
      <c r="K23" s="217">
        <v>3.9099666666999999</v>
      </c>
      <c r="L23" s="217">
        <v>6.5025806452000001</v>
      </c>
      <c r="M23" s="217">
        <v>14.893366667</v>
      </c>
      <c r="N23" s="217">
        <v>27.322580644999999</v>
      </c>
      <c r="O23" s="217">
        <v>31.283064516</v>
      </c>
      <c r="P23" s="217">
        <v>27.428321429</v>
      </c>
      <c r="Q23" s="217">
        <v>19.191225805999998</v>
      </c>
      <c r="R23" s="217">
        <v>11.351733333</v>
      </c>
      <c r="S23" s="217">
        <v>6.6257741934999999</v>
      </c>
      <c r="T23" s="217">
        <v>4.4223666667000003</v>
      </c>
      <c r="U23" s="217">
        <v>3.6834193547999998</v>
      </c>
      <c r="V23" s="217">
        <v>3.6219354839000002</v>
      </c>
      <c r="W23" s="217">
        <v>4.0917000000000003</v>
      </c>
      <c r="X23" s="217">
        <v>7.2743548386999999</v>
      </c>
      <c r="Y23" s="217">
        <v>14.483366667</v>
      </c>
      <c r="Z23" s="217">
        <v>22.362290323</v>
      </c>
      <c r="AA23" s="217">
        <v>25.621322581000001</v>
      </c>
      <c r="AB23" s="217">
        <v>22.825827585999999</v>
      </c>
      <c r="AC23" s="217">
        <v>13.003064516</v>
      </c>
      <c r="AD23" s="217">
        <v>9.3059999999999992</v>
      </c>
      <c r="AE23" s="217">
        <v>5.2602258065000003</v>
      </c>
      <c r="AF23" s="217">
        <v>4.1108000000000002</v>
      </c>
      <c r="AG23" s="217">
        <v>3.4679677418999999</v>
      </c>
      <c r="AH23" s="217">
        <v>3.4062580644999998</v>
      </c>
      <c r="AI23" s="217">
        <v>3.9531999999999998</v>
      </c>
      <c r="AJ23" s="217">
        <v>7.7442580645000003</v>
      </c>
      <c r="AK23" s="217">
        <v>16.068933333</v>
      </c>
      <c r="AL23" s="217">
        <v>21.620999999999999</v>
      </c>
      <c r="AM23" s="217">
        <v>28.387419354999999</v>
      </c>
      <c r="AN23" s="217">
        <v>27.013535714</v>
      </c>
      <c r="AO23" s="217">
        <v>21.578935483999999</v>
      </c>
      <c r="AP23" s="217">
        <v>12.289</v>
      </c>
      <c r="AQ23" s="217">
        <v>6.2631290323000002</v>
      </c>
      <c r="AR23" s="217">
        <v>4.2927</v>
      </c>
      <c r="AS23" s="217">
        <v>3.6421935483999999</v>
      </c>
      <c r="AT23" s="217">
        <v>3.5111935484000001</v>
      </c>
      <c r="AU23" s="217">
        <v>3.9712000000000001</v>
      </c>
      <c r="AV23" s="217">
        <v>7.2694193548000001</v>
      </c>
      <c r="AW23" s="217">
        <v>17.325766667</v>
      </c>
      <c r="AX23" s="217">
        <v>27.694612902999999</v>
      </c>
      <c r="AY23" s="217">
        <v>33.571967741999998</v>
      </c>
      <c r="AZ23" s="217">
        <v>30.484999999999999</v>
      </c>
      <c r="BA23" s="217">
        <v>22.597419355</v>
      </c>
      <c r="BB23" s="217">
        <v>11.683866667</v>
      </c>
      <c r="BC23" s="217">
        <v>6.1907519999999998</v>
      </c>
      <c r="BD23" s="217">
        <v>4.1927899999999996</v>
      </c>
      <c r="BE23" s="358">
        <v>3.4951500000000002</v>
      </c>
      <c r="BF23" s="358">
        <v>3.2553909999999999</v>
      </c>
      <c r="BG23" s="358">
        <v>3.6940620000000002</v>
      </c>
      <c r="BH23" s="358">
        <v>6.6280099999999997</v>
      </c>
      <c r="BI23" s="358">
        <v>15.186719999999999</v>
      </c>
      <c r="BJ23" s="358">
        <v>24.666399999999999</v>
      </c>
      <c r="BK23" s="358">
        <v>28.4937</v>
      </c>
      <c r="BL23" s="358">
        <v>26.395980000000002</v>
      </c>
      <c r="BM23" s="358">
        <v>18.986910000000002</v>
      </c>
      <c r="BN23" s="358">
        <v>10.90348</v>
      </c>
      <c r="BO23" s="358">
        <v>6.204237</v>
      </c>
      <c r="BP23" s="358">
        <v>4.1124080000000003</v>
      </c>
      <c r="BQ23" s="358">
        <v>3.5575570000000001</v>
      </c>
      <c r="BR23" s="358">
        <v>3.3114379999999999</v>
      </c>
      <c r="BS23" s="358">
        <v>3.814095</v>
      </c>
      <c r="BT23" s="358">
        <v>7.2091459999999996</v>
      </c>
      <c r="BU23" s="358">
        <v>15.34449</v>
      </c>
      <c r="BV23" s="358">
        <v>24.920269999999999</v>
      </c>
    </row>
    <row r="24" spans="1:74" ht="11.1" customHeight="1" x14ac:dyDescent="0.2">
      <c r="A24" s="76" t="s">
        <v>736</v>
      </c>
      <c r="B24" s="186" t="s">
        <v>611</v>
      </c>
      <c r="C24" s="217">
        <v>16.100225806000001</v>
      </c>
      <c r="D24" s="217">
        <v>15.744964286</v>
      </c>
      <c r="E24" s="217">
        <v>10.876870968</v>
      </c>
      <c r="F24" s="217">
        <v>7.1791666666999996</v>
      </c>
      <c r="G24" s="217">
        <v>5.1984838709999996</v>
      </c>
      <c r="H24" s="217">
        <v>4.3236999999999997</v>
      </c>
      <c r="I24" s="217">
        <v>3.8768709676999999</v>
      </c>
      <c r="J24" s="217">
        <v>4.0862258064999999</v>
      </c>
      <c r="K24" s="217">
        <v>4.4314333333000002</v>
      </c>
      <c r="L24" s="217">
        <v>5.9785806452000001</v>
      </c>
      <c r="M24" s="217">
        <v>9.5564999999999998</v>
      </c>
      <c r="N24" s="217">
        <v>15.076483871000001</v>
      </c>
      <c r="O24" s="217">
        <v>17.032193547999999</v>
      </c>
      <c r="P24" s="217">
        <v>15.418964286</v>
      </c>
      <c r="Q24" s="217">
        <v>11.64316129</v>
      </c>
      <c r="R24" s="217">
        <v>7.7335000000000003</v>
      </c>
      <c r="S24" s="217">
        <v>5.3629032258000002</v>
      </c>
      <c r="T24" s="217">
        <v>4.4618333333000004</v>
      </c>
      <c r="U24" s="217">
        <v>4.1982903226000001</v>
      </c>
      <c r="V24" s="217">
        <v>4.4503870968000001</v>
      </c>
      <c r="W24" s="217">
        <v>4.7210999999999999</v>
      </c>
      <c r="X24" s="217">
        <v>6.6497419354999998</v>
      </c>
      <c r="Y24" s="217">
        <v>9.5482666667</v>
      </c>
      <c r="Z24" s="217">
        <v>12.909806452</v>
      </c>
      <c r="AA24" s="217">
        <v>14.384967742000001</v>
      </c>
      <c r="AB24" s="217">
        <v>13.348482758999999</v>
      </c>
      <c r="AC24" s="217">
        <v>8.4387096774000003</v>
      </c>
      <c r="AD24" s="217">
        <v>6.9655666667</v>
      </c>
      <c r="AE24" s="217">
        <v>4.8114516129</v>
      </c>
      <c r="AF24" s="217">
        <v>4.3695333332999997</v>
      </c>
      <c r="AG24" s="217">
        <v>4.0164838710000001</v>
      </c>
      <c r="AH24" s="217">
        <v>4.3061612903000004</v>
      </c>
      <c r="AI24" s="217">
        <v>4.7225666666999997</v>
      </c>
      <c r="AJ24" s="217">
        <v>6.8645483871000001</v>
      </c>
      <c r="AK24" s="217">
        <v>10.270933333</v>
      </c>
      <c r="AL24" s="217">
        <v>12.609548387</v>
      </c>
      <c r="AM24" s="217">
        <v>15.423806451999999</v>
      </c>
      <c r="AN24" s="217">
        <v>15.297357142999999</v>
      </c>
      <c r="AO24" s="217">
        <v>12.674225806000001</v>
      </c>
      <c r="AP24" s="217">
        <v>8.2410666667000001</v>
      </c>
      <c r="AQ24" s="217">
        <v>5.4125806452000003</v>
      </c>
      <c r="AR24" s="217">
        <v>4.5286</v>
      </c>
      <c r="AS24" s="217">
        <v>4.3931612903000001</v>
      </c>
      <c r="AT24" s="217">
        <v>4.4118064516000004</v>
      </c>
      <c r="AU24" s="217">
        <v>4.7253999999999996</v>
      </c>
      <c r="AV24" s="217">
        <v>6.6613548387000003</v>
      </c>
      <c r="AW24" s="217">
        <v>11.4719</v>
      </c>
      <c r="AX24" s="217">
        <v>15.338580645</v>
      </c>
      <c r="AY24" s="217">
        <v>18.468258065000001</v>
      </c>
      <c r="AZ24" s="217">
        <v>17.481178571000001</v>
      </c>
      <c r="BA24" s="217">
        <v>13.479129031999999</v>
      </c>
      <c r="BB24" s="217">
        <v>8.2410333333000008</v>
      </c>
      <c r="BC24" s="217">
        <v>5.2035450000000001</v>
      </c>
      <c r="BD24" s="217">
        <v>4.3860289999999997</v>
      </c>
      <c r="BE24" s="358">
        <v>4.2903520000000004</v>
      </c>
      <c r="BF24" s="358">
        <v>4.4133190000000004</v>
      </c>
      <c r="BG24" s="358">
        <v>4.619631</v>
      </c>
      <c r="BH24" s="358">
        <v>6.3966849999999997</v>
      </c>
      <c r="BI24" s="358">
        <v>10.06912</v>
      </c>
      <c r="BJ24" s="358">
        <v>14.177569999999999</v>
      </c>
      <c r="BK24" s="358">
        <v>15.882849999999999</v>
      </c>
      <c r="BL24" s="358">
        <v>14.28266</v>
      </c>
      <c r="BM24" s="358">
        <v>11.71289</v>
      </c>
      <c r="BN24" s="358">
        <v>7.7931929999999996</v>
      </c>
      <c r="BO24" s="358">
        <v>5.3048679999999999</v>
      </c>
      <c r="BP24" s="358">
        <v>4.3200890000000003</v>
      </c>
      <c r="BQ24" s="358">
        <v>4.3201039999999997</v>
      </c>
      <c r="BR24" s="358">
        <v>4.3082560000000001</v>
      </c>
      <c r="BS24" s="358">
        <v>4.6020989999999999</v>
      </c>
      <c r="BT24" s="358">
        <v>6.8168309999999996</v>
      </c>
      <c r="BU24" s="358">
        <v>10.189819999999999</v>
      </c>
      <c r="BV24" s="358">
        <v>14.29792</v>
      </c>
    </row>
    <row r="25" spans="1:74" ht="11.1" customHeight="1" x14ac:dyDescent="0.2">
      <c r="A25" s="76" t="s">
        <v>738</v>
      </c>
      <c r="B25" s="186" t="s">
        <v>612</v>
      </c>
      <c r="C25" s="217">
        <v>20.782516129000001</v>
      </c>
      <c r="D25" s="217">
        <v>21.2605</v>
      </c>
      <c r="E25" s="217">
        <v>19.306354839000001</v>
      </c>
      <c r="F25" s="217">
        <v>17.924800000000001</v>
      </c>
      <c r="G25" s="217">
        <v>17.558774194000002</v>
      </c>
      <c r="H25" s="217">
        <v>17.639666667</v>
      </c>
      <c r="I25" s="217">
        <v>17.327032257999999</v>
      </c>
      <c r="J25" s="217">
        <v>17.398903226000002</v>
      </c>
      <c r="K25" s="217">
        <v>17.857966666999999</v>
      </c>
      <c r="L25" s="217">
        <v>17.629645160999999</v>
      </c>
      <c r="M25" s="217">
        <v>19.225266667</v>
      </c>
      <c r="N25" s="217">
        <v>20.689064515999998</v>
      </c>
      <c r="O25" s="217">
        <v>21.255709676999999</v>
      </c>
      <c r="P25" s="217">
        <v>21.419785714</v>
      </c>
      <c r="Q25" s="217">
        <v>19.863451612999999</v>
      </c>
      <c r="R25" s="217">
        <v>18.960100000000001</v>
      </c>
      <c r="S25" s="217">
        <v>18.164548387</v>
      </c>
      <c r="T25" s="217">
        <v>17.847999999999999</v>
      </c>
      <c r="U25" s="217">
        <v>17.501774193999999</v>
      </c>
      <c r="V25" s="217">
        <v>17.860290323000001</v>
      </c>
      <c r="W25" s="217">
        <v>18.3065</v>
      </c>
      <c r="X25" s="217">
        <v>18.407935483999999</v>
      </c>
      <c r="Y25" s="217">
        <v>19.8066</v>
      </c>
      <c r="Z25" s="217">
        <v>20.711612902999999</v>
      </c>
      <c r="AA25" s="217">
        <v>21.472516128999999</v>
      </c>
      <c r="AB25" s="217">
        <v>21.482862068999999</v>
      </c>
      <c r="AC25" s="217">
        <v>19.623451613</v>
      </c>
      <c r="AD25" s="217">
        <v>19.311066666999999</v>
      </c>
      <c r="AE25" s="217">
        <v>18.583967741999999</v>
      </c>
      <c r="AF25" s="217">
        <v>18.854366667000001</v>
      </c>
      <c r="AG25" s="217">
        <v>18.545193548</v>
      </c>
      <c r="AH25" s="217">
        <v>18.936290323000001</v>
      </c>
      <c r="AI25" s="217">
        <v>19.161799999999999</v>
      </c>
      <c r="AJ25" s="217">
        <v>19.438419355000001</v>
      </c>
      <c r="AK25" s="217">
        <v>20.567766667000001</v>
      </c>
      <c r="AL25" s="217">
        <v>20.947774194000001</v>
      </c>
      <c r="AM25" s="217">
        <v>21.875096773999999</v>
      </c>
      <c r="AN25" s="217">
        <v>22.368714285999999</v>
      </c>
      <c r="AO25" s="217">
        <v>21.194967741999999</v>
      </c>
      <c r="AP25" s="217">
        <v>20.094866667000002</v>
      </c>
      <c r="AQ25" s="217">
        <v>19.247709677</v>
      </c>
      <c r="AR25" s="217">
        <v>18.850433333000002</v>
      </c>
      <c r="AS25" s="217">
        <v>18.864903225999999</v>
      </c>
      <c r="AT25" s="217">
        <v>19.151129032</v>
      </c>
      <c r="AU25" s="217">
        <v>19.213666666999998</v>
      </c>
      <c r="AV25" s="217">
        <v>19.85416129</v>
      </c>
      <c r="AW25" s="217">
        <v>21.824133332999999</v>
      </c>
      <c r="AX25" s="217">
        <v>22.935290323</v>
      </c>
      <c r="AY25" s="217">
        <v>23.374322581000001</v>
      </c>
      <c r="AZ25" s="217">
        <v>23.661000000000001</v>
      </c>
      <c r="BA25" s="217">
        <v>22.000516129000001</v>
      </c>
      <c r="BB25" s="217">
        <v>20.785499999999999</v>
      </c>
      <c r="BC25" s="217">
        <v>19.8931</v>
      </c>
      <c r="BD25" s="217">
        <v>19.476849999999999</v>
      </c>
      <c r="BE25" s="358">
        <v>19.435210000000001</v>
      </c>
      <c r="BF25" s="358">
        <v>19.519300000000001</v>
      </c>
      <c r="BG25" s="358">
        <v>19.843589999999999</v>
      </c>
      <c r="BH25" s="358">
        <v>20.070119999999999</v>
      </c>
      <c r="BI25" s="358">
        <v>22.244890000000002</v>
      </c>
      <c r="BJ25" s="358">
        <v>23.653479999999998</v>
      </c>
      <c r="BK25" s="358">
        <v>24.165700000000001</v>
      </c>
      <c r="BL25" s="358">
        <v>23.791589999999999</v>
      </c>
      <c r="BM25" s="358">
        <v>22.028099999999998</v>
      </c>
      <c r="BN25" s="358">
        <v>21.127050000000001</v>
      </c>
      <c r="BO25" s="358">
        <v>20.39189</v>
      </c>
      <c r="BP25" s="358">
        <v>20.328109999999999</v>
      </c>
      <c r="BQ25" s="358">
        <v>19.9925</v>
      </c>
      <c r="BR25" s="358">
        <v>20.36664</v>
      </c>
      <c r="BS25" s="358">
        <v>20.636009999999999</v>
      </c>
      <c r="BT25" s="358">
        <v>20.917000000000002</v>
      </c>
      <c r="BU25" s="358">
        <v>22.913440000000001</v>
      </c>
      <c r="BV25" s="358">
        <v>24.103919999999999</v>
      </c>
    </row>
    <row r="26" spans="1:74" ht="11.1" customHeight="1" x14ac:dyDescent="0.2">
      <c r="A26" s="76" t="s">
        <v>739</v>
      </c>
      <c r="B26" s="186" t="s">
        <v>154</v>
      </c>
      <c r="C26" s="217">
        <v>17.606814709999998</v>
      </c>
      <c r="D26" s="217">
        <v>17.129102209999999</v>
      </c>
      <c r="E26" s="217">
        <v>14.73753323</v>
      </c>
      <c r="F26" s="217">
        <v>15.716046629999999</v>
      </c>
      <c r="G26" s="217">
        <v>18.053706420000001</v>
      </c>
      <c r="H26" s="217">
        <v>23.522174100000001</v>
      </c>
      <c r="I26" s="217">
        <v>28.941342710000001</v>
      </c>
      <c r="J26" s="217">
        <v>30.41943397</v>
      </c>
      <c r="K26" s="217">
        <v>23.224085030000001</v>
      </c>
      <c r="L26" s="217">
        <v>18.398807940000001</v>
      </c>
      <c r="M26" s="217">
        <v>16.55130707</v>
      </c>
      <c r="N26" s="217">
        <v>18.202397000000001</v>
      </c>
      <c r="O26" s="217">
        <v>17.412648740000002</v>
      </c>
      <c r="P26" s="217">
        <v>17.274510429999999</v>
      </c>
      <c r="Q26" s="217">
        <v>15.54599432</v>
      </c>
      <c r="R26" s="217">
        <v>17.381754999999998</v>
      </c>
      <c r="S26" s="217">
        <v>18.451556969999999</v>
      </c>
      <c r="T26" s="217">
        <v>23.313804170000001</v>
      </c>
      <c r="U26" s="217">
        <v>30.276612</v>
      </c>
      <c r="V26" s="217">
        <v>29.724166189999998</v>
      </c>
      <c r="W26" s="217">
        <v>22.806592599999998</v>
      </c>
      <c r="X26" s="217">
        <v>18.54620452</v>
      </c>
      <c r="Y26" s="217">
        <v>18.084860500000001</v>
      </c>
      <c r="Z26" s="217">
        <v>19.80302674</v>
      </c>
      <c r="AA26" s="217">
        <v>20.929760160000001</v>
      </c>
      <c r="AB26" s="217">
        <v>22.225171339999999</v>
      </c>
      <c r="AC26" s="217">
        <v>21.745116190000001</v>
      </c>
      <c r="AD26" s="217">
        <v>23.81126283</v>
      </c>
      <c r="AE26" s="217">
        <v>26.208603159999999</v>
      </c>
      <c r="AF26" s="217">
        <v>29.329364770000002</v>
      </c>
      <c r="AG26" s="217">
        <v>34.893155479999997</v>
      </c>
      <c r="AH26" s="217">
        <v>32.385110769999997</v>
      </c>
      <c r="AI26" s="217">
        <v>26.752948270000001</v>
      </c>
      <c r="AJ26" s="217">
        <v>21.58692623</v>
      </c>
      <c r="AK26" s="217">
        <v>19.324841429999999</v>
      </c>
      <c r="AL26" s="217">
        <v>19.338779769999999</v>
      </c>
      <c r="AM26" s="217">
        <v>20.28263213</v>
      </c>
      <c r="AN26" s="217">
        <v>20.17156993</v>
      </c>
      <c r="AO26" s="217">
        <v>19.39558577</v>
      </c>
      <c r="AP26" s="217">
        <v>18.715942170000002</v>
      </c>
      <c r="AQ26" s="217">
        <v>19.774325579999999</v>
      </c>
      <c r="AR26" s="217">
        <v>24.466413299999999</v>
      </c>
      <c r="AS26" s="217">
        <v>29.221563969999998</v>
      </c>
      <c r="AT26" s="217">
        <v>28.98197906</v>
      </c>
      <c r="AU26" s="217">
        <v>24.97930333</v>
      </c>
      <c r="AV26" s="217">
        <v>20.525338189999999</v>
      </c>
      <c r="AW26" s="217">
        <v>19.939722069999998</v>
      </c>
      <c r="AX26" s="217">
        <v>21.348897319999999</v>
      </c>
      <c r="AY26" s="217">
        <v>21.339463030000001</v>
      </c>
      <c r="AZ26" s="217">
        <v>19.794325140000002</v>
      </c>
      <c r="BA26" s="217">
        <v>17.979809100000001</v>
      </c>
      <c r="BB26" s="217">
        <v>18.296516167</v>
      </c>
      <c r="BC26" s="217">
        <v>20.510110000000001</v>
      </c>
      <c r="BD26" s="217">
        <v>23.809850000000001</v>
      </c>
      <c r="BE26" s="358">
        <v>28.92878</v>
      </c>
      <c r="BF26" s="358">
        <v>29.86984</v>
      </c>
      <c r="BG26" s="358">
        <v>24.90832</v>
      </c>
      <c r="BH26" s="358">
        <v>20.320419999999999</v>
      </c>
      <c r="BI26" s="358">
        <v>18.85238</v>
      </c>
      <c r="BJ26" s="358">
        <v>20.14931</v>
      </c>
      <c r="BK26" s="358">
        <v>20.71875</v>
      </c>
      <c r="BL26" s="358">
        <v>20.586680000000001</v>
      </c>
      <c r="BM26" s="358">
        <v>19.210899999999999</v>
      </c>
      <c r="BN26" s="358">
        <v>18.93825</v>
      </c>
      <c r="BO26" s="358">
        <v>20.901150000000001</v>
      </c>
      <c r="BP26" s="358">
        <v>25.41385</v>
      </c>
      <c r="BQ26" s="358">
        <v>30.472989999999999</v>
      </c>
      <c r="BR26" s="358">
        <v>30.825890000000001</v>
      </c>
      <c r="BS26" s="358">
        <v>25.51501</v>
      </c>
      <c r="BT26" s="358">
        <v>20.994289999999999</v>
      </c>
      <c r="BU26" s="358">
        <v>19.523040000000002</v>
      </c>
      <c r="BV26" s="358">
        <v>20.707630000000002</v>
      </c>
    </row>
    <row r="27" spans="1:74" ht="11.1" customHeight="1" x14ac:dyDescent="0.2">
      <c r="A27" s="76" t="s">
        <v>737</v>
      </c>
      <c r="B27" s="186" t="s">
        <v>613</v>
      </c>
      <c r="C27" s="217">
        <v>3.4071290322999999</v>
      </c>
      <c r="D27" s="217">
        <v>3.4908214285999999</v>
      </c>
      <c r="E27" s="217">
        <v>3.5018064515999998</v>
      </c>
      <c r="F27" s="217">
        <v>3.4921000000000002</v>
      </c>
      <c r="G27" s="217">
        <v>3.4693225806000001</v>
      </c>
      <c r="H27" s="217">
        <v>3.4274666667</v>
      </c>
      <c r="I27" s="217">
        <v>3.4438387097000001</v>
      </c>
      <c r="J27" s="217">
        <v>3.4844516129000001</v>
      </c>
      <c r="K27" s="217">
        <v>3.5728666667</v>
      </c>
      <c r="L27" s="217">
        <v>3.6391612903000001</v>
      </c>
      <c r="M27" s="217">
        <v>3.6341999999999999</v>
      </c>
      <c r="N27" s="217">
        <v>3.7020322581</v>
      </c>
      <c r="O27" s="217">
        <v>3.4507741935</v>
      </c>
      <c r="P27" s="217">
        <v>3.4633214286</v>
      </c>
      <c r="Q27" s="217">
        <v>3.5949677419000001</v>
      </c>
      <c r="R27" s="217">
        <v>3.6255333332999999</v>
      </c>
      <c r="S27" s="217">
        <v>3.6095806451999999</v>
      </c>
      <c r="T27" s="217">
        <v>3.5817333332999999</v>
      </c>
      <c r="U27" s="217">
        <v>3.5356451613000002</v>
      </c>
      <c r="V27" s="217">
        <v>3.5799677419</v>
      </c>
      <c r="W27" s="217">
        <v>3.6488</v>
      </c>
      <c r="X27" s="217">
        <v>3.7522580644999999</v>
      </c>
      <c r="Y27" s="217">
        <v>3.8256000000000001</v>
      </c>
      <c r="Z27" s="217">
        <v>3.8045483871000001</v>
      </c>
      <c r="AA27" s="217">
        <v>3.8954193548</v>
      </c>
      <c r="AB27" s="217">
        <v>3.8211034483000001</v>
      </c>
      <c r="AC27" s="217">
        <v>3.8268709677000001</v>
      </c>
      <c r="AD27" s="217">
        <v>3.7955333332999999</v>
      </c>
      <c r="AE27" s="217">
        <v>3.7918064515999998</v>
      </c>
      <c r="AF27" s="217">
        <v>3.7474333333000001</v>
      </c>
      <c r="AG27" s="217">
        <v>3.7856129032000001</v>
      </c>
      <c r="AH27" s="217">
        <v>3.6819999999999999</v>
      </c>
      <c r="AI27" s="217">
        <v>3.8144666667</v>
      </c>
      <c r="AJ27" s="217">
        <v>3.888483871</v>
      </c>
      <c r="AK27" s="217">
        <v>3.8863666666999999</v>
      </c>
      <c r="AL27" s="217">
        <v>3.8440322580999999</v>
      </c>
      <c r="AM27" s="217">
        <v>3.7850645160999998</v>
      </c>
      <c r="AN27" s="217">
        <v>3.8274285714</v>
      </c>
      <c r="AO27" s="217">
        <v>3.8011935484000001</v>
      </c>
      <c r="AP27" s="217">
        <v>3.8353333332999999</v>
      </c>
      <c r="AQ27" s="217">
        <v>3.8551935483999999</v>
      </c>
      <c r="AR27" s="217">
        <v>3.8572666667000002</v>
      </c>
      <c r="AS27" s="217">
        <v>3.8943870968000001</v>
      </c>
      <c r="AT27" s="217">
        <v>3.9041935483999999</v>
      </c>
      <c r="AU27" s="217">
        <v>3.8730000000000002</v>
      </c>
      <c r="AV27" s="217">
        <v>3.9169677419000002</v>
      </c>
      <c r="AW27" s="217">
        <v>3.9816333333</v>
      </c>
      <c r="AX27" s="217">
        <v>3.9300645160999998</v>
      </c>
      <c r="AY27" s="217">
        <v>3.9654516128999999</v>
      </c>
      <c r="AZ27" s="217">
        <v>3.9538928571</v>
      </c>
      <c r="BA27" s="217">
        <v>4.0062258064999998</v>
      </c>
      <c r="BB27" s="217">
        <v>4.0559333332999996</v>
      </c>
      <c r="BC27" s="217">
        <v>4.0584160000000002</v>
      </c>
      <c r="BD27" s="217">
        <v>4.0503159999999996</v>
      </c>
      <c r="BE27" s="358">
        <v>4.0432249999999996</v>
      </c>
      <c r="BF27" s="358">
        <v>4.0418750000000001</v>
      </c>
      <c r="BG27" s="358">
        <v>4.0372260000000004</v>
      </c>
      <c r="BH27" s="358">
        <v>4.0480229999999997</v>
      </c>
      <c r="BI27" s="358">
        <v>4.0610220000000004</v>
      </c>
      <c r="BJ27" s="358">
        <v>4.0533169999999998</v>
      </c>
      <c r="BK27" s="358">
        <v>4.050249</v>
      </c>
      <c r="BL27" s="358">
        <v>4.0757880000000002</v>
      </c>
      <c r="BM27" s="358">
        <v>4.0749329999999997</v>
      </c>
      <c r="BN27" s="358">
        <v>4.0787750000000003</v>
      </c>
      <c r="BO27" s="358">
        <v>4.0839809999999996</v>
      </c>
      <c r="BP27" s="358">
        <v>4.0739929999999998</v>
      </c>
      <c r="BQ27" s="358">
        <v>4.074967</v>
      </c>
      <c r="BR27" s="358">
        <v>4.0761940000000001</v>
      </c>
      <c r="BS27" s="358">
        <v>4.0878119999999996</v>
      </c>
      <c r="BT27" s="358">
        <v>4.0852830000000004</v>
      </c>
      <c r="BU27" s="358">
        <v>4.1078770000000002</v>
      </c>
      <c r="BV27" s="358">
        <v>4.1097260000000002</v>
      </c>
    </row>
    <row r="28" spans="1:74" ht="11.1" customHeight="1" x14ac:dyDescent="0.2">
      <c r="A28" s="76" t="s">
        <v>741</v>
      </c>
      <c r="B28" s="186" t="s">
        <v>1104</v>
      </c>
      <c r="C28" s="217">
        <v>2.5790000000000002</v>
      </c>
      <c r="D28" s="217">
        <v>2.5164285714000001</v>
      </c>
      <c r="E28" s="217">
        <v>1.9401935483999999</v>
      </c>
      <c r="F28" s="217">
        <v>1.5640333333000001</v>
      </c>
      <c r="G28" s="217">
        <v>1.4398387097000001</v>
      </c>
      <c r="H28" s="217">
        <v>1.5242666667</v>
      </c>
      <c r="I28" s="217">
        <v>1.6394838709999999</v>
      </c>
      <c r="J28" s="217">
        <v>1.6889354838999999</v>
      </c>
      <c r="K28" s="217">
        <v>1.5081333333</v>
      </c>
      <c r="L28" s="217">
        <v>1.4802903225999999</v>
      </c>
      <c r="M28" s="217">
        <v>1.8372333332999999</v>
      </c>
      <c r="N28" s="217">
        <v>2.4789677419</v>
      </c>
      <c r="O28" s="217">
        <v>2.6653225805999998</v>
      </c>
      <c r="P28" s="217">
        <v>2.4987142857000002</v>
      </c>
      <c r="Q28" s="217">
        <v>2.0304193547999998</v>
      </c>
      <c r="R28" s="217">
        <v>1.6993</v>
      </c>
      <c r="S28" s="217">
        <v>1.4904516129000001</v>
      </c>
      <c r="T28" s="217">
        <v>1.5345666667</v>
      </c>
      <c r="U28" s="217">
        <v>1.7064193548</v>
      </c>
      <c r="V28" s="217">
        <v>1.7063225806</v>
      </c>
      <c r="W28" s="217">
        <v>1.5308666666999999</v>
      </c>
      <c r="X28" s="217">
        <v>1.5600322580999999</v>
      </c>
      <c r="Y28" s="217">
        <v>1.8981666666999999</v>
      </c>
      <c r="Z28" s="217">
        <v>2.3225483870999999</v>
      </c>
      <c r="AA28" s="217">
        <v>2.5520645161000002</v>
      </c>
      <c r="AB28" s="217">
        <v>2.4739310345000001</v>
      </c>
      <c r="AC28" s="217">
        <v>1.9457419355000001</v>
      </c>
      <c r="AD28" s="217">
        <v>1.8400333333000001</v>
      </c>
      <c r="AE28" s="217">
        <v>1.6999032258</v>
      </c>
      <c r="AF28" s="217">
        <v>1.7556</v>
      </c>
      <c r="AG28" s="217">
        <v>1.8873548387000001</v>
      </c>
      <c r="AH28" s="217">
        <v>1.8289032258</v>
      </c>
      <c r="AI28" s="217">
        <v>1.6914333333</v>
      </c>
      <c r="AJ28" s="217">
        <v>1.7237419355000001</v>
      </c>
      <c r="AK28" s="217">
        <v>2.0516333332999999</v>
      </c>
      <c r="AL28" s="217">
        <v>2.4349677419</v>
      </c>
      <c r="AM28" s="217">
        <v>2.6373870967999999</v>
      </c>
      <c r="AN28" s="217">
        <v>2.6057857143000001</v>
      </c>
      <c r="AO28" s="217">
        <v>2.3112580645</v>
      </c>
      <c r="AP28" s="217">
        <v>1.8571666667</v>
      </c>
      <c r="AQ28" s="217">
        <v>1.6040322580999999</v>
      </c>
      <c r="AR28" s="217">
        <v>1.6464000000000001</v>
      </c>
      <c r="AS28" s="217">
        <v>1.7644193548</v>
      </c>
      <c r="AT28" s="217">
        <v>1.7627741935000001</v>
      </c>
      <c r="AU28" s="217">
        <v>1.6689000000000001</v>
      </c>
      <c r="AV28" s="217">
        <v>1.7119032258</v>
      </c>
      <c r="AW28" s="217">
        <v>2.1908666666999999</v>
      </c>
      <c r="AX28" s="217">
        <v>2.6812258065000001</v>
      </c>
      <c r="AY28" s="217">
        <v>2.9592580645000002</v>
      </c>
      <c r="AZ28" s="217">
        <v>2.8023928571000001</v>
      </c>
      <c r="BA28" s="217">
        <v>2.3529032258</v>
      </c>
      <c r="BB28" s="217">
        <v>1.8538333333000001</v>
      </c>
      <c r="BC28" s="217">
        <v>1.6832959999999999</v>
      </c>
      <c r="BD28" s="217">
        <v>1.720218</v>
      </c>
      <c r="BE28" s="358">
        <v>1.8109919999999999</v>
      </c>
      <c r="BF28" s="358">
        <v>1.8226530000000001</v>
      </c>
      <c r="BG28" s="358">
        <v>1.6516150000000001</v>
      </c>
      <c r="BH28" s="358">
        <v>1.6916089999999999</v>
      </c>
      <c r="BI28" s="358">
        <v>1.9688479999999999</v>
      </c>
      <c r="BJ28" s="358">
        <v>2.4164020000000002</v>
      </c>
      <c r="BK28" s="358">
        <v>2.687014</v>
      </c>
      <c r="BL28" s="358">
        <v>2.653931</v>
      </c>
      <c r="BM28" s="358">
        <v>2.1639780000000002</v>
      </c>
      <c r="BN28" s="358">
        <v>1.9347490000000001</v>
      </c>
      <c r="BO28" s="358">
        <v>1.7101679999999999</v>
      </c>
      <c r="BP28" s="358">
        <v>1.728721</v>
      </c>
      <c r="BQ28" s="358">
        <v>1.815364</v>
      </c>
      <c r="BR28" s="358">
        <v>1.826282</v>
      </c>
      <c r="BS28" s="358">
        <v>1.658946</v>
      </c>
      <c r="BT28" s="358">
        <v>1.696933</v>
      </c>
      <c r="BU28" s="358">
        <v>1.975835</v>
      </c>
      <c r="BV28" s="358">
        <v>2.4262589999999999</v>
      </c>
    </row>
    <row r="29" spans="1:74" ht="11.1" customHeight="1" x14ac:dyDescent="0.2">
      <c r="A29" s="76" t="s">
        <v>756</v>
      </c>
      <c r="B29" s="186" t="s">
        <v>614</v>
      </c>
      <c r="C29" s="217">
        <v>7.8516129032000004E-2</v>
      </c>
      <c r="D29" s="217">
        <v>7.85E-2</v>
      </c>
      <c r="E29" s="217">
        <v>7.8516129032000004E-2</v>
      </c>
      <c r="F29" s="217">
        <v>7.8533333332999999E-2</v>
      </c>
      <c r="G29" s="217">
        <v>7.8516129032000004E-2</v>
      </c>
      <c r="H29" s="217">
        <v>7.8533333332999999E-2</v>
      </c>
      <c r="I29" s="217">
        <v>7.8516129032000004E-2</v>
      </c>
      <c r="J29" s="217">
        <v>7.8516129032000004E-2</v>
      </c>
      <c r="K29" s="217">
        <v>7.8533333332999999E-2</v>
      </c>
      <c r="L29" s="217">
        <v>7.8516129032000004E-2</v>
      </c>
      <c r="M29" s="217">
        <v>7.8533333332999999E-2</v>
      </c>
      <c r="N29" s="217">
        <v>7.8516129032000004E-2</v>
      </c>
      <c r="O29" s="217">
        <v>8.2096774193999994E-2</v>
      </c>
      <c r="P29" s="217">
        <v>8.2107142857000007E-2</v>
      </c>
      <c r="Q29" s="217">
        <v>8.2096774193999994E-2</v>
      </c>
      <c r="R29" s="217">
        <v>8.2100000000000006E-2</v>
      </c>
      <c r="S29" s="217">
        <v>8.2096774193999994E-2</v>
      </c>
      <c r="T29" s="217">
        <v>8.2100000000000006E-2</v>
      </c>
      <c r="U29" s="217">
        <v>8.2096774193999994E-2</v>
      </c>
      <c r="V29" s="217">
        <v>8.2096774193999994E-2</v>
      </c>
      <c r="W29" s="217">
        <v>8.2100000000000006E-2</v>
      </c>
      <c r="X29" s="217">
        <v>8.2096774193999994E-2</v>
      </c>
      <c r="Y29" s="217">
        <v>8.2100000000000006E-2</v>
      </c>
      <c r="Z29" s="217">
        <v>8.2096774193999994E-2</v>
      </c>
      <c r="AA29" s="217">
        <v>8.2096774193999994E-2</v>
      </c>
      <c r="AB29" s="217">
        <v>8.2103448275999996E-2</v>
      </c>
      <c r="AC29" s="217">
        <v>8.2096774193999994E-2</v>
      </c>
      <c r="AD29" s="217">
        <v>8.2100000000000006E-2</v>
      </c>
      <c r="AE29" s="217">
        <v>8.2096774193999994E-2</v>
      </c>
      <c r="AF29" s="217">
        <v>8.2100000000000006E-2</v>
      </c>
      <c r="AG29" s="217">
        <v>8.2096774193999994E-2</v>
      </c>
      <c r="AH29" s="217">
        <v>8.2096774193999994E-2</v>
      </c>
      <c r="AI29" s="217">
        <v>8.2100000000000006E-2</v>
      </c>
      <c r="AJ29" s="217">
        <v>8.2096774193999994E-2</v>
      </c>
      <c r="AK29" s="217">
        <v>8.2100000000000006E-2</v>
      </c>
      <c r="AL29" s="217">
        <v>8.2096774193999994E-2</v>
      </c>
      <c r="AM29" s="217">
        <v>0.09</v>
      </c>
      <c r="AN29" s="217">
        <v>0.09</v>
      </c>
      <c r="AO29" s="217">
        <v>0.09</v>
      </c>
      <c r="AP29" s="217">
        <v>0.09</v>
      </c>
      <c r="AQ29" s="217">
        <v>0.09</v>
      </c>
      <c r="AR29" s="217">
        <v>0.09</v>
      </c>
      <c r="AS29" s="217">
        <v>0.09</v>
      </c>
      <c r="AT29" s="217">
        <v>0.09</v>
      </c>
      <c r="AU29" s="217">
        <v>0.09</v>
      </c>
      <c r="AV29" s="217">
        <v>0.09</v>
      </c>
      <c r="AW29" s="217">
        <v>0.09</v>
      </c>
      <c r="AX29" s="217">
        <v>0.09</v>
      </c>
      <c r="AY29" s="217">
        <v>0.09</v>
      </c>
      <c r="AZ29" s="217">
        <v>0.09</v>
      </c>
      <c r="BA29" s="217">
        <v>0.09</v>
      </c>
      <c r="BB29" s="217">
        <v>0.09</v>
      </c>
      <c r="BC29" s="217">
        <v>0.09</v>
      </c>
      <c r="BD29" s="217">
        <v>0.09</v>
      </c>
      <c r="BE29" s="358">
        <v>0.09</v>
      </c>
      <c r="BF29" s="358">
        <v>0.09</v>
      </c>
      <c r="BG29" s="358">
        <v>0.09</v>
      </c>
      <c r="BH29" s="358">
        <v>0.09</v>
      </c>
      <c r="BI29" s="358">
        <v>0.09</v>
      </c>
      <c r="BJ29" s="358">
        <v>0.09</v>
      </c>
      <c r="BK29" s="358">
        <v>9.2999999999999999E-2</v>
      </c>
      <c r="BL29" s="358">
        <v>9.2999999999999999E-2</v>
      </c>
      <c r="BM29" s="358">
        <v>9.2999999999999999E-2</v>
      </c>
      <c r="BN29" s="358">
        <v>9.2999999999999999E-2</v>
      </c>
      <c r="BO29" s="358">
        <v>9.2999999999999999E-2</v>
      </c>
      <c r="BP29" s="358">
        <v>9.2999999999999999E-2</v>
      </c>
      <c r="BQ29" s="358">
        <v>9.2999999999999999E-2</v>
      </c>
      <c r="BR29" s="358">
        <v>9.2999999999999999E-2</v>
      </c>
      <c r="BS29" s="358">
        <v>9.2999999999999999E-2</v>
      </c>
      <c r="BT29" s="358">
        <v>9.2999999999999999E-2</v>
      </c>
      <c r="BU29" s="358">
        <v>9.2999999999999999E-2</v>
      </c>
      <c r="BV29" s="358">
        <v>9.2999999999999999E-2</v>
      </c>
    </row>
    <row r="30" spans="1:74" ht="11.1" customHeight="1" x14ac:dyDescent="0.2">
      <c r="A30" s="77" t="s">
        <v>740</v>
      </c>
      <c r="B30" s="187" t="s">
        <v>1066</v>
      </c>
      <c r="C30" s="217">
        <v>90.638234065000006</v>
      </c>
      <c r="D30" s="217">
        <v>88.605245066999998</v>
      </c>
      <c r="E30" s="217">
        <v>69.126533230000007</v>
      </c>
      <c r="F30" s="217">
        <v>56.393713296999998</v>
      </c>
      <c r="G30" s="217">
        <v>52.170029001000003</v>
      </c>
      <c r="H30" s="217">
        <v>54.983740767</v>
      </c>
      <c r="I30" s="217">
        <v>58.897600775000001</v>
      </c>
      <c r="J30" s="217">
        <v>60.610433970000003</v>
      </c>
      <c r="K30" s="217">
        <v>54.582985030000003</v>
      </c>
      <c r="L30" s="217">
        <v>53.707582133999999</v>
      </c>
      <c r="M30" s="217">
        <v>65.776407070000005</v>
      </c>
      <c r="N30" s="217">
        <v>87.550042160999993</v>
      </c>
      <c r="O30" s="217">
        <v>93.181810029999994</v>
      </c>
      <c r="P30" s="217">
        <v>87.585724716000001</v>
      </c>
      <c r="Q30" s="217">
        <v>71.951316900999998</v>
      </c>
      <c r="R30" s="217">
        <v>60.834021667000002</v>
      </c>
      <c r="S30" s="217">
        <v>53.786911809000003</v>
      </c>
      <c r="T30" s="217">
        <v>55.244404170000003</v>
      </c>
      <c r="U30" s="217">
        <v>60.984257161000002</v>
      </c>
      <c r="V30" s="217">
        <v>61.02516619</v>
      </c>
      <c r="W30" s="217">
        <v>55.187659267000001</v>
      </c>
      <c r="X30" s="217">
        <v>56.272623875000001</v>
      </c>
      <c r="Y30" s="217">
        <v>67.728960499999999</v>
      </c>
      <c r="Z30" s="217">
        <v>81.995929966000006</v>
      </c>
      <c r="AA30" s="217">
        <v>88.938147256999997</v>
      </c>
      <c r="AB30" s="217">
        <v>86.259481684999997</v>
      </c>
      <c r="AC30" s="217">
        <v>68.665051673999997</v>
      </c>
      <c r="AD30" s="217">
        <v>65.111562829999997</v>
      </c>
      <c r="AE30" s="217">
        <v>60.438054772999998</v>
      </c>
      <c r="AF30" s="217">
        <v>62.249198102999998</v>
      </c>
      <c r="AG30" s="217">
        <v>66.677865156999999</v>
      </c>
      <c r="AH30" s="217">
        <v>64.626820447</v>
      </c>
      <c r="AI30" s="217">
        <v>60.178514937000003</v>
      </c>
      <c r="AJ30" s="217">
        <v>61.328474616999998</v>
      </c>
      <c r="AK30" s="217">
        <v>72.252574762999998</v>
      </c>
      <c r="AL30" s="217">
        <v>80.878199124999995</v>
      </c>
      <c r="AM30" s="217">
        <v>92.481406324000005</v>
      </c>
      <c r="AN30" s="217">
        <v>91.374391359000001</v>
      </c>
      <c r="AO30" s="217">
        <v>81.046166415000002</v>
      </c>
      <c r="AP30" s="217">
        <v>65.123375503000005</v>
      </c>
      <c r="AQ30" s="217">
        <v>56.246970740999998</v>
      </c>
      <c r="AR30" s="217">
        <v>57.731813299999999</v>
      </c>
      <c r="AS30" s="217">
        <v>61.870628486000001</v>
      </c>
      <c r="AT30" s="217">
        <v>61.813075834000003</v>
      </c>
      <c r="AU30" s="217">
        <v>58.521469996999997</v>
      </c>
      <c r="AV30" s="217">
        <v>60.029144641999999</v>
      </c>
      <c r="AW30" s="217">
        <v>76.824022069999998</v>
      </c>
      <c r="AX30" s="217">
        <v>94.018671514000005</v>
      </c>
      <c r="AY30" s="217">
        <v>103.76872109</v>
      </c>
      <c r="AZ30" s="217">
        <v>98.267789425999993</v>
      </c>
      <c r="BA30" s="217">
        <v>82.506002648000006</v>
      </c>
      <c r="BB30" s="217">
        <v>65.006682832999999</v>
      </c>
      <c r="BC30" s="217">
        <v>57.629218999999999</v>
      </c>
      <c r="BD30" s="217">
        <v>57.726053</v>
      </c>
      <c r="BE30" s="358">
        <v>62.093699999999998</v>
      </c>
      <c r="BF30" s="358">
        <v>63.01238</v>
      </c>
      <c r="BG30" s="358">
        <v>58.844439999999999</v>
      </c>
      <c r="BH30" s="358">
        <v>59.244869999999999</v>
      </c>
      <c r="BI30" s="358">
        <v>72.472980000000007</v>
      </c>
      <c r="BJ30" s="358">
        <v>89.206479999999999</v>
      </c>
      <c r="BK30" s="358">
        <v>96.091260000000005</v>
      </c>
      <c r="BL30" s="358">
        <v>91.879630000000006</v>
      </c>
      <c r="BM30" s="358">
        <v>78.270709999999994</v>
      </c>
      <c r="BN30" s="358">
        <v>64.868499999999997</v>
      </c>
      <c r="BO30" s="358">
        <v>58.68929</v>
      </c>
      <c r="BP30" s="358">
        <v>60.070169999999997</v>
      </c>
      <c r="BQ30" s="358">
        <v>64.326480000000004</v>
      </c>
      <c r="BR30" s="358">
        <v>64.807689999999994</v>
      </c>
      <c r="BS30" s="358">
        <v>60.406979999999997</v>
      </c>
      <c r="BT30" s="358">
        <v>61.812489999999997</v>
      </c>
      <c r="BU30" s="358">
        <v>74.147509999999997</v>
      </c>
      <c r="BV30" s="358">
        <v>90.658720000000002</v>
      </c>
    </row>
    <row r="31" spans="1:74" ht="11.1" customHeight="1" x14ac:dyDescent="0.2">
      <c r="A31" s="77"/>
      <c r="B31" s="187"/>
      <c r="C31" s="217"/>
      <c r="D31" s="217"/>
      <c r="E31" s="217"/>
      <c r="F31" s="217"/>
      <c r="G31" s="217"/>
      <c r="H31" s="217"/>
      <c r="I31" s="217"/>
      <c r="J31" s="217"/>
      <c r="K31" s="217"/>
      <c r="L31" s="217"/>
      <c r="M31" s="217"/>
      <c r="N31" s="217"/>
      <c r="O31" s="217"/>
      <c r="P31" s="217"/>
      <c r="Q31" s="217"/>
      <c r="R31" s="217"/>
      <c r="S31" s="217"/>
      <c r="T31" s="217"/>
      <c r="U31" s="217"/>
      <c r="V31" s="217"/>
      <c r="W31" s="217"/>
      <c r="X31" s="217"/>
      <c r="Y31" s="217"/>
      <c r="Z31" s="217"/>
      <c r="AA31" s="217"/>
      <c r="AB31" s="217"/>
      <c r="AC31" s="217"/>
      <c r="AD31" s="217"/>
      <c r="AE31" s="217"/>
      <c r="AF31" s="217"/>
      <c r="AG31" s="217"/>
      <c r="AH31" s="217"/>
      <c r="AI31" s="217"/>
      <c r="AJ31" s="217"/>
      <c r="AK31" s="217"/>
      <c r="AL31" s="217"/>
      <c r="AM31" s="217"/>
      <c r="AN31" s="217"/>
      <c r="AO31" s="217"/>
      <c r="AP31" s="217"/>
      <c r="AQ31" s="217"/>
      <c r="AR31" s="217"/>
      <c r="AS31" s="217"/>
      <c r="AT31" s="217"/>
      <c r="AU31" s="217"/>
      <c r="AV31" s="217"/>
      <c r="AW31" s="217"/>
      <c r="AX31" s="217"/>
      <c r="AY31" s="217"/>
      <c r="AZ31" s="217"/>
      <c r="BA31" s="217"/>
      <c r="BB31" s="217"/>
      <c r="BC31" s="217"/>
      <c r="BD31" s="217"/>
      <c r="BE31" s="358"/>
      <c r="BF31" s="358"/>
      <c r="BG31" s="358"/>
      <c r="BH31" s="358"/>
      <c r="BI31" s="358"/>
      <c r="BJ31" s="358"/>
      <c r="BK31" s="358"/>
      <c r="BL31" s="358"/>
      <c r="BM31" s="358"/>
      <c r="BN31" s="358"/>
      <c r="BO31" s="358"/>
      <c r="BP31" s="358"/>
      <c r="BQ31" s="358"/>
      <c r="BR31" s="358"/>
      <c r="BS31" s="358"/>
      <c r="BT31" s="358"/>
      <c r="BU31" s="358"/>
      <c r="BV31" s="358"/>
    </row>
    <row r="32" spans="1:74" ht="11.1" customHeight="1" x14ac:dyDescent="0.2">
      <c r="A32" s="71"/>
      <c r="B32" s="79" t="s">
        <v>1062</v>
      </c>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397"/>
      <c r="BF32" s="397"/>
      <c r="BG32" s="397"/>
      <c r="BH32" s="397"/>
      <c r="BI32" s="397"/>
      <c r="BJ32" s="397"/>
      <c r="BK32" s="397"/>
      <c r="BL32" s="397"/>
      <c r="BM32" s="397"/>
      <c r="BN32" s="397"/>
      <c r="BO32" s="397"/>
      <c r="BP32" s="397"/>
      <c r="BQ32" s="397"/>
      <c r="BR32" s="397"/>
      <c r="BS32" s="397"/>
      <c r="BT32" s="397"/>
      <c r="BU32" s="397"/>
      <c r="BV32" s="397"/>
    </row>
    <row r="33" spans="1:74" ht="11.1" customHeight="1" x14ac:dyDescent="0.2">
      <c r="A33" s="76" t="s">
        <v>733</v>
      </c>
      <c r="B33" s="186" t="s">
        <v>615</v>
      </c>
      <c r="C33" s="262">
        <v>2303.857</v>
      </c>
      <c r="D33" s="262">
        <v>1683.3340000000001</v>
      </c>
      <c r="E33" s="262">
        <v>1652.412</v>
      </c>
      <c r="F33" s="262">
        <v>2011.1010000000001</v>
      </c>
      <c r="G33" s="262">
        <v>2419.6590000000001</v>
      </c>
      <c r="H33" s="262">
        <v>2740.056</v>
      </c>
      <c r="I33" s="262">
        <v>2965.779</v>
      </c>
      <c r="J33" s="262">
        <v>3152.761</v>
      </c>
      <c r="K33" s="262">
        <v>3507.6460000000002</v>
      </c>
      <c r="L33" s="262">
        <v>3850.64</v>
      </c>
      <c r="M33" s="262">
        <v>3768.904</v>
      </c>
      <c r="N33" s="262">
        <v>3111.085</v>
      </c>
      <c r="O33" s="262">
        <v>2305.8429999999998</v>
      </c>
      <c r="P33" s="262">
        <v>1721.874</v>
      </c>
      <c r="Q33" s="262">
        <v>1577.0060000000001</v>
      </c>
      <c r="R33" s="262">
        <v>1788.479</v>
      </c>
      <c r="S33" s="262">
        <v>2186.855</v>
      </c>
      <c r="T33" s="262">
        <v>2529.6469999999999</v>
      </c>
      <c r="U33" s="262">
        <v>2775.346</v>
      </c>
      <c r="V33" s="262">
        <v>3019.154</v>
      </c>
      <c r="W33" s="262">
        <v>3415.6970000000001</v>
      </c>
      <c r="X33" s="262">
        <v>3803.828</v>
      </c>
      <c r="Y33" s="262">
        <v>3842.8820000000001</v>
      </c>
      <c r="Z33" s="262">
        <v>3462.02</v>
      </c>
      <c r="AA33" s="262">
        <v>2910.0059999999999</v>
      </c>
      <c r="AB33" s="262">
        <v>2448.81</v>
      </c>
      <c r="AC33" s="262">
        <v>2473.1289999999999</v>
      </c>
      <c r="AD33" s="262">
        <v>2611.2260000000001</v>
      </c>
      <c r="AE33" s="262">
        <v>2887.06</v>
      </c>
      <c r="AF33" s="262">
        <v>3115.4459999999999</v>
      </c>
      <c r="AG33" s="262">
        <v>3245.201</v>
      </c>
      <c r="AH33" s="262">
        <v>3406.134</v>
      </c>
      <c r="AI33" s="262">
        <v>3693.0529999999999</v>
      </c>
      <c r="AJ33" s="262">
        <v>3929.25</v>
      </c>
      <c r="AK33" s="262">
        <v>3799.2150000000001</v>
      </c>
      <c r="AL33" s="262">
        <v>3412.91</v>
      </c>
      <c r="AM33" s="262">
        <v>2702.1709999999998</v>
      </c>
      <c r="AN33" s="262">
        <v>2102.2060000000001</v>
      </c>
      <c r="AO33" s="262">
        <v>1723.367</v>
      </c>
      <c r="AP33" s="262">
        <v>1857.57</v>
      </c>
      <c r="AQ33" s="262">
        <v>2270.9340000000002</v>
      </c>
      <c r="AR33" s="262">
        <v>2642.06</v>
      </c>
      <c r="AS33" s="262">
        <v>2936.8119999999999</v>
      </c>
      <c r="AT33" s="262">
        <v>3210.598</v>
      </c>
      <c r="AU33" s="262">
        <v>3564.9189999999999</v>
      </c>
      <c r="AV33" s="262">
        <v>3815.576</v>
      </c>
      <c r="AW33" s="262">
        <v>3604.14</v>
      </c>
      <c r="AX33" s="262">
        <v>2889.5909999999999</v>
      </c>
      <c r="AY33" s="262">
        <v>1922.2449999999999</v>
      </c>
      <c r="AZ33" s="262">
        <v>1200.067</v>
      </c>
      <c r="BA33" s="262">
        <v>857.39</v>
      </c>
      <c r="BB33" s="262">
        <v>1066.473</v>
      </c>
      <c r="BC33" s="262">
        <v>1514.2857143000001</v>
      </c>
      <c r="BD33" s="262">
        <v>1985.0571428999999</v>
      </c>
      <c r="BE33" s="377">
        <v>2322.163</v>
      </c>
      <c r="BF33" s="377">
        <v>2640.54</v>
      </c>
      <c r="BG33" s="377">
        <v>3052.1480000000001</v>
      </c>
      <c r="BH33" s="377">
        <v>3431.4830000000002</v>
      </c>
      <c r="BI33" s="377">
        <v>3397.9459999999999</v>
      </c>
      <c r="BJ33" s="377">
        <v>2868.6289999999999</v>
      </c>
      <c r="BK33" s="377">
        <v>2151.4079999999999</v>
      </c>
      <c r="BL33" s="377">
        <v>1628.588</v>
      </c>
      <c r="BM33" s="377">
        <v>1499.5</v>
      </c>
      <c r="BN33" s="377">
        <v>1741.3689999999999</v>
      </c>
      <c r="BO33" s="377">
        <v>2160.413</v>
      </c>
      <c r="BP33" s="377">
        <v>2505.4589999999998</v>
      </c>
      <c r="BQ33" s="377">
        <v>2770.886</v>
      </c>
      <c r="BR33" s="377">
        <v>3008.0619999999999</v>
      </c>
      <c r="BS33" s="377">
        <v>3353.8319999999999</v>
      </c>
      <c r="BT33" s="377">
        <v>3682.4810000000002</v>
      </c>
      <c r="BU33" s="377">
        <v>3604.837</v>
      </c>
      <c r="BV33" s="377">
        <v>3049.4389999999999</v>
      </c>
    </row>
    <row r="34" spans="1:74" ht="11.1" customHeight="1" x14ac:dyDescent="0.2">
      <c r="A34" s="76" t="s">
        <v>1063</v>
      </c>
      <c r="B34" s="186" t="s">
        <v>1105</v>
      </c>
      <c r="C34" s="262">
        <v>758.81500000000005</v>
      </c>
      <c r="D34" s="262">
        <v>562.10299999999995</v>
      </c>
      <c r="E34" s="262">
        <v>621.92362362999995</v>
      </c>
      <c r="F34" s="262">
        <v>770.72199999999998</v>
      </c>
      <c r="G34" s="262">
        <v>893.82263060000002</v>
      </c>
      <c r="H34" s="262">
        <v>961.10764924</v>
      </c>
      <c r="I34" s="262">
        <v>985.91166756999996</v>
      </c>
      <c r="J34" s="262">
        <v>973.23400000000004</v>
      </c>
      <c r="K34" s="262">
        <v>1098.9963133000001</v>
      </c>
      <c r="L34" s="262">
        <v>1240.3796778999999</v>
      </c>
      <c r="M34" s="262">
        <v>1258.617</v>
      </c>
      <c r="N34" s="262">
        <v>1081.51</v>
      </c>
      <c r="O34" s="262">
        <v>852.46299999999997</v>
      </c>
      <c r="P34" s="262">
        <v>696.36759558000006</v>
      </c>
      <c r="Q34" s="262">
        <v>734.22153442000001</v>
      </c>
      <c r="R34" s="262">
        <v>824.04353924999998</v>
      </c>
      <c r="S34" s="262">
        <v>949.35799999999995</v>
      </c>
      <c r="T34" s="262">
        <v>992.702</v>
      </c>
      <c r="U34" s="262">
        <v>983.07</v>
      </c>
      <c r="V34" s="262">
        <v>967.42700000000002</v>
      </c>
      <c r="W34" s="262">
        <v>1070.5523731999999</v>
      </c>
      <c r="X34" s="262">
        <v>1229.7329999999999</v>
      </c>
      <c r="Y34" s="262">
        <v>1261.1626718</v>
      </c>
      <c r="Z34" s="262">
        <v>1193.143</v>
      </c>
      <c r="AA34" s="262">
        <v>1085.6287559</v>
      </c>
      <c r="AB34" s="262">
        <v>968.03931536000005</v>
      </c>
      <c r="AC34" s="262">
        <v>1032.1076622</v>
      </c>
      <c r="AD34" s="262">
        <v>1048.8139576999999</v>
      </c>
      <c r="AE34" s="262">
        <v>1092.7388298000001</v>
      </c>
      <c r="AF34" s="262">
        <v>1127.1594176000001</v>
      </c>
      <c r="AG34" s="262">
        <v>1123.3889085000001</v>
      </c>
      <c r="AH34" s="262">
        <v>1121.7466612999999</v>
      </c>
      <c r="AI34" s="262">
        <v>1201.5945681999999</v>
      </c>
      <c r="AJ34" s="262">
        <v>1279.8206736</v>
      </c>
      <c r="AK34" s="262">
        <v>1270.7753791</v>
      </c>
      <c r="AL34" s="262">
        <v>1177.8713098000001</v>
      </c>
      <c r="AM34" s="262">
        <v>992.35250909000001</v>
      </c>
      <c r="AN34" s="262">
        <v>817.91766446999998</v>
      </c>
      <c r="AO34" s="262">
        <v>704.91040478000002</v>
      </c>
      <c r="AP34" s="262">
        <v>754.22522375000005</v>
      </c>
      <c r="AQ34" s="262">
        <v>886.05709290000004</v>
      </c>
      <c r="AR34" s="262">
        <v>973.19744609999998</v>
      </c>
      <c r="AS34" s="262">
        <v>1043.8591610000001</v>
      </c>
      <c r="AT34" s="262">
        <v>1081.143</v>
      </c>
      <c r="AU34" s="262">
        <v>1173.7196707999999</v>
      </c>
      <c r="AV34" s="262">
        <v>1269.1404434999999</v>
      </c>
      <c r="AW34" s="262">
        <v>1206.5331128</v>
      </c>
      <c r="AX34" s="262">
        <v>1022.3216013</v>
      </c>
      <c r="AY34" s="262">
        <v>695.70253025</v>
      </c>
      <c r="AZ34" s="262">
        <v>475.13505156999997</v>
      </c>
      <c r="BA34" s="262">
        <v>358.22</v>
      </c>
      <c r="BB34" s="262">
        <v>457.10618453000001</v>
      </c>
      <c r="BC34" s="262">
        <v>579.14285714000005</v>
      </c>
      <c r="BD34" s="262">
        <v>688.05714286</v>
      </c>
      <c r="BE34" s="377">
        <v>737.024</v>
      </c>
      <c r="BF34" s="377">
        <v>780.33010000000002</v>
      </c>
      <c r="BG34" s="377">
        <v>896.61980000000005</v>
      </c>
      <c r="BH34" s="377">
        <v>1019.574</v>
      </c>
      <c r="BI34" s="377">
        <v>1023.086</v>
      </c>
      <c r="BJ34" s="377">
        <v>876.34069999999997</v>
      </c>
      <c r="BK34" s="377">
        <v>702.34789999999998</v>
      </c>
      <c r="BL34" s="377">
        <v>570.04729999999995</v>
      </c>
      <c r="BM34" s="377">
        <v>597.93719999999996</v>
      </c>
      <c r="BN34" s="377">
        <v>698.99120000000005</v>
      </c>
      <c r="BO34" s="377">
        <v>832.85789999999997</v>
      </c>
      <c r="BP34" s="377">
        <v>893.3066</v>
      </c>
      <c r="BQ34" s="377">
        <v>927.0838</v>
      </c>
      <c r="BR34" s="377">
        <v>941.18849999999998</v>
      </c>
      <c r="BS34" s="377">
        <v>1031.6310000000001</v>
      </c>
      <c r="BT34" s="377">
        <v>1128.4839999999999</v>
      </c>
      <c r="BU34" s="377">
        <v>1120.5540000000001</v>
      </c>
      <c r="BV34" s="377">
        <v>970.86620000000005</v>
      </c>
    </row>
    <row r="35" spans="1:74" ht="11.1" customHeight="1" x14ac:dyDescent="0.2">
      <c r="A35" s="76" t="s">
        <v>1064</v>
      </c>
      <c r="B35" s="186" t="s">
        <v>1106</v>
      </c>
      <c r="C35" s="262">
        <v>1196.864</v>
      </c>
      <c r="D35" s="262">
        <v>831.70600000000002</v>
      </c>
      <c r="E35" s="262">
        <v>744.57854940000004</v>
      </c>
      <c r="F35" s="262">
        <v>916.92600000000004</v>
      </c>
      <c r="G35" s="262">
        <v>1129.7035331</v>
      </c>
      <c r="H35" s="262">
        <v>1329.5205148</v>
      </c>
      <c r="I35" s="262">
        <v>1506.6664920000001</v>
      </c>
      <c r="J35" s="262">
        <v>1701.056</v>
      </c>
      <c r="K35" s="262">
        <v>1913.5595455</v>
      </c>
      <c r="L35" s="262">
        <v>2091.5234568000001</v>
      </c>
      <c r="M35" s="262">
        <v>2018.874</v>
      </c>
      <c r="N35" s="262">
        <v>1590.51</v>
      </c>
      <c r="O35" s="262">
        <v>1123.385</v>
      </c>
      <c r="P35" s="262">
        <v>790.67854079999995</v>
      </c>
      <c r="Q35" s="262">
        <v>618.04960808999999</v>
      </c>
      <c r="R35" s="262">
        <v>726.51259377999997</v>
      </c>
      <c r="S35" s="262">
        <v>950.24900000000002</v>
      </c>
      <c r="T35" s="262">
        <v>1187.213</v>
      </c>
      <c r="U35" s="262">
        <v>1393.877</v>
      </c>
      <c r="V35" s="262">
        <v>1624.296</v>
      </c>
      <c r="W35" s="262">
        <v>1877.5019007000001</v>
      </c>
      <c r="X35" s="262">
        <v>2064.6880000000001</v>
      </c>
      <c r="Y35" s="262">
        <v>2060.8964636999999</v>
      </c>
      <c r="Z35" s="262">
        <v>1821.5329999999999</v>
      </c>
      <c r="AA35" s="262">
        <v>1430.2107261000001</v>
      </c>
      <c r="AB35" s="262">
        <v>1124.7151319</v>
      </c>
      <c r="AC35" s="262">
        <v>1088.2219685</v>
      </c>
      <c r="AD35" s="262">
        <v>1182.7343332999999</v>
      </c>
      <c r="AE35" s="262">
        <v>1366.6993996000001</v>
      </c>
      <c r="AF35" s="262">
        <v>1512.257208</v>
      </c>
      <c r="AG35" s="262">
        <v>1621.5063176000001</v>
      </c>
      <c r="AH35" s="262">
        <v>1788.7789631000001</v>
      </c>
      <c r="AI35" s="262">
        <v>1968.5183798999999</v>
      </c>
      <c r="AJ35" s="262">
        <v>2089.8363149000002</v>
      </c>
      <c r="AK35" s="262">
        <v>1970.0713633</v>
      </c>
      <c r="AL35" s="262">
        <v>1732.034985</v>
      </c>
      <c r="AM35" s="262">
        <v>1304.5316769999999</v>
      </c>
      <c r="AN35" s="262">
        <v>918.36151894</v>
      </c>
      <c r="AO35" s="262">
        <v>660.38612803000001</v>
      </c>
      <c r="AP35" s="262">
        <v>735.15967520000004</v>
      </c>
      <c r="AQ35" s="262">
        <v>967.03764574000002</v>
      </c>
      <c r="AR35" s="262">
        <v>1207.7530756000001</v>
      </c>
      <c r="AS35" s="262">
        <v>1392.7910713000001</v>
      </c>
      <c r="AT35" s="262">
        <v>1602.54</v>
      </c>
      <c r="AU35" s="262">
        <v>1833.4984856999999</v>
      </c>
      <c r="AV35" s="262">
        <v>1988.2884928000001</v>
      </c>
      <c r="AW35" s="262">
        <v>1849.2950091</v>
      </c>
      <c r="AX35" s="262">
        <v>1444.4330921000001</v>
      </c>
      <c r="AY35" s="262">
        <v>907.51361849</v>
      </c>
      <c r="AZ35" s="262">
        <v>518.51690395000003</v>
      </c>
      <c r="BA35" s="262">
        <v>315.51100000000002</v>
      </c>
      <c r="BB35" s="262">
        <v>405.66381267999998</v>
      </c>
      <c r="BC35" s="262">
        <v>664.28571428999999</v>
      </c>
      <c r="BD35" s="262">
        <v>950.77142857000001</v>
      </c>
      <c r="BE35" s="377">
        <v>1178.4929999999999</v>
      </c>
      <c r="BF35" s="377">
        <v>1408.4390000000001</v>
      </c>
      <c r="BG35" s="377">
        <v>1650.7560000000001</v>
      </c>
      <c r="BH35" s="377">
        <v>1839.6959999999999</v>
      </c>
      <c r="BI35" s="377">
        <v>1800.874</v>
      </c>
      <c r="BJ35" s="377">
        <v>1489.271</v>
      </c>
      <c r="BK35" s="377">
        <v>1028.0239999999999</v>
      </c>
      <c r="BL35" s="377">
        <v>686.92190000000005</v>
      </c>
      <c r="BM35" s="377">
        <v>544.0231</v>
      </c>
      <c r="BN35" s="377">
        <v>666.59910000000002</v>
      </c>
      <c r="BO35" s="377">
        <v>897.16380000000004</v>
      </c>
      <c r="BP35" s="377">
        <v>1127.654</v>
      </c>
      <c r="BQ35" s="377">
        <v>1324.855</v>
      </c>
      <c r="BR35" s="377">
        <v>1535.317</v>
      </c>
      <c r="BS35" s="377">
        <v>1758.0070000000001</v>
      </c>
      <c r="BT35" s="377">
        <v>1928.5940000000001</v>
      </c>
      <c r="BU35" s="377">
        <v>1873.4880000000001</v>
      </c>
      <c r="BV35" s="377">
        <v>1543.856</v>
      </c>
    </row>
    <row r="36" spans="1:74" ht="11.1" customHeight="1" x14ac:dyDescent="0.2">
      <c r="A36" s="76" t="s">
        <v>1065</v>
      </c>
      <c r="B36" s="188" t="s">
        <v>1107</v>
      </c>
      <c r="C36" s="273">
        <v>348.178</v>
      </c>
      <c r="D36" s="273">
        <v>289.52499999999998</v>
      </c>
      <c r="E36" s="273">
        <v>285.90982696999998</v>
      </c>
      <c r="F36" s="273">
        <v>323.45299999999997</v>
      </c>
      <c r="G36" s="273">
        <v>396.13283629</v>
      </c>
      <c r="H36" s="273">
        <v>449.42783598</v>
      </c>
      <c r="I36" s="273">
        <v>473.20084044999999</v>
      </c>
      <c r="J36" s="273">
        <v>478.471</v>
      </c>
      <c r="K36" s="273">
        <v>495.09014115000002</v>
      </c>
      <c r="L36" s="273">
        <v>518.73686528999997</v>
      </c>
      <c r="M36" s="273">
        <v>491.41300000000001</v>
      </c>
      <c r="N36" s="273">
        <v>439.065</v>
      </c>
      <c r="O36" s="273">
        <v>329.995</v>
      </c>
      <c r="P36" s="273">
        <v>234.82786361999999</v>
      </c>
      <c r="Q36" s="273">
        <v>224.73485749</v>
      </c>
      <c r="R36" s="273">
        <v>237.92286697</v>
      </c>
      <c r="S36" s="273">
        <v>287.24799999999999</v>
      </c>
      <c r="T36" s="273">
        <v>349.73200000000003</v>
      </c>
      <c r="U36" s="273">
        <v>398.399</v>
      </c>
      <c r="V36" s="273">
        <v>427.43099999999998</v>
      </c>
      <c r="W36" s="273">
        <v>467.64272618000001</v>
      </c>
      <c r="X36" s="273">
        <v>509.40699999999998</v>
      </c>
      <c r="Y36" s="273">
        <v>520.82286447000001</v>
      </c>
      <c r="Z36" s="273">
        <v>447.34399999999999</v>
      </c>
      <c r="AA36" s="273">
        <v>394.166518</v>
      </c>
      <c r="AB36" s="273">
        <v>356.05555272999999</v>
      </c>
      <c r="AC36" s="273">
        <v>352.79936927</v>
      </c>
      <c r="AD36" s="273">
        <v>379.67770905999998</v>
      </c>
      <c r="AE36" s="273">
        <v>427.62177057000002</v>
      </c>
      <c r="AF36" s="273">
        <v>476.02937436000002</v>
      </c>
      <c r="AG36" s="273">
        <v>500.30577384999998</v>
      </c>
      <c r="AH36" s="273">
        <v>495.60837557999997</v>
      </c>
      <c r="AI36" s="273">
        <v>522.94005184000002</v>
      </c>
      <c r="AJ36" s="273">
        <v>559.59301154000002</v>
      </c>
      <c r="AK36" s="273">
        <v>558.36825766000004</v>
      </c>
      <c r="AL36" s="273">
        <v>503.00370522999998</v>
      </c>
      <c r="AM36" s="273">
        <v>405.28681390999998</v>
      </c>
      <c r="AN36" s="273">
        <v>365.92681658999999</v>
      </c>
      <c r="AO36" s="273">
        <v>358.07046718999999</v>
      </c>
      <c r="AP36" s="273">
        <v>368.18510104000001</v>
      </c>
      <c r="AQ36" s="273">
        <v>417.83926136000002</v>
      </c>
      <c r="AR36" s="273">
        <v>461.10947833</v>
      </c>
      <c r="AS36" s="273">
        <v>500.16176768000003</v>
      </c>
      <c r="AT36" s="273">
        <v>526.91499999999996</v>
      </c>
      <c r="AU36" s="273">
        <v>557.70084355999995</v>
      </c>
      <c r="AV36" s="273">
        <v>558.14706371</v>
      </c>
      <c r="AW36" s="273">
        <v>548.31187813999998</v>
      </c>
      <c r="AX36" s="273">
        <v>422.83630651999999</v>
      </c>
      <c r="AY36" s="273">
        <v>319.02885126000001</v>
      </c>
      <c r="AZ36" s="273">
        <v>206.41504449000001</v>
      </c>
      <c r="BA36" s="273">
        <v>183.65899999999999</v>
      </c>
      <c r="BB36" s="273">
        <v>203.70300279</v>
      </c>
      <c r="BC36" s="273">
        <v>270.85714286000001</v>
      </c>
      <c r="BD36" s="273">
        <v>346.22857142999999</v>
      </c>
      <c r="BE36" s="338">
        <v>406.64609999999999</v>
      </c>
      <c r="BF36" s="338">
        <v>451.77179999999998</v>
      </c>
      <c r="BG36" s="338">
        <v>504.77280000000002</v>
      </c>
      <c r="BH36" s="338">
        <v>572.21349999999995</v>
      </c>
      <c r="BI36" s="338">
        <v>573.9855</v>
      </c>
      <c r="BJ36" s="338">
        <v>503.01729999999998</v>
      </c>
      <c r="BK36" s="338">
        <v>421.03620000000001</v>
      </c>
      <c r="BL36" s="338">
        <v>371.61860000000001</v>
      </c>
      <c r="BM36" s="338">
        <v>357.53989999999999</v>
      </c>
      <c r="BN36" s="338">
        <v>375.77910000000003</v>
      </c>
      <c r="BO36" s="338">
        <v>430.39170000000001</v>
      </c>
      <c r="BP36" s="338">
        <v>484.49889999999999</v>
      </c>
      <c r="BQ36" s="338">
        <v>518.94730000000004</v>
      </c>
      <c r="BR36" s="338">
        <v>531.55610000000001</v>
      </c>
      <c r="BS36" s="338">
        <v>564.19399999999996</v>
      </c>
      <c r="BT36" s="338">
        <v>625.40340000000003</v>
      </c>
      <c r="BU36" s="338">
        <v>610.7944</v>
      </c>
      <c r="BV36" s="338">
        <v>534.71749999999997</v>
      </c>
    </row>
    <row r="37" spans="1:74" s="286" customFormat="1" ht="11.1" customHeight="1" x14ac:dyDescent="0.2">
      <c r="A37" s="76"/>
      <c r="B37" s="284"/>
      <c r="C37" s="285"/>
      <c r="D37" s="285"/>
      <c r="E37" s="285"/>
      <c r="F37" s="285"/>
      <c r="G37" s="285"/>
      <c r="H37" s="285"/>
      <c r="I37" s="285"/>
      <c r="J37" s="285"/>
      <c r="K37" s="285"/>
      <c r="L37" s="285"/>
      <c r="M37" s="285"/>
      <c r="N37" s="285"/>
      <c r="O37" s="285"/>
      <c r="P37" s="285"/>
      <c r="Q37" s="285"/>
      <c r="R37" s="285"/>
      <c r="S37" s="285"/>
      <c r="T37" s="285"/>
      <c r="U37" s="285"/>
      <c r="V37" s="285"/>
      <c r="W37" s="285"/>
      <c r="X37" s="285"/>
      <c r="Y37" s="285"/>
      <c r="Z37" s="285"/>
      <c r="AA37" s="285"/>
      <c r="AB37" s="285"/>
      <c r="AC37" s="285"/>
      <c r="AD37" s="285"/>
      <c r="AE37" s="285"/>
      <c r="AF37" s="285"/>
      <c r="AG37" s="285"/>
      <c r="AH37" s="285"/>
      <c r="AI37" s="285"/>
      <c r="AJ37" s="285"/>
      <c r="AK37" s="285"/>
      <c r="AL37" s="285"/>
      <c r="AM37" s="285"/>
      <c r="AN37" s="285"/>
      <c r="AO37" s="285"/>
      <c r="AP37" s="285"/>
      <c r="AQ37" s="285"/>
      <c r="AR37" s="285"/>
      <c r="AS37" s="285"/>
      <c r="AT37" s="285"/>
      <c r="AU37" s="285"/>
      <c r="AV37" s="285"/>
      <c r="AW37" s="285"/>
      <c r="AX37" s="285"/>
      <c r="AY37" s="398"/>
      <c r="AZ37" s="398"/>
      <c r="BA37" s="398"/>
      <c r="BB37" s="398"/>
      <c r="BC37" s="398"/>
      <c r="BD37" s="398"/>
      <c r="BE37" s="398"/>
      <c r="BF37" s="398"/>
      <c r="BG37" s="398"/>
      <c r="BH37" s="398"/>
      <c r="BI37" s="398"/>
      <c r="BJ37" s="398"/>
      <c r="BK37" s="398"/>
      <c r="BL37" s="398"/>
      <c r="BM37" s="398"/>
      <c r="BN37" s="398"/>
      <c r="BO37" s="398"/>
      <c r="BP37" s="398"/>
      <c r="BQ37" s="398"/>
      <c r="BR37" s="398"/>
      <c r="BS37" s="398"/>
      <c r="BT37" s="398"/>
      <c r="BU37" s="398"/>
      <c r="BV37" s="398"/>
    </row>
    <row r="38" spans="1:74" s="286" customFormat="1" ht="12" customHeight="1" x14ac:dyDescent="0.25">
      <c r="A38" s="76"/>
      <c r="B38" s="652" t="s">
        <v>1108</v>
      </c>
      <c r="C38" s="653"/>
      <c r="D38" s="653"/>
      <c r="E38" s="653"/>
      <c r="F38" s="653"/>
      <c r="G38" s="653"/>
      <c r="H38" s="653"/>
      <c r="I38" s="653"/>
      <c r="J38" s="653"/>
      <c r="K38" s="653"/>
      <c r="L38" s="653"/>
      <c r="M38" s="653"/>
      <c r="N38" s="653"/>
      <c r="O38" s="653"/>
      <c r="P38" s="653"/>
      <c r="Q38" s="653"/>
      <c r="AY38" s="531"/>
      <c r="AZ38" s="531"/>
      <c r="BA38" s="531"/>
      <c r="BB38" s="531"/>
      <c r="BC38" s="531"/>
      <c r="BD38" s="531"/>
      <c r="BE38" s="531"/>
      <c r="BF38" s="531"/>
      <c r="BG38" s="531"/>
      <c r="BH38" s="531"/>
      <c r="BI38" s="531"/>
      <c r="BJ38" s="531"/>
    </row>
    <row r="39" spans="1:74" s="453" customFormat="1" ht="12" customHeight="1" x14ac:dyDescent="0.25">
      <c r="A39" s="452"/>
      <c r="B39" s="693" t="s">
        <v>1166</v>
      </c>
      <c r="C39" s="675"/>
      <c r="D39" s="675"/>
      <c r="E39" s="675"/>
      <c r="F39" s="675"/>
      <c r="G39" s="675"/>
      <c r="H39" s="675"/>
      <c r="I39" s="675"/>
      <c r="J39" s="675"/>
      <c r="K39" s="675"/>
      <c r="L39" s="675"/>
      <c r="M39" s="675"/>
      <c r="N39" s="675"/>
      <c r="O39" s="675"/>
      <c r="P39" s="675"/>
      <c r="Q39" s="671"/>
      <c r="AY39" s="532"/>
      <c r="AZ39" s="532"/>
      <c r="BA39" s="532"/>
      <c r="BB39" s="532"/>
      <c r="BC39" s="532"/>
      <c r="BD39" s="532"/>
      <c r="BE39" s="532"/>
      <c r="BF39" s="532"/>
      <c r="BG39" s="532"/>
      <c r="BH39" s="532"/>
      <c r="BI39" s="532"/>
      <c r="BJ39" s="532"/>
    </row>
    <row r="40" spans="1:74" s="453" customFormat="1" ht="12" customHeight="1" x14ac:dyDescent="0.25">
      <c r="A40" s="452"/>
      <c r="B40" s="704" t="s">
        <v>1170</v>
      </c>
      <c r="C40" s="675"/>
      <c r="D40" s="675"/>
      <c r="E40" s="675"/>
      <c r="F40" s="675"/>
      <c r="G40" s="675"/>
      <c r="H40" s="675"/>
      <c r="I40" s="675"/>
      <c r="J40" s="675"/>
      <c r="K40" s="675"/>
      <c r="L40" s="675"/>
      <c r="M40" s="675"/>
      <c r="N40" s="675"/>
      <c r="O40" s="675"/>
      <c r="P40" s="675"/>
      <c r="Q40" s="671"/>
      <c r="AY40" s="532"/>
      <c r="AZ40" s="532"/>
      <c r="BA40" s="532"/>
      <c r="BB40" s="532"/>
      <c r="BC40" s="532"/>
      <c r="BD40" s="532"/>
      <c r="BE40" s="532"/>
      <c r="BF40" s="532"/>
      <c r="BG40" s="532"/>
      <c r="BH40" s="532"/>
      <c r="BI40" s="532"/>
      <c r="BJ40" s="532"/>
    </row>
    <row r="41" spans="1:74" s="453" customFormat="1" ht="12" customHeight="1" x14ac:dyDescent="0.25">
      <c r="A41" s="452"/>
      <c r="B41" s="704" t="s">
        <v>1171</v>
      </c>
      <c r="C41" s="675"/>
      <c r="D41" s="675"/>
      <c r="E41" s="675"/>
      <c r="F41" s="675"/>
      <c r="G41" s="675"/>
      <c r="H41" s="675"/>
      <c r="I41" s="675"/>
      <c r="J41" s="675"/>
      <c r="K41" s="675"/>
      <c r="L41" s="675"/>
      <c r="M41" s="675"/>
      <c r="N41" s="675"/>
      <c r="O41" s="675"/>
      <c r="P41" s="675"/>
      <c r="Q41" s="671"/>
      <c r="AY41" s="532"/>
      <c r="AZ41" s="532"/>
      <c r="BA41" s="532"/>
      <c r="BB41" s="532"/>
      <c r="BC41" s="532"/>
      <c r="BD41" s="532"/>
      <c r="BE41" s="532"/>
      <c r="BF41" s="532"/>
      <c r="BG41" s="532"/>
      <c r="BH41" s="532"/>
      <c r="BI41" s="532"/>
      <c r="BJ41" s="532"/>
    </row>
    <row r="42" spans="1:74" s="453" customFormat="1" ht="12" customHeight="1" x14ac:dyDescent="0.25">
      <c r="A42" s="452"/>
      <c r="B42" s="704" t="s">
        <v>1172</v>
      </c>
      <c r="C42" s="671"/>
      <c r="D42" s="671"/>
      <c r="E42" s="671"/>
      <c r="F42" s="671"/>
      <c r="G42" s="671"/>
      <c r="H42" s="671"/>
      <c r="I42" s="671"/>
      <c r="J42" s="671"/>
      <c r="K42" s="671"/>
      <c r="L42" s="671"/>
      <c r="M42" s="671"/>
      <c r="N42" s="671"/>
      <c r="O42" s="671"/>
      <c r="P42" s="671"/>
      <c r="Q42" s="671"/>
      <c r="AY42" s="532"/>
      <c r="AZ42" s="532"/>
      <c r="BA42" s="532"/>
      <c r="BB42" s="532"/>
      <c r="BC42" s="532"/>
      <c r="BD42" s="532"/>
      <c r="BE42" s="532"/>
      <c r="BF42" s="532"/>
      <c r="BG42" s="532"/>
      <c r="BH42" s="532"/>
      <c r="BI42" s="532"/>
      <c r="BJ42" s="532"/>
    </row>
    <row r="43" spans="1:74" s="453" customFormat="1" ht="12" customHeight="1" x14ac:dyDescent="0.25">
      <c r="A43" s="452"/>
      <c r="B43" s="674" t="s">
        <v>1135</v>
      </c>
      <c r="C43" s="675"/>
      <c r="D43" s="675"/>
      <c r="E43" s="675"/>
      <c r="F43" s="675"/>
      <c r="G43" s="675"/>
      <c r="H43" s="675"/>
      <c r="I43" s="675"/>
      <c r="J43" s="675"/>
      <c r="K43" s="675"/>
      <c r="L43" s="675"/>
      <c r="M43" s="675"/>
      <c r="N43" s="675"/>
      <c r="O43" s="675"/>
      <c r="P43" s="675"/>
      <c r="Q43" s="671"/>
      <c r="AY43" s="532"/>
      <c r="AZ43" s="532"/>
      <c r="BA43" s="532"/>
      <c r="BB43" s="532"/>
      <c r="BC43" s="532"/>
      <c r="BD43" s="532"/>
      <c r="BE43" s="532"/>
      <c r="BF43" s="532"/>
      <c r="BG43" s="532"/>
      <c r="BH43" s="532"/>
      <c r="BI43" s="532"/>
      <c r="BJ43" s="532"/>
    </row>
    <row r="44" spans="1:74" s="453" customFormat="1" ht="12" customHeight="1" x14ac:dyDescent="0.25">
      <c r="A44" s="452"/>
      <c r="B44" s="705" t="s">
        <v>1176</v>
      </c>
      <c r="C44" s="705"/>
      <c r="D44" s="705"/>
      <c r="E44" s="705"/>
      <c r="F44" s="705"/>
      <c r="G44" s="705"/>
      <c r="H44" s="705"/>
      <c r="I44" s="705"/>
      <c r="J44" s="705"/>
      <c r="K44" s="705"/>
      <c r="L44" s="705"/>
      <c r="M44" s="705"/>
      <c r="N44" s="705"/>
      <c r="O44" s="705"/>
      <c r="P44" s="705"/>
      <c r="Q44" s="671"/>
      <c r="AY44" s="532"/>
      <c r="AZ44" s="532"/>
      <c r="BA44" s="532"/>
      <c r="BB44" s="532"/>
      <c r="BC44" s="532"/>
      <c r="BD44" s="532"/>
      <c r="BE44" s="532"/>
      <c r="BF44" s="532"/>
      <c r="BG44" s="532"/>
      <c r="BH44" s="532"/>
      <c r="BI44" s="532"/>
      <c r="BJ44" s="532"/>
    </row>
    <row r="45" spans="1:74" s="453" customFormat="1" ht="22.35" customHeight="1" x14ac:dyDescent="0.25">
      <c r="A45" s="452"/>
      <c r="B45" s="674" t="s">
        <v>1177</v>
      </c>
      <c r="C45" s="675"/>
      <c r="D45" s="675"/>
      <c r="E45" s="675"/>
      <c r="F45" s="675"/>
      <c r="G45" s="675"/>
      <c r="H45" s="675"/>
      <c r="I45" s="675"/>
      <c r="J45" s="675"/>
      <c r="K45" s="675"/>
      <c r="L45" s="675"/>
      <c r="M45" s="675"/>
      <c r="N45" s="675"/>
      <c r="O45" s="675"/>
      <c r="P45" s="675"/>
      <c r="Q45" s="671"/>
      <c r="AY45" s="532"/>
      <c r="AZ45" s="532"/>
      <c r="BA45" s="532"/>
      <c r="BB45" s="532"/>
      <c r="BC45" s="532"/>
      <c r="BD45" s="532"/>
      <c r="BE45" s="532"/>
      <c r="BF45" s="532"/>
      <c r="BG45" s="532"/>
      <c r="BH45" s="532"/>
      <c r="BI45" s="532"/>
      <c r="BJ45" s="532"/>
    </row>
    <row r="46" spans="1:74" s="453" customFormat="1" ht="12" customHeight="1" x14ac:dyDescent="0.25">
      <c r="A46" s="452"/>
      <c r="B46" s="669" t="s">
        <v>1140</v>
      </c>
      <c r="C46" s="670"/>
      <c r="D46" s="670"/>
      <c r="E46" s="670"/>
      <c r="F46" s="670"/>
      <c r="G46" s="670"/>
      <c r="H46" s="670"/>
      <c r="I46" s="670"/>
      <c r="J46" s="670"/>
      <c r="K46" s="670"/>
      <c r="L46" s="670"/>
      <c r="M46" s="670"/>
      <c r="N46" s="670"/>
      <c r="O46" s="670"/>
      <c r="P46" s="670"/>
      <c r="Q46" s="671"/>
      <c r="AY46" s="532"/>
      <c r="AZ46" s="532"/>
      <c r="BA46" s="532"/>
      <c r="BB46" s="532"/>
      <c r="BC46" s="532"/>
      <c r="BD46" s="532"/>
      <c r="BE46" s="532"/>
      <c r="BF46" s="532"/>
      <c r="BG46" s="532"/>
      <c r="BH46" s="532"/>
      <c r="BI46" s="532"/>
      <c r="BJ46" s="532"/>
    </row>
    <row r="47" spans="1:74" s="454" customFormat="1" ht="12" customHeight="1" x14ac:dyDescent="0.25">
      <c r="A47" s="440"/>
      <c r="B47" s="682" t="s">
        <v>1148</v>
      </c>
      <c r="C47" s="671"/>
      <c r="D47" s="671"/>
      <c r="E47" s="671"/>
      <c r="F47" s="671"/>
      <c r="G47" s="671"/>
      <c r="H47" s="671"/>
      <c r="I47" s="671"/>
      <c r="J47" s="671"/>
      <c r="K47" s="671"/>
      <c r="L47" s="671"/>
      <c r="M47" s="671"/>
      <c r="N47" s="671"/>
      <c r="O47" s="671"/>
      <c r="P47" s="671"/>
      <c r="Q47" s="671"/>
      <c r="AY47" s="533"/>
      <c r="AZ47" s="533"/>
      <c r="BA47" s="533"/>
      <c r="BB47" s="533"/>
      <c r="BC47" s="533"/>
      <c r="BD47" s="533"/>
      <c r="BE47" s="533"/>
      <c r="BF47" s="533"/>
      <c r="BG47" s="533"/>
      <c r="BH47" s="533"/>
      <c r="BI47" s="533"/>
      <c r="BJ47" s="533"/>
    </row>
    <row r="48" spans="1:74" x14ac:dyDescent="0.2">
      <c r="BK48" s="399"/>
      <c r="BL48" s="399"/>
      <c r="BM48" s="399"/>
      <c r="BN48" s="399"/>
      <c r="BO48" s="399"/>
      <c r="BP48" s="399"/>
      <c r="BQ48" s="399"/>
      <c r="BR48" s="399"/>
      <c r="BS48" s="399"/>
      <c r="BT48" s="399"/>
      <c r="BU48" s="399"/>
      <c r="BV48" s="399"/>
    </row>
    <row r="49" spans="63:74" x14ac:dyDescent="0.2">
      <c r="BK49" s="399"/>
      <c r="BL49" s="399"/>
      <c r="BM49" s="399"/>
      <c r="BN49" s="399"/>
      <c r="BO49" s="399"/>
      <c r="BP49" s="399"/>
      <c r="BQ49" s="399"/>
      <c r="BR49" s="399"/>
      <c r="BS49" s="399"/>
      <c r="BT49" s="399"/>
      <c r="BU49" s="399"/>
      <c r="BV49" s="399"/>
    </row>
    <row r="50" spans="63:74" x14ac:dyDescent="0.2">
      <c r="BK50" s="399"/>
      <c r="BL50" s="399"/>
      <c r="BM50" s="399"/>
      <c r="BN50" s="399"/>
      <c r="BO50" s="399"/>
      <c r="BP50" s="399"/>
      <c r="BQ50" s="399"/>
      <c r="BR50" s="399"/>
      <c r="BS50" s="399"/>
      <c r="BT50" s="399"/>
      <c r="BU50" s="399"/>
      <c r="BV50" s="399"/>
    </row>
    <row r="51" spans="63:74" x14ac:dyDescent="0.2">
      <c r="BK51" s="399"/>
      <c r="BL51" s="399"/>
      <c r="BM51" s="399"/>
      <c r="BN51" s="399"/>
      <c r="BO51" s="399"/>
      <c r="BP51" s="399"/>
      <c r="BQ51" s="399"/>
      <c r="BR51" s="399"/>
      <c r="BS51" s="399"/>
      <c r="BT51" s="399"/>
      <c r="BU51" s="399"/>
      <c r="BV51" s="399"/>
    </row>
    <row r="52" spans="63:74" x14ac:dyDescent="0.2">
      <c r="BK52" s="399"/>
      <c r="BL52" s="399"/>
      <c r="BM52" s="399"/>
      <c r="BN52" s="399"/>
      <c r="BO52" s="399"/>
      <c r="BP52" s="399"/>
      <c r="BQ52" s="399"/>
      <c r="BR52" s="399"/>
      <c r="BS52" s="399"/>
      <c r="BT52" s="399"/>
      <c r="BU52" s="399"/>
      <c r="BV52" s="399"/>
    </row>
    <row r="53" spans="63:74" x14ac:dyDescent="0.2">
      <c r="BK53" s="399"/>
      <c r="BL53" s="399"/>
      <c r="BM53" s="399"/>
      <c r="BN53" s="399"/>
      <c r="BO53" s="399"/>
      <c r="BP53" s="399"/>
      <c r="BQ53" s="399"/>
      <c r="BR53" s="399"/>
      <c r="BS53" s="399"/>
      <c r="BT53" s="399"/>
      <c r="BU53" s="399"/>
      <c r="BV53" s="399"/>
    </row>
    <row r="54" spans="63:74" x14ac:dyDescent="0.2">
      <c r="BK54" s="399"/>
      <c r="BL54" s="399"/>
      <c r="BM54" s="399"/>
      <c r="BN54" s="399"/>
      <c r="BO54" s="399"/>
      <c r="BP54" s="399"/>
      <c r="BQ54" s="399"/>
      <c r="BR54" s="399"/>
      <c r="BS54" s="399"/>
      <c r="BT54" s="399"/>
      <c r="BU54" s="399"/>
      <c r="BV54" s="399"/>
    </row>
    <row r="55" spans="63:74" x14ac:dyDescent="0.2">
      <c r="BK55" s="399"/>
      <c r="BL55" s="399"/>
      <c r="BM55" s="399"/>
      <c r="BN55" s="399"/>
      <c r="BO55" s="399"/>
      <c r="BP55" s="399"/>
      <c r="BQ55" s="399"/>
      <c r="BR55" s="399"/>
      <c r="BS55" s="399"/>
      <c r="BT55" s="399"/>
      <c r="BU55" s="399"/>
      <c r="BV55" s="399"/>
    </row>
    <row r="56" spans="63:74" x14ac:dyDescent="0.2">
      <c r="BK56" s="399"/>
      <c r="BL56" s="399"/>
      <c r="BM56" s="399"/>
      <c r="BN56" s="399"/>
      <c r="BO56" s="399"/>
      <c r="BP56" s="399"/>
      <c r="BQ56" s="399"/>
      <c r="BR56" s="399"/>
      <c r="BS56" s="399"/>
      <c r="BT56" s="399"/>
      <c r="BU56" s="399"/>
      <c r="BV56" s="399"/>
    </row>
    <row r="57" spans="63:74" x14ac:dyDescent="0.2">
      <c r="BK57" s="399"/>
      <c r="BL57" s="399"/>
      <c r="BM57" s="399"/>
      <c r="BN57" s="399"/>
      <c r="BO57" s="399"/>
      <c r="BP57" s="399"/>
      <c r="BQ57" s="399"/>
      <c r="BR57" s="399"/>
      <c r="BS57" s="399"/>
      <c r="BT57" s="399"/>
      <c r="BU57" s="399"/>
      <c r="BV57" s="399"/>
    </row>
    <row r="58" spans="63:74" x14ac:dyDescent="0.2">
      <c r="BK58" s="399"/>
      <c r="BL58" s="399"/>
      <c r="BM58" s="399"/>
      <c r="BN58" s="399"/>
      <c r="BO58" s="399"/>
      <c r="BP58" s="399"/>
      <c r="BQ58" s="399"/>
      <c r="BR58" s="399"/>
      <c r="BS58" s="399"/>
      <c r="BT58" s="399"/>
      <c r="BU58" s="399"/>
      <c r="BV58" s="399"/>
    </row>
    <row r="59" spans="63:74" x14ac:dyDescent="0.2">
      <c r="BK59" s="399"/>
      <c r="BL59" s="399"/>
      <c r="BM59" s="399"/>
      <c r="BN59" s="399"/>
      <c r="BO59" s="399"/>
      <c r="BP59" s="399"/>
      <c r="BQ59" s="399"/>
      <c r="BR59" s="399"/>
      <c r="BS59" s="399"/>
      <c r="BT59" s="399"/>
      <c r="BU59" s="399"/>
      <c r="BV59" s="399"/>
    </row>
    <row r="60" spans="63:74" x14ac:dyDescent="0.2">
      <c r="BK60" s="399"/>
      <c r="BL60" s="399"/>
      <c r="BM60" s="399"/>
      <c r="BN60" s="399"/>
      <c r="BO60" s="399"/>
      <c r="BP60" s="399"/>
      <c r="BQ60" s="399"/>
      <c r="BR60" s="399"/>
      <c r="BS60" s="399"/>
      <c r="BT60" s="399"/>
      <c r="BU60" s="399"/>
      <c r="BV60" s="399"/>
    </row>
    <row r="61" spans="63:74" x14ac:dyDescent="0.2">
      <c r="BK61" s="399"/>
      <c r="BL61" s="399"/>
      <c r="BM61" s="399"/>
      <c r="BN61" s="399"/>
      <c r="BO61" s="399"/>
      <c r="BP61" s="399"/>
      <c r="BQ61" s="399"/>
      <c r="BR61" s="399"/>
      <c r="BS61" s="399"/>
      <c r="BT61" s="399"/>
      <c r="BU61" s="399"/>
      <c r="BV61" s="399"/>
    </row>
    <row r="62" spans="63:74" x14ac:dyDescent="0.2">
      <c r="BK62" s="399"/>
      <c r="BL62" s="399"/>
      <c r="BM62" s="399"/>
      <c r="BN62" s="399"/>
      <c r="BO62" s="399"/>
      <c r="BP62" s="399"/>
      <c r="BQ62" s="399"/>
      <c r="BR62" s="399"/>
      <c r="BS62" s="399"/>
      <c r="BT62" s="399"/>
      <c r="BU62" s="399"/>
      <c r="BV62" s="399"/>
    </row>
    <row r="63" spans="63:74" x14ac:dyDescent="0.2">
      <c r="BK63" s="399"/>
      <c r="BL63" s="399"/>
      <c r="BM63" s="399"/>
      <c r="BN63" s="399"/>
      <c r="BO63" s="399"/>
      <c r="BP63" s="399"/>
      <c r="BQ63" s="399"/>
      <c r="BR63" s="399"/>
      <c r="BS63" s="399"/>
      <c r="BT63" s="399"/>
      <c r="BU63" s="399"/>
      <c r="BV63" s="399"/>
    </row>
    <row r="64" spans="63:74" x14ac:dyDescent="0.2">
      <c r="BK64" s="399"/>
      <c r="BL64" s="399"/>
      <c r="BM64" s="399"/>
      <c r="BN64" s="399"/>
      <c r="BO64" s="399"/>
      <c r="BP64" s="399"/>
      <c r="BQ64" s="399"/>
      <c r="BR64" s="399"/>
      <c r="BS64" s="399"/>
      <c r="BT64" s="399"/>
      <c r="BU64" s="399"/>
      <c r="BV64" s="399"/>
    </row>
    <row r="65" spans="63:74" x14ac:dyDescent="0.2">
      <c r="BK65" s="399"/>
      <c r="BL65" s="399"/>
      <c r="BM65" s="399"/>
      <c r="BN65" s="399"/>
      <c r="BO65" s="399"/>
      <c r="BP65" s="399"/>
      <c r="BQ65" s="399"/>
      <c r="BR65" s="399"/>
      <c r="BS65" s="399"/>
      <c r="BT65" s="399"/>
      <c r="BU65" s="399"/>
      <c r="BV65" s="399"/>
    </row>
    <row r="66" spans="63:74" x14ac:dyDescent="0.2">
      <c r="BK66" s="399"/>
      <c r="BL66" s="399"/>
      <c r="BM66" s="399"/>
      <c r="BN66" s="399"/>
      <c r="BO66" s="399"/>
      <c r="BP66" s="399"/>
      <c r="BQ66" s="399"/>
      <c r="BR66" s="399"/>
      <c r="BS66" s="399"/>
      <c r="BT66" s="399"/>
      <c r="BU66" s="399"/>
      <c r="BV66" s="399"/>
    </row>
    <row r="67" spans="63:74" x14ac:dyDescent="0.2">
      <c r="BK67" s="399"/>
      <c r="BL67" s="399"/>
      <c r="BM67" s="399"/>
      <c r="BN67" s="399"/>
      <c r="BO67" s="399"/>
      <c r="BP67" s="399"/>
      <c r="BQ67" s="399"/>
      <c r="BR67" s="399"/>
      <c r="BS67" s="399"/>
      <c r="BT67" s="399"/>
      <c r="BU67" s="399"/>
      <c r="BV67" s="399"/>
    </row>
    <row r="68" spans="63:74" x14ac:dyDescent="0.2">
      <c r="BK68" s="399"/>
      <c r="BL68" s="399"/>
      <c r="BM68" s="399"/>
      <c r="BN68" s="399"/>
      <c r="BO68" s="399"/>
      <c r="BP68" s="399"/>
      <c r="BQ68" s="399"/>
      <c r="BR68" s="399"/>
      <c r="BS68" s="399"/>
      <c r="BT68" s="399"/>
      <c r="BU68" s="399"/>
      <c r="BV68" s="399"/>
    </row>
    <row r="69" spans="63:74" x14ac:dyDescent="0.2">
      <c r="BK69" s="399"/>
      <c r="BL69" s="399"/>
      <c r="BM69" s="399"/>
      <c r="BN69" s="399"/>
      <c r="BO69" s="399"/>
      <c r="BP69" s="399"/>
      <c r="BQ69" s="399"/>
      <c r="BR69" s="399"/>
      <c r="BS69" s="399"/>
      <c r="BT69" s="399"/>
      <c r="BU69" s="399"/>
      <c r="BV69" s="399"/>
    </row>
    <row r="70" spans="63:74" x14ac:dyDescent="0.2">
      <c r="BK70" s="399"/>
      <c r="BL70" s="399"/>
      <c r="BM70" s="399"/>
      <c r="BN70" s="399"/>
      <c r="BO70" s="399"/>
      <c r="BP70" s="399"/>
      <c r="BQ70" s="399"/>
      <c r="BR70" s="399"/>
      <c r="BS70" s="399"/>
      <c r="BT70" s="399"/>
      <c r="BU70" s="399"/>
      <c r="BV70" s="399"/>
    </row>
    <row r="71" spans="63:74" x14ac:dyDescent="0.2">
      <c r="BK71" s="399"/>
      <c r="BL71" s="399"/>
      <c r="BM71" s="399"/>
      <c r="BN71" s="399"/>
      <c r="BO71" s="399"/>
      <c r="BP71" s="399"/>
      <c r="BQ71" s="399"/>
      <c r="BR71" s="399"/>
      <c r="BS71" s="399"/>
      <c r="BT71" s="399"/>
      <c r="BU71" s="399"/>
      <c r="BV71" s="399"/>
    </row>
    <row r="72" spans="63:74" x14ac:dyDescent="0.2">
      <c r="BK72" s="399"/>
      <c r="BL72" s="399"/>
      <c r="BM72" s="399"/>
      <c r="BN72" s="399"/>
      <c r="BO72" s="399"/>
      <c r="BP72" s="399"/>
      <c r="BQ72" s="399"/>
      <c r="BR72" s="399"/>
      <c r="BS72" s="399"/>
      <c r="BT72" s="399"/>
      <c r="BU72" s="399"/>
      <c r="BV72" s="399"/>
    </row>
    <row r="73" spans="63:74" x14ac:dyDescent="0.2">
      <c r="BK73" s="399"/>
      <c r="BL73" s="399"/>
      <c r="BM73" s="399"/>
      <c r="BN73" s="399"/>
      <c r="BO73" s="399"/>
      <c r="BP73" s="399"/>
      <c r="BQ73" s="399"/>
      <c r="BR73" s="399"/>
      <c r="BS73" s="399"/>
      <c r="BT73" s="399"/>
      <c r="BU73" s="399"/>
      <c r="BV73" s="399"/>
    </row>
    <row r="74" spans="63:74" x14ac:dyDescent="0.2">
      <c r="BK74" s="399"/>
      <c r="BL74" s="399"/>
      <c r="BM74" s="399"/>
      <c r="BN74" s="399"/>
      <c r="BO74" s="399"/>
      <c r="BP74" s="399"/>
      <c r="BQ74" s="399"/>
      <c r="BR74" s="399"/>
      <c r="BS74" s="399"/>
      <c r="BT74" s="399"/>
      <c r="BU74" s="399"/>
      <c r="BV74" s="399"/>
    </row>
    <row r="75" spans="63:74" x14ac:dyDescent="0.2">
      <c r="BK75" s="399"/>
      <c r="BL75" s="399"/>
      <c r="BM75" s="399"/>
      <c r="BN75" s="399"/>
      <c r="BO75" s="399"/>
      <c r="BP75" s="399"/>
      <c r="BQ75" s="399"/>
      <c r="BR75" s="399"/>
      <c r="BS75" s="399"/>
      <c r="BT75" s="399"/>
      <c r="BU75" s="399"/>
      <c r="BV75" s="399"/>
    </row>
    <row r="76" spans="63:74" x14ac:dyDescent="0.2">
      <c r="BK76" s="399"/>
      <c r="BL76" s="399"/>
      <c r="BM76" s="399"/>
      <c r="BN76" s="399"/>
      <c r="BO76" s="399"/>
      <c r="BP76" s="399"/>
      <c r="BQ76" s="399"/>
      <c r="BR76" s="399"/>
      <c r="BS76" s="399"/>
      <c r="BT76" s="399"/>
      <c r="BU76" s="399"/>
      <c r="BV76" s="399"/>
    </row>
    <row r="77" spans="63:74" x14ac:dyDescent="0.2">
      <c r="BK77" s="399"/>
      <c r="BL77" s="399"/>
      <c r="BM77" s="399"/>
      <c r="BN77" s="399"/>
      <c r="BO77" s="399"/>
      <c r="BP77" s="399"/>
      <c r="BQ77" s="399"/>
      <c r="BR77" s="399"/>
      <c r="BS77" s="399"/>
      <c r="BT77" s="399"/>
      <c r="BU77" s="399"/>
      <c r="BV77" s="399"/>
    </row>
    <row r="78" spans="63:74" x14ac:dyDescent="0.2">
      <c r="BK78" s="399"/>
      <c r="BL78" s="399"/>
      <c r="BM78" s="399"/>
      <c r="BN78" s="399"/>
      <c r="BO78" s="399"/>
      <c r="BP78" s="399"/>
      <c r="BQ78" s="399"/>
      <c r="BR78" s="399"/>
      <c r="BS78" s="399"/>
      <c r="BT78" s="399"/>
      <c r="BU78" s="399"/>
      <c r="BV78" s="399"/>
    </row>
    <row r="79" spans="63:74" x14ac:dyDescent="0.2">
      <c r="BK79" s="399"/>
      <c r="BL79" s="399"/>
      <c r="BM79" s="399"/>
      <c r="BN79" s="399"/>
      <c r="BO79" s="399"/>
      <c r="BP79" s="399"/>
      <c r="BQ79" s="399"/>
      <c r="BR79" s="399"/>
      <c r="BS79" s="399"/>
      <c r="BT79" s="399"/>
      <c r="BU79" s="399"/>
      <c r="BV79" s="399"/>
    </row>
    <row r="80" spans="63:74" x14ac:dyDescent="0.2">
      <c r="BK80" s="399"/>
      <c r="BL80" s="399"/>
      <c r="BM80" s="399"/>
      <c r="BN80" s="399"/>
      <c r="BO80" s="399"/>
      <c r="BP80" s="399"/>
      <c r="BQ80" s="399"/>
      <c r="BR80" s="399"/>
      <c r="BS80" s="399"/>
      <c r="BT80" s="399"/>
      <c r="BU80" s="399"/>
      <c r="BV80" s="399"/>
    </row>
    <row r="81" spans="63:74" x14ac:dyDescent="0.2">
      <c r="BK81" s="399"/>
      <c r="BL81" s="399"/>
      <c r="BM81" s="399"/>
      <c r="BN81" s="399"/>
      <c r="BO81" s="399"/>
      <c r="BP81" s="399"/>
      <c r="BQ81" s="399"/>
      <c r="BR81" s="399"/>
      <c r="BS81" s="399"/>
      <c r="BT81" s="399"/>
      <c r="BU81" s="399"/>
      <c r="BV81" s="399"/>
    </row>
    <row r="82" spans="63:74" x14ac:dyDescent="0.2">
      <c r="BK82" s="399"/>
      <c r="BL82" s="399"/>
      <c r="BM82" s="399"/>
      <c r="BN82" s="399"/>
      <c r="BO82" s="399"/>
      <c r="BP82" s="399"/>
      <c r="BQ82" s="399"/>
      <c r="BR82" s="399"/>
      <c r="BS82" s="399"/>
      <c r="BT82" s="399"/>
      <c r="BU82" s="399"/>
      <c r="BV82" s="399"/>
    </row>
    <row r="83" spans="63:74" x14ac:dyDescent="0.2">
      <c r="BK83" s="399"/>
      <c r="BL83" s="399"/>
      <c r="BM83" s="399"/>
      <c r="BN83" s="399"/>
      <c r="BO83" s="399"/>
      <c r="BP83" s="399"/>
      <c r="BQ83" s="399"/>
      <c r="BR83" s="399"/>
      <c r="BS83" s="399"/>
      <c r="BT83" s="399"/>
      <c r="BU83" s="399"/>
      <c r="BV83" s="399"/>
    </row>
    <row r="84" spans="63:74" x14ac:dyDescent="0.2">
      <c r="BK84" s="399"/>
      <c r="BL84" s="399"/>
      <c r="BM84" s="399"/>
      <c r="BN84" s="399"/>
      <c r="BO84" s="399"/>
      <c r="BP84" s="399"/>
      <c r="BQ84" s="399"/>
      <c r="BR84" s="399"/>
      <c r="BS84" s="399"/>
      <c r="BT84" s="399"/>
      <c r="BU84" s="399"/>
      <c r="BV84" s="399"/>
    </row>
    <row r="85" spans="63:74" x14ac:dyDescent="0.2">
      <c r="BK85" s="399"/>
      <c r="BL85" s="399"/>
      <c r="BM85" s="399"/>
      <c r="BN85" s="399"/>
      <c r="BO85" s="399"/>
      <c r="BP85" s="399"/>
      <c r="BQ85" s="399"/>
      <c r="BR85" s="399"/>
      <c r="BS85" s="399"/>
      <c r="BT85" s="399"/>
      <c r="BU85" s="399"/>
      <c r="BV85" s="399"/>
    </row>
    <row r="86" spans="63:74" x14ac:dyDescent="0.2">
      <c r="BK86" s="399"/>
      <c r="BL86" s="399"/>
      <c r="BM86" s="399"/>
      <c r="BN86" s="399"/>
      <c r="BO86" s="399"/>
      <c r="BP86" s="399"/>
      <c r="BQ86" s="399"/>
      <c r="BR86" s="399"/>
      <c r="BS86" s="399"/>
      <c r="BT86" s="399"/>
      <c r="BU86" s="399"/>
      <c r="BV86" s="399"/>
    </row>
    <row r="87" spans="63:74" x14ac:dyDescent="0.2">
      <c r="BK87" s="399"/>
      <c r="BL87" s="399"/>
      <c r="BM87" s="399"/>
      <c r="BN87" s="399"/>
      <c r="BO87" s="399"/>
      <c r="BP87" s="399"/>
      <c r="BQ87" s="399"/>
      <c r="BR87" s="399"/>
      <c r="BS87" s="399"/>
      <c r="BT87" s="399"/>
      <c r="BU87" s="399"/>
      <c r="BV87" s="399"/>
    </row>
    <row r="88" spans="63:74" x14ac:dyDescent="0.2">
      <c r="BK88" s="399"/>
      <c r="BL88" s="399"/>
      <c r="BM88" s="399"/>
      <c r="BN88" s="399"/>
      <c r="BO88" s="399"/>
      <c r="BP88" s="399"/>
      <c r="BQ88" s="399"/>
      <c r="BR88" s="399"/>
      <c r="BS88" s="399"/>
      <c r="BT88" s="399"/>
      <c r="BU88" s="399"/>
      <c r="BV88" s="399"/>
    </row>
    <row r="89" spans="63:74" x14ac:dyDescent="0.2">
      <c r="BK89" s="399"/>
      <c r="BL89" s="399"/>
      <c r="BM89" s="399"/>
      <c r="BN89" s="399"/>
      <c r="BO89" s="399"/>
      <c r="BP89" s="399"/>
      <c r="BQ89" s="399"/>
      <c r="BR89" s="399"/>
      <c r="BS89" s="399"/>
      <c r="BT89" s="399"/>
      <c r="BU89" s="399"/>
      <c r="BV89" s="399"/>
    </row>
    <row r="90" spans="63:74" x14ac:dyDescent="0.2">
      <c r="BK90" s="399"/>
      <c r="BL90" s="399"/>
      <c r="BM90" s="399"/>
      <c r="BN90" s="399"/>
      <c r="BO90" s="399"/>
      <c r="BP90" s="399"/>
      <c r="BQ90" s="399"/>
      <c r="BR90" s="399"/>
      <c r="BS90" s="399"/>
      <c r="BT90" s="399"/>
      <c r="BU90" s="399"/>
      <c r="BV90" s="399"/>
    </row>
    <row r="91" spans="63:74" x14ac:dyDescent="0.2">
      <c r="BK91" s="399"/>
      <c r="BL91" s="399"/>
      <c r="BM91" s="399"/>
      <c r="BN91" s="399"/>
      <c r="BO91" s="399"/>
      <c r="BP91" s="399"/>
      <c r="BQ91" s="399"/>
      <c r="BR91" s="399"/>
      <c r="BS91" s="399"/>
      <c r="BT91" s="399"/>
      <c r="BU91" s="399"/>
      <c r="BV91" s="399"/>
    </row>
    <row r="92" spans="63:74" x14ac:dyDescent="0.2">
      <c r="BK92" s="399"/>
      <c r="BL92" s="399"/>
      <c r="BM92" s="399"/>
      <c r="BN92" s="399"/>
      <c r="BO92" s="399"/>
      <c r="BP92" s="399"/>
      <c r="BQ92" s="399"/>
      <c r="BR92" s="399"/>
      <c r="BS92" s="399"/>
      <c r="BT92" s="399"/>
      <c r="BU92" s="399"/>
      <c r="BV92" s="399"/>
    </row>
    <row r="93" spans="63:74" x14ac:dyDescent="0.2">
      <c r="BK93" s="399"/>
      <c r="BL93" s="399"/>
      <c r="BM93" s="399"/>
      <c r="BN93" s="399"/>
      <c r="BO93" s="399"/>
      <c r="BP93" s="399"/>
      <c r="BQ93" s="399"/>
      <c r="BR93" s="399"/>
      <c r="BS93" s="399"/>
      <c r="BT93" s="399"/>
      <c r="BU93" s="399"/>
      <c r="BV93" s="399"/>
    </row>
    <row r="94" spans="63:74" x14ac:dyDescent="0.2">
      <c r="BK94" s="399"/>
      <c r="BL94" s="399"/>
      <c r="BM94" s="399"/>
      <c r="BN94" s="399"/>
      <c r="BO94" s="399"/>
      <c r="BP94" s="399"/>
      <c r="BQ94" s="399"/>
      <c r="BR94" s="399"/>
      <c r="BS94" s="399"/>
      <c r="BT94" s="399"/>
      <c r="BU94" s="399"/>
      <c r="BV94" s="399"/>
    </row>
    <row r="95" spans="63:74" x14ac:dyDescent="0.2">
      <c r="BK95" s="399"/>
      <c r="BL95" s="399"/>
      <c r="BM95" s="399"/>
      <c r="BN95" s="399"/>
      <c r="BO95" s="399"/>
      <c r="BP95" s="399"/>
      <c r="BQ95" s="399"/>
      <c r="BR95" s="399"/>
      <c r="BS95" s="399"/>
      <c r="BT95" s="399"/>
      <c r="BU95" s="399"/>
      <c r="BV95" s="399"/>
    </row>
    <row r="96" spans="63:74" x14ac:dyDescent="0.2">
      <c r="BK96" s="399"/>
      <c r="BL96" s="399"/>
      <c r="BM96" s="399"/>
      <c r="BN96" s="399"/>
      <c r="BO96" s="399"/>
      <c r="BP96" s="399"/>
      <c r="BQ96" s="399"/>
      <c r="BR96" s="399"/>
      <c r="BS96" s="399"/>
      <c r="BT96" s="399"/>
      <c r="BU96" s="399"/>
      <c r="BV96" s="399"/>
    </row>
    <row r="97" spans="63:74" x14ac:dyDescent="0.2">
      <c r="BK97" s="399"/>
      <c r="BL97" s="399"/>
      <c r="BM97" s="399"/>
      <c r="BN97" s="399"/>
      <c r="BO97" s="399"/>
      <c r="BP97" s="399"/>
      <c r="BQ97" s="399"/>
      <c r="BR97" s="399"/>
      <c r="BS97" s="399"/>
      <c r="BT97" s="399"/>
      <c r="BU97" s="399"/>
      <c r="BV97" s="399"/>
    </row>
    <row r="98" spans="63:74" x14ac:dyDescent="0.2">
      <c r="BK98" s="399"/>
      <c r="BL98" s="399"/>
      <c r="BM98" s="399"/>
      <c r="BN98" s="399"/>
      <c r="BO98" s="399"/>
      <c r="BP98" s="399"/>
      <c r="BQ98" s="399"/>
      <c r="BR98" s="399"/>
      <c r="BS98" s="399"/>
      <c r="BT98" s="399"/>
      <c r="BU98" s="399"/>
      <c r="BV98" s="399"/>
    </row>
    <row r="99" spans="63:74" x14ac:dyDescent="0.2">
      <c r="BK99" s="399"/>
      <c r="BL99" s="399"/>
      <c r="BM99" s="399"/>
      <c r="BN99" s="399"/>
      <c r="BO99" s="399"/>
      <c r="BP99" s="399"/>
      <c r="BQ99" s="399"/>
      <c r="BR99" s="399"/>
      <c r="BS99" s="399"/>
      <c r="BT99" s="399"/>
      <c r="BU99" s="399"/>
      <c r="BV99" s="399"/>
    </row>
    <row r="100" spans="63:74" x14ac:dyDescent="0.2">
      <c r="BK100" s="399"/>
      <c r="BL100" s="399"/>
      <c r="BM100" s="399"/>
      <c r="BN100" s="399"/>
      <c r="BO100" s="399"/>
      <c r="BP100" s="399"/>
      <c r="BQ100" s="399"/>
      <c r="BR100" s="399"/>
      <c r="BS100" s="399"/>
      <c r="BT100" s="399"/>
      <c r="BU100" s="399"/>
      <c r="BV100" s="399"/>
    </row>
    <row r="101" spans="63:74" x14ac:dyDescent="0.2">
      <c r="BK101" s="399"/>
      <c r="BL101" s="399"/>
      <c r="BM101" s="399"/>
      <c r="BN101" s="399"/>
      <c r="BO101" s="399"/>
      <c r="BP101" s="399"/>
      <c r="BQ101" s="399"/>
      <c r="BR101" s="399"/>
      <c r="BS101" s="399"/>
      <c r="BT101" s="399"/>
      <c r="BU101" s="399"/>
      <c r="BV101" s="399"/>
    </row>
    <row r="102" spans="63:74" x14ac:dyDescent="0.2">
      <c r="BK102" s="399"/>
      <c r="BL102" s="399"/>
      <c r="BM102" s="399"/>
      <c r="BN102" s="399"/>
      <c r="BO102" s="399"/>
      <c r="BP102" s="399"/>
      <c r="BQ102" s="399"/>
      <c r="BR102" s="399"/>
      <c r="BS102" s="399"/>
      <c r="BT102" s="399"/>
      <c r="BU102" s="399"/>
      <c r="BV102" s="399"/>
    </row>
    <row r="103" spans="63:74" x14ac:dyDescent="0.2">
      <c r="BK103" s="399"/>
      <c r="BL103" s="399"/>
      <c r="BM103" s="399"/>
      <c r="BN103" s="399"/>
      <c r="BO103" s="399"/>
      <c r="BP103" s="399"/>
      <c r="BQ103" s="399"/>
      <c r="BR103" s="399"/>
      <c r="BS103" s="399"/>
      <c r="BT103" s="399"/>
      <c r="BU103" s="399"/>
      <c r="BV103" s="399"/>
    </row>
    <row r="104" spans="63:74" x14ac:dyDescent="0.2">
      <c r="BK104" s="399"/>
      <c r="BL104" s="399"/>
      <c r="BM104" s="399"/>
      <c r="BN104" s="399"/>
      <c r="BO104" s="399"/>
      <c r="BP104" s="399"/>
      <c r="BQ104" s="399"/>
      <c r="BR104" s="399"/>
      <c r="BS104" s="399"/>
      <c r="BT104" s="399"/>
      <c r="BU104" s="399"/>
      <c r="BV104" s="399"/>
    </row>
    <row r="105" spans="63:74" x14ac:dyDescent="0.2">
      <c r="BK105" s="399"/>
      <c r="BL105" s="399"/>
      <c r="BM105" s="399"/>
      <c r="BN105" s="399"/>
      <c r="BO105" s="399"/>
      <c r="BP105" s="399"/>
      <c r="BQ105" s="399"/>
      <c r="BR105" s="399"/>
      <c r="BS105" s="399"/>
      <c r="BT105" s="399"/>
      <c r="BU105" s="399"/>
      <c r="BV105" s="399"/>
    </row>
    <row r="106" spans="63:74" x14ac:dyDescent="0.2">
      <c r="BK106" s="399"/>
      <c r="BL106" s="399"/>
      <c r="BM106" s="399"/>
      <c r="BN106" s="399"/>
      <c r="BO106" s="399"/>
      <c r="BP106" s="399"/>
      <c r="BQ106" s="399"/>
      <c r="BR106" s="399"/>
      <c r="BS106" s="399"/>
      <c r="BT106" s="399"/>
      <c r="BU106" s="399"/>
      <c r="BV106" s="399"/>
    </row>
    <row r="107" spans="63:74" x14ac:dyDescent="0.2">
      <c r="BK107" s="399"/>
      <c r="BL107" s="399"/>
      <c r="BM107" s="399"/>
      <c r="BN107" s="399"/>
      <c r="BO107" s="399"/>
      <c r="BP107" s="399"/>
      <c r="BQ107" s="399"/>
      <c r="BR107" s="399"/>
      <c r="BS107" s="399"/>
      <c r="BT107" s="399"/>
      <c r="BU107" s="399"/>
      <c r="BV107" s="399"/>
    </row>
    <row r="108" spans="63:74" x14ac:dyDescent="0.2">
      <c r="BK108" s="399"/>
      <c r="BL108" s="399"/>
      <c r="BM108" s="399"/>
      <c r="BN108" s="399"/>
      <c r="BO108" s="399"/>
      <c r="BP108" s="399"/>
      <c r="BQ108" s="399"/>
      <c r="BR108" s="399"/>
      <c r="BS108" s="399"/>
      <c r="BT108" s="399"/>
      <c r="BU108" s="399"/>
      <c r="BV108" s="399"/>
    </row>
    <row r="109" spans="63:74" x14ac:dyDescent="0.2">
      <c r="BK109" s="399"/>
      <c r="BL109" s="399"/>
      <c r="BM109" s="399"/>
      <c r="BN109" s="399"/>
      <c r="BO109" s="399"/>
      <c r="BP109" s="399"/>
      <c r="BQ109" s="399"/>
      <c r="BR109" s="399"/>
      <c r="BS109" s="399"/>
      <c r="BT109" s="399"/>
      <c r="BU109" s="399"/>
      <c r="BV109" s="399"/>
    </row>
    <row r="110" spans="63:74" x14ac:dyDescent="0.2">
      <c r="BK110" s="399"/>
      <c r="BL110" s="399"/>
      <c r="BM110" s="399"/>
      <c r="BN110" s="399"/>
      <c r="BO110" s="399"/>
      <c r="BP110" s="399"/>
      <c r="BQ110" s="399"/>
      <c r="BR110" s="399"/>
      <c r="BS110" s="399"/>
      <c r="BT110" s="399"/>
      <c r="BU110" s="399"/>
      <c r="BV110" s="399"/>
    </row>
    <row r="111" spans="63:74" x14ac:dyDescent="0.2">
      <c r="BK111" s="399"/>
      <c r="BL111" s="399"/>
      <c r="BM111" s="399"/>
      <c r="BN111" s="399"/>
      <c r="BO111" s="399"/>
      <c r="BP111" s="399"/>
      <c r="BQ111" s="399"/>
      <c r="BR111" s="399"/>
      <c r="BS111" s="399"/>
      <c r="BT111" s="399"/>
      <c r="BU111" s="399"/>
      <c r="BV111" s="399"/>
    </row>
    <row r="112" spans="63:74" x14ac:dyDescent="0.2">
      <c r="BK112" s="399"/>
      <c r="BL112" s="399"/>
      <c r="BM112" s="399"/>
      <c r="BN112" s="399"/>
      <c r="BO112" s="399"/>
      <c r="BP112" s="399"/>
      <c r="BQ112" s="399"/>
      <c r="BR112" s="399"/>
      <c r="BS112" s="399"/>
      <c r="BT112" s="399"/>
      <c r="BU112" s="399"/>
      <c r="BV112" s="399"/>
    </row>
    <row r="113" spans="63:74" x14ac:dyDescent="0.2">
      <c r="BK113" s="399"/>
      <c r="BL113" s="399"/>
      <c r="BM113" s="399"/>
      <c r="BN113" s="399"/>
      <c r="BO113" s="399"/>
      <c r="BP113" s="399"/>
      <c r="BQ113" s="399"/>
      <c r="BR113" s="399"/>
      <c r="BS113" s="399"/>
      <c r="BT113" s="399"/>
      <c r="BU113" s="399"/>
      <c r="BV113" s="399"/>
    </row>
    <row r="114" spans="63:74" x14ac:dyDescent="0.2">
      <c r="BK114" s="399"/>
      <c r="BL114" s="399"/>
      <c r="BM114" s="399"/>
      <c r="BN114" s="399"/>
      <c r="BO114" s="399"/>
      <c r="BP114" s="399"/>
      <c r="BQ114" s="399"/>
      <c r="BR114" s="399"/>
      <c r="BS114" s="399"/>
      <c r="BT114" s="399"/>
      <c r="BU114" s="399"/>
      <c r="BV114" s="399"/>
    </row>
    <row r="115" spans="63:74" x14ac:dyDescent="0.2">
      <c r="BK115" s="399"/>
      <c r="BL115" s="399"/>
      <c r="BM115" s="399"/>
      <c r="BN115" s="399"/>
      <c r="BO115" s="399"/>
      <c r="BP115" s="399"/>
      <c r="BQ115" s="399"/>
      <c r="BR115" s="399"/>
      <c r="BS115" s="399"/>
      <c r="BT115" s="399"/>
      <c r="BU115" s="399"/>
      <c r="BV115" s="399"/>
    </row>
    <row r="116" spans="63:74" x14ac:dyDescent="0.2">
      <c r="BK116" s="399"/>
      <c r="BL116" s="399"/>
      <c r="BM116" s="399"/>
      <c r="BN116" s="399"/>
      <c r="BO116" s="399"/>
      <c r="BP116" s="399"/>
      <c r="BQ116" s="399"/>
      <c r="BR116" s="399"/>
      <c r="BS116" s="399"/>
      <c r="BT116" s="399"/>
      <c r="BU116" s="399"/>
      <c r="BV116" s="399"/>
    </row>
    <row r="117" spans="63:74" x14ac:dyDescent="0.2">
      <c r="BK117" s="399"/>
      <c r="BL117" s="399"/>
      <c r="BM117" s="399"/>
      <c r="BN117" s="399"/>
      <c r="BO117" s="399"/>
      <c r="BP117" s="399"/>
      <c r="BQ117" s="399"/>
      <c r="BR117" s="399"/>
      <c r="BS117" s="399"/>
      <c r="BT117" s="399"/>
      <c r="BU117" s="399"/>
      <c r="BV117" s="399"/>
    </row>
    <row r="118" spans="63:74" x14ac:dyDescent="0.2">
      <c r="BK118" s="399"/>
      <c r="BL118" s="399"/>
      <c r="BM118" s="399"/>
      <c r="BN118" s="399"/>
      <c r="BO118" s="399"/>
      <c r="BP118" s="399"/>
      <c r="BQ118" s="399"/>
      <c r="BR118" s="399"/>
      <c r="BS118" s="399"/>
      <c r="BT118" s="399"/>
      <c r="BU118" s="399"/>
      <c r="BV118" s="399"/>
    </row>
    <row r="119" spans="63:74" x14ac:dyDescent="0.2">
      <c r="BK119" s="399"/>
      <c r="BL119" s="399"/>
      <c r="BM119" s="399"/>
      <c r="BN119" s="399"/>
      <c r="BO119" s="399"/>
      <c r="BP119" s="399"/>
      <c r="BQ119" s="399"/>
      <c r="BR119" s="399"/>
      <c r="BS119" s="399"/>
      <c r="BT119" s="399"/>
      <c r="BU119" s="399"/>
      <c r="BV119" s="399"/>
    </row>
    <row r="120" spans="63:74" x14ac:dyDescent="0.2">
      <c r="BK120" s="399"/>
      <c r="BL120" s="399"/>
      <c r="BM120" s="399"/>
      <c r="BN120" s="399"/>
      <c r="BO120" s="399"/>
      <c r="BP120" s="399"/>
      <c r="BQ120" s="399"/>
      <c r="BR120" s="399"/>
      <c r="BS120" s="399"/>
      <c r="BT120" s="399"/>
      <c r="BU120" s="399"/>
      <c r="BV120" s="399"/>
    </row>
    <row r="121" spans="63:74" x14ac:dyDescent="0.2">
      <c r="BK121" s="399"/>
      <c r="BL121" s="399"/>
      <c r="BM121" s="399"/>
      <c r="BN121" s="399"/>
      <c r="BO121" s="399"/>
      <c r="BP121" s="399"/>
      <c r="BQ121" s="399"/>
      <c r="BR121" s="399"/>
      <c r="BS121" s="399"/>
      <c r="BT121" s="399"/>
      <c r="BU121" s="399"/>
      <c r="BV121" s="399"/>
    </row>
    <row r="122" spans="63:74" x14ac:dyDescent="0.2">
      <c r="BK122" s="399"/>
      <c r="BL122" s="399"/>
      <c r="BM122" s="399"/>
      <c r="BN122" s="399"/>
      <c r="BO122" s="399"/>
      <c r="BP122" s="399"/>
      <c r="BQ122" s="399"/>
      <c r="BR122" s="399"/>
      <c r="BS122" s="399"/>
      <c r="BT122" s="399"/>
      <c r="BU122" s="399"/>
      <c r="BV122" s="399"/>
    </row>
    <row r="123" spans="63:74" x14ac:dyDescent="0.2">
      <c r="BK123" s="399"/>
      <c r="BL123" s="399"/>
      <c r="BM123" s="399"/>
      <c r="BN123" s="399"/>
      <c r="BO123" s="399"/>
      <c r="BP123" s="399"/>
      <c r="BQ123" s="399"/>
      <c r="BR123" s="399"/>
      <c r="BS123" s="399"/>
      <c r="BT123" s="399"/>
      <c r="BU123" s="399"/>
      <c r="BV123" s="399"/>
    </row>
    <row r="124" spans="63:74" x14ac:dyDescent="0.2">
      <c r="BK124" s="399"/>
      <c r="BL124" s="399"/>
      <c r="BM124" s="399"/>
      <c r="BN124" s="399"/>
      <c r="BO124" s="399"/>
      <c r="BP124" s="399"/>
      <c r="BQ124" s="399"/>
      <c r="BR124" s="399"/>
      <c r="BS124" s="399"/>
      <c r="BT124" s="399"/>
      <c r="BU124" s="399"/>
      <c r="BV124" s="399"/>
    </row>
    <row r="125" spans="63:74" x14ac:dyDescent="0.2">
      <c r="BK125" s="399"/>
      <c r="BL125" s="399"/>
      <c r="BM125" s="399"/>
      <c r="BN125" s="399"/>
      <c r="BO125" s="399"/>
      <c r="BP125" s="399"/>
      <c r="BQ125" s="399"/>
      <c r="BR125" s="399"/>
      <c r="BS125" s="399"/>
      <c r="BT125" s="399"/>
      <c r="BU125" s="399"/>
      <c r="BV125" s="399"/>
    </row>
    <row r="126" spans="63:74" x14ac:dyDescent="0.2">
      <c r="BK126" s="399"/>
      <c r="BL126" s="399"/>
      <c r="BM126" s="399"/>
      <c r="BN126" s="399"/>
      <c r="BO126" s="399"/>
      <c r="BP126" s="399"/>
      <c r="BQ126" s="399"/>
      <c r="BR126" s="399"/>
      <c r="BS126" s="399"/>
      <c r="BT126" s="399"/>
      <c r="BU126" s="399"/>
      <c r="BV126" s="399"/>
    </row>
    <row r="127" spans="63:74" x14ac:dyDescent="0.2">
      <c r="BK127" s="399"/>
      <c r="BL127" s="399"/>
      <c r="BM127" s="399"/>
      <c r="BN127" s="399"/>
      <c r="BO127" s="399"/>
      <c r="BP127" s="399"/>
      <c r="BQ127" s="399"/>
      <c r="BR127" s="399"/>
      <c r="BS127" s="399"/>
      <c r="BT127" s="399"/>
      <c r="BU127" s="399"/>
      <c r="BV127" s="399"/>
    </row>
    <row r="128" spans="63:74" x14ac:dyDescent="0.2">
      <c r="BK128" s="399"/>
      <c r="BL128" s="399"/>
      <c r="BM128" s="399"/>
      <c r="BN128" s="399"/>
      <c r="BO128" s="399"/>
      <c r="BP128" s="399"/>
      <c r="BQ128" s="399"/>
      <c r="BR128" s="399"/>
      <c r="BS128" s="399"/>
      <c r="BT128" s="399"/>
      <c r="BU128" s="399"/>
      <c r="BV128" s="399"/>
    </row>
    <row r="129" spans="63:74" x14ac:dyDescent="0.2">
      <c r="BK129" s="399"/>
      <c r="BL129" s="399"/>
      <c r="BM129" s="399"/>
      <c r="BN129" s="399"/>
      <c r="BO129" s="399"/>
      <c r="BP129" s="399"/>
      <c r="BQ129" s="399"/>
      <c r="BR129" s="399"/>
      <c r="BS129" s="399"/>
      <c r="BT129" s="399"/>
      <c r="BU129" s="399"/>
      <c r="BV129" s="399"/>
    </row>
    <row r="130" spans="63:74" x14ac:dyDescent="0.2">
      <c r="BK130" s="399"/>
      <c r="BL130" s="399"/>
      <c r="BM130" s="399"/>
      <c r="BN130" s="399"/>
      <c r="BO130" s="399"/>
      <c r="BP130" s="399"/>
      <c r="BQ130" s="399"/>
      <c r="BR130" s="399"/>
      <c r="BS130" s="399"/>
      <c r="BT130" s="399"/>
      <c r="BU130" s="399"/>
      <c r="BV130" s="399"/>
    </row>
    <row r="131" spans="63:74" x14ac:dyDescent="0.2">
      <c r="BK131" s="399"/>
      <c r="BL131" s="399"/>
      <c r="BM131" s="399"/>
      <c r="BN131" s="399"/>
      <c r="BO131" s="399"/>
      <c r="BP131" s="399"/>
      <c r="BQ131" s="399"/>
      <c r="BR131" s="399"/>
      <c r="BS131" s="399"/>
      <c r="BT131" s="399"/>
      <c r="BU131" s="399"/>
      <c r="BV131" s="399"/>
    </row>
    <row r="132" spans="63:74" x14ac:dyDescent="0.2">
      <c r="BK132" s="399"/>
      <c r="BL132" s="399"/>
      <c r="BM132" s="399"/>
      <c r="BN132" s="399"/>
      <c r="BO132" s="399"/>
      <c r="BP132" s="399"/>
      <c r="BQ132" s="399"/>
      <c r="BR132" s="399"/>
      <c r="BS132" s="399"/>
      <c r="BT132" s="399"/>
      <c r="BU132" s="399"/>
      <c r="BV132" s="399"/>
    </row>
    <row r="133" spans="63:74" x14ac:dyDescent="0.2">
      <c r="BK133" s="399"/>
      <c r="BL133" s="399"/>
      <c r="BM133" s="399"/>
      <c r="BN133" s="399"/>
      <c r="BO133" s="399"/>
      <c r="BP133" s="399"/>
      <c r="BQ133" s="399"/>
      <c r="BR133" s="399"/>
      <c r="BS133" s="399"/>
      <c r="BT133" s="399"/>
      <c r="BU133" s="399"/>
      <c r="BV133" s="399"/>
    </row>
    <row r="134" spans="63:74" x14ac:dyDescent="0.2">
      <c r="BK134" s="399"/>
      <c r="BL134" s="399"/>
      <c r="BM134" s="399"/>
      <c r="BN134" s="399"/>
      <c r="BO134" s="399"/>
      <c r="BP134" s="399"/>
      <c r="BQ134" s="399"/>
      <c r="BR134" s="399"/>
      <c r="BS134" s="399"/>
      <c r="BT134" s="399"/>
      <c r="BU134" s="399"/>
      <c r="BV134" s="399"/>
    </row>
    <row r="135" spans="63:74" x14ac:dyDescent="0.2">
      <c r="BK135" s="399"/>
      <c r="BL135" s="399"/>
      <c r="BM135" s="399"/>
      <c r="BN135" s="399"/>
      <c r="BO135" s="399"/>
      <c r="BP135" s="399"/>
      <c r="BQ135" s="399"/>
      <c r="BR135" s="399"/>
      <c r="BS135" s="399"/>
      <c r="BT135" s="399"/>
      <c r="BU135" s="399"/>
      <c r="BV135" s="399"/>
    </row>
    <row r="136" spans="63:74" x14ac:dyDescent="0.2">
      <c r="BK136" s="399"/>
      <c r="BL136" s="399"/>
      <c r="BM136" s="399"/>
      <c r="BN136" s="399"/>
      <c r="BO136" s="399"/>
      <c r="BP136" s="399"/>
      <c r="BQ136" s="399"/>
      <c r="BR136" s="399"/>
      <c r="BS136" s="399"/>
      <c r="BT136" s="399"/>
      <c r="BU136" s="399"/>
      <c r="BV136" s="399"/>
    </row>
    <row r="137" spans="63:74" x14ac:dyDescent="0.2">
      <c r="BK137" s="399"/>
      <c r="BL137" s="399"/>
      <c r="BM137" s="399"/>
      <c r="BN137" s="399"/>
      <c r="BO137" s="399"/>
      <c r="BP137" s="399"/>
      <c r="BQ137" s="399"/>
      <c r="BR137" s="399"/>
      <c r="BS137" s="399"/>
      <c r="BT137" s="399"/>
      <c r="BU137" s="399"/>
      <c r="BV137" s="399"/>
    </row>
    <row r="138" spans="63:74" x14ac:dyDescent="0.2">
      <c r="BK138" s="399"/>
      <c r="BL138" s="399"/>
      <c r="BM138" s="399"/>
      <c r="BN138" s="399"/>
      <c r="BO138" s="399"/>
      <c r="BP138" s="399"/>
      <c r="BQ138" s="399"/>
      <c r="BR138" s="399"/>
      <c r="BS138" s="399"/>
      <c r="BT138" s="399"/>
      <c r="BU138" s="399"/>
      <c r="BV138" s="399"/>
    </row>
    <row r="139" spans="63:74" x14ac:dyDescent="0.2">
      <c r="BK139" s="399"/>
      <c r="BL139" s="399"/>
      <c r="BM139" s="399"/>
      <c r="BN139" s="399"/>
      <c r="BO139" s="399"/>
      <c r="BP139" s="399"/>
      <c r="BQ139" s="399"/>
      <c r="BR139" s="399"/>
      <c r="BS139" s="399"/>
      <c r="BT139" s="399"/>
      <c r="BU139" s="399"/>
      <c r="BV139" s="399"/>
    </row>
    <row r="140" spans="63:74" x14ac:dyDescent="0.2">
      <c r="BK140" s="399"/>
      <c r="BL140" s="399"/>
      <c r="BM140" s="399"/>
      <c r="BN140" s="399"/>
      <c r="BO140" s="399"/>
      <c r="BP140" s="399"/>
      <c r="BQ140" s="399"/>
      <c r="BR140" s="399"/>
      <c r="BS140" s="399"/>
      <c r="BT140" s="399"/>
      <c r="BU140" s="399"/>
      <c r="BV140" s="399"/>
    </row>
    <row r="141" spans="63:74" x14ac:dyDescent="0.2">
      <c r="BK141" s="399"/>
      <c r="BL141" s="399"/>
      <c r="BM141" s="399"/>
      <c r="BN141" s="399"/>
      <c r="BO141" s="399"/>
      <c r="BP141" s="399"/>
      <c r="BQ141" s="399"/>
      <c r="BR141" s="399"/>
      <c r="BS141" s="399"/>
      <c r="BT141" s="399"/>
      <c r="BU141" s="399"/>
      <c r="BV141" s="399"/>
    </row>
    <row r="142" spans="63:74" x14ac:dyDescent="0.2">
      <c r="BK142" s="399"/>
      <c r="BL142" s="399"/>
      <c r="BM142" s="399"/>
      <c r="BN142" s="399"/>
      <c r="BO142" s="399"/>
      <c r="BP142" s="399"/>
      <c r="BQ142" s="399"/>
      <c r="BR142" s="399"/>
      <c r="BS142" s="399"/>
      <c r="BT142" s="399"/>
      <c r="BU142" s="399"/>
      <c r="BV142" s="399"/>
    </row>
    <row r="143" spans="63:74" x14ac:dyDescent="0.2">
      <c r="BK143" s="399"/>
      <c r="BL143" s="399"/>
      <c r="BM143" s="399"/>
      <c r="BN143" s="399"/>
      <c r="BO143" s="399"/>
      <c r="BP143" s="399"/>
      <c r="BQ143" s="399"/>
      <c r="BR143" s="399"/>
      <c r="BS143" s="399"/>
      <c r="BT143" s="399"/>
      <c r="BU143" s="399"/>
      <c r="BV143" s="399"/>
    </row>
    <row r="175" spans="2:74" ht="9" customHeight="1" x14ac:dyDescent="0.2"/>
    <row r="176" spans="2:74" ht="9" customHeight="1" x14ac:dyDescent="0.2">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7"/>
      <c r="AZ176" s="397"/>
      <c r="BA176" s="397"/>
      <c r="BB176" s="397"/>
      <c r="BC176" s="397"/>
      <c r="BD176" s="397"/>
      <c r="BE176" s="397"/>
      <c r="BF176" s="397"/>
      <c r="BG176" s="397"/>
      <c r="BH176" s="397"/>
      <c r="BI176" s="397"/>
      <c r="BJ176" s="397"/>
      <c r="BK176" s="81"/>
      <c r="BL176" s="81"/>
      <c r="BM176" s="81"/>
      <c r="BN176" s="81"/>
      <c r="BO176" s="81"/>
      <c r="BP176" s="81"/>
      <c r="BQ176" s="81"/>
      <c r="BR176" s="81"/>
      <c r="BS176" s="81"/>
      <c r="BT176" s="81"/>
      <c r="BU176" s="81"/>
      <c r="BV176" s="81"/>
    </row>
    <row r="177" spans="2:74" ht="9" customHeight="1" x14ac:dyDescent="0.2">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7"/>
      <c r="AZ177" s="397"/>
      <c r="BA177" s="397"/>
      <c r="BB177" s="397"/>
      <c r="BC177" s="397"/>
      <c r="BD177" s="397"/>
      <c r="BE177" s="397"/>
      <c r="BF177" s="397"/>
      <c r="BG177" s="397"/>
      <c r="BH177" s="397"/>
      <c r="BI177" s="397"/>
      <c r="BJ177" s="397"/>
      <c r="BK177" s="81"/>
      <c r="BL177" s="81"/>
      <c r="BM177" s="81"/>
      <c r="BN177" s="81"/>
      <c r="BO177" s="81"/>
      <c r="BP177" s="81"/>
      <c r="BQ177" s="81"/>
      <c r="BR177" s="81"/>
      <c r="BS177" s="81"/>
      <c r="BT177" s="81"/>
      <c r="BU177" s="81"/>
      <c r="BV177" s="81"/>
    </row>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7"/>
      <c r="AZ178" s="397"/>
      <c r="BA178" s="397"/>
      <c r="BB178" s="397"/>
      <c r="BC178" s="397"/>
      <c r="BD178" s="397"/>
      <c r="BE178" s="397"/>
      <c r="BF178" s="397"/>
      <c r="BG178" s="397"/>
      <c r="BH178" s="397"/>
      <c r="BI178" s="397"/>
      <c r="BJ178" s="397"/>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7"/>
      <c r="AZ179" s="397"/>
      <c r="BA179" s="397"/>
      <c r="BB179" s="397"/>
      <c r="BC179" s="397"/>
      <c r="BD179" s="397"/>
      <c r="BE179" s="397"/>
      <c r="BF179" s="397"/>
      <c r="BG179" s="397"/>
      <c r="BH179" s="397"/>
      <c r="BI179" s="397"/>
      <c r="BJ179" s="397"/>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7"/>
      <c r="AZ180" s="397"/>
      <c r="BA180" s="397"/>
      <c r="BB180" s="397"/>
      <c r="BC180" s="397"/>
      <c r="BD180" s="397"/>
      <c r="BE180" s="397"/>
      <c r="BF180" s="397"/>
      <c r="BG180" s="397"/>
      <c r="BH180" s="397"/>
      <c r="BI180" s="397"/>
      <c r="BJ180" s="397"/>
      <c r="BK180" s="81"/>
      <c r="BL180" s="81"/>
      <c r="BM180" s="81"/>
      <c r="BN180" s="81"/>
      <c r="BO180" s="81"/>
      <c r="BP180" s="81"/>
      <c r="BQ180" s="81"/>
      <c r="BR180" s="81"/>
      <c r="BS180" s="81"/>
      <c r="BT180" s="81"/>
      <c r="BU180" s="81"/>
      <c r="BV180" s="81"/>
    </row>
    <row r="181" spans="2:74" x14ac:dyDescent="0.2">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534"/>
      <c r="AZ181" s="534"/>
      <c r="BA181" s="534"/>
      <c r="BB181" s="534"/>
      <c r="BC181" s="534"/>
      <c r="BD181" s="534"/>
      <c r="BE181" s="534"/>
      <c r="BF181" s="534"/>
      <c r="BG181" s="534"/>
      <c r="BH181" s="534"/>
      <c r="BI181" s="534"/>
      <c r="BJ181" s="534"/>
      <c r="BK181" s="83"/>
      <c r="BL181" s="83"/>
      <c r="BM181" s="83"/>
      <c r="BN181" s="83"/>
      <c r="BO181" s="83"/>
      <c r="BP181" s="83"/>
      <c r="BQ181" s="83"/>
      <c r="BR181" s="83"/>
      <c r="BS181" s="83"/>
      <c r="BT181" s="83"/>
      <c r="BU181" s="83"/>
      <c r="BV181" s="83"/>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7"/>
      <c r="AZ182" s="397"/>
      <c r="BA182" s="397"/>
      <c r="BB182" s="397"/>
      <c r="BC182" s="397"/>
      <c r="BD182" s="397"/>
      <c r="BE182" s="397"/>
      <c r="BF182" s="397"/>
      <c r="BG182" s="397"/>
      <c r="BH182" s="397"/>
      <c r="BI182" s="397"/>
      <c r="BJ182" s="397"/>
      <c r="BK182" s="81"/>
      <c r="BL182" s="81"/>
      <c r="BM182" s="81"/>
      <c r="BN182" s="81"/>
      <c r="BO182" s="81"/>
      <c r="BP182" s="81"/>
      <c r="BQ182" s="81"/>
      <c r="BR182" s="81"/>
      <c r="BS182" s="81"/>
      <c r="BT182" s="81"/>
      <c r="BU182" s="81"/>
      <c r="BV182" s="81"/>
    </row>
    <row r="183" spans="2:74" ht="9" customHeight="1" x14ac:dyDescent="0.2">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7"/>
      <c r="AZ183" s="397"/>
      <c r="BA183" s="397"/>
      <c r="BB183" s="397"/>
      <c r="BC183" s="397"/>
      <c r="BD183" s="397"/>
      <c r="BE183" s="397"/>
      <c r="BF183" s="397"/>
      <c r="BG183" s="397"/>
      <c r="BH183" s="397"/>
      <c r="BI183" s="397"/>
      <c r="BJ183" s="397"/>
      <c r="BK183" s="81"/>
      <c r="BL183" s="81"/>
      <c r="BM183" s="81"/>
      <c r="BN183" s="81"/>
      <c r="BO183" s="81"/>
      <c r="BP183" s="81"/>
      <c r="BQ183" s="81"/>
      <c r="BR183" s="81"/>
      <c r="BS183" s="81"/>
      <c r="BT183" s="81"/>
      <c r="BU183" s="81"/>
      <c r="BV183" s="81"/>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7"/>
      <c r="AZ184" s="397"/>
      <c r="BA184" s="397"/>
      <c r="BB184" s="397"/>
      <c r="BC184" s="397"/>
      <c r="BD184" s="397"/>
      <c r="BE184" s="397"/>
      <c r="BF184" s="397"/>
      <c r="BG184" s="397"/>
      <c r="BH184" s="397"/>
      <c r="BI184" s="397"/>
      <c r="BJ184" s="397"/>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7"/>
      <c r="AZ185" s="397"/>
      <c r="BA185" s="397"/>
      <c r="BB185" s="397"/>
      <c r="BC185" s="397"/>
      <c r="BD185" s="397"/>
      <c r="BE185" s="397"/>
      <c r="BF185" s="397"/>
      <c r="BG185" s="397"/>
      <c r="BH185" s="397"/>
      <c r="BI185" s="397"/>
      <c r="BJ185" s="397"/>
      <c r="BK185" s="81"/>
      <c r="BL185" s="81"/>
      <c r="BM185" s="81"/>
      <c r="BN185" s="81"/>
      <c r="BO185" s="81"/>
      <c r="BP185" s="81"/>
      <c r="BQ185" s="81"/>
      <c r="BR185" s="81"/>
      <c r="BS185" s="81"/>
      <c r="BT185" s="81"/>
      <c r="BU185" s="81"/>
      <c r="BV185" s="81"/>
    </row>
    <row r="186" spans="2:74" ht="9" customHeight="1" x14ac:dyDescent="0.2"/>
    <row r="187" spans="2:74" ht="9" customHeight="1" x14ac:dyDescent="0.2"/>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7" ht="9" customHeight="1" x14ac:dyDescent="0.2"/>
    <row r="328"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7" ht="9" customHeight="1" x14ac:dyDescent="0.2"/>
    <row r="338" ht="9" customHeight="1" x14ac:dyDescent="0.2"/>
    <row r="339" ht="9" customHeight="1" x14ac:dyDescent="0.2"/>
    <row r="340" ht="9" customHeight="1" x14ac:dyDescent="0.2"/>
    <row r="341" ht="9" customHeight="1" x14ac:dyDescent="0.2"/>
  </sheetData>
  <mergeCells count="18">
    <mergeCell ref="A1:A2"/>
    <mergeCell ref="AM3:AX3"/>
    <mergeCell ref="B46:Q46"/>
    <mergeCell ref="B47:Q47"/>
    <mergeCell ref="B42:Q42"/>
    <mergeCell ref="B43:Q43"/>
    <mergeCell ref="B44:Q44"/>
    <mergeCell ref="B45:Q45"/>
    <mergeCell ref="B38:Q38"/>
    <mergeCell ref="B39:Q39"/>
    <mergeCell ref="B41:Q41"/>
    <mergeCell ref="B40:Q40"/>
    <mergeCell ref="AY3:BJ3"/>
    <mergeCell ref="BK3:BV3"/>
    <mergeCell ref="B1:AL1"/>
    <mergeCell ref="C3:N3"/>
    <mergeCell ref="O3:Z3"/>
    <mergeCell ref="AA3:AL3"/>
  </mergeCells>
  <phoneticPr fontId="5"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14" activePane="bottomRight" state="frozen"/>
      <selection activeCell="BC15" sqref="BC15"/>
      <selection pane="topRight" activeCell="BC15" sqref="BC15"/>
      <selection pane="bottomLeft" activeCell="BC15" sqref="BC15"/>
      <selection pane="bottomRight" activeCell="BE41" sqref="BE41"/>
    </sheetView>
  </sheetViews>
  <sheetFormatPr defaultColWidth="9.6640625" defaultRowHeight="10.199999999999999" x14ac:dyDescent="0.2"/>
  <cols>
    <col min="1" max="1" width="12.5546875" style="6" customWidth="1"/>
    <col min="2" max="2" width="20" style="6" customWidth="1"/>
    <col min="3" max="50" width="6.5546875" style="6" customWidth="1"/>
    <col min="51" max="62" width="6.5546875" style="395" customWidth="1"/>
    <col min="63" max="74" width="6.5546875" style="6" customWidth="1"/>
    <col min="75" max="16384" width="9.6640625" style="6"/>
  </cols>
  <sheetData>
    <row r="1" spans="1:74" ht="13.35" customHeight="1" x14ac:dyDescent="0.25">
      <c r="A1" s="662" t="s">
        <v>1081</v>
      </c>
      <c r="B1" s="706" t="s">
        <v>144</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c r="AM1" s="85"/>
    </row>
    <row r="2" spans="1:74" s="72" customFormat="1" ht="13.2" x14ac:dyDescent="0.25">
      <c r="A2" s="663"/>
      <c r="B2" s="546" t="str">
        <f>"U.S. Energy Information Administration   |   Short-Term Energy Outlook  - "&amp;Dates!D1</f>
        <v>U.S. Energy Information Administration   |   Short-Term Energy Outlook  - July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7"/>
      <c r="AY2" s="399"/>
      <c r="AZ2" s="399"/>
      <c r="BA2" s="399"/>
      <c r="BB2" s="399"/>
      <c r="BC2" s="399"/>
      <c r="BD2" s="399"/>
      <c r="BE2" s="399"/>
      <c r="BF2" s="399"/>
      <c r="BG2" s="399"/>
      <c r="BH2" s="399"/>
      <c r="BI2" s="399"/>
      <c r="BJ2" s="399"/>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84"/>
      <c r="B5" s="86" t="s">
        <v>100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8"/>
      <c r="AZ5" s="428"/>
      <c r="BA5" s="428"/>
      <c r="BB5" s="428"/>
      <c r="BC5" s="428"/>
      <c r="BD5" s="428"/>
      <c r="BE5" s="428"/>
      <c r="BF5" s="428"/>
      <c r="BG5" s="428"/>
      <c r="BH5" s="428"/>
      <c r="BI5" s="428"/>
      <c r="BJ5" s="428"/>
      <c r="BK5" s="428"/>
      <c r="BL5" s="428"/>
      <c r="BM5" s="428"/>
      <c r="BN5" s="428"/>
      <c r="BO5" s="428"/>
      <c r="BP5" s="428"/>
      <c r="BQ5" s="428"/>
      <c r="BR5" s="428"/>
      <c r="BS5" s="428"/>
      <c r="BT5" s="428"/>
      <c r="BU5" s="428"/>
      <c r="BV5" s="428"/>
    </row>
    <row r="6" spans="1:74" ht="11.1" customHeight="1" x14ac:dyDescent="0.2">
      <c r="A6" s="84" t="s">
        <v>1003</v>
      </c>
      <c r="B6" s="190" t="s">
        <v>9</v>
      </c>
      <c r="C6" s="217">
        <v>6.0049000000000001</v>
      </c>
      <c r="D6" s="217">
        <v>5.4795999999999996</v>
      </c>
      <c r="E6" s="217">
        <v>4.4187000000000003</v>
      </c>
      <c r="F6" s="217">
        <v>4.1509</v>
      </c>
      <c r="G6" s="217">
        <v>4.2641999999999998</v>
      </c>
      <c r="H6" s="217">
        <v>4.944</v>
      </c>
      <c r="I6" s="217">
        <v>4.7689000000000004</v>
      </c>
      <c r="J6" s="217">
        <v>4.4496000000000002</v>
      </c>
      <c r="K6" s="217">
        <v>4.0067000000000004</v>
      </c>
      <c r="L6" s="217">
        <v>3.5329000000000002</v>
      </c>
      <c r="M6" s="217">
        <v>3.8212999999999999</v>
      </c>
      <c r="N6" s="217">
        <v>4.3775000000000004</v>
      </c>
      <c r="O6" s="217">
        <v>4.6246999999999998</v>
      </c>
      <c r="P6" s="217">
        <v>4.2126999999999999</v>
      </c>
      <c r="Q6" s="217">
        <v>4.0891000000000002</v>
      </c>
      <c r="R6" s="217">
        <v>4.3775000000000004</v>
      </c>
      <c r="S6" s="217">
        <v>4.4393000000000002</v>
      </c>
      <c r="T6" s="217">
        <v>4.6864999999999997</v>
      </c>
      <c r="U6" s="217">
        <v>4.5526</v>
      </c>
      <c r="V6" s="217">
        <v>4.1715</v>
      </c>
      <c r="W6" s="217">
        <v>4.0170000000000003</v>
      </c>
      <c r="X6" s="217">
        <v>3.6667999999999998</v>
      </c>
      <c r="Y6" s="217">
        <v>3.3372000000000002</v>
      </c>
      <c r="Z6" s="217">
        <v>3.2650999999999999</v>
      </c>
      <c r="AA6" s="217">
        <v>2.7501000000000002</v>
      </c>
      <c r="AB6" s="217">
        <v>2.5750000000000002</v>
      </c>
      <c r="AC6" s="217">
        <v>2.2454000000000001</v>
      </c>
      <c r="AD6" s="217">
        <v>2.0085000000000002</v>
      </c>
      <c r="AE6" s="217">
        <v>2.5028999999999999</v>
      </c>
      <c r="AF6" s="217">
        <v>2.5337999999999998</v>
      </c>
      <c r="AG6" s="217">
        <v>3.0385</v>
      </c>
      <c r="AH6" s="217">
        <v>2.9251999999999998</v>
      </c>
      <c r="AI6" s="217">
        <v>2.93344</v>
      </c>
      <c r="AJ6" s="217">
        <v>3.4165100000000002</v>
      </c>
      <c r="AK6" s="217">
        <v>3.6467149999999999</v>
      </c>
      <c r="AL6" s="217">
        <v>3.4417450000000001</v>
      </c>
      <c r="AM6" s="217">
        <v>3.4298999999999999</v>
      </c>
      <c r="AN6" s="217">
        <v>3.4298999999999999</v>
      </c>
      <c r="AO6" s="217">
        <v>3.9243000000000001</v>
      </c>
      <c r="AP6" s="217">
        <v>4.2950999999999997</v>
      </c>
      <c r="AQ6" s="217">
        <v>4.1612</v>
      </c>
      <c r="AR6" s="217">
        <v>3.9407800000000002</v>
      </c>
      <c r="AS6" s="217">
        <v>3.7286000000000001</v>
      </c>
      <c r="AT6" s="217">
        <v>3.5277500000000002</v>
      </c>
      <c r="AU6" s="217">
        <v>3.7275700000000001</v>
      </c>
      <c r="AV6" s="217">
        <v>3.7873100000000002</v>
      </c>
      <c r="AW6" s="217">
        <v>3.7471399999999999</v>
      </c>
      <c r="AX6" s="217">
        <v>4.3672000000000004</v>
      </c>
      <c r="AY6" s="217">
        <v>4.8543900000000004</v>
      </c>
      <c r="AZ6" s="217">
        <v>6.18</v>
      </c>
      <c r="BA6" s="217">
        <v>5.05009</v>
      </c>
      <c r="BB6" s="217">
        <v>4.7977400000000001</v>
      </c>
      <c r="BC6" s="217">
        <v>4.7184299999999997</v>
      </c>
      <c r="BD6" s="217">
        <v>4.7256400000000003</v>
      </c>
      <c r="BE6" s="358">
        <v>4.7501720000000001</v>
      </c>
      <c r="BF6" s="358">
        <v>4.6856010000000001</v>
      </c>
      <c r="BG6" s="358">
        <v>4.6990400000000001</v>
      </c>
      <c r="BH6" s="358">
        <v>4.7227810000000003</v>
      </c>
      <c r="BI6" s="358">
        <v>4.7905100000000003</v>
      </c>
      <c r="BJ6" s="358">
        <v>4.9242179999999998</v>
      </c>
      <c r="BK6" s="358">
        <v>4.9586930000000002</v>
      </c>
      <c r="BL6" s="358">
        <v>4.8183030000000002</v>
      </c>
      <c r="BM6" s="358">
        <v>4.688739</v>
      </c>
      <c r="BN6" s="358">
        <v>4.3893360000000001</v>
      </c>
      <c r="BO6" s="358">
        <v>4.2798829999999999</v>
      </c>
      <c r="BP6" s="358">
        <v>4.4844390000000001</v>
      </c>
      <c r="BQ6" s="358">
        <v>4.5958940000000004</v>
      </c>
      <c r="BR6" s="358">
        <v>4.6151549999999997</v>
      </c>
      <c r="BS6" s="358">
        <v>4.5697469999999996</v>
      </c>
      <c r="BT6" s="358">
        <v>4.7059129999999998</v>
      </c>
      <c r="BU6" s="358">
        <v>4.7475949999999996</v>
      </c>
      <c r="BV6" s="358">
        <v>4.7904640000000001</v>
      </c>
    </row>
    <row r="7" spans="1:74" ht="11.1" customHeight="1" x14ac:dyDescent="0.2">
      <c r="A7" s="84"/>
      <c r="B7" s="88" t="s">
        <v>825</v>
      </c>
      <c r="C7" s="233"/>
      <c r="D7" s="233"/>
      <c r="E7" s="233"/>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c r="AE7" s="233"/>
      <c r="AF7" s="233"/>
      <c r="AG7" s="233"/>
      <c r="AH7" s="233"/>
      <c r="AI7" s="233"/>
      <c r="AJ7" s="233"/>
      <c r="AK7" s="233"/>
      <c r="AL7" s="233"/>
      <c r="AM7" s="233"/>
      <c r="AN7" s="233"/>
      <c r="AO7" s="233"/>
      <c r="AP7" s="233"/>
      <c r="AQ7" s="233"/>
      <c r="AR7" s="233"/>
      <c r="AS7" s="233"/>
      <c r="AT7" s="233"/>
      <c r="AU7" s="233"/>
      <c r="AV7" s="233"/>
      <c r="AW7" s="233"/>
      <c r="AX7" s="233"/>
      <c r="AY7" s="233"/>
      <c r="AZ7" s="233"/>
      <c r="BA7" s="233"/>
      <c r="BB7" s="233"/>
      <c r="BC7" s="233"/>
      <c r="BD7" s="233"/>
      <c r="BE7" s="392"/>
      <c r="BF7" s="392"/>
      <c r="BG7" s="392"/>
      <c r="BH7" s="392"/>
      <c r="BI7" s="392"/>
      <c r="BJ7" s="392"/>
      <c r="BK7" s="392"/>
      <c r="BL7" s="392"/>
      <c r="BM7" s="392"/>
      <c r="BN7" s="392"/>
      <c r="BO7" s="392"/>
      <c r="BP7" s="392"/>
      <c r="BQ7" s="392"/>
      <c r="BR7" s="392"/>
      <c r="BS7" s="392"/>
      <c r="BT7" s="392"/>
      <c r="BU7" s="392"/>
      <c r="BV7" s="392"/>
    </row>
    <row r="8" spans="1:74" ht="11.1" customHeight="1" x14ac:dyDescent="0.2">
      <c r="A8" s="84" t="s">
        <v>912</v>
      </c>
      <c r="B8" s="191" t="s">
        <v>616</v>
      </c>
      <c r="C8" s="217">
        <v>13.97711009</v>
      </c>
      <c r="D8" s="217">
        <v>14.208548459999999</v>
      </c>
      <c r="E8" s="217">
        <v>14.8479948</v>
      </c>
      <c r="F8" s="217">
        <v>15.17234259</v>
      </c>
      <c r="G8" s="217">
        <v>16.748157800000001</v>
      </c>
      <c r="H8" s="217">
        <v>16.773183339999999</v>
      </c>
      <c r="I8" s="217">
        <v>18.379962859999999</v>
      </c>
      <c r="J8" s="217">
        <v>17.889843079999999</v>
      </c>
      <c r="K8" s="217">
        <v>17.25365339</v>
      </c>
      <c r="L8" s="217">
        <v>14.564434520000001</v>
      </c>
      <c r="M8" s="217">
        <v>14.29466042</v>
      </c>
      <c r="N8" s="217">
        <v>14.226064969999999</v>
      </c>
      <c r="O8" s="217">
        <v>13.883181130000001</v>
      </c>
      <c r="P8" s="217">
        <v>13.859116179999999</v>
      </c>
      <c r="Q8" s="217">
        <v>14.23497513</v>
      </c>
      <c r="R8" s="217">
        <v>14.069583229999999</v>
      </c>
      <c r="S8" s="217">
        <v>14.05057435</v>
      </c>
      <c r="T8" s="217">
        <v>15.444482710000001</v>
      </c>
      <c r="U8" s="217">
        <v>17.410709050000001</v>
      </c>
      <c r="V8" s="217">
        <v>17.500293209999999</v>
      </c>
      <c r="W8" s="217">
        <v>16.555262419999998</v>
      </c>
      <c r="X8" s="217">
        <v>13.42956981</v>
      </c>
      <c r="Y8" s="217">
        <v>13.36026069</v>
      </c>
      <c r="Z8" s="217">
        <v>12.75628043</v>
      </c>
      <c r="AA8" s="217">
        <v>13.30693756</v>
      </c>
      <c r="AB8" s="217">
        <v>12.701973539999999</v>
      </c>
      <c r="AC8" s="217">
        <v>12.99394974</v>
      </c>
      <c r="AD8" s="217">
        <v>13.63185043</v>
      </c>
      <c r="AE8" s="217">
        <v>13.879061289999999</v>
      </c>
      <c r="AF8" s="217">
        <v>14.496633429999999</v>
      </c>
      <c r="AG8" s="217">
        <v>16.351367060000001</v>
      </c>
      <c r="AH8" s="217">
        <v>16.73792207</v>
      </c>
      <c r="AI8" s="217">
        <v>16.630435110000001</v>
      </c>
      <c r="AJ8" s="217">
        <v>14.27355575</v>
      </c>
      <c r="AK8" s="217">
        <v>13.844782329999999</v>
      </c>
      <c r="AL8" s="217">
        <v>13.14767385</v>
      </c>
      <c r="AM8" s="217">
        <v>13.1196123</v>
      </c>
      <c r="AN8" s="217">
        <v>13.023663900000001</v>
      </c>
      <c r="AO8" s="217">
        <v>13.045995960000001</v>
      </c>
      <c r="AP8" s="217">
        <v>12.50069195</v>
      </c>
      <c r="AQ8" s="217">
        <v>14.61467438</v>
      </c>
      <c r="AR8" s="217">
        <v>15.428314459999999</v>
      </c>
      <c r="AS8" s="217">
        <v>17.06413929</v>
      </c>
      <c r="AT8" s="217">
        <v>17.583985739999999</v>
      </c>
      <c r="AU8" s="217">
        <v>16.188212320000002</v>
      </c>
      <c r="AV8" s="217">
        <v>14.19811644</v>
      </c>
      <c r="AW8" s="217">
        <v>14.376303740000001</v>
      </c>
      <c r="AX8" s="217">
        <v>13.230293830000001</v>
      </c>
      <c r="AY8" s="217">
        <v>13.07035314</v>
      </c>
      <c r="AZ8" s="217">
        <v>13.9723411</v>
      </c>
      <c r="BA8" s="217">
        <v>15.01512144</v>
      </c>
      <c r="BB8" s="217">
        <v>15.9227536</v>
      </c>
      <c r="BC8" s="217">
        <v>16.694520000000001</v>
      </c>
      <c r="BD8" s="217">
        <v>16.9542</v>
      </c>
      <c r="BE8" s="358">
        <v>18.429539999999999</v>
      </c>
      <c r="BF8" s="358">
        <v>18.71217</v>
      </c>
      <c r="BG8" s="358">
        <v>17.789169999999999</v>
      </c>
      <c r="BH8" s="358">
        <v>15.394769999999999</v>
      </c>
      <c r="BI8" s="358">
        <v>15.04275</v>
      </c>
      <c r="BJ8" s="358">
        <v>14.4739</v>
      </c>
      <c r="BK8" s="358">
        <v>14.092790000000001</v>
      </c>
      <c r="BL8" s="358">
        <v>14.03538</v>
      </c>
      <c r="BM8" s="358">
        <v>14.48943</v>
      </c>
      <c r="BN8" s="358">
        <v>14.78008</v>
      </c>
      <c r="BO8" s="358">
        <v>15.666700000000001</v>
      </c>
      <c r="BP8" s="358">
        <v>16.238589999999999</v>
      </c>
      <c r="BQ8" s="358">
        <v>17.906739999999999</v>
      </c>
      <c r="BR8" s="358">
        <v>18.376909999999999</v>
      </c>
      <c r="BS8" s="358">
        <v>17.714359999999999</v>
      </c>
      <c r="BT8" s="358">
        <v>15.427530000000001</v>
      </c>
      <c r="BU8" s="358">
        <v>15.163919999999999</v>
      </c>
      <c r="BV8" s="358">
        <v>14.54373</v>
      </c>
    </row>
    <row r="9" spans="1:74" ht="11.1" customHeight="1" x14ac:dyDescent="0.2">
      <c r="A9" s="84" t="s">
        <v>913</v>
      </c>
      <c r="B9" s="189" t="s">
        <v>650</v>
      </c>
      <c r="C9" s="217">
        <v>12.713423540000001</v>
      </c>
      <c r="D9" s="217">
        <v>12.601898520000001</v>
      </c>
      <c r="E9" s="217">
        <v>13.08664675</v>
      </c>
      <c r="F9" s="217">
        <v>14.169873170000001</v>
      </c>
      <c r="G9" s="217">
        <v>15.214585100000001</v>
      </c>
      <c r="H9" s="217">
        <v>17.429848069999998</v>
      </c>
      <c r="I9" s="217">
        <v>18.64092385</v>
      </c>
      <c r="J9" s="217">
        <v>18.831822599999999</v>
      </c>
      <c r="K9" s="217">
        <v>17.787849269999999</v>
      </c>
      <c r="L9" s="217">
        <v>15.18863964</v>
      </c>
      <c r="M9" s="217">
        <v>13.1747174</v>
      </c>
      <c r="N9" s="217">
        <v>11.85094789</v>
      </c>
      <c r="O9" s="217">
        <v>11.742778550000001</v>
      </c>
      <c r="P9" s="217">
        <v>11.91856606</v>
      </c>
      <c r="Q9" s="217">
        <v>12.08397018</v>
      </c>
      <c r="R9" s="217">
        <v>12.783833080000001</v>
      </c>
      <c r="S9" s="217">
        <v>14.70440584</v>
      </c>
      <c r="T9" s="217">
        <v>17.612307430000001</v>
      </c>
      <c r="U9" s="217">
        <v>17.9682937</v>
      </c>
      <c r="V9" s="217">
        <v>18.56102344</v>
      </c>
      <c r="W9" s="217">
        <v>18.111661689999998</v>
      </c>
      <c r="X9" s="217">
        <v>15.153873369999999</v>
      </c>
      <c r="Y9" s="217">
        <v>13.069914130000001</v>
      </c>
      <c r="Z9" s="217">
        <v>11.69841044</v>
      </c>
      <c r="AA9" s="217">
        <v>11.11451147</v>
      </c>
      <c r="AB9" s="217">
        <v>11.06605439</v>
      </c>
      <c r="AC9" s="217">
        <v>11.892907490000001</v>
      </c>
      <c r="AD9" s="217">
        <v>12.27241624</v>
      </c>
      <c r="AE9" s="217">
        <v>13.87774398</v>
      </c>
      <c r="AF9" s="217">
        <v>16.727997439999999</v>
      </c>
      <c r="AG9" s="217">
        <v>16.69352718</v>
      </c>
      <c r="AH9" s="217">
        <v>17.787070870000001</v>
      </c>
      <c r="AI9" s="217">
        <v>17.156593399999998</v>
      </c>
      <c r="AJ9" s="217">
        <v>14.259704149999999</v>
      </c>
      <c r="AK9" s="217">
        <v>11.306321909999999</v>
      </c>
      <c r="AL9" s="217">
        <v>11.44567943</v>
      </c>
      <c r="AM9" s="217">
        <v>11.01551518</v>
      </c>
      <c r="AN9" s="217">
        <v>10.820170060000001</v>
      </c>
      <c r="AO9" s="217">
        <v>11.18738984</v>
      </c>
      <c r="AP9" s="217">
        <v>11.82935971</v>
      </c>
      <c r="AQ9" s="217">
        <v>14.39262121</v>
      </c>
      <c r="AR9" s="217">
        <v>16.428097730000001</v>
      </c>
      <c r="AS9" s="217">
        <v>17.967797529999999</v>
      </c>
      <c r="AT9" s="217">
        <v>18.092568880000002</v>
      </c>
      <c r="AU9" s="217">
        <v>17.376890159999999</v>
      </c>
      <c r="AV9" s="217">
        <v>15.232781989999999</v>
      </c>
      <c r="AW9" s="217">
        <v>11.71685798</v>
      </c>
      <c r="AX9" s="217">
        <v>10.229567210000001</v>
      </c>
      <c r="AY9" s="217">
        <v>10.53065932</v>
      </c>
      <c r="AZ9" s="217">
        <v>10.74904003</v>
      </c>
      <c r="BA9" s="217">
        <v>10.89099285</v>
      </c>
      <c r="BB9" s="217">
        <v>12.00994698</v>
      </c>
      <c r="BC9" s="217">
        <v>14.470789999999999</v>
      </c>
      <c r="BD9" s="217">
        <v>17.118400000000001</v>
      </c>
      <c r="BE9" s="358">
        <v>18.341180000000001</v>
      </c>
      <c r="BF9" s="358">
        <v>19.112690000000001</v>
      </c>
      <c r="BG9" s="358">
        <v>18.62349</v>
      </c>
      <c r="BH9" s="358">
        <v>15.7546</v>
      </c>
      <c r="BI9" s="358">
        <v>13.844900000000001</v>
      </c>
      <c r="BJ9" s="358">
        <v>12.488910000000001</v>
      </c>
      <c r="BK9" s="358">
        <v>12.287280000000001</v>
      </c>
      <c r="BL9" s="358">
        <v>12.316090000000001</v>
      </c>
      <c r="BM9" s="358">
        <v>12.671139999999999</v>
      </c>
      <c r="BN9" s="358">
        <v>13.689909999999999</v>
      </c>
      <c r="BO9" s="358">
        <v>15.08611</v>
      </c>
      <c r="BP9" s="358">
        <v>17.39329</v>
      </c>
      <c r="BQ9" s="358">
        <v>18.3276</v>
      </c>
      <c r="BR9" s="358">
        <v>19.29027</v>
      </c>
      <c r="BS9" s="358">
        <v>18.793970000000002</v>
      </c>
      <c r="BT9" s="358">
        <v>15.99314</v>
      </c>
      <c r="BU9" s="358">
        <v>14.0146</v>
      </c>
      <c r="BV9" s="358">
        <v>12.65075</v>
      </c>
    </row>
    <row r="10" spans="1:74" ht="11.1" customHeight="1" x14ac:dyDescent="0.2">
      <c r="A10" s="84" t="s">
        <v>914</v>
      </c>
      <c r="B10" s="191" t="s">
        <v>617</v>
      </c>
      <c r="C10" s="217">
        <v>9.2364952480000007</v>
      </c>
      <c r="D10" s="217">
        <v>9.5317398729999994</v>
      </c>
      <c r="E10" s="217">
        <v>9.9911271060000004</v>
      </c>
      <c r="F10" s="217">
        <v>11.160378079999999</v>
      </c>
      <c r="G10" s="217">
        <v>12.518358409999999</v>
      </c>
      <c r="H10" s="217">
        <v>15.08166958</v>
      </c>
      <c r="I10" s="217">
        <v>17.01361309</v>
      </c>
      <c r="J10" s="217">
        <v>17.353490359999999</v>
      </c>
      <c r="K10" s="217">
        <v>15.925338679999999</v>
      </c>
      <c r="L10" s="217">
        <v>12.14107503</v>
      </c>
      <c r="M10" s="217">
        <v>9.5670862460000006</v>
      </c>
      <c r="N10" s="217">
        <v>8.7097142010000006</v>
      </c>
      <c r="O10" s="217">
        <v>8.7363986269999998</v>
      </c>
      <c r="P10" s="217">
        <v>8.9673610240000006</v>
      </c>
      <c r="Q10" s="217">
        <v>9.1299820530000009</v>
      </c>
      <c r="R10" s="217">
        <v>9.9806638539999994</v>
      </c>
      <c r="S10" s="217">
        <v>11.24448572</v>
      </c>
      <c r="T10" s="217">
        <v>14.20592735</v>
      </c>
      <c r="U10" s="217">
        <v>16.44781029</v>
      </c>
      <c r="V10" s="217">
        <v>17.58622205</v>
      </c>
      <c r="W10" s="217">
        <v>15.357218100000001</v>
      </c>
      <c r="X10" s="217">
        <v>11.52360479</v>
      </c>
      <c r="Y10" s="217">
        <v>9.5536397750000006</v>
      </c>
      <c r="Z10" s="217">
        <v>8.6198189900000006</v>
      </c>
      <c r="AA10" s="217">
        <v>8.4386159119999995</v>
      </c>
      <c r="AB10" s="217">
        <v>8.2522379210000008</v>
      </c>
      <c r="AC10" s="217">
        <v>9.5205838919999994</v>
      </c>
      <c r="AD10" s="217">
        <v>9.6601934539999998</v>
      </c>
      <c r="AE10" s="217">
        <v>12.54028825</v>
      </c>
      <c r="AF10" s="217">
        <v>15.053545720000001</v>
      </c>
      <c r="AG10" s="217">
        <v>17.852483249999999</v>
      </c>
      <c r="AH10" s="217">
        <v>18.269576270000002</v>
      </c>
      <c r="AI10" s="217">
        <v>15.288427840000001</v>
      </c>
      <c r="AJ10" s="217">
        <v>10.54472599</v>
      </c>
      <c r="AK10" s="217">
        <v>8.8934065350000004</v>
      </c>
      <c r="AL10" s="217">
        <v>8.6112225559999995</v>
      </c>
      <c r="AM10" s="217">
        <v>7.6941726370000003</v>
      </c>
      <c r="AN10" s="217">
        <v>7.7154870280000001</v>
      </c>
      <c r="AO10" s="217">
        <v>7.8300290500000003</v>
      </c>
      <c r="AP10" s="217">
        <v>9.1666877150000001</v>
      </c>
      <c r="AQ10" s="217">
        <v>12.15469538</v>
      </c>
      <c r="AR10" s="217">
        <v>14.47077593</v>
      </c>
      <c r="AS10" s="217">
        <v>16.172132749999999</v>
      </c>
      <c r="AT10" s="217">
        <v>16.353163550000001</v>
      </c>
      <c r="AU10" s="217">
        <v>14.871171459999999</v>
      </c>
      <c r="AV10" s="217">
        <v>10.082014790000001</v>
      </c>
      <c r="AW10" s="217">
        <v>8.1625807399999992</v>
      </c>
      <c r="AX10" s="217">
        <v>7.5804273499999999</v>
      </c>
      <c r="AY10" s="217">
        <v>7.8346446859999999</v>
      </c>
      <c r="AZ10" s="217">
        <v>8.4676882209999995</v>
      </c>
      <c r="BA10" s="217">
        <v>10.061117729999999</v>
      </c>
      <c r="BB10" s="217">
        <v>11.544906080000001</v>
      </c>
      <c r="BC10" s="217">
        <v>13.09882</v>
      </c>
      <c r="BD10" s="217">
        <v>16.09517</v>
      </c>
      <c r="BE10" s="358">
        <v>18.061509999999998</v>
      </c>
      <c r="BF10" s="358">
        <v>18.692399999999999</v>
      </c>
      <c r="BG10" s="358">
        <v>16.998809999999999</v>
      </c>
      <c r="BH10" s="358">
        <v>12.509729999999999</v>
      </c>
      <c r="BI10" s="358">
        <v>10.868690000000001</v>
      </c>
      <c r="BJ10" s="358">
        <v>9.5382040000000003</v>
      </c>
      <c r="BK10" s="358">
        <v>9.1980889999999995</v>
      </c>
      <c r="BL10" s="358">
        <v>9.0339360000000006</v>
      </c>
      <c r="BM10" s="358">
        <v>9.9256139999999995</v>
      </c>
      <c r="BN10" s="358">
        <v>10.693490000000001</v>
      </c>
      <c r="BO10" s="358">
        <v>12.69036</v>
      </c>
      <c r="BP10" s="358">
        <v>15.505710000000001</v>
      </c>
      <c r="BQ10" s="358">
        <v>17.749320000000001</v>
      </c>
      <c r="BR10" s="358">
        <v>18.474699999999999</v>
      </c>
      <c r="BS10" s="358">
        <v>16.960249999999998</v>
      </c>
      <c r="BT10" s="358">
        <v>12.66804</v>
      </c>
      <c r="BU10" s="358">
        <v>10.99587</v>
      </c>
      <c r="BV10" s="358">
        <v>9.5501690000000004</v>
      </c>
    </row>
    <row r="11" spans="1:74" ht="11.1" customHeight="1" x14ac:dyDescent="0.2">
      <c r="A11" s="84" t="s">
        <v>915</v>
      </c>
      <c r="B11" s="191" t="s">
        <v>618</v>
      </c>
      <c r="C11" s="217">
        <v>8.832344483</v>
      </c>
      <c r="D11" s="217">
        <v>9.2304089880000006</v>
      </c>
      <c r="E11" s="217">
        <v>9.2480027969999998</v>
      </c>
      <c r="F11" s="217">
        <v>10.79980143</v>
      </c>
      <c r="G11" s="217">
        <v>11.841481099999999</v>
      </c>
      <c r="H11" s="217">
        <v>14.34727505</v>
      </c>
      <c r="I11" s="217">
        <v>16.724850029999999</v>
      </c>
      <c r="J11" s="217">
        <v>17.514399059999999</v>
      </c>
      <c r="K11" s="217">
        <v>15.398118269999999</v>
      </c>
      <c r="L11" s="217">
        <v>12.855893200000001</v>
      </c>
      <c r="M11" s="217">
        <v>9.8270366629999995</v>
      </c>
      <c r="N11" s="217">
        <v>8.6938148490000007</v>
      </c>
      <c r="O11" s="217">
        <v>8.7664763150000002</v>
      </c>
      <c r="P11" s="217">
        <v>8.8472480529999995</v>
      </c>
      <c r="Q11" s="217">
        <v>9.0804268009999998</v>
      </c>
      <c r="R11" s="217">
        <v>9.8413767350000008</v>
      </c>
      <c r="S11" s="217">
        <v>11.39335045</v>
      </c>
      <c r="T11" s="217">
        <v>14.878416270000001</v>
      </c>
      <c r="U11" s="217">
        <v>16.98773053</v>
      </c>
      <c r="V11" s="217">
        <v>18.01257614</v>
      </c>
      <c r="W11" s="217">
        <v>15.884908709999999</v>
      </c>
      <c r="X11" s="217">
        <v>13.025327280000001</v>
      </c>
      <c r="Y11" s="217">
        <v>10.065945340000001</v>
      </c>
      <c r="Z11" s="217">
        <v>8.6560736620000007</v>
      </c>
      <c r="AA11" s="217">
        <v>8.2238948470000004</v>
      </c>
      <c r="AB11" s="217">
        <v>8.2071837900000002</v>
      </c>
      <c r="AC11" s="217">
        <v>9.1845231799999993</v>
      </c>
      <c r="AD11" s="217">
        <v>10.41859588</v>
      </c>
      <c r="AE11" s="217">
        <v>12.282022230000001</v>
      </c>
      <c r="AF11" s="217">
        <v>14.9374652</v>
      </c>
      <c r="AG11" s="217">
        <v>16.278445040000001</v>
      </c>
      <c r="AH11" s="217">
        <v>17.55603722</v>
      </c>
      <c r="AI11" s="217">
        <v>15.59743961</v>
      </c>
      <c r="AJ11" s="217">
        <v>11.24436566</v>
      </c>
      <c r="AK11" s="217">
        <v>9.2749694940000005</v>
      </c>
      <c r="AL11" s="217">
        <v>8.4793174810000007</v>
      </c>
      <c r="AM11" s="217">
        <v>7.9684869149999997</v>
      </c>
      <c r="AN11" s="217">
        <v>8.1417486320000005</v>
      </c>
      <c r="AO11" s="217">
        <v>8.2438796760000006</v>
      </c>
      <c r="AP11" s="217">
        <v>8.9990946380000008</v>
      </c>
      <c r="AQ11" s="217">
        <v>10.910468120000001</v>
      </c>
      <c r="AR11" s="217">
        <v>15.21046303</v>
      </c>
      <c r="AS11" s="217">
        <v>17.91262742</v>
      </c>
      <c r="AT11" s="217">
        <v>17.998616340000002</v>
      </c>
      <c r="AU11" s="217">
        <v>16.69532225</v>
      </c>
      <c r="AV11" s="217">
        <v>13.176621040000001</v>
      </c>
      <c r="AW11" s="217">
        <v>9.4666806210000001</v>
      </c>
      <c r="AX11" s="217">
        <v>8.0789754249999994</v>
      </c>
      <c r="AY11" s="217">
        <v>8.2647853429999998</v>
      </c>
      <c r="AZ11" s="217">
        <v>8.9408111600000009</v>
      </c>
      <c r="BA11" s="217">
        <v>10.34914599</v>
      </c>
      <c r="BB11" s="217">
        <v>10.31528763</v>
      </c>
      <c r="BC11" s="217">
        <v>11.887840000000001</v>
      </c>
      <c r="BD11" s="217">
        <v>15.279339999999999</v>
      </c>
      <c r="BE11" s="358">
        <v>17.864329999999999</v>
      </c>
      <c r="BF11" s="358">
        <v>19.026260000000001</v>
      </c>
      <c r="BG11" s="358">
        <v>17.51811</v>
      </c>
      <c r="BH11" s="358">
        <v>13.978289999999999</v>
      </c>
      <c r="BI11" s="358">
        <v>11.407489999999999</v>
      </c>
      <c r="BJ11" s="358">
        <v>9.1031099999999991</v>
      </c>
      <c r="BK11" s="358">
        <v>9.5505829999999996</v>
      </c>
      <c r="BL11" s="358">
        <v>9.6564510000000006</v>
      </c>
      <c r="BM11" s="358">
        <v>9.9587070000000004</v>
      </c>
      <c r="BN11" s="358">
        <v>10.58372</v>
      </c>
      <c r="BO11" s="358">
        <v>11.93375</v>
      </c>
      <c r="BP11" s="358">
        <v>15.202249999999999</v>
      </c>
      <c r="BQ11" s="358">
        <v>17.704470000000001</v>
      </c>
      <c r="BR11" s="358">
        <v>18.968520000000002</v>
      </c>
      <c r="BS11" s="358">
        <v>17.547229999999999</v>
      </c>
      <c r="BT11" s="358">
        <v>14.16846</v>
      </c>
      <c r="BU11" s="358">
        <v>11.624180000000001</v>
      </c>
      <c r="BV11" s="358">
        <v>9.3365760000000009</v>
      </c>
    </row>
    <row r="12" spans="1:74" ht="11.1" customHeight="1" x14ac:dyDescent="0.2">
      <c r="A12" s="84" t="s">
        <v>916</v>
      </c>
      <c r="B12" s="191" t="s">
        <v>619</v>
      </c>
      <c r="C12" s="217">
        <v>12.26734308</v>
      </c>
      <c r="D12" s="217">
        <v>12.36378852</v>
      </c>
      <c r="E12" s="217">
        <v>13.05154538</v>
      </c>
      <c r="F12" s="217">
        <v>16.50014973</v>
      </c>
      <c r="G12" s="217">
        <v>18.98580961</v>
      </c>
      <c r="H12" s="217">
        <v>22.02826799</v>
      </c>
      <c r="I12" s="217">
        <v>23.701001170000001</v>
      </c>
      <c r="J12" s="217">
        <v>24.787233319999999</v>
      </c>
      <c r="K12" s="217">
        <v>23.024252799999999</v>
      </c>
      <c r="L12" s="217">
        <v>18.09008639</v>
      </c>
      <c r="M12" s="217">
        <v>13.065678520000001</v>
      </c>
      <c r="N12" s="217">
        <v>10.832618589999999</v>
      </c>
      <c r="O12" s="217">
        <v>11.193264259999999</v>
      </c>
      <c r="P12" s="217">
        <v>12.392624079999999</v>
      </c>
      <c r="Q12" s="217">
        <v>12.446823050000001</v>
      </c>
      <c r="R12" s="217">
        <v>14.8455998</v>
      </c>
      <c r="S12" s="217">
        <v>18.646883420000002</v>
      </c>
      <c r="T12" s="217">
        <v>21.353986119999998</v>
      </c>
      <c r="U12" s="217">
        <v>22.853492880000001</v>
      </c>
      <c r="V12" s="217">
        <v>22.459688679999999</v>
      </c>
      <c r="W12" s="217">
        <v>22.20354554</v>
      </c>
      <c r="X12" s="217">
        <v>15.723049</v>
      </c>
      <c r="Y12" s="217">
        <v>13.23459004</v>
      </c>
      <c r="Z12" s="217">
        <v>12.61134152</v>
      </c>
      <c r="AA12" s="217">
        <v>12.157816479999999</v>
      </c>
      <c r="AB12" s="217">
        <v>11.99992907</v>
      </c>
      <c r="AC12" s="217">
        <v>13.87239025</v>
      </c>
      <c r="AD12" s="217">
        <v>14.75901329</v>
      </c>
      <c r="AE12" s="217">
        <v>17.99031798</v>
      </c>
      <c r="AF12" s="217">
        <v>20.03038587</v>
      </c>
      <c r="AG12" s="217">
        <v>21.03996094</v>
      </c>
      <c r="AH12" s="217">
        <v>21.455598890000001</v>
      </c>
      <c r="AI12" s="217">
        <v>20.19560573</v>
      </c>
      <c r="AJ12" s="217">
        <v>16.178642109999998</v>
      </c>
      <c r="AK12" s="217">
        <v>11.92794632</v>
      </c>
      <c r="AL12" s="217">
        <v>12.17947753</v>
      </c>
      <c r="AM12" s="217">
        <v>11.560835709999999</v>
      </c>
      <c r="AN12" s="217">
        <v>11.03251998</v>
      </c>
      <c r="AO12" s="217">
        <v>10.67998747</v>
      </c>
      <c r="AP12" s="217">
        <v>12.783847339999999</v>
      </c>
      <c r="AQ12" s="217">
        <v>16.638162770000001</v>
      </c>
      <c r="AR12" s="217">
        <v>20.429333790000001</v>
      </c>
      <c r="AS12" s="217">
        <v>22.380844530000001</v>
      </c>
      <c r="AT12" s="217">
        <v>22.405742849999999</v>
      </c>
      <c r="AU12" s="217">
        <v>22.17565377</v>
      </c>
      <c r="AV12" s="217">
        <v>17.658431950000001</v>
      </c>
      <c r="AW12" s="217">
        <v>12.25066006</v>
      </c>
      <c r="AX12" s="217">
        <v>11.83564123</v>
      </c>
      <c r="AY12" s="217">
        <v>10.78900657</v>
      </c>
      <c r="AZ12" s="217">
        <v>11.515662020000001</v>
      </c>
      <c r="BA12" s="217">
        <v>11.946692499999999</v>
      </c>
      <c r="BB12" s="217">
        <v>13.918196330000001</v>
      </c>
      <c r="BC12" s="217">
        <v>18.088270000000001</v>
      </c>
      <c r="BD12" s="217">
        <v>21.55124</v>
      </c>
      <c r="BE12" s="358">
        <v>23.26285</v>
      </c>
      <c r="BF12" s="358">
        <v>23.833030000000001</v>
      </c>
      <c r="BG12" s="358">
        <v>23.08661</v>
      </c>
      <c r="BH12" s="358">
        <v>18.292629999999999</v>
      </c>
      <c r="BI12" s="358">
        <v>14.26141</v>
      </c>
      <c r="BJ12" s="358">
        <v>12.825850000000001</v>
      </c>
      <c r="BK12" s="358">
        <v>12.60107</v>
      </c>
      <c r="BL12" s="358">
        <v>13.389379999999999</v>
      </c>
      <c r="BM12" s="358">
        <v>13.90523</v>
      </c>
      <c r="BN12" s="358">
        <v>15.78069</v>
      </c>
      <c r="BO12" s="358">
        <v>18.873899999999999</v>
      </c>
      <c r="BP12" s="358">
        <v>21.997150000000001</v>
      </c>
      <c r="BQ12" s="358">
        <v>23.478190000000001</v>
      </c>
      <c r="BR12" s="358">
        <v>24.005780000000001</v>
      </c>
      <c r="BS12" s="358">
        <v>23.256509999999999</v>
      </c>
      <c r="BT12" s="358">
        <v>18.5076</v>
      </c>
      <c r="BU12" s="358">
        <v>14.43638</v>
      </c>
      <c r="BV12" s="358">
        <v>13.030060000000001</v>
      </c>
    </row>
    <row r="13" spans="1:74" ht="11.1" customHeight="1" x14ac:dyDescent="0.2">
      <c r="A13" s="84" t="s">
        <v>917</v>
      </c>
      <c r="B13" s="191" t="s">
        <v>620</v>
      </c>
      <c r="C13" s="217">
        <v>10.3771095</v>
      </c>
      <c r="D13" s="217">
        <v>10.140130259999999</v>
      </c>
      <c r="E13" s="217">
        <v>11.358174679999999</v>
      </c>
      <c r="F13" s="217">
        <v>13.52650394</v>
      </c>
      <c r="G13" s="217">
        <v>16.24886923</v>
      </c>
      <c r="H13" s="217">
        <v>17.212702239999999</v>
      </c>
      <c r="I13" s="217">
        <v>17.852822320000001</v>
      </c>
      <c r="J13" s="217">
        <v>18.13345327</v>
      </c>
      <c r="K13" s="217">
        <v>18.08970386</v>
      </c>
      <c r="L13" s="217">
        <v>15.457616529999999</v>
      </c>
      <c r="M13" s="217">
        <v>11.98294151</v>
      </c>
      <c r="N13" s="217">
        <v>9.9843498589999999</v>
      </c>
      <c r="O13" s="217">
        <v>9.5101109259999994</v>
      </c>
      <c r="P13" s="217">
        <v>10.047464700000001</v>
      </c>
      <c r="Q13" s="217">
        <v>10.633126819999999</v>
      </c>
      <c r="R13" s="217">
        <v>12.038135309999999</v>
      </c>
      <c r="S13" s="217">
        <v>14.349837580000001</v>
      </c>
      <c r="T13" s="217">
        <v>16.73865988</v>
      </c>
      <c r="U13" s="217">
        <v>18.31703903</v>
      </c>
      <c r="V13" s="217">
        <v>18.844192289999999</v>
      </c>
      <c r="W13" s="217">
        <v>17.865467850000002</v>
      </c>
      <c r="X13" s="217">
        <v>14.16479633</v>
      </c>
      <c r="Y13" s="217">
        <v>11.569275920000001</v>
      </c>
      <c r="Z13" s="217">
        <v>10.46118499</v>
      </c>
      <c r="AA13" s="217">
        <v>9.6859793790000008</v>
      </c>
      <c r="AB13" s="217">
        <v>9.9866870290000005</v>
      </c>
      <c r="AC13" s="217">
        <v>11.30642282</v>
      </c>
      <c r="AD13" s="217">
        <v>13.5632283</v>
      </c>
      <c r="AE13" s="217">
        <v>15.188744529999999</v>
      </c>
      <c r="AF13" s="217">
        <v>16.32108354</v>
      </c>
      <c r="AG13" s="217">
        <v>17.405018139999999</v>
      </c>
      <c r="AH13" s="217">
        <v>18.055651430000001</v>
      </c>
      <c r="AI13" s="217">
        <v>16.6044938</v>
      </c>
      <c r="AJ13" s="217">
        <v>13.270751600000001</v>
      </c>
      <c r="AK13" s="217">
        <v>10.12697622</v>
      </c>
      <c r="AL13" s="217">
        <v>9.8672160899999994</v>
      </c>
      <c r="AM13" s="217">
        <v>9.0375735099999996</v>
      </c>
      <c r="AN13" s="217">
        <v>9.4009143549999994</v>
      </c>
      <c r="AO13" s="217">
        <v>9.1377402950000004</v>
      </c>
      <c r="AP13" s="217">
        <v>10.71053594</v>
      </c>
      <c r="AQ13" s="217">
        <v>13.157379629999999</v>
      </c>
      <c r="AR13" s="217">
        <v>16.755818680000001</v>
      </c>
      <c r="AS13" s="217">
        <v>18.17641356</v>
      </c>
      <c r="AT13" s="217">
        <v>18.276734569999999</v>
      </c>
      <c r="AU13" s="217">
        <v>18.461856839999999</v>
      </c>
      <c r="AV13" s="217">
        <v>15.446239690000001</v>
      </c>
      <c r="AW13" s="217">
        <v>10.977935520000001</v>
      </c>
      <c r="AX13" s="217">
        <v>9.4040054529999999</v>
      </c>
      <c r="AY13" s="217">
        <v>9.346336848</v>
      </c>
      <c r="AZ13" s="217">
        <v>9.5844697970000006</v>
      </c>
      <c r="BA13" s="217">
        <v>10.08079513</v>
      </c>
      <c r="BB13" s="217">
        <v>11.91757102</v>
      </c>
      <c r="BC13" s="217">
        <v>14.9171</v>
      </c>
      <c r="BD13" s="217">
        <v>17.227810000000002</v>
      </c>
      <c r="BE13" s="358">
        <v>18.62452</v>
      </c>
      <c r="BF13" s="358">
        <v>19.575610000000001</v>
      </c>
      <c r="BG13" s="358">
        <v>19.270060000000001</v>
      </c>
      <c r="BH13" s="358">
        <v>15.969760000000001</v>
      </c>
      <c r="BI13" s="358">
        <v>12.802049999999999</v>
      </c>
      <c r="BJ13" s="358">
        <v>11.13903</v>
      </c>
      <c r="BK13" s="358">
        <v>10.682700000000001</v>
      </c>
      <c r="BL13" s="358">
        <v>11.033759999999999</v>
      </c>
      <c r="BM13" s="358">
        <v>11.7662</v>
      </c>
      <c r="BN13" s="358">
        <v>13.33215</v>
      </c>
      <c r="BO13" s="358">
        <v>15.29707</v>
      </c>
      <c r="BP13" s="358">
        <v>17.572839999999999</v>
      </c>
      <c r="BQ13" s="358">
        <v>18.899750000000001</v>
      </c>
      <c r="BR13" s="358">
        <v>19.934989999999999</v>
      </c>
      <c r="BS13" s="358">
        <v>19.493760000000002</v>
      </c>
      <c r="BT13" s="358">
        <v>16.20261</v>
      </c>
      <c r="BU13" s="358">
        <v>13.030419999999999</v>
      </c>
      <c r="BV13" s="358">
        <v>11.42356</v>
      </c>
    </row>
    <row r="14" spans="1:74" ht="11.1" customHeight="1" x14ac:dyDescent="0.2">
      <c r="A14" s="84" t="s">
        <v>918</v>
      </c>
      <c r="B14" s="191" t="s">
        <v>621</v>
      </c>
      <c r="C14" s="217">
        <v>9.8018048530000002</v>
      </c>
      <c r="D14" s="217">
        <v>9.2747285979999994</v>
      </c>
      <c r="E14" s="217">
        <v>10.60541327</v>
      </c>
      <c r="F14" s="217">
        <v>12.38910815</v>
      </c>
      <c r="G14" s="217">
        <v>15.1912065</v>
      </c>
      <c r="H14" s="217">
        <v>17.204221130000001</v>
      </c>
      <c r="I14" s="217">
        <v>18.20309628</v>
      </c>
      <c r="J14" s="217">
        <v>19.065151310000001</v>
      </c>
      <c r="K14" s="217">
        <v>17.938282000000001</v>
      </c>
      <c r="L14" s="217">
        <v>15.96082743</v>
      </c>
      <c r="M14" s="217">
        <v>10.92309599</v>
      </c>
      <c r="N14" s="217">
        <v>8.8291955560000002</v>
      </c>
      <c r="O14" s="217">
        <v>8.1138757760000004</v>
      </c>
      <c r="P14" s="217">
        <v>8.5892172159999998</v>
      </c>
      <c r="Q14" s="217">
        <v>9.8751675139999993</v>
      </c>
      <c r="R14" s="217">
        <v>12.757420209999999</v>
      </c>
      <c r="S14" s="217">
        <v>14.873428909999999</v>
      </c>
      <c r="T14" s="217">
        <v>16.781004339999999</v>
      </c>
      <c r="U14" s="217">
        <v>18.52425203</v>
      </c>
      <c r="V14" s="217">
        <v>19.363074170000001</v>
      </c>
      <c r="W14" s="217">
        <v>18.083200170000001</v>
      </c>
      <c r="X14" s="217">
        <v>15.93173913</v>
      </c>
      <c r="Y14" s="217">
        <v>11.02899352</v>
      </c>
      <c r="Z14" s="217">
        <v>8.8241970379999994</v>
      </c>
      <c r="AA14" s="217">
        <v>8.8740314779999991</v>
      </c>
      <c r="AB14" s="217">
        <v>8.6974586239999994</v>
      </c>
      <c r="AC14" s="217">
        <v>10.01813898</v>
      </c>
      <c r="AD14" s="217">
        <v>12.70780719</v>
      </c>
      <c r="AE14" s="217">
        <v>13.802745890000001</v>
      </c>
      <c r="AF14" s="217">
        <v>15.050070910000001</v>
      </c>
      <c r="AG14" s="217">
        <v>15.716898629999999</v>
      </c>
      <c r="AH14" s="217">
        <v>17.262760570000001</v>
      </c>
      <c r="AI14" s="217">
        <v>16.528883369999999</v>
      </c>
      <c r="AJ14" s="217">
        <v>14.923755679999999</v>
      </c>
      <c r="AK14" s="217">
        <v>11.31245232</v>
      </c>
      <c r="AL14" s="217">
        <v>9.9805552209999995</v>
      </c>
      <c r="AM14" s="217">
        <v>7.9804795400000001</v>
      </c>
      <c r="AN14" s="217">
        <v>8.6891103419999993</v>
      </c>
      <c r="AO14" s="217">
        <v>8.6080349559999991</v>
      </c>
      <c r="AP14" s="217">
        <v>10.212550179999999</v>
      </c>
      <c r="AQ14" s="217">
        <v>12.08127051</v>
      </c>
      <c r="AR14" s="217">
        <v>17.040221089999999</v>
      </c>
      <c r="AS14" s="217">
        <v>19.49450276</v>
      </c>
      <c r="AT14" s="217">
        <v>20.160479410000001</v>
      </c>
      <c r="AU14" s="217">
        <v>19.685623289999999</v>
      </c>
      <c r="AV14" s="217">
        <v>18.107041590000001</v>
      </c>
      <c r="AW14" s="217">
        <v>12.276982800000001</v>
      </c>
      <c r="AX14" s="217">
        <v>8.3482399610000009</v>
      </c>
      <c r="AY14" s="217">
        <v>8.1006079629999999</v>
      </c>
      <c r="AZ14" s="217">
        <v>8.3546511159999994</v>
      </c>
      <c r="BA14" s="217">
        <v>9.4507006879999995</v>
      </c>
      <c r="BB14" s="217">
        <v>12.08732704</v>
      </c>
      <c r="BC14" s="217">
        <v>14.413500000000001</v>
      </c>
      <c r="BD14" s="217">
        <v>16.889980000000001</v>
      </c>
      <c r="BE14" s="358">
        <v>19.03105</v>
      </c>
      <c r="BF14" s="358">
        <v>20.18233</v>
      </c>
      <c r="BG14" s="358">
        <v>20.001609999999999</v>
      </c>
      <c r="BH14" s="358">
        <v>18.254919999999998</v>
      </c>
      <c r="BI14" s="358">
        <v>13.31114</v>
      </c>
      <c r="BJ14" s="358">
        <v>10.024330000000001</v>
      </c>
      <c r="BK14" s="358">
        <v>8.2739550000000008</v>
      </c>
      <c r="BL14" s="358">
        <v>9.3824199999999998</v>
      </c>
      <c r="BM14" s="358">
        <v>10.511559999999999</v>
      </c>
      <c r="BN14" s="358">
        <v>12.95377</v>
      </c>
      <c r="BO14" s="358">
        <v>15.02838</v>
      </c>
      <c r="BP14" s="358">
        <v>17.217600000000001</v>
      </c>
      <c r="BQ14" s="358">
        <v>19.247209999999999</v>
      </c>
      <c r="BR14" s="358">
        <v>20.464459999999999</v>
      </c>
      <c r="BS14" s="358">
        <v>20.34403</v>
      </c>
      <c r="BT14" s="358">
        <v>18.598279999999999</v>
      </c>
      <c r="BU14" s="358">
        <v>13.74977</v>
      </c>
      <c r="BV14" s="358">
        <v>10.46818</v>
      </c>
    </row>
    <row r="15" spans="1:74" ht="11.1" customHeight="1" x14ac:dyDescent="0.2">
      <c r="A15" s="84" t="s">
        <v>919</v>
      </c>
      <c r="B15" s="191" t="s">
        <v>622</v>
      </c>
      <c r="C15" s="217">
        <v>9.0792104949999999</v>
      </c>
      <c r="D15" s="217">
        <v>9.350039636</v>
      </c>
      <c r="E15" s="217">
        <v>9.4241274419999996</v>
      </c>
      <c r="F15" s="217">
        <v>9.3314225999999998</v>
      </c>
      <c r="G15" s="217">
        <v>9.6865672420000006</v>
      </c>
      <c r="H15" s="217">
        <v>11.608448640000001</v>
      </c>
      <c r="I15" s="217">
        <v>12.95546476</v>
      </c>
      <c r="J15" s="217">
        <v>13.573184830000001</v>
      </c>
      <c r="K15" s="217">
        <v>12.63424807</v>
      </c>
      <c r="L15" s="217">
        <v>11.126022770000001</v>
      </c>
      <c r="M15" s="217">
        <v>9.1125383630000005</v>
      </c>
      <c r="N15" s="217">
        <v>8.7868641709999995</v>
      </c>
      <c r="O15" s="217">
        <v>8.7629764540000004</v>
      </c>
      <c r="P15" s="217">
        <v>8.8512190749999995</v>
      </c>
      <c r="Q15" s="217">
        <v>9.2369526820000001</v>
      </c>
      <c r="R15" s="217">
        <v>9.2518821409999994</v>
      </c>
      <c r="S15" s="217">
        <v>9.9691552750000003</v>
      </c>
      <c r="T15" s="217">
        <v>11.48213213</v>
      </c>
      <c r="U15" s="217">
        <v>13.499587249999999</v>
      </c>
      <c r="V15" s="217">
        <v>14.04867859</v>
      </c>
      <c r="W15" s="217">
        <v>13.217046180000001</v>
      </c>
      <c r="X15" s="217">
        <v>10.754089779999999</v>
      </c>
      <c r="Y15" s="217">
        <v>8.7568228250000004</v>
      </c>
      <c r="Z15" s="217">
        <v>8.4428804349999993</v>
      </c>
      <c r="AA15" s="217">
        <v>8.6069413830000006</v>
      </c>
      <c r="AB15" s="217">
        <v>8.7198706710000007</v>
      </c>
      <c r="AC15" s="217">
        <v>9.3241004239999992</v>
      </c>
      <c r="AD15" s="217">
        <v>9.7208693099999994</v>
      </c>
      <c r="AE15" s="217">
        <v>10.873116420000001</v>
      </c>
      <c r="AF15" s="217">
        <v>12.30367204</v>
      </c>
      <c r="AG15" s="217">
        <v>13.38308458</v>
      </c>
      <c r="AH15" s="217">
        <v>13.518268669999999</v>
      </c>
      <c r="AI15" s="217">
        <v>13.0005702</v>
      </c>
      <c r="AJ15" s="217">
        <v>10.101860159999999</v>
      </c>
      <c r="AK15" s="217">
        <v>8.7621619870000007</v>
      </c>
      <c r="AL15" s="217">
        <v>8.3350401989999998</v>
      </c>
      <c r="AM15" s="217">
        <v>7.8621571770000003</v>
      </c>
      <c r="AN15" s="217">
        <v>8.0452520219999997</v>
      </c>
      <c r="AO15" s="217">
        <v>8.2490164610000001</v>
      </c>
      <c r="AP15" s="217">
        <v>8.7850371369999998</v>
      </c>
      <c r="AQ15" s="217">
        <v>10.07666642</v>
      </c>
      <c r="AR15" s="217">
        <v>12.264306980000001</v>
      </c>
      <c r="AS15" s="217">
        <v>13.76573</v>
      </c>
      <c r="AT15" s="217">
        <v>14.37375252</v>
      </c>
      <c r="AU15" s="217">
        <v>13.297408920000001</v>
      </c>
      <c r="AV15" s="217">
        <v>10.036241950000001</v>
      </c>
      <c r="AW15" s="217">
        <v>8.9019775729999999</v>
      </c>
      <c r="AX15" s="217">
        <v>8.2723795389999992</v>
      </c>
      <c r="AY15" s="217">
        <v>8.6360942630000004</v>
      </c>
      <c r="AZ15" s="217">
        <v>9.0539825369999996</v>
      </c>
      <c r="BA15" s="217">
        <v>9.7582013320000005</v>
      </c>
      <c r="BB15" s="217">
        <v>10.35460451</v>
      </c>
      <c r="BC15" s="217">
        <v>11.02352</v>
      </c>
      <c r="BD15" s="217">
        <v>12.86678</v>
      </c>
      <c r="BE15" s="358">
        <v>14.252610000000001</v>
      </c>
      <c r="BF15" s="358">
        <v>15.328139999999999</v>
      </c>
      <c r="BG15" s="358">
        <v>14.70401</v>
      </c>
      <c r="BH15" s="358">
        <v>12.34989</v>
      </c>
      <c r="BI15" s="358">
        <v>10.687889999999999</v>
      </c>
      <c r="BJ15" s="358">
        <v>9.830057</v>
      </c>
      <c r="BK15" s="358">
        <v>10.019399999999999</v>
      </c>
      <c r="BL15" s="358">
        <v>10.07935</v>
      </c>
      <c r="BM15" s="358">
        <v>10.30508</v>
      </c>
      <c r="BN15" s="358">
        <v>10.262449999999999</v>
      </c>
      <c r="BO15" s="358">
        <v>10.79088</v>
      </c>
      <c r="BP15" s="358">
        <v>12.52712</v>
      </c>
      <c r="BQ15" s="358">
        <v>14.08347</v>
      </c>
      <c r="BR15" s="358">
        <v>14.880879999999999</v>
      </c>
      <c r="BS15" s="358">
        <v>14.18731</v>
      </c>
      <c r="BT15" s="358">
        <v>11.57751</v>
      </c>
      <c r="BU15" s="358">
        <v>10.36436</v>
      </c>
      <c r="BV15" s="358">
        <v>9.6342820000000007</v>
      </c>
    </row>
    <row r="16" spans="1:74" ht="11.1" customHeight="1" x14ac:dyDescent="0.2">
      <c r="A16" s="84" t="s">
        <v>920</v>
      </c>
      <c r="B16" s="191" t="s">
        <v>623</v>
      </c>
      <c r="C16" s="217">
        <v>10.596487440000001</v>
      </c>
      <c r="D16" s="217">
        <v>10.87304848</v>
      </c>
      <c r="E16" s="217">
        <v>9.5865476279999999</v>
      </c>
      <c r="F16" s="217">
        <v>10.13107769</v>
      </c>
      <c r="G16" s="217">
        <v>10.70016203</v>
      </c>
      <c r="H16" s="217">
        <v>10.78752253</v>
      </c>
      <c r="I16" s="217">
        <v>11.034849339999999</v>
      </c>
      <c r="J16" s="217">
        <v>11.318424670000001</v>
      </c>
      <c r="K16" s="217">
        <v>10.840004370000001</v>
      </c>
      <c r="L16" s="217">
        <v>10.81791398</v>
      </c>
      <c r="M16" s="217">
        <v>9.4116457929999999</v>
      </c>
      <c r="N16" s="217">
        <v>9.9076916930000003</v>
      </c>
      <c r="O16" s="217">
        <v>10.04482041</v>
      </c>
      <c r="P16" s="217">
        <v>10.210058800000001</v>
      </c>
      <c r="Q16" s="217">
        <v>10.08391464</v>
      </c>
      <c r="R16" s="217">
        <v>10.49857239</v>
      </c>
      <c r="S16" s="217">
        <v>10.90287852</v>
      </c>
      <c r="T16" s="217">
        <v>11.493886290000001</v>
      </c>
      <c r="U16" s="217">
        <v>11.533858840000001</v>
      </c>
      <c r="V16" s="217">
        <v>11.72554089</v>
      </c>
      <c r="W16" s="217">
        <v>11.24987387</v>
      </c>
      <c r="X16" s="217">
        <v>10.917671289999999</v>
      </c>
      <c r="Y16" s="217">
        <v>9.7688333959999998</v>
      </c>
      <c r="Z16" s="217">
        <v>9.5468267739999995</v>
      </c>
      <c r="AA16" s="217">
        <v>9.6914972559999999</v>
      </c>
      <c r="AB16" s="217">
        <v>9.0516370290000001</v>
      </c>
      <c r="AC16" s="217">
        <v>9.2544577879999999</v>
      </c>
      <c r="AD16" s="217">
        <v>9.0657335830000001</v>
      </c>
      <c r="AE16" s="217">
        <v>9.6929402150000001</v>
      </c>
      <c r="AF16" s="217">
        <v>10.27940985</v>
      </c>
      <c r="AG16" s="217">
        <v>10.51555827</v>
      </c>
      <c r="AH16" s="217">
        <v>10.72528346</v>
      </c>
      <c r="AI16" s="217">
        <v>10.75712706</v>
      </c>
      <c r="AJ16" s="217">
        <v>10.402177160000001</v>
      </c>
      <c r="AK16" s="217">
        <v>9.5239919739999994</v>
      </c>
      <c r="AL16" s="217">
        <v>9.5518592689999995</v>
      </c>
      <c r="AM16" s="217">
        <v>9.6268106939999996</v>
      </c>
      <c r="AN16" s="217">
        <v>9.2433837180000005</v>
      </c>
      <c r="AO16" s="217">
        <v>9.5005959989999997</v>
      </c>
      <c r="AP16" s="217">
        <v>10.117762020000001</v>
      </c>
      <c r="AQ16" s="217">
        <v>11.184063910000001</v>
      </c>
      <c r="AR16" s="217">
        <v>11.484797950000001</v>
      </c>
      <c r="AS16" s="217">
        <v>11.44532356</v>
      </c>
      <c r="AT16" s="217">
        <v>11.37300778</v>
      </c>
      <c r="AU16" s="217">
        <v>11.003656019999999</v>
      </c>
      <c r="AV16" s="217">
        <v>10.63311289</v>
      </c>
      <c r="AW16" s="217">
        <v>10.085812799999999</v>
      </c>
      <c r="AX16" s="217">
        <v>10.092190710000001</v>
      </c>
      <c r="AY16" s="217">
        <v>10.670958410000001</v>
      </c>
      <c r="AZ16" s="217">
        <v>10.890883690000001</v>
      </c>
      <c r="BA16" s="217">
        <v>11.33239841</v>
      </c>
      <c r="BB16" s="217">
        <v>11.20959116</v>
      </c>
      <c r="BC16" s="217">
        <v>11.34934</v>
      </c>
      <c r="BD16" s="217">
        <v>11.4977</v>
      </c>
      <c r="BE16" s="358">
        <v>11.802210000000001</v>
      </c>
      <c r="BF16" s="358">
        <v>12.35502</v>
      </c>
      <c r="BG16" s="358">
        <v>12.23738</v>
      </c>
      <c r="BH16" s="358">
        <v>11.8344</v>
      </c>
      <c r="BI16" s="358">
        <v>11.01179</v>
      </c>
      <c r="BJ16" s="358">
        <v>10.632630000000001</v>
      </c>
      <c r="BK16" s="358">
        <v>10.89077</v>
      </c>
      <c r="BL16" s="358">
        <v>10.65967</v>
      </c>
      <c r="BM16" s="358">
        <v>10.365489999999999</v>
      </c>
      <c r="BN16" s="358">
        <v>10.684340000000001</v>
      </c>
      <c r="BO16" s="358">
        <v>11.07898</v>
      </c>
      <c r="BP16" s="358">
        <v>11.36652</v>
      </c>
      <c r="BQ16" s="358">
        <v>11.79743</v>
      </c>
      <c r="BR16" s="358">
        <v>12.2727</v>
      </c>
      <c r="BS16" s="358">
        <v>12.00076</v>
      </c>
      <c r="BT16" s="358">
        <v>11.783530000000001</v>
      </c>
      <c r="BU16" s="358">
        <v>11.051030000000001</v>
      </c>
      <c r="BV16" s="358">
        <v>10.614599999999999</v>
      </c>
    </row>
    <row r="17" spans="1:74" ht="11.1" customHeight="1" x14ac:dyDescent="0.2">
      <c r="A17" s="84" t="s">
        <v>713</v>
      </c>
      <c r="B17" s="191" t="s">
        <v>592</v>
      </c>
      <c r="C17" s="217">
        <v>10.56</v>
      </c>
      <c r="D17" s="217">
        <v>10.69</v>
      </c>
      <c r="E17" s="217">
        <v>10.99</v>
      </c>
      <c r="F17" s="217">
        <v>11.97</v>
      </c>
      <c r="G17" s="217">
        <v>13.12</v>
      </c>
      <c r="H17" s="217">
        <v>14.86</v>
      </c>
      <c r="I17" s="217">
        <v>16.21</v>
      </c>
      <c r="J17" s="217">
        <v>16.649999999999999</v>
      </c>
      <c r="K17" s="217">
        <v>15.63</v>
      </c>
      <c r="L17" s="217">
        <v>13.37</v>
      </c>
      <c r="M17" s="217">
        <v>10.89</v>
      </c>
      <c r="N17" s="217">
        <v>9.98</v>
      </c>
      <c r="O17" s="217">
        <v>9.9</v>
      </c>
      <c r="P17" s="217">
        <v>10.14</v>
      </c>
      <c r="Q17" s="217">
        <v>10.43</v>
      </c>
      <c r="R17" s="217">
        <v>11.27</v>
      </c>
      <c r="S17" s="217">
        <v>12.5</v>
      </c>
      <c r="T17" s="217">
        <v>14.7</v>
      </c>
      <c r="U17" s="217">
        <v>16.14</v>
      </c>
      <c r="V17" s="217">
        <v>16.670000000000002</v>
      </c>
      <c r="W17" s="217">
        <v>15.63</v>
      </c>
      <c r="X17" s="217">
        <v>12.85</v>
      </c>
      <c r="Y17" s="217">
        <v>10.78</v>
      </c>
      <c r="Z17" s="217">
        <v>9.83</v>
      </c>
      <c r="AA17" s="217">
        <v>9.67</v>
      </c>
      <c r="AB17" s="217">
        <v>9.52</v>
      </c>
      <c r="AC17" s="217">
        <v>10.45</v>
      </c>
      <c r="AD17" s="217">
        <v>11.01</v>
      </c>
      <c r="AE17" s="217">
        <v>12.66</v>
      </c>
      <c r="AF17" s="217">
        <v>14.25</v>
      </c>
      <c r="AG17" s="217">
        <v>15.2</v>
      </c>
      <c r="AH17" s="217">
        <v>15.89</v>
      </c>
      <c r="AI17" s="217">
        <v>14.81</v>
      </c>
      <c r="AJ17" s="217">
        <v>11.78</v>
      </c>
      <c r="AK17" s="217">
        <v>10.06</v>
      </c>
      <c r="AL17" s="217">
        <v>9.75</v>
      </c>
      <c r="AM17" s="217">
        <v>9.17</v>
      </c>
      <c r="AN17" s="217">
        <v>9.24</v>
      </c>
      <c r="AO17" s="217">
        <v>9.34</v>
      </c>
      <c r="AP17" s="217">
        <v>10.41</v>
      </c>
      <c r="AQ17" s="217">
        <v>12.61</v>
      </c>
      <c r="AR17" s="217">
        <v>14.97</v>
      </c>
      <c r="AS17" s="217">
        <v>16.309999999999999</v>
      </c>
      <c r="AT17" s="217">
        <v>16.440000000000001</v>
      </c>
      <c r="AU17" s="217">
        <v>15.69</v>
      </c>
      <c r="AV17" s="217">
        <v>12.48</v>
      </c>
      <c r="AW17" s="217">
        <v>10.1</v>
      </c>
      <c r="AX17" s="217">
        <v>9.15</v>
      </c>
      <c r="AY17" s="217">
        <v>9.26</v>
      </c>
      <c r="AZ17" s="217">
        <v>9.76</v>
      </c>
      <c r="BA17" s="217">
        <v>10.7</v>
      </c>
      <c r="BB17" s="217">
        <v>11.83</v>
      </c>
      <c r="BC17" s="217">
        <v>13.4353</v>
      </c>
      <c r="BD17" s="217">
        <v>15.504300000000001</v>
      </c>
      <c r="BE17" s="358">
        <v>16.871860000000002</v>
      </c>
      <c r="BF17" s="358">
        <v>17.63524</v>
      </c>
      <c r="BG17" s="358">
        <v>16.981369999999998</v>
      </c>
      <c r="BH17" s="358">
        <v>14.13016</v>
      </c>
      <c r="BI17" s="358">
        <v>12.15537</v>
      </c>
      <c r="BJ17" s="358">
        <v>10.754799999999999</v>
      </c>
      <c r="BK17" s="358">
        <v>10.55326</v>
      </c>
      <c r="BL17" s="358">
        <v>10.64283</v>
      </c>
      <c r="BM17" s="358">
        <v>11.18885</v>
      </c>
      <c r="BN17" s="358">
        <v>12.00548</v>
      </c>
      <c r="BO17" s="358">
        <v>13.39889</v>
      </c>
      <c r="BP17" s="358">
        <v>15.408530000000001</v>
      </c>
      <c r="BQ17" s="358">
        <v>16.866540000000001</v>
      </c>
      <c r="BR17" s="358">
        <v>17.629069999999999</v>
      </c>
      <c r="BS17" s="358">
        <v>16.97015</v>
      </c>
      <c r="BT17" s="358">
        <v>14.171519999999999</v>
      </c>
      <c r="BU17" s="358">
        <v>12.261380000000001</v>
      </c>
      <c r="BV17" s="358">
        <v>10.835610000000001</v>
      </c>
    </row>
    <row r="18" spans="1:74" ht="11.1" customHeight="1" x14ac:dyDescent="0.2">
      <c r="A18" s="84"/>
      <c r="B18" s="88" t="s">
        <v>827</v>
      </c>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4"/>
      <c r="AA18" s="234"/>
      <c r="AB18" s="234"/>
      <c r="AC18" s="234"/>
      <c r="AD18" s="234"/>
      <c r="AE18" s="234"/>
      <c r="AF18" s="234"/>
      <c r="AG18" s="234"/>
      <c r="AH18" s="234"/>
      <c r="AI18" s="234"/>
      <c r="AJ18" s="234"/>
      <c r="AK18" s="234"/>
      <c r="AL18" s="234"/>
      <c r="AM18" s="234"/>
      <c r="AN18" s="234"/>
      <c r="AO18" s="234"/>
      <c r="AP18" s="234"/>
      <c r="AQ18" s="234"/>
      <c r="AR18" s="234"/>
      <c r="AS18" s="234"/>
      <c r="AT18" s="234"/>
      <c r="AU18" s="234"/>
      <c r="AV18" s="234"/>
      <c r="AW18" s="234"/>
      <c r="AX18" s="234"/>
      <c r="AY18" s="234"/>
      <c r="AZ18" s="234"/>
      <c r="BA18" s="234"/>
      <c r="BB18" s="234"/>
      <c r="BC18" s="234"/>
      <c r="BD18" s="234"/>
      <c r="BE18" s="393"/>
      <c r="BF18" s="393"/>
      <c r="BG18" s="393"/>
      <c r="BH18" s="393"/>
      <c r="BI18" s="393"/>
      <c r="BJ18" s="393"/>
      <c r="BK18" s="393"/>
      <c r="BL18" s="393"/>
      <c r="BM18" s="393"/>
      <c r="BN18" s="393"/>
      <c r="BO18" s="393"/>
      <c r="BP18" s="393"/>
      <c r="BQ18" s="393"/>
      <c r="BR18" s="393"/>
      <c r="BS18" s="393"/>
      <c r="BT18" s="393"/>
      <c r="BU18" s="393"/>
      <c r="BV18" s="393"/>
    </row>
    <row r="19" spans="1:74" ht="11.1" customHeight="1" x14ac:dyDescent="0.2">
      <c r="A19" s="84" t="s">
        <v>921</v>
      </c>
      <c r="B19" s="191" t="s">
        <v>616</v>
      </c>
      <c r="C19" s="217">
        <v>11.474175710000001</v>
      </c>
      <c r="D19" s="217">
        <v>11.55548971</v>
      </c>
      <c r="E19" s="217">
        <v>11.72335998</v>
      </c>
      <c r="F19" s="217">
        <v>11.805975480000001</v>
      </c>
      <c r="G19" s="217">
        <v>11.87108235</v>
      </c>
      <c r="H19" s="217">
        <v>11.391226229999999</v>
      </c>
      <c r="I19" s="217">
        <v>11.67667711</v>
      </c>
      <c r="J19" s="217">
        <v>11.18784007</v>
      </c>
      <c r="K19" s="217">
        <v>11.073057690000001</v>
      </c>
      <c r="L19" s="217">
        <v>10.5596991</v>
      </c>
      <c r="M19" s="217">
        <v>10.94111073</v>
      </c>
      <c r="N19" s="217">
        <v>11.1784289</v>
      </c>
      <c r="O19" s="217">
        <v>10.98966997</v>
      </c>
      <c r="P19" s="217">
        <v>11.01840584</v>
      </c>
      <c r="Q19" s="217">
        <v>11.1729064</v>
      </c>
      <c r="R19" s="217">
        <v>10.796473089999999</v>
      </c>
      <c r="S19" s="217">
        <v>10.432842170000001</v>
      </c>
      <c r="T19" s="217">
        <v>9.9605086319999998</v>
      </c>
      <c r="U19" s="217">
        <v>10.192235849999999</v>
      </c>
      <c r="V19" s="217">
        <v>10.41145747</v>
      </c>
      <c r="W19" s="217">
        <v>10.35310308</v>
      </c>
      <c r="X19" s="217">
        <v>9.9997395900000008</v>
      </c>
      <c r="Y19" s="217">
        <v>10.42409441</v>
      </c>
      <c r="Z19" s="217">
        <v>10.348869199999999</v>
      </c>
      <c r="AA19" s="217">
        <v>10.69445679</v>
      </c>
      <c r="AB19" s="217">
        <v>10.03244407</v>
      </c>
      <c r="AC19" s="217">
        <v>10.18002809</v>
      </c>
      <c r="AD19" s="217">
        <v>10.214662860000001</v>
      </c>
      <c r="AE19" s="217">
        <v>9.433945971</v>
      </c>
      <c r="AF19" s="217">
        <v>9.9061601039999996</v>
      </c>
      <c r="AG19" s="217">
        <v>10.30279736</v>
      </c>
      <c r="AH19" s="217">
        <v>9.6096597209999999</v>
      </c>
      <c r="AI19" s="217">
        <v>9.6818031900000001</v>
      </c>
      <c r="AJ19" s="217">
        <v>9.7392473689999992</v>
      </c>
      <c r="AK19" s="217">
        <v>10.475621820000001</v>
      </c>
      <c r="AL19" s="217">
        <v>10.128477889999999</v>
      </c>
      <c r="AM19" s="217">
        <v>10.90457672</v>
      </c>
      <c r="AN19" s="217">
        <v>10.86164471</v>
      </c>
      <c r="AO19" s="217">
        <v>11.14186754</v>
      </c>
      <c r="AP19" s="217">
        <v>10.343803749999999</v>
      </c>
      <c r="AQ19" s="217">
        <v>11.28962954</v>
      </c>
      <c r="AR19" s="217">
        <v>10.485033339999999</v>
      </c>
      <c r="AS19" s="217">
        <v>10.164198280000001</v>
      </c>
      <c r="AT19" s="217">
        <v>10.217832169999999</v>
      </c>
      <c r="AU19" s="217">
        <v>10.060057649999999</v>
      </c>
      <c r="AV19" s="217">
        <v>9.6565806500000004</v>
      </c>
      <c r="AW19" s="217">
        <v>9.6466330350000007</v>
      </c>
      <c r="AX19" s="217">
        <v>10.55761861</v>
      </c>
      <c r="AY19" s="217">
        <v>10.66766159</v>
      </c>
      <c r="AZ19" s="217">
        <v>11.43371529</v>
      </c>
      <c r="BA19" s="217">
        <v>12.23950885</v>
      </c>
      <c r="BB19" s="217">
        <v>13.028082919999999</v>
      </c>
      <c r="BC19" s="217">
        <v>12.174620000000001</v>
      </c>
      <c r="BD19" s="217">
        <v>11.761850000000001</v>
      </c>
      <c r="BE19" s="358">
        <v>11.82854</v>
      </c>
      <c r="BF19" s="358">
        <v>11.695309999999999</v>
      </c>
      <c r="BG19" s="358">
        <v>11.60952</v>
      </c>
      <c r="BH19" s="358">
        <v>11.070360000000001</v>
      </c>
      <c r="BI19" s="358">
        <v>11.694559999999999</v>
      </c>
      <c r="BJ19" s="358">
        <v>11.801119999999999</v>
      </c>
      <c r="BK19" s="358">
        <v>12.0641</v>
      </c>
      <c r="BL19" s="358">
        <v>12.366009999999999</v>
      </c>
      <c r="BM19" s="358">
        <v>12.31752</v>
      </c>
      <c r="BN19" s="358">
        <v>11.932320000000001</v>
      </c>
      <c r="BO19" s="358">
        <v>11.53762</v>
      </c>
      <c r="BP19" s="358">
        <v>11.443809999999999</v>
      </c>
      <c r="BQ19" s="358">
        <v>11.640269999999999</v>
      </c>
      <c r="BR19" s="358">
        <v>11.60192</v>
      </c>
      <c r="BS19" s="358">
        <v>11.702170000000001</v>
      </c>
      <c r="BT19" s="358">
        <v>11.19462</v>
      </c>
      <c r="BU19" s="358">
        <v>11.810359999999999</v>
      </c>
      <c r="BV19" s="358">
        <v>11.9994</v>
      </c>
    </row>
    <row r="20" spans="1:74" ht="11.1" customHeight="1" x14ac:dyDescent="0.2">
      <c r="A20" s="84" t="s">
        <v>922</v>
      </c>
      <c r="B20" s="189" t="s">
        <v>650</v>
      </c>
      <c r="C20" s="217">
        <v>11.360390349999999</v>
      </c>
      <c r="D20" s="217">
        <v>11.171819490000001</v>
      </c>
      <c r="E20" s="217">
        <v>11.351961920000001</v>
      </c>
      <c r="F20" s="217">
        <v>10.63600325</v>
      </c>
      <c r="G20" s="217">
        <v>10.25159807</v>
      </c>
      <c r="H20" s="217">
        <v>10.13532603</v>
      </c>
      <c r="I20" s="217">
        <v>9.9950110849999998</v>
      </c>
      <c r="J20" s="217">
        <v>9.9535078279999993</v>
      </c>
      <c r="K20" s="217">
        <v>10.08317538</v>
      </c>
      <c r="L20" s="217">
        <v>10.13540746</v>
      </c>
      <c r="M20" s="217">
        <v>10.0712548</v>
      </c>
      <c r="N20" s="217">
        <v>10.17470915</v>
      </c>
      <c r="O20" s="217">
        <v>9.8565437819999993</v>
      </c>
      <c r="P20" s="217">
        <v>9.7195781869999998</v>
      </c>
      <c r="Q20" s="217">
        <v>9.8724553210000003</v>
      </c>
      <c r="R20" s="217">
        <v>9.4529980550000001</v>
      </c>
      <c r="S20" s="217">
        <v>9.9364629949999994</v>
      </c>
      <c r="T20" s="217">
        <v>9.4315649550000007</v>
      </c>
      <c r="U20" s="217">
        <v>8.6965362109999997</v>
      </c>
      <c r="V20" s="217">
        <v>9.0299312759999992</v>
      </c>
      <c r="W20" s="217">
        <v>9.0372020949999996</v>
      </c>
      <c r="X20" s="217">
        <v>9.1410308180000008</v>
      </c>
      <c r="Y20" s="217">
        <v>9.3308133909999995</v>
      </c>
      <c r="Z20" s="217">
        <v>9.2338415769999997</v>
      </c>
      <c r="AA20" s="217">
        <v>8.6721577960000005</v>
      </c>
      <c r="AB20" s="217">
        <v>8.2326594909999997</v>
      </c>
      <c r="AC20" s="217">
        <v>8.9051383430000008</v>
      </c>
      <c r="AD20" s="217">
        <v>8.0430030820000002</v>
      </c>
      <c r="AE20" s="217">
        <v>7.801388159</v>
      </c>
      <c r="AF20" s="217">
        <v>7.5165398579999998</v>
      </c>
      <c r="AG20" s="217">
        <v>7.1542971680000003</v>
      </c>
      <c r="AH20" s="217">
        <v>7.1681087210000003</v>
      </c>
      <c r="AI20" s="217">
        <v>7.024384725</v>
      </c>
      <c r="AJ20" s="217">
        <v>9.4715556979999995</v>
      </c>
      <c r="AK20" s="217">
        <v>8.2422764310000005</v>
      </c>
      <c r="AL20" s="217">
        <v>9.6498775049999992</v>
      </c>
      <c r="AM20" s="217">
        <v>8.7839110619999996</v>
      </c>
      <c r="AN20" s="217">
        <v>8.8252788869999996</v>
      </c>
      <c r="AO20" s="217">
        <v>8.8509120990000003</v>
      </c>
      <c r="AP20" s="217">
        <v>8.6870482140000007</v>
      </c>
      <c r="AQ20" s="217">
        <v>8.7666498960000006</v>
      </c>
      <c r="AR20" s="217">
        <v>8.4738121809999996</v>
      </c>
      <c r="AS20" s="217">
        <v>7.8200676070000004</v>
      </c>
      <c r="AT20" s="217">
        <v>7.8640406289999998</v>
      </c>
      <c r="AU20" s="217">
        <v>8.157990818</v>
      </c>
      <c r="AV20" s="217">
        <v>8.3961119449999995</v>
      </c>
      <c r="AW20" s="217">
        <v>8.2621847949999996</v>
      </c>
      <c r="AX20" s="217">
        <v>8.2572893660000002</v>
      </c>
      <c r="AY20" s="217">
        <v>8.7811267540000006</v>
      </c>
      <c r="AZ20" s="217">
        <v>9.6469053670000005</v>
      </c>
      <c r="BA20" s="217">
        <v>9.8939009749999993</v>
      </c>
      <c r="BB20" s="217">
        <v>9.3637051729999996</v>
      </c>
      <c r="BC20" s="217">
        <v>9.5624649999999995</v>
      </c>
      <c r="BD20" s="217">
        <v>9.5678750000000008</v>
      </c>
      <c r="BE20" s="358">
        <v>9.6003919999999994</v>
      </c>
      <c r="BF20" s="358">
        <v>9.8492540000000002</v>
      </c>
      <c r="BG20" s="358">
        <v>10.03936</v>
      </c>
      <c r="BH20" s="358">
        <v>10.489660000000001</v>
      </c>
      <c r="BI20" s="358">
        <v>10.737360000000001</v>
      </c>
      <c r="BJ20" s="358">
        <v>10.40865</v>
      </c>
      <c r="BK20" s="358">
        <v>10.722479999999999</v>
      </c>
      <c r="BL20" s="358">
        <v>10.73578</v>
      </c>
      <c r="BM20" s="358">
        <v>11.177680000000001</v>
      </c>
      <c r="BN20" s="358">
        <v>10.48334</v>
      </c>
      <c r="BO20" s="358">
        <v>9.9935779999999994</v>
      </c>
      <c r="BP20" s="358">
        <v>9.6717099999999991</v>
      </c>
      <c r="BQ20" s="358">
        <v>9.5998839999999994</v>
      </c>
      <c r="BR20" s="358">
        <v>9.7183829999999993</v>
      </c>
      <c r="BS20" s="358">
        <v>9.9753080000000001</v>
      </c>
      <c r="BT20" s="358">
        <v>10.495950000000001</v>
      </c>
      <c r="BU20" s="358">
        <v>10.784990000000001</v>
      </c>
      <c r="BV20" s="358">
        <v>10.45782</v>
      </c>
    </row>
    <row r="21" spans="1:74" ht="11.1" customHeight="1" x14ac:dyDescent="0.2">
      <c r="A21" s="84" t="s">
        <v>923</v>
      </c>
      <c r="B21" s="191" t="s">
        <v>617</v>
      </c>
      <c r="C21" s="217">
        <v>8.866984746</v>
      </c>
      <c r="D21" s="217">
        <v>8.9942270640000004</v>
      </c>
      <c r="E21" s="217">
        <v>9.0245554079999994</v>
      </c>
      <c r="F21" s="217">
        <v>8.8128587570000008</v>
      </c>
      <c r="G21" s="217">
        <v>9.3525682519999993</v>
      </c>
      <c r="H21" s="217">
        <v>9.6114504039999993</v>
      </c>
      <c r="I21" s="217">
        <v>10.1659019</v>
      </c>
      <c r="J21" s="217">
        <v>9.9895566389999999</v>
      </c>
      <c r="K21" s="217">
        <v>9.0308381949999994</v>
      </c>
      <c r="L21" s="217">
        <v>8.3217091750000005</v>
      </c>
      <c r="M21" s="217">
        <v>8.1040911520000005</v>
      </c>
      <c r="N21" s="217">
        <v>8.1033645730000003</v>
      </c>
      <c r="O21" s="217">
        <v>8.2857518189999997</v>
      </c>
      <c r="P21" s="217">
        <v>8.472942347</v>
      </c>
      <c r="Q21" s="217">
        <v>8.3663403980000002</v>
      </c>
      <c r="R21" s="217">
        <v>8.7139415880000008</v>
      </c>
      <c r="S21" s="217">
        <v>8.9490393430000008</v>
      </c>
      <c r="T21" s="217">
        <v>9.8722579429999993</v>
      </c>
      <c r="U21" s="217">
        <v>10.237464320000001</v>
      </c>
      <c r="V21" s="217">
        <v>10.164924299999999</v>
      </c>
      <c r="W21" s="217">
        <v>9.4374651109999999</v>
      </c>
      <c r="X21" s="217">
        <v>8.4063663250000005</v>
      </c>
      <c r="Y21" s="217">
        <v>7.9692295230000001</v>
      </c>
      <c r="Z21" s="217">
        <v>7.7185617669999997</v>
      </c>
      <c r="AA21" s="217">
        <v>7.2377776750000002</v>
      </c>
      <c r="AB21" s="217">
        <v>6.9895088379999999</v>
      </c>
      <c r="AC21" s="217">
        <v>7.6140520250000003</v>
      </c>
      <c r="AD21" s="217">
        <v>8.0043499730000001</v>
      </c>
      <c r="AE21" s="217">
        <v>9.3848658829999998</v>
      </c>
      <c r="AF21" s="217">
        <v>10.727309079999999</v>
      </c>
      <c r="AG21" s="217">
        <v>10.53952943</v>
      </c>
      <c r="AH21" s="217">
        <v>11.54610885</v>
      </c>
      <c r="AI21" s="217">
        <v>10.22932658</v>
      </c>
      <c r="AJ21" s="217">
        <v>7.9287173419999997</v>
      </c>
      <c r="AK21" s="217">
        <v>7.3554783410000004</v>
      </c>
      <c r="AL21" s="217">
        <v>7.595606203</v>
      </c>
      <c r="AM21" s="217">
        <v>7.1090799679999996</v>
      </c>
      <c r="AN21" s="217">
        <v>6.9960224560000004</v>
      </c>
      <c r="AO21" s="217">
        <v>6.8997127870000003</v>
      </c>
      <c r="AP21" s="217">
        <v>7.7160715489999996</v>
      </c>
      <c r="AQ21" s="217">
        <v>8.8054292810000003</v>
      </c>
      <c r="AR21" s="217">
        <v>9.1238176440000007</v>
      </c>
      <c r="AS21" s="217">
        <v>8.8698512489999999</v>
      </c>
      <c r="AT21" s="217">
        <v>9.170287858</v>
      </c>
      <c r="AU21" s="217">
        <v>8.6653325809999995</v>
      </c>
      <c r="AV21" s="217">
        <v>7.2868934760000004</v>
      </c>
      <c r="AW21" s="217">
        <v>7.0241521870000003</v>
      </c>
      <c r="AX21" s="217">
        <v>6.9675331299999996</v>
      </c>
      <c r="AY21" s="217">
        <v>7.2161316229999999</v>
      </c>
      <c r="AZ21" s="217">
        <v>7.9046712220000002</v>
      </c>
      <c r="BA21" s="217">
        <v>9.2974889049999998</v>
      </c>
      <c r="BB21" s="217">
        <v>9.5005737129999996</v>
      </c>
      <c r="BC21" s="217">
        <v>9.8229520000000008</v>
      </c>
      <c r="BD21" s="217">
        <v>10.24273</v>
      </c>
      <c r="BE21" s="358">
        <v>10.42698</v>
      </c>
      <c r="BF21" s="358">
        <v>10.781459999999999</v>
      </c>
      <c r="BG21" s="358">
        <v>10.44694</v>
      </c>
      <c r="BH21" s="358">
        <v>9.3699619999999992</v>
      </c>
      <c r="BI21" s="358">
        <v>8.9221900000000005</v>
      </c>
      <c r="BJ21" s="358">
        <v>8.4262200000000007</v>
      </c>
      <c r="BK21" s="358">
        <v>8.7374430000000007</v>
      </c>
      <c r="BL21" s="358">
        <v>9.0963290000000008</v>
      </c>
      <c r="BM21" s="358">
        <v>9.4619479999999996</v>
      </c>
      <c r="BN21" s="358">
        <v>9.6644380000000005</v>
      </c>
      <c r="BO21" s="358">
        <v>9.8746320000000001</v>
      </c>
      <c r="BP21" s="358">
        <v>10.31457</v>
      </c>
      <c r="BQ21" s="358">
        <v>10.32193</v>
      </c>
      <c r="BR21" s="358">
        <v>10.589460000000001</v>
      </c>
      <c r="BS21" s="358">
        <v>10.32128</v>
      </c>
      <c r="BT21" s="358">
        <v>9.4580819999999992</v>
      </c>
      <c r="BU21" s="358">
        <v>9.0652430000000006</v>
      </c>
      <c r="BV21" s="358">
        <v>8.5786730000000002</v>
      </c>
    </row>
    <row r="22" spans="1:74" ht="11.1" customHeight="1" x14ac:dyDescent="0.2">
      <c r="A22" s="84" t="s">
        <v>924</v>
      </c>
      <c r="B22" s="191" t="s">
        <v>618</v>
      </c>
      <c r="C22" s="217">
        <v>8.3300404839999995</v>
      </c>
      <c r="D22" s="217">
        <v>8.5209644040000008</v>
      </c>
      <c r="E22" s="217">
        <v>8.2176564719999998</v>
      </c>
      <c r="F22" s="217">
        <v>8.2259278370000004</v>
      </c>
      <c r="G22" s="217">
        <v>8.1888509719999991</v>
      </c>
      <c r="H22" s="217">
        <v>8.8354432240000005</v>
      </c>
      <c r="I22" s="217">
        <v>9.7469753860000008</v>
      </c>
      <c r="J22" s="217">
        <v>9.5908068120000003</v>
      </c>
      <c r="K22" s="217">
        <v>9.2460196329999995</v>
      </c>
      <c r="L22" s="217">
        <v>8.1738031860000007</v>
      </c>
      <c r="M22" s="217">
        <v>7.8413324700000002</v>
      </c>
      <c r="N22" s="217">
        <v>7.7129080329999997</v>
      </c>
      <c r="O22" s="217">
        <v>7.7673394770000002</v>
      </c>
      <c r="P22" s="217">
        <v>7.9715838139999997</v>
      </c>
      <c r="Q22" s="217">
        <v>7.8597359840000003</v>
      </c>
      <c r="R22" s="217">
        <v>7.9415102879999999</v>
      </c>
      <c r="S22" s="217">
        <v>8.5078165610000003</v>
      </c>
      <c r="T22" s="217">
        <v>9.2020372350000006</v>
      </c>
      <c r="U22" s="217">
        <v>9.4746204620000007</v>
      </c>
      <c r="V22" s="217">
        <v>9.9734831380000006</v>
      </c>
      <c r="W22" s="217">
        <v>8.9382050779999993</v>
      </c>
      <c r="X22" s="217">
        <v>8.0669418260000008</v>
      </c>
      <c r="Y22" s="217">
        <v>7.8329622490000004</v>
      </c>
      <c r="Z22" s="217">
        <v>7.350497549</v>
      </c>
      <c r="AA22" s="217">
        <v>7.1735710409999998</v>
      </c>
      <c r="AB22" s="217">
        <v>7.0842387569999996</v>
      </c>
      <c r="AC22" s="217">
        <v>7.4404318600000003</v>
      </c>
      <c r="AD22" s="217">
        <v>6.9244749629999998</v>
      </c>
      <c r="AE22" s="217">
        <v>7.0533838209999997</v>
      </c>
      <c r="AF22" s="217">
        <v>8.0110090669999998</v>
      </c>
      <c r="AG22" s="217">
        <v>8.3152166750000003</v>
      </c>
      <c r="AH22" s="217">
        <v>8.8111438740000008</v>
      </c>
      <c r="AI22" s="217">
        <v>7.8731934780000001</v>
      </c>
      <c r="AJ22" s="217">
        <v>6.9303480750000004</v>
      </c>
      <c r="AK22" s="217">
        <v>7.2684739330000001</v>
      </c>
      <c r="AL22" s="217">
        <v>7.1927518279999996</v>
      </c>
      <c r="AM22" s="217">
        <v>6.9381928879999997</v>
      </c>
      <c r="AN22" s="217">
        <v>7.0140075570000002</v>
      </c>
      <c r="AO22" s="217">
        <v>7.0464569030000002</v>
      </c>
      <c r="AP22" s="217">
        <v>7.2558330839999998</v>
      </c>
      <c r="AQ22" s="217">
        <v>7.9620226829999998</v>
      </c>
      <c r="AR22" s="217">
        <v>9.1654982870000001</v>
      </c>
      <c r="AS22" s="217">
        <v>9.6675002509999999</v>
      </c>
      <c r="AT22" s="217">
        <v>9.3529770029999995</v>
      </c>
      <c r="AU22" s="217">
        <v>8.7538855860000009</v>
      </c>
      <c r="AV22" s="217">
        <v>7.9886921229999999</v>
      </c>
      <c r="AW22" s="217">
        <v>7.2974819819999999</v>
      </c>
      <c r="AX22" s="217">
        <v>7.2195113009999998</v>
      </c>
      <c r="AY22" s="217">
        <v>7.5208641800000002</v>
      </c>
      <c r="AZ22" s="217">
        <v>8.1442979619999996</v>
      </c>
      <c r="BA22" s="217">
        <v>9.6083429379999998</v>
      </c>
      <c r="BB22" s="217">
        <v>8.8856854510000005</v>
      </c>
      <c r="BC22" s="217">
        <v>8.6355199999999996</v>
      </c>
      <c r="BD22" s="217">
        <v>9.0828810000000004</v>
      </c>
      <c r="BE22" s="358">
        <v>9.6556470000000001</v>
      </c>
      <c r="BF22" s="358">
        <v>9.9417399999999994</v>
      </c>
      <c r="BG22" s="358">
        <v>9.5549020000000002</v>
      </c>
      <c r="BH22" s="358">
        <v>8.5406390000000005</v>
      </c>
      <c r="BI22" s="358">
        <v>8.7266879999999993</v>
      </c>
      <c r="BJ22" s="358">
        <v>8.3385119999999997</v>
      </c>
      <c r="BK22" s="358">
        <v>8.5222990000000003</v>
      </c>
      <c r="BL22" s="358">
        <v>8.6447500000000002</v>
      </c>
      <c r="BM22" s="358">
        <v>8.7804179999999992</v>
      </c>
      <c r="BN22" s="358">
        <v>8.6076440000000005</v>
      </c>
      <c r="BO22" s="358">
        <v>8.4256130000000002</v>
      </c>
      <c r="BP22" s="358">
        <v>8.9547109999999996</v>
      </c>
      <c r="BQ22" s="358">
        <v>9.5901040000000002</v>
      </c>
      <c r="BR22" s="358">
        <v>9.9207350000000005</v>
      </c>
      <c r="BS22" s="358">
        <v>9.5401170000000004</v>
      </c>
      <c r="BT22" s="358">
        <v>8.6698330000000006</v>
      </c>
      <c r="BU22" s="358">
        <v>8.8960889999999999</v>
      </c>
      <c r="BV22" s="358">
        <v>8.4966109999999997</v>
      </c>
    </row>
    <row r="23" spans="1:74" ht="11.1" customHeight="1" x14ac:dyDescent="0.2">
      <c r="A23" s="84" t="s">
        <v>925</v>
      </c>
      <c r="B23" s="191" t="s">
        <v>619</v>
      </c>
      <c r="C23" s="217">
        <v>10.640207119999999</v>
      </c>
      <c r="D23" s="217">
        <v>10.437274029999999</v>
      </c>
      <c r="E23" s="217">
        <v>10.79274341</v>
      </c>
      <c r="F23" s="217">
        <v>10.775050159999999</v>
      </c>
      <c r="G23" s="217">
        <v>10.733456690000001</v>
      </c>
      <c r="H23" s="217">
        <v>11.213346120000001</v>
      </c>
      <c r="I23" s="217">
        <v>11.23626891</v>
      </c>
      <c r="J23" s="217">
        <v>11.03261453</v>
      </c>
      <c r="K23" s="217">
        <v>11.002683190000001</v>
      </c>
      <c r="L23" s="217">
        <v>10.21342138</v>
      </c>
      <c r="M23" s="217">
        <v>9.6861215410000003</v>
      </c>
      <c r="N23" s="217">
        <v>9.2623961230000003</v>
      </c>
      <c r="O23" s="217">
        <v>9.6464908440000006</v>
      </c>
      <c r="P23" s="217">
        <v>10.279993940000001</v>
      </c>
      <c r="Q23" s="217">
        <v>9.9602012690000006</v>
      </c>
      <c r="R23" s="217">
        <v>10.50613398</v>
      </c>
      <c r="S23" s="217">
        <v>11.10735174</v>
      </c>
      <c r="T23" s="217">
        <v>11.41349771</v>
      </c>
      <c r="U23" s="217">
        <v>11.43503117</v>
      </c>
      <c r="V23" s="217">
        <v>11.03205739</v>
      </c>
      <c r="W23" s="217">
        <v>11.03807889</v>
      </c>
      <c r="X23" s="217">
        <v>10.234924850000001</v>
      </c>
      <c r="Y23" s="217">
        <v>9.9267432020000008</v>
      </c>
      <c r="Z23" s="217">
        <v>9.6045143050000004</v>
      </c>
      <c r="AA23" s="217">
        <v>9.6733613770000009</v>
      </c>
      <c r="AB23" s="217">
        <v>9.2917779710000001</v>
      </c>
      <c r="AC23" s="217">
        <v>9.5380858810000007</v>
      </c>
      <c r="AD23" s="217">
        <v>9.2175458589999995</v>
      </c>
      <c r="AE23" s="217">
        <v>9.6395723069999999</v>
      </c>
      <c r="AF23" s="217">
        <v>9.7501005969999994</v>
      </c>
      <c r="AG23" s="217">
        <v>9.833127116</v>
      </c>
      <c r="AH23" s="217">
        <v>9.7289632099999999</v>
      </c>
      <c r="AI23" s="217">
        <v>9.4471012759999997</v>
      </c>
      <c r="AJ23" s="217">
        <v>9.179087891</v>
      </c>
      <c r="AK23" s="217">
        <v>8.9920963650000001</v>
      </c>
      <c r="AL23" s="217">
        <v>9.3633310139999999</v>
      </c>
      <c r="AM23" s="217">
        <v>9.0874179450000003</v>
      </c>
      <c r="AN23" s="217">
        <v>8.7541300119999992</v>
      </c>
      <c r="AO23" s="217">
        <v>8.4283785279999996</v>
      </c>
      <c r="AP23" s="217">
        <v>9.4980151320000008</v>
      </c>
      <c r="AQ23" s="217">
        <v>10.14830624</v>
      </c>
      <c r="AR23" s="217">
        <v>10.620532819999999</v>
      </c>
      <c r="AS23" s="217">
        <v>10.690681250000001</v>
      </c>
      <c r="AT23" s="217">
        <v>10.495690379999999</v>
      </c>
      <c r="AU23" s="217">
        <v>10.3649854</v>
      </c>
      <c r="AV23" s="217">
        <v>9.9339587490000003</v>
      </c>
      <c r="AW23" s="217">
        <v>9.2184814389999996</v>
      </c>
      <c r="AX23" s="217">
        <v>9.1846334219999992</v>
      </c>
      <c r="AY23" s="217">
        <v>8.9410225959999998</v>
      </c>
      <c r="AZ23" s="217">
        <v>9.4329220189999994</v>
      </c>
      <c r="BA23" s="217">
        <v>9.4190257549999998</v>
      </c>
      <c r="BB23" s="217">
        <v>10.196643509999999</v>
      </c>
      <c r="BC23" s="217">
        <v>10.47357</v>
      </c>
      <c r="BD23" s="217">
        <v>11.0718</v>
      </c>
      <c r="BE23" s="358">
        <v>11.61243</v>
      </c>
      <c r="BF23" s="358">
        <v>11.6997</v>
      </c>
      <c r="BG23" s="358">
        <v>11.602830000000001</v>
      </c>
      <c r="BH23" s="358">
        <v>11.157539999999999</v>
      </c>
      <c r="BI23" s="358">
        <v>10.998329999999999</v>
      </c>
      <c r="BJ23" s="358">
        <v>10.43403</v>
      </c>
      <c r="BK23" s="358">
        <v>10.85852</v>
      </c>
      <c r="BL23" s="358">
        <v>10.74771</v>
      </c>
      <c r="BM23" s="358">
        <v>10.81053</v>
      </c>
      <c r="BN23" s="358">
        <v>10.98828</v>
      </c>
      <c r="BO23" s="358">
        <v>11.002280000000001</v>
      </c>
      <c r="BP23" s="358">
        <v>11.35708</v>
      </c>
      <c r="BQ23" s="358">
        <v>11.62166</v>
      </c>
      <c r="BR23" s="358">
        <v>11.595459999999999</v>
      </c>
      <c r="BS23" s="358">
        <v>11.67864</v>
      </c>
      <c r="BT23" s="358">
        <v>11.203390000000001</v>
      </c>
      <c r="BU23" s="358">
        <v>11.069710000000001</v>
      </c>
      <c r="BV23" s="358">
        <v>10.526490000000001</v>
      </c>
    </row>
    <row r="24" spans="1:74" ht="11.1" customHeight="1" x14ac:dyDescent="0.2">
      <c r="A24" s="84" t="s">
        <v>926</v>
      </c>
      <c r="B24" s="191" t="s">
        <v>620</v>
      </c>
      <c r="C24" s="217">
        <v>9.5430762849999997</v>
      </c>
      <c r="D24" s="217">
        <v>9.4715744999999991</v>
      </c>
      <c r="E24" s="217">
        <v>10.075999769999999</v>
      </c>
      <c r="F24" s="217">
        <v>10.45752469</v>
      </c>
      <c r="G24" s="217">
        <v>10.364034439999999</v>
      </c>
      <c r="H24" s="217">
        <v>10.247083610000001</v>
      </c>
      <c r="I24" s="217">
        <v>10.662191809999999</v>
      </c>
      <c r="J24" s="217">
        <v>10.687935919999999</v>
      </c>
      <c r="K24" s="217">
        <v>10.481354400000001</v>
      </c>
      <c r="L24" s="217">
        <v>10.32188646</v>
      </c>
      <c r="M24" s="217">
        <v>9.8657888959999998</v>
      </c>
      <c r="N24" s="217">
        <v>9.0407609969999996</v>
      </c>
      <c r="O24" s="217">
        <v>8.7904758350000005</v>
      </c>
      <c r="P24" s="217">
        <v>9.0155621969999995</v>
      </c>
      <c r="Q24" s="217">
        <v>9.0315609020000007</v>
      </c>
      <c r="R24" s="217">
        <v>9.5086505680000002</v>
      </c>
      <c r="S24" s="217">
        <v>9.8549724080000001</v>
      </c>
      <c r="T24" s="217">
        <v>10.150171739999999</v>
      </c>
      <c r="U24" s="217">
        <v>10.47563085</v>
      </c>
      <c r="V24" s="217">
        <v>10.70495938</v>
      </c>
      <c r="W24" s="217">
        <v>10.44662186</v>
      </c>
      <c r="X24" s="217">
        <v>9.9007355029999999</v>
      </c>
      <c r="Y24" s="217">
        <v>9.8215566760000002</v>
      </c>
      <c r="Z24" s="217">
        <v>9.2229685490000008</v>
      </c>
      <c r="AA24" s="217">
        <v>8.7304292300000004</v>
      </c>
      <c r="AB24" s="217">
        <v>8.8038915800000002</v>
      </c>
      <c r="AC24" s="217">
        <v>9.247938607</v>
      </c>
      <c r="AD24" s="217">
        <v>9.1806608740000009</v>
      </c>
      <c r="AE24" s="217">
        <v>9.3238806239999992</v>
      </c>
      <c r="AF24" s="217">
        <v>8.9313036970000006</v>
      </c>
      <c r="AG24" s="217">
        <v>9.172317091</v>
      </c>
      <c r="AH24" s="217">
        <v>9.5321201510000009</v>
      </c>
      <c r="AI24" s="217">
        <v>9.2488064609999991</v>
      </c>
      <c r="AJ24" s="217">
        <v>8.9884304450000005</v>
      </c>
      <c r="AK24" s="217">
        <v>8.5461233520000004</v>
      </c>
      <c r="AL24" s="217">
        <v>8.5626639779999998</v>
      </c>
      <c r="AM24" s="217">
        <v>8.0642405129999997</v>
      </c>
      <c r="AN24" s="217">
        <v>8.2484397729999994</v>
      </c>
      <c r="AO24" s="217">
        <v>8.1468189590000009</v>
      </c>
      <c r="AP24" s="217">
        <v>8.8128269219999993</v>
      </c>
      <c r="AQ24" s="217">
        <v>9.7661268539999995</v>
      </c>
      <c r="AR24" s="217">
        <v>10.51605736</v>
      </c>
      <c r="AS24" s="217">
        <v>10.45634943</v>
      </c>
      <c r="AT24" s="217">
        <v>10.216344319999999</v>
      </c>
      <c r="AU24" s="217">
        <v>10.233805500000001</v>
      </c>
      <c r="AV24" s="217">
        <v>9.7061653000000003</v>
      </c>
      <c r="AW24" s="217">
        <v>9.1673130129999993</v>
      </c>
      <c r="AX24" s="217">
        <v>8.6126488999999999</v>
      </c>
      <c r="AY24" s="217">
        <v>8.6407425819999997</v>
      </c>
      <c r="AZ24" s="217">
        <v>8.9968003870000004</v>
      </c>
      <c r="BA24" s="217">
        <v>9.2261810739999994</v>
      </c>
      <c r="BB24" s="217">
        <v>10.076642700000001</v>
      </c>
      <c r="BC24" s="217">
        <v>10.188219999999999</v>
      </c>
      <c r="BD24" s="217">
        <v>10.39884</v>
      </c>
      <c r="BE24" s="358">
        <v>10.726369999999999</v>
      </c>
      <c r="BF24" s="358">
        <v>10.903510000000001</v>
      </c>
      <c r="BG24" s="358">
        <v>11.08933</v>
      </c>
      <c r="BH24" s="358">
        <v>10.82009</v>
      </c>
      <c r="BI24" s="358">
        <v>10.345649999999999</v>
      </c>
      <c r="BJ24" s="358">
        <v>9.7327569999999994</v>
      </c>
      <c r="BK24" s="358">
        <v>9.8227679999999999</v>
      </c>
      <c r="BL24" s="358">
        <v>10.20481</v>
      </c>
      <c r="BM24" s="358">
        <v>10.6099</v>
      </c>
      <c r="BN24" s="358">
        <v>10.71339</v>
      </c>
      <c r="BO24" s="358">
        <v>10.75825</v>
      </c>
      <c r="BP24" s="358">
        <v>10.966559999999999</v>
      </c>
      <c r="BQ24" s="358">
        <v>11.11936</v>
      </c>
      <c r="BR24" s="358">
        <v>11.250970000000001</v>
      </c>
      <c r="BS24" s="358">
        <v>11.21416</v>
      </c>
      <c r="BT24" s="358">
        <v>11.07241</v>
      </c>
      <c r="BU24" s="358">
        <v>10.596360000000001</v>
      </c>
      <c r="BV24" s="358">
        <v>9.9649760000000001</v>
      </c>
    </row>
    <row r="25" spans="1:74" ht="11.1" customHeight="1" x14ac:dyDescent="0.2">
      <c r="A25" s="84" t="s">
        <v>927</v>
      </c>
      <c r="B25" s="191" t="s">
        <v>621</v>
      </c>
      <c r="C25" s="217">
        <v>8.5106837570000007</v>
      </c>
      <c r="D25" s="217">
        <v>8.7086251390000005</v>
      </c>
      <c r="E25" s="217">
        <v>8.8066697759999997</v>
      </c>
      <c r="F25" s="217">
        <v>8.9524498179999998</v>
      </c>
      <c r="G25" s="217">
        <v>8.6562420660000008</v>
      </c>
      <c r="H25" s="217">
        <v>8.7330402080000002</v>
      </c>
      <c r="I25" s="217">
        <v>9.2897585510000003</v>
      </c>
      <c r="J25" s="217">
        <v>8.9452907770000003</v>
      </c>
      <c r="K25" s="217">
        <v>8.3627418250000005</v>
      </c>
      <c r="L25" s="217">
        <v>8.1883648900000008</v>
      </c>
      <c r="M25" s="217">
        <v>7.1948621570000002</v>
      </c>
      <c r="N25" s="217">
        <v>7.0502188190000004</v>
      </c>
      <c r="O25" s="217">
        <v>6.9013648749999996</v>
      </c>
      <c r="P25" s="217">
        <v>7.3437668650000001</v>
      </c>
      <c r="Q25" s="217">
        <v>7.5104525070000001</v>
      </c>
      <c r="R25" s="217">
        <v>8.1231234289999996</v>
      </c>
      <c r="S25" s="217">
        <v>8.7217940340000002</v>
      </c>
      <c r="T25" s="217">
        <v>8.6881122299999998</v>
      </c>
      <c r="U25" s="217">
        <v>8.5782591799999999</v>
      </c>
      <c r="V25" s="217">
        <v>8.8049335339999999</v>
      </c>
      <c r="W25" s="217">
        <v>8.7227999179999998</v>
      </c>
      <c r="X25" s="217">
        <v>8.4568939590000003</v>
      </c>
      <c r="Y25" s="217">
        <v>7.5793825449999996</v>
      </c>
      <c r="Z25" s="217">
        <v>6.9672697709999998</v>
      </c>
      <c r="AA25" s="217">
        <v>7.41794916</v>
      </c>
      <c r="AB25" s="217">
        <v>7.1678325709999999</v>
      </c>
      <c r="AC25" s="217">
        <v>6.9730188799999997</v>
      </c>
      <c r="AD25" s="217">
        <v>6.6338764230000002</v>
      </c>
      <c r="AE25" s="217">
        <v>6.7085862790000004</v>
      </c>
      <c r="AF25" s="217">
        <v>7.0196137079999996</v>
      </c>
      <c r="AG25" s="217">
        <v>6.9239029260000002</v>
      </c>
      <c r="AH25" s="217">
        <v>7.4268158709999996</v>
      </c>
      <c r="AI25" s="217">
        <v>7.3561474579999997</v>
      </c>
      <c r="AJ25" s="217">
        <v>7.4587451939999996</v>
      </c>
      <c r="AK25" s="217">
        <v>7.3929980459999998</v>
      </c>
      <c r="AL25" s="217">
        <v>7.4130659210000003</v>
      </c>
      <c r="AM25" s="217">
        <v>6.7212655630000002</v>
      </c>
      <c r="AN25" s="217">
        <v>6.977610855</v>
      </c>
      <c r="AO25" s="217">
        <v>6.8669630030000004</v>
      </c>
      <c r="AP25" s="217">
        <v>7.5620264690000001</v>
      </c>
      <c r="AQ25" s="217">
        <v>8.0542057450000009</v>
      </c>
      <c r="AR25" s="217">
        <v>8.8419676359999997</v>
      </c>
      <c r="AS25" s="217">
        <v>8.9312253550000005</v>
      </c>
      <c r="AT25" s="217">
        <v>8.6272651400000004</v>
      </c>
      <c r="AU25" s="217">
        <v>8.5355168559999992</v>
      </c>
      <c r="AV25" s="217">
        <v>8.5209922079999991</v>
      </c>
      <c r="AW25" s="217">
        <v>7.8559211820000003</v>
      </c>
      <c r="AX25" s="217">
        <v>6.9853226020000001</v>
      </c>
      <c r="AY25" s="217">
        <v>7.1582295260000004</v>
      </c>
      <c r="AZ25" s="217">
        <v>7.3460267010000004</v>
      </c>
      <c r="BA25" s="217">
        <v>8.1145068340000002</v>
      </c>
      <c r="BB25" s="217">
        <v>8.9187632049999994</v>
      </c>
      <c r="BC25" s="217">
        <v>8.7616630000000004</v>
      </c>
      <c r="BD25" s="217">
        <v>8.9900509999999993</v>
      </c>
      <c r="BE25" s="358">
        <v>9.2070179999999997</v>
      </c>
      <c r="BF25" s="358">
        <v>9.2677899999999998</v>
      </c>
      <c r="BG25" s="358">
        <v>9.1574950000000008</v>
      </c>
      <c r="BH25" s="358">
        <v>9.0908680000000004</v>
      </c>
      <c r="BI25" s="358">
        <v>9.0579619999999998</v>
      </c>
      <c r="BJ25" s="358">
        <v>8.2575920000000007</v>
      </c>
      <c r="BK25" s="358">
        <v>8.1968010000000007</v>
      </c>
      <c r="BL25" s="358">
        <v>8.3767180000000003</v>
      </c>
      <c r="BM25" s="358">
        <v>8.4688979999999994</v>
      </c>
      <c r="BN25" s="358">
        <v>8.6257859999999997</v>
      </c>
      <c r="BO25" s="358">
        <v>8.5995729999999995</v>
      </c>
      <c r="BP25" s="358">
        <v>8.8398629999999994</v>
      </c>
      <c r="BQ25" s="358">
        <v>9.1498840000000001</v>
      </c>
      <c r="BR25" s="358">
        <v>9.3617550000000005</v>
      </c>
      <c r="BS25" s="358">
        <v>9.3817769999999996</v>
      </c>
      <c r="BT25" s="358">
        <v>9.3704820000000009</v>
      </c>
      <c r="BU25" s="358">
        <v>9.2768429999999995</v>
      </c>
      <c r="BV25" s="358">
        <v>8.4167520000000007</v>
      </c>
    </row>
    <row r="26" spans="1:74" ht="11.1" customHeight="1" x14ac:dyDescent="0.2">
      <c r="A26" s="84" t="s">
        <v>928</v>
      </c>
      <c r="B26" s="191" t="s">
        <v>622</v>
      </c>
      <c r="C26" s="217">
        <v>8.0994447849999993</v>
      </c>
      <c r="D26" s="217">
        <v>8.4491970989999992</v>
      </c>
      <c r="E26" s="217">
        <v>8.4296890599999994</v>
      </c>
      <c r="F26" s="217">
        <v>7.9255423489999997</v>
      </c>
      <c r="G26" s="217">
        <v>8.026288096</v>
      </c>
      <c r="H26" s="217">
        <v>8.5593619489999995</v>
      </c>
      <c r="I26" s="217">
        <v>8.8819918290000004</v>
      </c>
      <c r="J26" s="217">
        <v>8.8855474050000005</v>
      </c>
      <c r="K26" s="217">
        <v>8.8198806019999996</v>
      </c>
      <c r="L26" s="217">
        <v>8.7088893889999994</v>
      </c>
      <c r="M26" s="217">
        <v>8.0135126749999994</v>
      </c>
      <c r="N26" s="217">
        <v>7.8249045510000004</v>
      </c>
      <c r="O26" s="217">
        <v>8.0388024629999997</v>
      </c>
      <c r="P26" s="217">
        <v>8.0074800939999999</v>
      </c>
      <c r="Q26" s="217">
        <v>7.973967515</v>
      </c>
      <c r="R26" s="217">
        <v>7.9114405850000002</v>
      </c>
      <c r="S26" s="217">
        <v>8.0855569549999995</v>
      </c>
      <c r="T26" s="217">
        <v>8.3186096939999992</v>
      </c>
      <c r="U26" s="217">
        <v>8.8769331010000005</v>
      </c>
      <c r="V26" s="217">
        <v>9.0807652409999999</v>
      </c>
      <c r="W26" s="217">
        <v>8.9644309759999992</v>
      </c>
      <c r="X26" s="217">
        <v>8.4044761149999996</v>
      </c>
      <c r="Y26" s="217">
        <v>7.7872059550000001</v>
      </c>
      <c r="Z26" s="217">
        <v>7.385236645</v>
      </c>
      <c r="AA26" s="217">
        <v>7.4260011520000004</v>
      </c>
      <c r="AB26" s="217">
        <v>7.6169876480000003</v>
      </c>
      <c r="AC26" s="217">
        <v>7.6259173689999997</v>
      </c>
      <c r="AD26" s="217">
        <v>7.7003860150000003</v>
      </c>
      <c r="AE26" s="217">
        <v>7.8990436820000003</v>
      </c>
      <c r="AF26" s="217">
        <v>8.0771606729999998</v>
      </c>
      <c r="AG26" s="217">
        <v>8.3576139549999997</v>
      </c>
      <c r="AH26" s="217">
        <v>8.3089887089999994</v>
      </c>
      <c r="AI26" s="217">
        <v>8.2834682050000001</v>
      </c>
      <c r="AJ26" s="217">
        <v>7.7286701039999999</v>
      </c>
      <c r="AK26" s="217">
        <v>7.4219010650000001</v>
      </c>
      <c r="AL26" s="217">
        <v>7.1819071350000003</v>
      </c>
      <c r="AM26" s="217">
        <v>6.8609868690000004</v>
      </c>
      <c r="AN26" s="217">
        <v>6.9424907869999997</v>
      </c>
      <c r="AO26" s="217">
        <v>7.014632711</v>
      </c>
      <c r="AP26" s="217">
        <v>7.2397668020000001</v>
      </c>
      <c r="AQ26" s="217">
        <v>7.5871594809999996</v>
      </c>
      <c r="AR26" s="217">
        <v>8.1064604879999997</v>
      </c>
      <c r="AS26" s="217">
        <v>8.6118413910000005</v>
      </c>
      <c r="AT26" s="217">
        <v>8.6604071010000006</v>
      </c>
      <c r="AU26" s="217">
        <v>8.3994101019999992</v>
      </c>
      <c r="AV26" s="217">
        <v>8.0374187240000001</v>
      </c>
      <c r="AW26" s="217">
        <v>7.4893165020000003</v>
      </c>
      <c r="AX26" s="217">
        <v>7.2614056930000004</v>
      </c>
      <c r="AY26" s="217">
        <v>7.4740122869999999</v>
      </c>
      <c r="AZ26" s="217">
        <v>7.764269079</v>
      </c>
      <c r="BA26" s="217">
        <v>8.2190767910000009</v>
      </c>
      <c r="BB26" s="217">
        <v>8.4904918180000006</v>
      </c>
      <c r="BC26" s="217">
        <v>8.6362509999999997</v>
      </c>
      <c r="BD26" s="217">
        <v>9.2938720000000004</v>
      </c>
      <c r="BE26" s="358">
        <v>9.8781239999999997</v>
      </c>
      <c r="BF26" s="358">
        <v>10.53579</v>
      </c>
      <c r="BG26" s="358">
        <v>10.405609999999999</v>
      </c>
      <c r="BH26" s="358">
        <v>9.8640070000000009</v>
      </c>
      <c r="BI26" s="358">
        <v>9.337237</v>
      </c>
      <c r="BJ26" s="358">
        <v>8.7256619999999998</v>
      </c>
      <c r="BK26" s="358">
        <v>8.8588970000000007</v>
      </c>
      <c r="BL26" s="358">
        <v>8.8372250000000001</v>
      </c>
      <c r="BM26" s="358">
        <v>8.7626679999999997</v>
      </c>
      <c r="BN26" s="358">
        <v>8.3396600000000003</v>
      </c>
      <c r="BO26" s="358">
        <v>8.5175070000000002</v>
      </c>
      <c r="BP26" s="358">
        <v>8.9396830000000005</v>
      </c>
      <c r="BQ26" s="358">
        <v>9.5785739999999997</v>
      </c>
      <c r="BR26" s="358">
        <v>10.06405</v>
      </c>
      <c r="BS26" s="358">
        <v>9.8885799999999993</v>
      </c>
      <c r="BT26" s="358">
        <v>9.5842039999999997</v>
      </c>
      <c r="BU26" s="358">
        <v>9.1897979999999997</v>
      </c>
      <c r="BV26" s="358">
        <v>8.6963259999999991</v>
      </c>
    </row>
    <row r="27" spans="1:74" ht="11.1" customHeight="1" x14ac:dyDescent="0.2">
      <c r="A27" s="84" t="s">
        <v>929</v>
      </c>
      <c r="B27" s="191" t="s">
        <v>623</v>
      </c>
      <c r="C27" s="217">
        <v>9.6851392080000007</v>
      </c>
      <c r="D27" s="217">
        <v>9.8409657690000003</v>
      </c>
      <c r="E27" s="217">
        <v>8.4607249549999999</v>
      </c>
      <c r="F27" s="217">
        <v>9.2331510160000008</v>
      </c>
      <c r="G27" s="217">
        <v>8.7278771729999995</v>
      </c>
      <c r="H27" s="217">
        <v>9.1983521059999998</v>
      </c>
      <c r="I27" s="217">
        <v>9.3211381420000006</v>
      </c>
      <c r="J27" s="217">
        <v>9.4639340010000002</v>
      </c>
      <c r="K27" s="217">
        <v>8.8977907330000008</v>
      </c>
      <c r="L27" s="217">
        <v>9.2803639199999992</v>
      </c>
      <c r="M27" s="217">
        <v>8.729581949</v>
      </c>
      <c r="N27" s="217">
        <v>9.3104619119999992</v>
      </c>
      <c r="O27" s="217">
        <v>9.1405234990000004</v>
      </c>
      <c r="P27" s="217">
        <v>9.1065327380000003</v>
      </c>
      <c r="Q27" s="217">
        <v>9.1289998630000007</v>
      </c>
      <c r="R27" s="217">
        <v>9.3833558620000002</v>
      </c>
      <c r="S27" s="217">
        <v>9.2900812320000004</v>
      </c>
      <c r="T27" s="217">
        <v>9.5499774409999993</v>
      </c>
      <c r="U27" s="217">
        <v>9.5686319080000004</v>
      </c>
      <c r="V27" s="217">
        <v>9.8907521070000008</v>
      </c>
      <c r="W27" s="217">
        <v>9.4956045670000009</v>
      </c>
      <c r="X27" s="217">
        <v>9.3033185930000002</v>
      </c>
      <c r="Y27" s="217">
        <v>8.6928450959999992</v>
      </c>
      <c r="Z27" s="217">
        <v>8.7061579889999994</v>
      </c>
      <c r="AA27" s="217">
        <v>8.6463726770000005</v>
      </c>
      <c r="AB27" s="217">
        <v>8.0537486440000006</v>
      </c>
      <c r="AC27" s="217">
        <v>8.4435743339999991</v>
      </c>
      <c r="AD27" s="217">
        <v>7.8293394010000004</v>
      </c>
      <c r="AE27" s="217">
        <v>7.6694522579999997</v>
      </c>
      <c r="AF27" s="217">
        <v>8.1692982450000002</v>
      </c>
      <c r="AG27" s="217">
        <v>8.3857831009999995</v>
      </c>
      <c r="AH27" s="217">
        <v>8.5630781230000004</v>
      </c>
      <c r="AI27" s="217">
        <v>8.4265100919999991</v>
      </c>
      <c r="AJ27" s="217">
        <v>8.3722525860000001</v>
      </c>
      <c r="AK27" s="217">
        <v>8.3450976210000007</v>
      </c>
      <c r="AL27" s="217">
        <v>8.4924849200000008</v>
      </c>
      <c r="AM27" s="217">
        <v>8.1083515889999997</v>
      </c>
      <c r="AN27" s="217">
        <v>7.9321228870000002</v>
      </c>
      <c r="AO27" s="217">
        <v>8.3209752659999996</v>
      </c>
      <c r="AP27" s="217">
        <v>8.5530153599999998</v>
      </c>
      <c r="AQ27" s="217">
        <v>8.8445683210000006</v>
      </c>
      <c r="AR27" s="217">
        <v>8.8666528170000003</v>
      </c>
      <c r="AS27" s="217">
        <v>8.8144370670000001</v>
      </c>
      <c r="AT27" s="217">
        <v>9.443285908</v>
      </c>
      <c r="AU27" s="217">
        <v>8.2639260730000004</v>
      </c>
      <c r="AV27" s="217">
        <v>8.2971836149999998</v>
      </c>
      <c r="AW27" s="217">
        <v>8.4834901859999992</v>
      </c>
      <c r="AX27" s="217">
        <v>8.7637351619999997</v>
      </c>
      <c r="AY27" s="217">
        <v>9.0542343479999996</v>
      </c>
      <c r="AZ27" s="217">
        <v>9.1302289890000008</v>
      </c>
      <c r="BA27" s="217">
        <v>9.5565651500000008</v>
      </c>
      <c r="BB27" s="217">
        <v>9.1603291050000006</v>
      </c>
      <c r="BC27" s="217">
        <v>9.0603269999999991</v>
      </c>
      <c r="BD27" s="217">
        <v>9.3000330000000009</v>
      </c>
      <c r="BE27" s="358">
        <v>9.6086139999999993</v>
      </c>
      <c r="BF27" s="358">
        <v>10.12654</v>
      </c>
      <c r="BG27" s="358">
        <v>9.9431279999999997</v>
      </c>
      <c r="BH27" s="358">
        <v>9.9383230000000005</v>
      </c>
      <c r="BI27" s="358">
        <v>9.8818000000000001</v>
      </c>
      <c r="BJ27" s="358">
        <v>9.6229619999999993</v>
      </c>
      <c r="BK27" s="358">
        <v>9.9589370000000006</v>
      </c>
      <c r="BL27" s="358">
        <v>9.786035</v>
      </c>
      <c r="BM27" s="358">
        <v>9.4289210000000008</v>
      </c>
      <c r="BN27" s="358">
        <v>9.2630140000000001</v>
      </c>
      <c r="BO27" s="358">
        <v>9.0837830000000004</v>
      </c>
      <c r="BP27" s="358">
        <v>9.3269020000000005</v>
      </c>
      <c r="BQ27" s="358">
        <v>9.7793469999999996</v>
      </c>
      <c r="BR27" s="358">
        <v>10.155760000000001</v>
      </c>
      <c r="BS27" s="358">
        <v>10.055479999999999</v>
      </c>
      <c r="BT27" s="358">
        <v>10.12618</v>
      </c>
      <c r="BU27" s="358">
        <v>10.001200000000001</v>
      </c>
      <c r="BV27" s="358">
        <v>9.6718480000000007</v>
      </c>
    </row>
    <row r="28" spans="1:74" ht="11.1" customHeight="1" x14ac:dyDescent="0.2">
      <c r="A28" s="84" t="s">
        <v>930</v>
      </c>
      <c r="B28" s="191" t="s">
        <v>592</v>
      </c>
      <c r="C28" s="217">
        <v>9.65</v>
      </c>
      <c r="D28" s="217">
        <v>9.7100000000000009</v>
      </c>
      <c r="E28" s="217">
        <v>9.6999999999999993</v>
      </c>
      <c r="F28" s="217">
        <v>9.57</v>
      </c>
      <c r="G28" s="217">
        <v>9.5</v>
      </c>
      <c r="H28" s="217">
        <v>9.7200000000000006</v>
      </c>
      <c r="I28" s="217">
        <v>10.039999999999999</v>
      </c>
      <c r="J28" s="217">
        <v>9.94</v>
      </c>
      <c r="K28" s="217">
        <v>9.56</v>
      </c>
      <c r="L28" s="217">
        <v>9.27</v>
      </c>
      <c r="M28" s="217">
        <v>8.86</v>
      </c>
      <c r="N28" s="217">
        <v>8.82</v>
      </c>
      <c r="O28" s="217">
        <v>8.74</v>
      </c>
      <c r="P28" s="217">
        <v>8.8800000000000008</v>
      </c>
      <c r="Q28" s="217">
        <v>8.89</v>
      </c>
      <c r="R28" s="217">
        <v>9.02</v>
      </c>
      <c r="S28" s="217">
        <v>9.35</v>
      </c>
      <c r="T28" s="217">
        <v>9.57</v>
      </c>
      <c r="U28" s="217">
        <v>9.58</v>
      </c>
      <c r="V28" s="217">
        <v>9.77</v>
      </c>
      <c r="W28" s="217">
        <v>9.4600000000000009</v>
      </c>
      <c r="X28" s="217">
        <v>8.94</v>
      </c>
      <c r="Y28" s="217">
        <v>8.6199999999999992</v>
      </c>
      <c r="Z28" s="217">
        <v>8.3000000000000007</v>
      </c>
      <c r="AA28" s="217">
        <v>8.06</v>
      </c>
      <c r="AB28" s="217">
        <v>7.77</v>
      </c>
      <c r="AC28" s="217">
        <v>8.16</v>
      </c>
      <c r="AD28" s="217">
        <v>8</v>
      </c>
      <c r="AE28" s="217">
        <v>8.1199999999999992</v>
      </c>
      <c r="AF28" s="217">
        <v>8.4</v>
      </c>
      <c r="AG28" s="217">
        <v>8.49</v>
      </c>
      <c r="AH28" s="217">
        <v>8.65</v>
      </c>
      <c r="AI28" s="217">
        <v>8.32</v>
      </c>
      <c r="AJ28" s="217">
        <v>8.0299999999999994</v>
      </c>
      <c r="AK28" s="217">
        <v>8.01</v>
      </c>
      <c r="AL28" s="217">
        <v>8.11</v>
      </c>
      <c r="AM28" s="217">
        <v>7.81</v>
      </c>
      <c r="AN28" s="217">
        <v>7.85</v>
      </c>
      <c r="AO28" s="217">
        <v>7.82</v>
      </c>
      <c r="AP28" s="217">
        <v>8.23</v>
      </c>
      <c r="AQ28" s="217">
        <v>8.77</v>
      </c>
      <c r="AR28" s="217">
        <v>9.1</v>
      </c>
      <c r="AS28" s="217">
        <v>9.02</v>
      </c>
      <c r="AT28" s="217">
        <v>9.08</v>
      </c>
      <c r="AU28" s="217">
        <v>8.82</v>
      </c>
      <c r="AV28" s="217">
        <v>8.35</v>
      </c>
      <c r="AW28" s="217">
        <v>7.96</v>
      </c>
      <c r="AX28" s="217">
        <v>7.86</v>
      </c>
      <c r="AY28" s="217">
        <v>8.09</v>
      </c>
      <c r="AZ28" s="217">
        <v>8.67</v>
      </c>
      <c r="BA28" s="217">
        <v>9.4499999999999993</v>
      </c>
      <c r="BB28" s="217">
        <v>9.4700000000000006</v>
      </c>
      <c r="BC28" s="217">
        <v>9.5260610000000003</v>
      </c>
      <c r="BD28" s="217">
        <v>9.827833</v>
      </c>
      <c r="BE28" s="358">
        <v>10.123290000000001</v>
      </c>
      <c r="BF28" s="358">
        <v>10.406219999999999</v>
      </c>
      <c r="BG28" s="358">
        <v>10.31588</v>
      </c>
      <c r="BH28" s="358">
        <v>9.9055630000000008</v>
      </c>
      <c r="BI28" s="358">
        <v>9.8046260000000007</v>
      </c>
      <c r="BJ28" s="358">
        <v>9.2364960000000007</v>
      </c>
      <c r="BK28" s="358">
        <v>9.5748700000000007</v>
      </c>
      <c r="BL28" s="358">
        <v>9.6853560000000005</v>
      </c>
      <c r="BM28" s="358">
        <v>9.9026499999999995</v>
      </c>
      <c r="BN28" s="358">
        <v>9.7341169999999995</v>
      </c>
      <c r="BO28" s="358">
        <v>9.6274580000000007</v>
      </c>
      <c r="BP28" s="358">
        <v>9.8713999999999995</v>
      </c>
      <c r="BQ28" s="358">
        <v>10.12951</v>
      </c>
      <c r="BR28" s="358">
        <v>10.349460000000001</v>
      </c>
      <c r="BS28" s="358">
        <v>10.32052</v>
      </c>
      <c r="BT28" s="358">
        <v>9.9799620000000004</v>
      </c>
      <c r="BU28" s="358">
        <v>9.8918169999999996</v>
      </c>
      <c r="BV28" s="358">
        <v>9.3330690000000001</v>
      </c>
    </row>
    <row r="29" spans="1:74" ht="11.1" customHeight="1" x14ac:dyDescent="0.2">
      <c r="A29" s="84"/>
      <c r="B29" s="88" t="s">
        <v>828</v>
      </c>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393"/>
      <c r="BF29" s="393"/>
      <c r="BG29" s="393"/>
      <c r="BH29" s="393"/>
      <c r="BI29" s="393"/>
      <c r="BJ29" s="393"/>
      <c r="BK29" s="393"/>
      <c r="BL29" s="393"/>
      <c r="BM29" s="393"/>
      <c r="BN29" s="393"/>
      <c r="BO29" s="393"/>
      <c r="BP29" s="393"/>
      <c r="BQ29" s="393"/>
      <c r="BR29" s="393"/>
      <c r="BS29" s="393"/>
      <c r="BT29" s="393"/>
      <c r="BU29" s="393"/>
      <c r="BV29" s="393"/>
    </row>
    <row r="30" spans="1:74" ht="11.1" customHeight="1" x14ac:dyDescent="0.2">
      <c r="A30" s="84" t="s">
        <v>931</v>
      </c>
      <c r="B30" s="191" t="s">
        <v>616</v>
      </c>
      <c r="C30" s="264">
        <v>10.61735515</v>
      </c>
      <c r="D30" s="264">
        <v>10.58753065</v>
      </c>
      <c r="E30" s="264">
        <v>10.76823168</v>
      </c>
      <c r="F30" s="264">
        <v>9.8364562180000004</v>
      </c>
      <c r="G30" s="264">
        <v>9.3593386889999994</v>
      </c>
      <c r="H30" s="264">
        <v>8.8412709290000002</v>
      </c>
      <c r="I30" s="264">
        <v>9.1317615760000006</v>
      </c>
      <c r="J30" s="264">
        <v>8.6871924020000009</v>
      </c>
      <c r="K30" s="264">
        <v>8.3308620550000008</v>
      </c>
      <c r="L30" s="264">
        <v>8.3081223869999992</v>
      </c>
      <c r="M30" s="264">
        <v>9.7310532819999995</v>
      </c>
      <c r="N30" s="264">
        <v>10.254208220000001</v>
      </c>
      <c r="O30" s="264">
        <v>10.26038331</v>
      </c>
      <c r="P30" s="264">
        <v>10.186791789999999</v>
      </c>
      <c r="Q30" s="264">
        <v>9.9686695969999999</v>
      </c>
      <c r="R30" s="264">
        <v>9.6918884349999992</v>
      </c>
      <c r="S30" s="264">
        <v>9.0420027489999999</v>
      </c>
      <c r="T30" s="264">
        <v>8.8174477909999993</v>
      </c>
      <c r="U30" s="264">
        <v>8.9829633159999993</v>
      </c>
      <c r="V30" s="264">
        <v>9.0217876920000002</v>
      </c>
      <c r="W30" s="264">
        <v>8.7369100480000004</v>
      </c>
      <c r="X30" s="264">
        <v>8.7646269700000001</v>
      </c>
      <c r="Y30" s="264">
        <v>9.0450888060000008</v>
      </c>
      <c r="Z30" s="264">
        <v>8.9364560879999999</v>
      </c>
      <c r="AA30" s="264">
        <v>9.978654208</v>
      </c>
      <c r="AB30" s="264">
        <v>9.2772139720000002</v>
      </c>
      <c r="AC30" s="264">
        <v>8.762579101</v>
      </c>
      <c r="AD30" s="264">
        <v>8.4617438610000004</v>
      </c>
      <c r="AE30" s="264">
        <v>7.618731897</v>
      </c>
      <c r="AF30" s="264">
        <v>7.5166182969999999</v>
      </c>
      <c r="AG30" s="264">
        <v>7.5146994789999999</v>
      </c>
      <c r="AH30" s="264">
        <v>7.284598763</v>
      </c>
      <c r="AI30" s="264">
        <v>8.3588044870000004</v>
      </c>
      <c r="AJ30" s="264">
        <v>8.2127676669999996</v>
      </c>
      <c r="AK30" s="264">
        <v>9.6414601839999996</v>
      </c>
      <c r="AL30" s="264">
        <v>9.8727900399999999</v>
      </c>
      <c r="AM30" s="264">
        <v>8.4341651179999992</v>
      </c>
      <c r="AN30" s="264">
        <v>8.3741310299999991</v>
      </c>
      <c r="AO30" s="264">
        <v>8.3525253040000003</v>
      </c>
      <c r="AP30" s="264">
        <v>8.3950543880000001</v>
      </c>
      <c r="AQ30" s="264">
        <v>8.1614925409999994</v>
      </c>
      <c r="AR30" s="264">
        <v>7.4077129140000002</v>
      </c>
      <c r="AS30" s="264">
        <v>6.7363150200000002</v>
      </c>
      <c r="AT30" s="264">
        <v>6.7501349560000001</v>
      </c>
      <c r="AU30" s="264">
        <v>6.8705814780000001</v>
      </c>
      <c r="AV30" s="264">
        <v>6.8528969120000003</v>
      </c>
      <c r="AW30" s="264">
        <v>8.36315484</v>
      </c>
      <c r="AX30" s="264">
        <v>8.644622794</v>
      </c>
      <c r="AY30" s="264">
        <v>9.2367178699999997</v>
      </c>
      <c r="AZ30" s="264">
        <v>9.9851704869999995</v>
      </c>
      <c r="BA30" s="264">
        <v>10.33183002</v>
      </c>
      <c r="BB30" s="264">
        <v>9.4802375199999993</v>
      </c>
      <c r="BC30" s="264">
        <v>8.9831179999999993</v>
      </c>
      <c r="BD30" s="264">
        <v>9.0608070000000005</v>
      </c>
      <c r="BE30" s="387">
        <v>9.2818850000000008</v>
      </c>
      <c r="BF30" s="387">
        <v>9.4789530000000006</v>
      </c>
      <c r="BG30" s="387">
        <v>9.6085429999999992</v>
      </c>
      <c r="BH30" s="387">
        <v>9.2611799999999995</v>
      </c>
      <c r="BI30" s="387">
        <v>10.51535</v>
      </c>
      <c r="BJ30" s="387">
        <v>10.822609999999999</v>
      </c>
      <c r="BK30" s="387">
        <v>10.93491</v>
      </c>
      <c r="BL30" s="387">
        <v>10.71984</v>
      </c>
      <c r="BM30" s="387">
        <v>10.47953</v>
      </c>
      <c r="BN30" s="387">
        <v>10.177070000000001</v>
      </c>
      <c r="BO30" s="387">
        <v>9.4122439999999994</v>
      </c>
      <c r="BP30" s="387">
        <v>9.3179560000000006</v>
      </c>
      <c r="BQ30" s="387">
        <v>9.4078490000000006</v>
      </c>
      <c r="BR30" s="387">
        <v>9.2836669999999994</v>
      </c>
      <c r="BS30" s="387">
        <v>9.6485409999999998</v>
      </c>
      <c r="BT30" s="387">
        <v>9.4336680000000008</v>
      </c>
      <c r="BU30" s="387">
        <v>10.69234</v>
      </c>
      <c r="BV30" s="387">
        <v>10.976929999999999</v>
      </c>
    </row>
    <row r="31" spans="1:74" ht="11.1" customHeight="1" x14ac:dyDescent="0.2">
      <c r="A31" s="84" t="s">
        <v>932</v>
      </c>
      <c r="B31" s="189" t="s">
        <v>650</v>
      </c>
      <c r="C31" s="264">
        <v>9.0873711690000007</v>
      </c>
      <c r="D31" s="264">
        <v>9.1150587509999994</v>
      </c>
      <c r="E31" s="264">
        <v>9.1108467389999994</v>
      </c>
      <c r="F31" s="264">
        <v>8.4422223420000009</v>
      </c>
      <c r="G31" s="264">
        <v>8.0755217839999993</v>
      </c>
      <c r="H31" s="264">
        <v>7.4082669040000004</v>
      </c>
      <c r="I31" s="264">
        <v>7.8257304159999999</v>
      </c>
      <c r="J31" s="264">
        <v>7.8776102860000004</v>
      </c>
      <c r="K31" s="264">
        <v>8.0917448079999996</v>
      </c>
      <c r="L31" s="264">
        <v>8.6106484160000001</v>
      </c>
      <c r="M31" s="264">
        <v>8.7598999549999998</v>
      </c>
      <c r="N31" s="264">
        <v>8.7074727589999998</v>
      </c>
      <c r="O31" s="264">
        <v>9.1511663480000003</v>
      </c>
      <c r="P31" s="264">
        <v>9.3786245939999997</v>
      </c>
      <c r="Q31" s="264">
        <v>9.2241827020000002</v>
      </c>
      <c r="R31" s="264">
        <v>8.8704113670000009</v>
      </c>
      <c r="S31" s="264">
        <v>8.9551800529999994</v>
      </c>
      <c r="T31" s="264">
        <v>8.9690399010000004</v>
      </c>
      <c r="U31" s="264">
        <v>8.3352256600000008</v>
      </c>
      <c r="V31" s="264">
        <v>8.3323817659999992</v>
      </c>
      <c r="W31" s="264">
        <v>8.7814217580000005</v>
      </c>
      <c r="X31" s="264">
        <v>9.1679602300000003</v>
      </c>
      <c r="Y31" s="264">
        <v>8.8983185979999995</v>
      </c>
      <c r="Z31" s="264">
        <v>8.2664505699999999</v>
      </c>
      <c r="AA31" s="264">
        <v>8.3645015279999999</v>
      </c>
      <c r="AB31" s="264">
        <v>8.113630466</v>
      </c>
      <c r="AC31" s="264">
        <v>8.0842245930000001</v>
      </c>
      <c r="AD31" s="264">
        <v>7.290389673</v>
      </c>
      <c r="AE31" s="264">
        <v>7.1725936050000003</v>
      </c>
      <c r="AF31" s="264">
        <v>7.3434890660000001</v>
      </c>
      <c r="AG31" s="264">
        <v>6.6523813660000002</v>
      </c>
      <c r="AH31" s="264">
        <v>6.9513972119999998</v>
      </c>
      <c r="AI31" s="264">
        <v>7.3561415109999997</v>
      </c>
      <c r="AJ31" s="264">
        <v>7.4663091560000003</v>
      </c>
      <c r="AK31" s="264">
        <v>8.1123275929999998</v>
      </c>
      <c r="AL31" s="264">
        <v>8.1996917089999997</v>
      </c>
      <c r="AM31" s="264">
        <v>8.1991310039999998</v>
      </c>
      <c r="AN31" s="264">
        <v>7.9619416679999997</v>
      </c>
      <c r="AO31" s="264">
        <v>8.3863430189999999</v>
      </c>
      <c r="AP31" s="264">
        <v>7.9933689729999999</v>
      </c>
      <c r="AQ31" s="264">
        <v>8.0883254430000004</v>
      </c>
      <c r="AR31" s="264">
        <v>8.5100455299999993</v>
      </c>
      <c r="AS31" s="264">
        <v>8.2866458890000008</v>
      </c>
      <c r="AT31" s="264">
        <v>8.3119431299999995</v>
      </c>
      <c r="AU31" s="264">
        <v>8.0485438669999994</v>
      </c>
      <c r="AV31" s="264">
        <v>8.4842982039999999</v>
      </c>
      <c r="AW31" s="264">
        <v>8.266684132</v>
      </c>
      <c r="AX31" s="264">
        <v>7.8762005239999997</v>
      </c>
      <c r="AY31" s="264">
        <v>8.6553163780000002</v>
      </c>
      <c r="AZ31" s="264">
        <v>9.3193824240000005</v>
      </c>
      <c r="BA31" s="264">
        <v>9.7318961050000006</v>
      </c>
      <c r="BB31" s="264">
        <v>9.1096237169999998</v>
      </c>
      <c r="BC31" s="264">
        <v>8.6710250000000002</v>
      </c>
      <c r="BD31" s="264">
        <v>8.4480380000000004</v>
      </c>
      <c r="BE31" s="387">
        <v>8.6367999999999991</v>
      </c>
      <c r="BF31" s="387">
        <v>9.1387049999999999</v>
      </c>
      <c r="BG31" s="387">
        <v>9.2832299999999996</v>
      </c>
      <c r="BH31" s="387">
        <v>9.4433629999999997</v>
      </c>
      <c r="BI31" s="387">
        <v>9.6765080000000001</v>
      </c>
      <c r="BJ31" s="387">
        <v>9.3016839999999998</v>
      </c>
      <c r="BK31" s="387">
        <v>9.5668140000000008</v>
      </c>
      <c r="BL31" s="387">
        <v>9.7094509999999996</v>
      </c>
      <c r="BM31" s="387">
        <v>9.5294589999999992</v>
      </c>
      <c r="BN31" s="387">
        <v>8.9188589999999994</v>
      </c>
      <c r="BO31" s="387">
        <v>8.5564409999999995</v>
      </c>
      <c r="BP31" s="387">
        <v>8.3703059999999994</v>
      </c>
      <c r="BQ31" s="387">
        <v>8.5358590000000003</v>
      </c>
      <c r="BR31" s="387">
        <v>9.0542750000000005</v>
      </c>
      <c r="BS31" s="387">
        <v>9.326174</v>
      </c>
      <c r="BT31" s="387">
        <v>9.5501229999999993</v>
      </c>
      <c r="BU31" s="387">
        <v>9.7556940000000001</v>
      </c>
      <c r="BV31" s="387">
        <v>9.5486599999999999</v>
      </c>
    </row>
    <row r="32" spans="1:74" ht="11.1" customHeight="1" x14ac:dyDescent="0.2">
      <c r="A32" s="84" t="s">
        <v>933</v>
      </c>
      <c r="B32" s="191" t="s">
        <v>617</v>
      </c>
      <c r="C32" s="264">
        <v>7.6828590439999997</v>
      </c>
      <c r="D32" s="264">
        <v>7.957316295</v>
      </c>
      <c r="E32" s="264">
        <v>7.7763353520000003</v>
      </c>
      <c r="F32" s="264">
        <v>7.224254416</v>
      </c>
      <c r="G32" s="264">
        <v>6.8040699589999996</v>
      </c>
      <c r="H32" s="264">
        <v>7.0142420510000001</v>
      </c>
      <c r="I32" s="264">
        <v>7.5552884560000004</v>
      </c>
      <c r="J32" s="264">
        <v>7.4364469719999997</v>
      </c>
      <c r="K32" s="264">
        <v>6.2986765839999999</v>
      </c>
      <c r="L32" s="264">
        <v>6.2928369530000001</v>
      </c>
      <c r="M32" s="264">
        <v>6.7883012520000001</v>
      </c>
      <c r="N32" s="264">
        <v>7.1147778349999999</v>
      </c>
      <c r="O32" s="264">
        <v>7.4020890049999997</v>
      </c>
      <c r="P32" s="264">
        <v>7.3009424640000002</v>
      </c>
      <c r="Q32" s="264">
        <v>7.2704275220000003</v>
      </c>
      <c r="R32" s="264">
        <v>7.4249478599999996</v>
      </c>
      <c r="S32" s="264">
        <v>7.0228828229999998</v>
      </c>
      <c r="T32" s="264">
        <v>7.2652151119999999</v>
      </c>
      <c r="U32" s="264">
        <v>7.2826263280000001</v>
      </c>
      <c r="V32" s="264">
        <v>7.4178647839999998</v>
      </c>
      <c r="W32" s="264">
        <v>6.9537085909999998</v>
      </c>
      <c r="X32" s="264">
        <v>6.5990398289999996</v>
      </c>
      <c r="Y32" s="264">
        <v>6.8539500020000004</v>
      </c>
      <c r="Z32" s="264">
        <v>6.5298424500000003</v>
      </c>
      <c r="AA32" s="264">
        <v>6.4564831890000001</v>
      </c>
      <c r="AB32" s="264">
        <v>6.3090165870000003</v>
      </c>
      <c r="AC32" s="264">
        <v>6.6541071269999996</v>
      </c>
      <c r="AD32" s="264">
        <v>5.99509676</v>
      </c>
      <c r="AE32" s="264">
        <v>5.2672186910000001</v>
      </c>
      <c r="AF32" s="264">
        <v>5.528840754</v>
      </c>
      <c r="AG32" s="264">
        <v>5.5148654620000004</v>
      </c>
      <c r="AH32" s="264">
        <v>5.808474232</v>
      </c>
      <c r="AI32" s="264">
        <v>5.5254771429999998</v>
      </c>
      <c r="AJ32" s="264">
        <v>5.3922872149999996</v>
      </c>
      <c r="AK32" s="264">
        <v>6.0435027200000002</v>
      </c>
      <c r="AL32" s="264">
        <v>6.351752737</v>
      </c>
      <c r="AM32" s="264">
        <v>6.1308014389999999</v>
      </c>
      <c r="AN32" s="264">
        <v>6.0480860549999997</v>
      </c>
      <c r="AO32" s="264">
        <v>6.1518786419999998</v>
      </c>
      <c r="AP32" s="264">
        <v>6.4760121679999996</v>
      </c>
      <c r="AQ32" s="264">
        <v>6.6469192899999996</v>
      </c>
      <c r="AR32" s="264">
        <v>6.7405107290000004</v>
      </c>
      <c r="AS32" s="264">
        <v>6.4240751490000001</v>
      </c>
      <c r="AT32" s="264">
        <v>6.0489139869999997</v>
      </c>
      <c r="AU32" s="264">
        <v>5.7219301680000001</v>
      </c>
      <c r="AV32" s="264">
        <v>5.5806289820000003</v>
      </c>
      <c r="AW32" s="264">
        <v>5.9076361119999996</v>
      </c>
      <c r="AX32" s="264">
        <v>6.0540238110000004</v>
      </c>
      <c r="AY32" s="264">
        <v>6.7549091150000002</v>
      </c>
      <c r="AZ32" s="264">
        <v>7.4732689060000004</v>
      </c>
      <c r="BA32" s="264">
        <v>9.7657684140000001</v>
      </c>
      <c r="BB32" s="264">
        <v>8.8910767320000001</v>
      </c>
      <c r="BC32" s="264">
        <v>7.6241909999999997</v>
      </c>
      <c r="BD32" s="264">
        <v>7.443454</v>
      </c>
      <c r="BE32" s="387">
        <v>7.4436439999999999</v>
      </c>
      <c r="BF32" s="387">
        <v>7.491206</v>
      </c>
      <c r="BG32" s="387">
        <v>7.3547219999999998</v>
      </c>
      <c r="BH32" s="387">
        <v>7.0730599999999999</v>
      </c>
      <c r="BI32" s="387">
        <v>7.6537800000000002</v>
      </c>
      <c r="BJ32" s="387">
        <v>7.5783670000000001</v>
      </c>
      <c r="BK32" s="387">
        <v>7.9211260000000001</v>
      </c>
      <c r="BL32" s="387">
        <v>7.8745310000000002</v>
      </c>
      <c r="BM32" s="387">
        <v>7.7985600000000002</v>
      </c>
      <c r="BN32" s="387">
        <v>7.5157439999999998</v>
      </c>
      <c r="BO32" s="387">
        <v>6.9609129999999997</v>
      </c>
      <c r="BP32" s="387">
        <v>7.032883</v>
      </c>
      <c r="BQ32" s="387">
        <v>7.2836730000000003</v>
      </c>
      <c r="BR32" s="387">
        <v>7.3727539999999996</v>
      </c>
      <c r="BS32" s="387">
        <v>7.3670020000000003</v>
      </c>
      <c r="BT32" s="387">
        <v>7.1273390000000001</v>
      </c>
      <c r="BU32" s="387">
        <v>7.7568739999999998</v>
      </c>
      <c r="BV32" s="387">
        <v>7.6763329999999996</v>
      </c>
    </row>
    <row r="33" spans="1:74" ht="11.1" customHeight="1" x14ac:dyDescent="0.2">
      <c r="A33" s="84" t="s">
        <v>934</v>
      </c>
      <c r="B33" s="191" t="s">
        <v>618</v>
      </c>
      <c r="C33" s="264">
        <v>6.8114572449999997</v>
      </c>
      <c r="D33" s="264">
        <v>6.8423302460000004</v>
      </c>
      <c r="E33" s="264">
        <v>6.3558464629999998</v>
      </c>
      <c r="F33" s="264">
        <v>5.8851636159999998</v>
      </c>
      <c r="G33" s="264">
        <v>5.66347472</v>
      </c>
      <c r="H33" s="264">
        <v>5.3851672339999999</v>
      </c>
      <c r="I33" s="264">
        <v>5.7269520419999997</v>
      </c>
      <c r="J33" s="264">
        <v>5.6098515510000002</v>
      </c>
      <c r="K33" s="264">
        <v>5.3009150739999997</v>
      </c>
      <c r="L33" s="264">
        <v>5.2315881759999998</v>
      </c>
      <c r="M33" s="264">
        <v>5.5441407580000002</v>
      </c>
      <c r="N33" s="264">
        <v>6.1511787370000004</v>
      </c>
      <c r="O33" s="264">
        <v>6.3169368260000001</v>
      </c>
      <c r="P33" s="264">
        <v>6.3575524520000002</v>
      </c>
      <c r="Q33" s="264">
        <v>6.1650261620000002</v>
      </c>
      <c r="R33" s="264">
        <v>5.9131109669999997</v>
      </c>
      <c r="S33" s="264">
        <v>5.7436165519999998</v>
      </c>
      <c r="T33" s="264">
        <v>5.6893398319999999</v>
      </c>
      <c r="U33" s="264">
        <v>5.6444950479999996</v>
      </c>
      <c r="V33" s="264">
        <v>5.645733989</v>
      </c>
      <c r="W33" s="264">
        <v>5.3916571099999997</v>
      </c>
      <c r="X33" s="264">
        <v>5.4017059339999998</v>
      </c>
      <c r="Y33" s="264">
        <v>5.5231677990000003</v>
      </c>
      <c r="Z33" s="264">
        <v>5.7052351459999997</v>
      </c>
      <c r="AA33" s="264">
        <v>5.6234640919999999</v>
      </c>
      <c r="AB33" s="264">
        <v>5.5349701229999999</v>
      </c>
      <c r="AC33" s="264">
        <v>5.2931618949999999</v>
      </c>
      <c r="AD33" s="264">
        <v>4.652826643</v>
      </c>
      <c r="AE33" s="264">
        <v>3.8561296729999999</v>
      </c>
      <c r="AF33" s="264">
        <v>4.0498022230000004</v>
      </c>
      <c r="AG33" s="264">
        <v>4.1569391490000003</v>
      </c>
      <c r="AH33" s="264">
        <v>4.4519271810000003</v>
      </c>
      <c r="AI33" s="264">
        <v>4.4809681760000002</v>
      </c>
      <c r="AJ33" s="264">
        <v>4.5609564090000001</v>
      </c>
      <c r="AK33" s="264">
        <v>5.2566352749999998</v>
      </c>
      <c r="AL33" s="264">
        <v>5.7186382189999998</v>
      </c>
      <c r="AM33" s="264">
        <v>5.1688933810000002</v>
      </c>
      <c r="AN33" s="264">
        <v>5.1640836610000003</v>
      </c>
      <c r="AO33" s="264">
        <v>5.1512345269999997</v>
      </c>
      <c r="AP33" s="264">
        <v>5.269072929</v>
      </c>
      <c r="AQ33" s="264">
        <v>5.4377551830000002</v>
      </c>
      <c r="AR33" s="264">
        <v>5.568221705</v>
      </c>
      <c r="AS33" s="264">
        <v>5.1553172119999999</v>
      </c>
      <c r="AT33" s="264">
        <v>4.8293238079999998</v>
      </c>
      <c r="AU33" s="264">
        <v>4.8118166090000001</v>
      </c>
      <c r="AV33" s="264">
        <v>5.1001490189999998</v>
      </c>
      <c r="AW33" s="264">
        <v>5.5099703800000004</v>
      </c>
      <c r="AX33" s="264">
        <v>5.5090210080000004</v>
      </c>
      <c r="AY33" s="264">
        <v>6.0155885549999999</v>
      </c>
      <c r="AZ33" s="264">
        <v>7.0537690670000002</v>
      </c>
      <c r="BA33" s="264">
        <v>9.009821938</v>
      </c>
      <c r="BB33" s="264">
        <v>6.4768834159999997</v>
      </c>
      <c r="BC33" s="264">
        <v>6.2390239999999997</v>
      </c>
      <c r="BD33" s="264">
        <v>6.1509580000000001</v>
      </c>
      <c r="BE33" s="387">
        <v>6.1770100000000001</v>
      </c>
      <c r="BF33" s="387">
        <v>6.175503</v>
      </c>
      <c r="BG33" s="387">
        <v>6.1099839999999999</v>
      </c>
      <c r="BH33" s="387">
        <v>6.0456099999999999</v>
      </c>
      <c r="BI33" s="387">
        <v>6.5936139999999996</v>
      </c>
      <c r="BJ33" s="387">
        <v>6.8073399999999999</v>
      </c>
      <c r="BK33" s="387">
        <v>6.886088</v>
      </c>
      <c r="BL33" s="387">
        <v>6.7950039999999996</v>
      </c>
      <c r="BM33" s="387">
        <v>6.6548420000000004</v>
      </c>
      <c r="BN33" s="387">
        <v>6.1844749999999999</v>
      </c>
      <c r="BO33" s="387">
        <v>5.7151259999999997</v>
      </c>
      <c r="BP33" s="387">
        <v>5.7602539999999998</v>
      </c>
      <c r="BQ33" s="387">
        <v>5.977068</v>
      </c>
      <c r="BR33" s="387">
        <v>6.1250270000000002</v>
      </c>
      <c r="BS33" s="387">
        <v>6.1382529999999997</v>
      </c>
      <c r="BT33" s="387">
        <v>6.2550129999999999</v>
      </c>
      <c r="BU33" s="387">
        <v>6.7874150000000002</v>
      </c>
      <c r="BV33" s="387">
        <v>7.129327</v>
      </c>
    </row>
    <row r="34" spans="1:74" ht="11.1" customHeight="1" x14ac:dyDescent="0.2">
      <c r="A34" s="84" t="s">
        <v>935</v>
      </c>
      <c r="B34" s="191" t="s">
        <v>619</v>
      </c>
      <c r="C34" s="264">
        <v>7.7463224769999997</v>
      </c>
      <c r="D34" s="264">
        <v>7.7795501160000002</v>
      </c>
      <c r="E34" s="264">
        <v>7.213036421</v>
      </c>
      <c r="F34" s="264">
        <v>6.2651345669999996</v>
      </c>
      <c r="G34" s="264">
        <v>6.2317697689999996</v>
      </c>
      <c r="H34" s="264">
        <v>5.9048308199999999</v>
      </c>
      <c r="I34" s="264">
        <v>6.4231301390000004</v>
      </c>
      <c r="J34" s="264">
        <v>6.3989116990000001</v>
      </c>
      <c r="K34" s="264">
        <v>5.808704026</v>
      </c>
      <c r="L34" s="264">
        <v>5.7656116620000004</v>
      </c>
      <c r="M34" s="264">
        <v>5.7111822649999997</v>
      </c>
      <c r="N34" s="264">
        <v>6.5068588800000002</v>
      </c>
      <c r="O34" s="264">
        <v>6.4792638519999999</v>
      </c>
      <c r="P34" s="264">
        <v>6.7066900470000004</v>
      </c>
      <c r="Q34" s="264">
        <v>6.205873124</v>
      </c>
      <c r="R34" s="264">
        <v>6.1010750040000001</v>
      </c>
      <c r="S34" s="264">
        <v>6.2613727519999998</v>
      </c>
      <c r="T34" s="264">
        <v>6.2073034119999999</v>
      </c>
      <c r="U34" s="264">
        <v>6.2649821760000002</v>
      </c>
      <c r="V34" s="264">
        <v>6.1644936850000001</v>
      </c>
      <c r="W34" s="264">
        <v>5.7860534640000001</v>
      </c>
      <c r="X34" s="264">
        <v>5.6071396079999998</v>
      </c>
      <c r="Y34" s="264">
        <v>5.7083638460000001</v>
      </c>
      <c r="Z34" s="264">
        <v>5.6905949089999996</v>
      </c>
      <c r="AA34" s="264">
        <v>5.4348035030000004</v>
      </c>
      <c r="AB34" s="264">
        <v>5.0535002310000001</v>
      </c>
      <c r="AC34" s="264">
        <v>4.6612442400000003</v>
      </c>
      <c r="AD34" s="264">
        <v>4.1985360500000004</v>
      </c>
      <c r="AE34" s="264">
        <v>4.045834202</v>
      </c>
      <c r="AF34" s="264">
        <v>4.2450615029999996</v>
      </c>
      <c r="AG34" s="264">
        <v>4.5644410400000002</v>
      </c>
      <c r="AH34" s="264">
        <v>4.7113146449999999</v>
      </c>
      <c r="AI34" s="264">
        <v>4.5771097669999996</v>
      </c>
      <c r="AJ34" s="264">
        <v>4.7449902430000002</v>
      </c>
      <c r="AK34" s="264">
        <v>5.2284808729999996</v>
      </c>
      <c r="AL34" s="264">
        <v>5.5936598929999999</v>
      </c>
      <c r="AM34" s="264">
        <v>5.4291863559999998</v>
      </c>
      <c r="AN34" s="264">
        <v>5.2858368799999997</v>
      </c>
      <c r="AO34" s="264">
        <v>5.4511867790000004</v>
      </c>
      <c r="AP34" s="264">
        <v>5.7001236390000001</v>
      </c>
      <c r="AQ34" s="264">
        <v>5.9368125630000002</v>
      </c>
      <c r="AR34" s="264">
        <v>5.8113111760000002</v>
      </c>
      <c r="AS34" s="264">
        <v>5.483173528</v>
      </c>
      <c r="AT34" s="264">
        <v>5.2286283720000002</v>
      </c>
      <c r="AU34" s="264">
        <v>5.2689301019999997</v>
      </c>
      <c r="AV34" s="264">
        <v>5.1548404339999996</v>
      </c>
      <c r="AW34" s="264">
        <v>5.5105919160000001</v>
      </c>
      <c r="AX34" s="264">
        <v>5.905063942</v>
      </c>
      <c r="AY34" s="264">
        <v>6.6511990760000002</v>
      </c>
      <c r="AZ34" s="264">
        <v>7.272874474</v>
      </c>
      <c r="BA34" s="264">
        <v>6.8490098289999999</v>
      </c>
      <c r="BB34" s="264">
        <v>6.3031981889999997</v>
      </c>
      <c r="BC34" s="264">
        <v>6.4263079999999997</v>
      </c>
      <c r="BD34" s="264">
        <v>6.5039400000000001</v>
      </c>
      <c r="BE34" s="387">
        <v>6.7324760000000001</v>
      </c>
      <c r="BF34" s="387">
        <v>6.7633570000000001</v>
      </c>
      <c r="BG34" s="387">
        <v>6.7024879999999998</v>
      </c>
      <c r="BH34" s="387">
        <v>6.6750160000000003</v>
      </c>
      <c r="BI34" s="387">
        <v>6.8897760000000003</v>
      </c>
      <c r="BJ34" s="387">
        <v>7.176482</v>
      </c>
      <c r="BK34" s="387">
        <v>7.5119150000000001</v>
      </c>
      <c r="BL34" s="387">
        <v>7.4127330000000002</v>
      </c>
      <c r="BM34" s="387">
        <v>7.1291370000000001</v>
      </c>
      <c r="BN34" s="387">
        <v>6.5692760000000003</v>
      </c>
      <c r="BO34" s="387">
        <v>6.2697219999999998</v>
      </c>
      <c r="BP34" s="387">
        <v>6.2990510000000004</v>
      </c>
      <c r="BQ34" s="387">
        <v>6.5205000000000002</v>
      </c>
      <c r="BR34" s="387">
        <v>6.614452</v>
      </c>
      <c r="BS34" s="387">
        <v>6.495959</v>
      </c>
      <c r="BT34" s="387">
        <v>6.5535889999999997</v>
      </c>
      <c r="BU34" s="387">
        <v>6.9387800000000004</v>
      </c>
      <c r="BV34" s="387">
        <v>7.0311320000000004</v>
      </c>
    </row>
    <row r="35" spans="1:74" ht="11.1" customHeight="1" x14ac:dyDescent="0.2">
      <c r="A35" s="84" t="s">
        <v>936</v>
      </c>
      <c r="B35" s="191" t="s">
        <v>620</v>
      </c>
      <c r="C35" s="264">
        <v>7.6701728239999998</v>
      </c>
      <c r="D35" s="264">
        <v>7.5708269540000002</v>
      </c>
      <c r="E35" s="264">
        <v>7.1352603009999997</v>
      </c>
      <c r="F35" s="264">
        <v>5.9782303450000001</v>
      </c>
      <c r="G35" s="264">
        <v>5.9174036929999998</v>
      </c>
      <c r="H35" s="264">
        <v>6.2906817589999999</v>
      </c>
      <c r="I35" s="264">
        <v>6.9395224789999999</v>
      </c>
      <c r="J35" s="264">
        <v>6.2022994689999997</v>
      </c>
      <c r="K35" s="264">
        <v>5.3542279400000004</v>
      </c>
      <c r="L35" s="264">
        <v>5.423695844</v>
      </c>
      <c r="M35" s="264">
        <v>5.1403251919999997</v>
      </c>
      <c r="N35" s="264">
        <v>6.1409988010000003</v>
      </c>
      <c r="O35" s="264">
        <v>6.182310051</v>
      </c>
      <c r="P35" s="264">
        <v>6.1398715350000002</v>
      </c>
      <c r="Q35" s="264">
        <v>5.6238045879999996</v>
      </c>
      <c r="R35" s="264">
        <v>5.7211749080000001</v>
      </c>
      <c r="S35" s="264">
        <v>5.9341301209999999</v>
      </c>
      <c r="T35" s="264">
        <v>5.8971454750000003</v>
      </c>
      <c r="U35" s="264">
        <v>5.8311870529999998</v>
      </c>
      <c r="V35" s="264">
        <v>5.7417526790000002</v>
      </c>
      <c r="W35" s="264">
        <v>5.452486554</v>
      </c>
      <c r="X35" s="264">
        <v>5.3339335239999999</v>
      </c>
      <c r="Y35" s="264">
        <v>5.3355587230000001</v>
      </c>
      <c r="Z35" s="264">
        <v>5.2612731540000004</v>
      </c>
      <c r="AA35" s="264">
        <v>5.2452086690000002</v>
      </c>
      <c r="AB35" s="264">
        <v>4.789821892</v>
      </c>
      <c r="AC35" s="264">
        <v>4.3788168499999998</v>
      </c>
      <c r="AD35" s="264">
        <v>3.9482893020000001</v>
      </c>
      <c r="AE35" s="264">
        <v>3.7753007099999998</v>
      </c>
      <c r="AF35" s="264">
        <v>3.9522465059999998</v>
      </c>
      <c r="AG35" s="264">
        <v>4.1601202690000001</v>
      </c>
      <c r="AH35" s="264">
        <v>4.4006782680000001</v>
      </c>
      <c r="AI35" s="264">
        <v>4.1890528409999996</v>
      </c>
      <c r="AJ35" s="264">
        <v>4.4873402410000001</v>
      </c>
      <c r="AK35" s="264">
        <v>5.0983073660000002</v>
      </c>
      <c r="AL35" s="264">
        <v>5.2708174940000001</v>
      </c>
      <c r="AM35" s="264">
        <v>5.2674347519999998</v>
      </c>
      <c r="AN35" s="264">
        <v>5.2345925619999996</v>
      </c>
      <c r="AO35" s="264">
        <v>5.2485098609999996</v>
      </c>
      <c r="AP35" s="264">
        <v>5.4951840289999998</v>
      </c>
      <c r="AQ35" s="264">
        <v>5.5984242169999998</v>
      </c>
      <c r="AR35" s="264">
        <v>5.6333988130000003</v>
      </c>
      <c r="AS35" s="264">
        <v>5.2818710280000003</v>
      </c>
      <c r="AT35" s="264">
        <v>4.9795906900000002</v>
      </c>
      <c r="AU35" s="264">
        <v>5.1596261869999998</v>
      </c>
      <c r="AV35" s="264">
        <v>5.2318595009999997</v>
      </c>
      <c r="AW35" s="264">
        <v>5.4306369630000004</v>
      </c>
      <c r="AX35" s="264">
        <v>5.6605273509999998</v>
      </c>
      <c r="AY35" s="264">
        <v>6.2718934319999997</v>
      </c>
      <c r="AZ35" s="264">
        <v>7.0737042109999999</v>
      </c>
      <c r="BA35" s="264">
        <v>6.196458399</v>
      </c>
      <c r="BB35" s="264">
        <v>6.2520375479999997</v>
      </c>
      <c r="BC35" s="264">
        <v>5.9808719999999997</v>
      </c>
      <c r="BD35" s="264">
        <v>6.1205040000000004</v>
      </c>
      <c r="BE35" s="387">
        <v>6.356503</v>
      </c>
      <c r="BF35" s="387">
        <v>6.1708420000000004</v>
      </c>
      <c r="BG35" s="387">
        <v>5.9240959999999996</v>
      </c>
      <c r="BH35" s="387">
        <v>6.0004429999999997</v>
      </c>
      <c r="BI35" s="387">
        <v>6.2984210000000003</v>
      </c>
      <c r="BJ35" s="387">
        <v>6.37012</v>
      </c>
      <c r="BK35" s="387">
        <v>6.4270740000000002</v>
      </c>
      <c r="BL35" s="387">
        <v>6.5662539999999998</v>
      </c>
      <c r="BM35" s="387">
        <v>6.199338</v>
      </c>
      <c r="BN35" s="387">
        <v>6.0139009999999997</v>
      </c>
      <c r="BO35" s="387">
        <v>5.8354600000000003</v>
      </c>
      <c r="BP35" s="387">
        <v>6.0592829999999998</v>
      </c>
      <c r="BQ35" s="387">
        <v>6.390104</v>
      </c>
      <c r="BR35" s="387">
        <v>6.2225419999999998</v>
      </c>
      <c r="BS35" s="387">
        <v>6.0175799999999997</v>
      </c>
      <c r="BT35" s="387">
        <v>6.131348</v>
      </c>
      <c r="BU35" s="387">
        <v>6.4688220000000003</v>
      </c>
      <c r="BV35" s="387">
        <v>6.6112250000000001</v>
      </c>
    </row>
    <row r="36" spans="1:74" ht="11.1" customHeight="1" x14ac:dyDescent="0.2">
      <c r="A36" s="84" t="s">
        <v>937</v>
      </c>
      <c r="B36" s="191" t="s">
        <v>621</v>
      </c>
      <c r="C36" s="264">
        <v>6.1496071890000001</v>
      </c>
      <c r="D36" s="264">
        <v>5.7434274439999999</v>
      </c>
      <c r="E36" s="264">
        <v>4.9587047420000001</v>
      </c>
      <c r="F36" s="264">
        <v>4.2053510430000003</v>
      </c>
      <c r="G36" s="264">
        <v>4.4130420729999997</v>
      </c>
      <c r="H36" s="264">
        <v>4.4592512519999996</v>
      </c>
      <c r="I36" s="264">
        <v>4.9704049809999997</v>
      </c>
      <c r="J36" s="264">
        <v>4.8210004800000004</v>
      </c>
      <c r="K36" s="264">
        <v>3.9504088679999998</v>
      </c>
      <c r="L36" s="264">
        <v>3.958335929</v>
      </c>
      <c r="M36" s="264">
        <v>3.5785006159999999</v>
      </c>
      <c r="N36" s="264">
        <v>4.4124612619999999</v>
      </c>
      <c r="O36" s="264">
        <v>4.4142896370000004</v>
      </c>
      <c r="P36" s="264">
        <v>4.5310068550000002</v>
      </c>
      <c r="Q36" s="264">
        <v>4.0460731360000004</v>
      </c>
      <c r="R36" s="264">
        <v>4.4970097290000002</v>
      </c>
      <c r="S36" s="264">
        <v>4.524130263</v>
      </c>
      <c r="T36" s="264">
        <v>4.5907664329999998</v>
      </c>
      <c r="U36" s="264">
        <v>4.4394185369999999</v>
      </c>
      <c r="V36" s="264">
        <v>4.629236788</v>
      </c>
      <c r="W36" s="264">
        <v>4.1837874189999997</v>
      </c>
      <c r="X36" s="264">
        <v>3.9289151439999999</v>
      </c>
      <c r="Y36" s="264">
        <v>3.632781075</v>
      </c>
      <c r="Z36" s="264">
        <v>3.4751933350000002</v>
      </c>
      <c r="AA36" s="264">
        <v>3.307016376</v>
      </c>
      <c r="AB36" s="264">
        <v>2.9099600990000001</v>
      </c>
      <c r="AC36" s="264">
        <v>2.5562647690000002</v>
      </c>
      <c r="AD36" s="264">
        <v>2.267792407</v>
      </c>
      <c r="AE36" s="264">
        <v>2.2720553259999998</v>
      </c>
      <c r="AF36" s="264">
        <v>2.6580694409999999</v>
      </c>
      <c r="AG36" s="264">
        <v>3.0192135910000002</v>
      </c>
      <c r="AH36" s="264">
        <v>3.2883875539999998</v>
      </c>
      <c r="AI36" s="264">
        <v>2.9293150039999998</v>
      </c>
      <c r="AJ36" s="264">
        <v>3.3011920570000002</v>
      </c>
      <c r="AK36" s="264">
        <v>3.667945961</v>
      </c>
      <c r="AL36" s="264">
        <v>3.8909640030000001</v>
      </c>
      <c r="AM36" s="264">
        <v>3.60589286</v>
      </c>
      <c r="AN36" s="264">
        <v>3.5032873640000002</v>
      </c>
      <c r="AO36" s="264">
        <v>3.6992773410000002</v>
      </c>
      <c r="AP36" s="264">
        <v>4.2878703290000004</v>
      </c>
      <c r="AQ36" s="264">
        <v>4.4763349059999999</v>
      </c>
      <c r="AR36" s="264">
        <v>4.3837957640000003</v>
      </c>
      <c r="AS36" s="264">
        <v>3.9143425700000001</v>
      </c>
      <c r="AT36" s="264">
        <v>3.7740099900000001</v>
      </c>
      <c r="AU36" s="264">
        <v>3.8169861749999998</v>
      </c>
      <c r="AV36" s="264">
        <v>3.7744709400000001</v>
      </c>
      <c r="AW36" s="264">
        <v>3.8376005750000002</v>
      </c>
      <c r="AX36" s="264">
        <v>4.1450402339999997</v>
      </c>
      <c r="AY36" s="264">
        <v>4.6546129369999996</v>
      </c>
      <c r="AZ36" s="264">
        <v>5.7230265119999997</v>
      </c>
      <c r="BA36" s="264">
        <v>5.0818317559999997</v>
      </c>
      <c r="BB36" s="264">
        <v>4.8748378240000001</v>
      </c>
      <c r="BC36" s="264">
        <v>4.7357839999999998</v>
      </c>
      <c r="BD36" s="264">
        <v>4.7796430000000001</v>
      </c>
      <c r="BE36" s="387">
        <v>4.8330409999999997</v>
      </c>
      <c r="BF36" s="387">
        <v>4.8435290000000002</v>
      </c>
      <c r="BG36" s="387">
        <v>4.6944140000000001</v>
      </c>
      <c r="BH36" s="387">
        <v>4.770778</v>
      </c>
      <c r="BI36" s="387">
        <v>4.7572799999999997</v>
      </c>
      <c r="BJ36" s="387">
        <v>4.8402950000000002</v>
      </c>
      <c r="BK36" s="387">
        <v>4.9877979999999997</v>
      </c>
      <c r="BL36" s="387">
        <v>4.9346370000000004</v>
      </c>
      <c r="BM36" s="387">
        <v>4.7229359999999998</v>
      </c>
      <c r="BN36" s="387">
        <v>4.5313939999999997</v>
      </c>
      <c r="BO36" s="387">
        <v>4.4103180000000002</v>
      </c>
      <c r="BP36" s="387">
        <v>4.6097989999999998</v>
      </c>
      <c r="BQ36" s="387">
        <v>4.754111</v>
      </c>
      <c r="BR36" s="387">
        <v>4.8244319999999998</v>
      </c>
      <c r="BS36" s="387">
        <v>4.7631490000000003</v>
      </c>
      <c r="BT36" s="387">
        <v>4.8272909999999998</v>
      </c>
      <c r="BU36" s="387">
        <v>4.8597239999999999</v>
      </c>
      <c r="BV36" s="387">
        <v>4.8854189999999997</v>
      </c>
    </row>
    <row r="37" spans="1:74" s="85" customFormat="1" ht="11.1" customHeight="1" x14ac:dyDescent="0.2">
      <c r="A37" s="84" t="s">
        <v>938</v>
      </c>
      <c r="B37" s="191" t="s">
        <v>622</v>
      </c>
      <c r="C37" s="264">
        <v>7.1646215580000003</v>
      </c>
      <c r="D37" s="264">
        <v>7.637159305</v>
      </c>
      <c r="E37" s="264">
        <v>7.3707330180000001</v>
      </c>
      <c r="F37" s="264">
        <v>6.5571556339999999</v>
      </c>
      <c r="G37" s="264">
        <v>6.2970421029999999</v>
      </c>
      <c r="H37" s="264">
        <v>6.168082804</v>
      </c>
      <c r="I37" s="264">
        <v>6.8124025890000004</v>
      </c>
      <c r="J37" s="264">
        <v>6.4659227100000001</v>
      </c>
      <c r="K37" s="264">
        <v>6.2522587400000003</v>
      </c>
      <c r="L37" s="264">
        <v>6.51333071</v>
      </c>
      <c r="M37" s="264">
        <v>6.2712545249999998</v>
      </c>
      <c r="N37" s="264">
        <v>6.5263650699999998</v>
      </c>
      <c r="O37" s="264">
        <v>6.7344831349999996</v>
      </c>
      <c r="P37" s="264">
        <v>6.961985587</v>
      </c>
      <c r="Q37" s="264">
        <v>6.7884783909999999</v>
      </c>
      <c r="R37" s="264">
        <v>6.452135062</v>
      </c>
      <c r="S37" s="264">
        <v>6.4034668549999996</v>
      </c>
      <c r="T37" s="264">
        <v>6.4806427319999997</v>
      </c>
      <c r="U37" s="264">
        <v>6.6415387020000001</v>
      </c>
      <c r="V37" s="264">
        <v>6.7556445089999997</v>
      </c>
      <c r="W37" s="264">
        <v>6.7214437379999996</v>
      </c>
      <c r="X37" s="264">
        <v>6.3774553520000001</v>
      </c>
      <c r="Y37" s="264">
        <v>6.147735033</v>
      </c>
      <c r="Z37" s="264">
        <v>6.3831750180000002</v>
      </c>
      <c r="AA37" s="264">
        <v>6.0585514309999997</v>
      </c>
      <c r="AB37" s="264">
        <v>5.9256019310000001</v>
      </c>
      <c r="AC37" s="264">
        <v>5.9753437270000003</v>
      </c>
      <c r="AD37" s="264">
        <v>5.181357727</v>
      </c>
      <c r="AE37" s="264">
        <v>5.1709877290000001</v>
      </c>
      <c r="AF37" s="264">
        <v>5.260111631</v>
      </c>
      <c r="AG37" s="264">
        <v>5.3581966489999999</v>
      </c>
      <c r="AH37" s="264">
        <v>5.5137223620000002</v>
      </c>
      <c r="AI37" s="264">
        <v>5.2450707879999996</v>
      </c>
      <c r="AJ37" s="264">
        <v>5.5788561019999996</v>
      </c>
      <c r="AK37" s="264">
        <v>5.4621063579999998</v>
      </c>
      <c r="AL37" s="264">
        <v>5.665405904</v>
      </c>
      <c r="AM37" s="264">
        <v>5.5403727969999998</v>
      </c>
      <c r="AN37" s="264">
        <v>5.5792598770000001</v>
      </c>
      <c r="AO37" s="264">
        <v>5.680945221</v>
      </c>
      <c r="AP37" s="264">
        <v>5.8866783460000001</v>
      </c>
      <c r="AQ37" s="264">
        <v>5.8045490949999996</v>
      </c>
      <c r="AR37" s="264">
        <v>6.2012494839999999</v>
      </c>
      <c r="AS37" s="264">
        <v>6.1870621899999998</v>
      </c>
      <c r="AT37" s="264">
        <v>6.0422865300000002</v>
      </c>
      <c r="AU37" s="264">
        <v>6.1605677740000004</v>
      </c>
      <c r="AV37" s="264">
        <v>6.1729961099999997</v>
      </c>
      <c r="AW37" s="264">
        <v>5.8120514979999998</v>
      </c>
      <c r="AX37" s="264">
        <v>6.0154681019999998</v>
      </c>
      <c r="AY37" s="264">
        <v>6.2280906480000002</v>
      </c>
      <c r="AZ37" s="264">
        <v>6.6866815629999996</v>
      </c>
      <c r="BA37" s="264">
        <v>7.0465210129999996</v>
      </c>
      <c r="BB37" s="264">
        <v>6.910064846</v>
      </c>
      <c r="BC37" s="264">
        <v>6.6880179999999996</v>
      </c>
      <c r="BD37" s="264">
        <v>6.9923019999999996</v>
      </c>
      <c r="BE37" s="387">
        <v>7.3171790000000003</v>
      </c>
      <c r="BF37" s="387">
        <v>7.5391009999999996</v>
      </c>
      <c r="BG37" s="387">
        <v>7.6248399999999998</v>
      </c>
      <c r="BH37" s="387">
        <v>7.5922359999999998</v>
      </c>
      <c r="BI37" s="387">
        <v>7.5434299999999999</v>
      </c>
      <c r="BJ37" s="387">
        <v>7.3810190000000002</v>
      </c>
      <c r="BK37" s="387">
        <v>7.1835620000000002</v>
      </c>
      <c r="BL37" s="387">
        <v>7.0058100000000003</v>
      </c>
      <c r="BM37" s="387">
        <v>7.0390709999999999</v>
      </c>
      <c r="BN37" s="387">
        <v>6.6973739999999999</v>
      </c>
      <c r="BO37" s="387">
        <v>6.5475919999999999</v>
      </c>
      <c r="BP37" s="387">
        <v>6.7474259999999999</v>
      </c>
      <c r="BQ37" s="387">
        <v>6.982653</v>
      </c>
      <c r="BR37" s="387">
        <v>7.1348130000000003</v>
      </c>
      <c r="BS37" s="387">
        <v>7.2520990000000003</v>
      </c>
      <c r="BT37" s="387">
        <v>7.3602439999999998</v>
      </c>
      <c r="BU37" s="387">
        <v>7.3331220000000004</v>
      </c>
      <c r="BV37" s="387">
        <v>7.1795239999999998</v>
      </c>
    </row>
    <row r="38" spans="1:74" s="85" customFormat="1" ht="11.1" customHeight="1" x14ac:dyDescent="0.2">
      <c r="A38" s="84" t="s">
        <v>939</v>
      </c>
      <c r="B38" s="191" t="s">
        <v>623</v>
      </c>
      <c r="C38" s="264">
        <v>7.908934651</v>
      </c>
      <c r="D38" s="264">
        <v>8.1502991310000006</v>
      </c>
      <c r="E38" s="264">
        <v>6.9392822780000003</v>
      </c>
      <c r="F38" s="264">
        <v>7.4212197299999998</v>
      </c>
      <c r="G38" s="264">
        <v>6.6986902559999999</v>
      </c>
      <c r="H38" s="264">
        <v>7.0698498719999998</v>
      </c>
      <c r="I38" s="264">
        <v>7.116095048</v>
      </c>
      <c r="J38" s="264">
        <v>7.1173651500000004</v>
      </c>
      <c r="K38" s="264">
        <v>6.6284448539999996</v>
      </c>
      <c r="L38" s="264">
        <v>6.7219456839999996</v>
      </c>
      <c r="M38" s="264">
        <v>6.5137038790000004</v>
      </c>
      <c r="N38" s="264">
        <v>7.250213638</v>
      </c>
      <c r="O38" s="264">
        <v>7.4091996480000004</v>
      </c>
      <c r="P38" s="264">
        <v>7.3208884589999998</v>
      </c>
      <c r="Q38" s="264">
        <v>7.5401731700000001</v>
      </c>
      <c r="R38" s="264">
        <v>7.241481243</v>
      </c>
      <c r="S38" s="264">
        <v>7.2525617770000004</v>
      </c>
      <c r="T38" s="264">
        <v>7.3954521790000003</v>
      </c>
      <c r="U38" s="264">
        <v>7.24279998</v>
      </c>
      <c r="V38" s="264">
        <v>7.3651720049999998</v>
      </c>
      <c r="W38" s="264">
        <v>6.9099602439999996</v>
      </c>
      <c r="X38" s="264">
        <v>6.791248285</v>
      </c>
      <c r="Y38" s="264">
        <v>6.7654170929999999</v>
      </c>
      <c r="Z38" s="264">
        <v>6.8821342909999998</v>
      </c>
      <c r="AA38" s="264">
        <v>6.871746151</v>
      </c>
      <c r="AB38" s="264">
        <v>6.1046208919999998</v>
      </c>
      <c r="AC38" s="264">
        <v>6.5898026200000004</v>
      </c>
      <c r="AD38" s="264">
        <v>5.8613085529999998</v>
      </c>
      <c r="AE38" s="264">
        <v>5.6630315749999998</v>
      </c>
      <c r="AF38" s="264">
        <v>6.0213895060000002</v>
      </c>
      <c r="AG38" s="264">
        <v>6.2133042270000001</v>
      </c>
      <c r="AH38" s="264">
        <v>6.0700680010000001</v>
      </c>
      <c r="AI38" s="264">
        <v>5.7740906770000002</v>
      </c>
      <c r="AJ38" s="264">
        <v>5.8638119389999996</v>
      </c>
      <c r="AK38" s="264">
        <v>6.2387296259999996</v>
      </c>
      <c r="AL38" s="264">
        <v>6.7300861059999999</v>
      </c>
      <c r="AM38" s="264">
        <v>6.9103322130000002</v>
      </c>
      <c r="AN38" s="264">
        <v>6.4794471050000002</v>
      </c>
      <c r="AO38" s="264">
        <v>6.6972745949999997</v>
      </c>
      <c r="AP38" s="264">
        <v>7.2890926049999996</v>
      </c>
      <c r="AQ38" s="264">
        <v>7.0340274630000001</v>
      </c>
      <c r="AR38" s="264">
        <v>7.0196282910000001</v>
      </c>
      <c r="AS38" s="264">
        <v>7.0307241090000003</v>
      </c>
      <c r="AT38" s="264">
        <v>7.0743385569999999</v>
      </c>
      <c r="AU38" s="264">
        <v>6.6831837629999997</v>
      </c>
      <c r="AV38" s="264">
        <v>6.4127274639999996</v>
      </c>
      <c r="AW38" s="264">
        <v>6.7836647450000003</v>
      </c>
      <c r="AX38" s="264">
        <v>7.1395499989999998</v>
      </c>
      <c r="AY38" s="264">
        <v>7.578846864</v>
      </c>
      <c r="AZ38" s="264">
        <v>7.6132129229999999</v>
      </c>
      <c r="BA38" s="264">
        <v>8.3025793330000006</v>
      </c>
      <c r="BB38" s="264">
        <v>7.8521242940000002</v>
      </c>
      <c r="BC38" s="264">
        <v>7.5310829999999997</v>
      </c>
      <c r="BD38" s="264">
        <v>7.6351399999999998</v>
      </c>
      <c r="BE38" s="387">
        <v>8.0113079999999997</v>
      </c>
      <c r="BF38" s="387">
        <v>8.331963</v>
      </c>
      <c r="BG38" s="387">
        <v>8.2100039999999996</v>
      </c>
      <c r="BH38" s="387">
        <v>8.0119579999999999</v>
      </c>
      <c r="BI38" s="387">
        <v>8.1651170000000004</v>
      </c>
      <c r="BJ38" s="387">
        <v>8.147475</v>
      </c>
      <c r="BK38" s="387">
        <v>8.1959269999999993</v>
      </c>
      <c r="BL38" s="387">
        <v>7.8845660000000004</v>
      </c>
      <c r="BM38" s="387">
        <v>7.7399760000000004</v>
      </c>
      <c r="BN38" s="387">
        <v>7.5837149999999998</v>
      </c>
      <c r="BO38" s="387">
        <v>7.0550189999999997</v>
      </c>
      <c r="BP38" s="387">
        <v>7.2708500000000003</v>
      </c>
      <c r="BQ38" s="387">
        <v>7.5897329999999998</v>
      </c>
      <c r="BR38" s="387">
        <v>7.8427030000000002</v>
      </c>
      <c r="BS38" s="387">
        <v>7.8875270000000004</v>
      </c>
      <c r="BT38" s="387">
        <v>7.9088459999999996</v>
      </c>
      <c r="BU38" s="387">
        <v>8.1340310000000002</v>
      </c>
      <c r="BV38" s="387">
        <v>8.1634290000000007</v>
      </c>
    </row>
    <row r="39" spans="1:74" s="85" customFormat="1" ht="11.1" customHeight="1" x14ac:dyDescent="0.2">
      <c r="A39" s="84" t="s">
        <v>940</v>
      </c>
      <c r="B39" s="192" t="s">
        <v>592</v>
      </c>
      <c r="C39" s="218">
        <v>6.93</v>
      </c>
      <c r="D39" s="218">
        <v>6.76</v>
      </c>
      <c r="E39" s="218">
        <v>6.01</v>
      </c>
      <c r="F39" s="218">
        <v>5.12</v>
      </c>
      <c r="G39" s="218">
        <v>5.08</v>
      </c>
      <c r="H39" s="218">
        <v>5.04</v>
      </c>
      <c r="I39" s="218">
        <v>5.49</v>
      </c>
      <c r="J39" s="218">
        <v>5.37</v>
      </c>
      <c r="K39" s="218">
        <v>4.6100000000000003</v>
      </c>
      <c r="L39" s="218">
        <v>4.7300000000000004</v>
      </c>
      <c r="M39" s="218">
        <v>4.5999999999999996</v>
      </c>
      <c r="N39" s="218">
        <v>5.5</v>
      </c>
      <c r="O39" s="218">
        <v>5.66</v>
      </c>
      <c r="P39" s="218">
        <v>5.77</v>
      </c>
      <c r="Q39" s="218">
        <v>5.21</v>
      </c>
      <c r="R39" s="218">
        <v>5.34</v>
      </c>
      <c r="S39" s="218">
        <v>5.21</v>
      </c>
      <c r="T39" s="218">
        <v>5.21</v>
      </c>
      <c r="U39" s="218">
        <v>5.05</v>
      </c>
      <c r="V39" s="218">
        <v>5.21</v>
      </c>
      <c r="W39" s="218">
        <v>4.84</v>
      </c>
      <c r="X39" s="218">
        <v>4.71</v>
      </c>
      <c r="Y39" s="218">
        <v>4.6399999999999997</v>
      </c>
      <c r="Z39" s="218">
        <v>4.59</v>
      </c>
      <c r="AA39" s="218">
        <v>4.59</v>
      </c>
      <c r="AB39" s="218">
        <v>4.1900000000000004</v>
      </c>
      <c r="AC39" s="218">
        <v>3.71</v>
      </c>
      <c r="AD39" s="218">
        <v>3.21</v>
      </c>
      <c r="AE39" s="218">
        <v>3.02</v>
      </c>
      <c r="AF39" s="218">
        <v>3.34</v>
      </c>
      <c r="AG39" s="218">
        <v>3.6</v>
      </c>
      <c r="AH39" s="218">
        <v>3.83</v>
      </c>
      <c r="AI39" s="218">
        <v>3.56</v>
      </c>
      <c r="AJ39" s="218">
        <v>3.95</v>
      </c>
      <c r="AK39" s="218">
        <v>4.46</v>
      </c>
      <c r="AL39" s="218">
        <v>4.72</v>
      </c>
      <c r="AM39" s="218">
        <v>4.58</v>
      </c>
      <c r="AN39" s="218">
        <v>4.54</v>
      </c>
      <c r="AO39" s="218">
        <v>4.5999999999999996</v>
      </c>
      <c r="AP39" s="218">
        <v>4.97</v>
      </c>
      <c r="AQ39" s="218">
        <v>5.03</v>
      </c>
      <c r="AR39" s="218">
        <v>4.92</v>
      </c>
      <c r="AS39" s="218">
        <v>4.5</v>
      </c>
      <c r="AT39" s="218">
        <v>4.3499999999999996</v>
      </c>
      <c r="AU39" s="218">
        <v>4.38</v>
      </c>
      <c r="AV39" s="218">
        <v>4.3899999999999997</v>
      </c>
      <c r="AW39" s="218">
        <v>4.63</v>
      </c>
      <c r="AX39" s="218">
        <v>4.97</v>
      </c>
      <c r="AY39" s="218">
        <v>5.61</v>
      </c>
      <c r="AZ39" s="218">
        <v>6.55</v>
      </c>
      <c r="BA39" s="218">
        <v>6.34</v>
      </c>
      <c r="BB39" s="218">
        <v>5.73</v>
      </c>
      <c r="BC39" s="218">
        <v>5.4069390000000004</v>
      </c>
      <c r="BD39" s="218">
        <v>5.41906</v>
      </c>
      <c r="BE39" s="389">
        <v>5.486758</v>
      </c>
      <c r="BF39" s="389">
        <v>5.5297239999999999</v>
      </c>
      <c r="BG39" s="389">
        <v>5.404674</v>
      </c>
      <c r="BH39" s="389">
        <v>5.5274000000000001</v>
      </c>
      <c r="BI39" s="389">
        <v>5.7300360000000001</v>
      </c>
      <c r="BJ39" s="389">
        <v>5.8732300000000004</v>
      </c>
      <c r="BK39" s="389">
        <v>6.1284830000000001</v>
      </c>
      <c r="BL39" s="389">
        <v>6.1154900000000003</v>
      </c>
      <c r="BM39" s="389">
        <v>5.7577020000000001</v>
      </c>
      <c r="BN39" s="389">
        <v>5.4047910000000003</v>
      </c>
      <c r="BO39" s="389">
        <v>5.1018949999999998</v>
      </c>
      <c r="BP39" s="389">
        <v>5.2348869999999996</v>
      </c>
      <c r="BQ39" s="389">
        <v>5.3884850000000002</v>
      </c>
      <c r="BR39" s="389">
        <v>5.4733419999999997</v>
      </c>
      <c r="BS39" s="389">
        <v>5.4237729999999997</v>
      </c>
      <c r="BT39" s="389">
        <v>5.5689399999999996</v>
      </c>
      <c r="BU39" s="389">
        <v>5.8241680000000002</v>
      </c>
      <c r="BV39" s="389">
        <v>5.9278180000000003</v>
      </c>
    </row>
    <row r="40" spans="1:74" s="289" customFormat="1" ht="11.1" customHeight="1" x14ac:dyDescent="0.2">
      <c r="A40" s="200"/>
      <c r="B40" s="287"/>
      <c r="C40" s="288"/>
      <c r="D40" s="288"/>
      <c r="E40" s="288"/>
      <c r="F40" s="288"/>
      <c r="G40" s="288"/>
      <c r="H40" s="288"/>
      <c r="I40" s="288"/>
      <c r="J40" s="288"/>
      <c r="K40" s="288"/>
      <c r="L40" s="288"/>
      <c r="M40" s="288"/>
      <c r="N40" s="288"/>
      <c r="O40" s="288"/>
      <c r="P40" s="288"/>
      <c r="Q40" s="288"/>
      <c r="R40" s="288"/>
      <c r="S40" s="288"/>
      <c r="T40" s="288"/>
      <c r="U40" s="288"/>
      <c r="V40" s="288"/>
      <c r="W40" s="288"/>
      <c r="X40" s="288"/>
      <c r="Y40" s="288"/>
      <c r="Z40" s="288"/>
      <c r="AA40" s="288"/>
      <c r="AB40" s="288"/>
      <c r="AC40" s="288"/>
      <c r="AD40" s="288"/>
      <c r="AE40" s="288"/>
      <c r="AF40" s="288"/>
      <c r="AG40" s="288"/>
      <c r="AH40" s="288"/>
      <c r="AI40" s="288"/>
      <c r="AJ40" s="288"/>
      <c r="AK40" s="288"/>
      <c r="AL40" s="288"/>
      <c r="AM40" s="288"/>
      <c r="AN40" s="288"/>
      <c r="AO40" s="288"/>
      <c r="AP40" s="288"/>
      <c r="AQ40" s="288"/>
      <c r="AR40" s="288"/>
      <c r="AS40" s="288"/>
      <c r="AT40" s="288"/>
      <c r="AU40" s="288"/>
      <c r="AV40" s="288"/>
      <c r="AW40" s="288"/>
      <c r="AX40" s="288"/>
      <c r="AY40" s="394"/>
      <c r="AZ40" s="394"/>
      <c r="BA40" s="394"/>
      <c r="BB40" s="394"/>
      <c r="BC40" s="394"/>
      <c r="BD40" s="394"/>
      <c r="BE40" s="394"/>
      <c r="BF40" s="394"/>
      <c r="BG40" s="394"/>
      <c r="BH40" s="394"/>
      <c r="BI40" s="394"/>
      <c r="BJ40" s="394"/>
      <c r="BK40" s="394"/>
      <c r="BL40" s="394"/>
      <c r="BM40" s="394"/>
      <c r="BN40" s="394"/>
      <c r="BO40" s="394"/>
      <c r="BP40" s="394"/>
      <c r="BQ40" s="394"/>
      <c r="BR40" s="394"/>
      <c r="BS40" s="394"/>
      <c r="BT40" s="394"/>
      <c r="BU40" s="394"/>
      <c r="BV40" s="394"/>
    </row>
    <row r="41" spans="1:74" s="289" customFormat="1" ht="12" customHeight="1" x14ac:dyDescent="0.25">
      <c r="A41" s="200"/>
      <c r="B41" s="652" t="s">
        <v>1108</v>
      </c>
      <c r="C41" s="653"/>
      <c r="D41" s="653"/>
      <c r="E41" s="653"/>
      <c r="F41" s="653"/>
      <c r="G41" s="653"/>
      <c r="H41" s="653"/>
      <c r="I41" s="653"/>
      <c r="J41" s="653"/>
      <c r="K41" s="653"/>
      <c r="L41" s="653"/>
      <c r="M41" s="653"/>
      <c r="N41" s="653"/>
      <c r="O41" s="653"/>
      <c r="P41" s="653"/>
      <c r="Q41" s="653"/>
      <c r="AY41" s="528"/>
      <c r="AZ41" s="528"/>
      <c r="BA41" s="528"/>
      <c r="BB41" s="528"/>
      <c r="BC41" s="528"/>
      <c r="BD41" s="528"/>
      <c r="BE41" s="528"/>
      <c r="BF41" s="528"/>
      <c r="BG41" s="528"/>
      <c r="BH41" s="528"/>
      <c r="BI41" s="528"/>
      <c r="BJ41" s="528"/>
    </row>
    <row r="42" spans="1:74" s="289" customFormat="1" ht="12" customHeight="1" x14ac:dyDescent="0.25">
      <c r="A42" s="200"/>
      <c r="B42" s="661" t="s">
        <v>143</v>
      </c>
      <c r="C42" s="653"/>
      <c r="D42" s="653"/>
      <c r="E42" s="653"/>
      <c r="F42" s="653"/>
      <c r="G42" s="653"/>
      <c r="H42" s="653"/>
      <c r="I42" s="653"/>
      <c r="J42" s="653"/>
      <c r="K42" s="653"/>
      <c r="L42" s="653"/>
      <c r="M42" s="653"/>
      <c r="N42" s="653"/>
      <c r="O42" s="653"/>
      <c r="P42" s="653"/>
      <c r="Q42" s="653"/>
      <c r="AY42" s="528"/>
      <c r="AZ42" s="528"/>
      <c r="BA42" s="528"/>
      <c r="BB42" s="528"/>
      <c r="BC42" s="528"/>
      <c r="BD42" s="528"/>
      <c r="BE42" s="528"/>
      <c r="BF42" s="528"/>
      <c r="BG42" s="528"/>
      <c r="BH42" s="528"/>
      <c r="BI42" s="528"/>
      <c r="BJ42" s="528"/>
    </row>
    <row r="43" spans="1:74" s="456" customFormat="1" ht="12" customHeight="1" x14ac:dyDescent="0.25">
      <c r="A43" s="455"/>
      <c r="B43" s="674" t="s">
        <v>1135</v>
      </c>
      <c r="C43" s="675"/>
      <c r="D43" s="675"/>
      <c r="E43" s="675"/>
      <c r="F43" s="675"/>
      <c r="G43" s="675"/>
      <c r="H43" s="675"/>
      <c r="I43" s="675"/>
      <c r="J43" s="675"/>
      <c r="K43" s="675"/>
      <c r="L43" s="675"/>
      <c r="M43" s="675"/>
      <c r="N43" s="675"/>
      <c r="O43" s="675"/>
      <c r="P43" s="675"/>
      <c r="Q43" s="671"/>
      <c r="AY43" s="529"/>
      <c r="AZ43" s="529"/>
      <c r="BA43" s="529"/>
      <c r="BB43" s="529"/>
      <c r="BC43" s="529"/>
      <c r="BD43" s="529"/>
      <c r="BE43" s="529"/>
      <c r="BF43" s="529"/>
      <c r="BG43" s="529"/>
      <c r="BH43" s="529"/>
      <c r="BI43" s="529"/>
      <c r="BJ43" s="529"/>
    </row>
    <row r="44" spans="1:74" s="456" customFormat="1" ht="12" customHeight="1" x14ac:dyDescent="0.25">
      <c r="A44" s="455"/>
      <c r="B44" s="669" t="s">
        <v>1178</v>
      </c>
      <c r="C44" s="675"/>
      <c r="D44" s="675"/>
      <c r="E44" s="675"/>
      <c r="F44" s="675"/>
      <c r="G44" s="675"/>
      <c r="H44" s="675"/>
      <c r="I44" s="675"/>
      <c r="J44" s="675"/>
      <c r="K44" s="675"/>
      <c r="L44" s="675"/>
      <c r="M44" s="675"/>
      <c r="N44" s="675"/>
      <c r="O44" s="675"/>
      <c r="P44" s="675"/>
      <c r="Q44" s="671"/>
      <c r="AY44" s="529"/>
      <c r="AZ44" s="529"/>
      <c r="BA44" s="529"/>
      <c r="BB44" s="529"/>
      <c r="BC44" s="529"/>
      <c r="BD44" s="529"/>
      <c r="BE44" s="529"/>
      <c r="BF44" s="529"/>
      <c r="BG44" s="529"/>
      <c r="BH44" s="529"/>
      <c r="BI44" s="529"/>
      <c r="BJ44" s="529"/>
    </row>
    <row r="45" spans="1:74" s="456" customFormat="1" ht="12" customHeight="1" x14ac:dyDescent="0.25">
      <c r="A45" s="455"/>
      <c r="B45" s="701" t="s">
        <v>1179</v>
      </c>
      <c r="C45" s="671"/>
      <c r="D45" s="671"/>
      <c r="E45" s="671"/>
      <c r="F45" s="671"/>
      <c r="G45" s="671"/>
      <c r="H45" s="671"/>
      <c r="I45" s="671"/>
      <c r="J45" s="671"/>
      <c r="K45" s="671"/>
      <c r="L45" s="671"/>
      <c r="M45" s="671"/>
      <c r="N45" s="671"/>
      <c r="O45" s="671"/>
      <c r="P45" s="671"/>
      <c r="Q45" s="671"/>
      <c r="AY45" s="529"/>
      <c r="AZ45" s="529"/>
      <c r="BA45" s="529"/>
      <c r="BB45" s="529"/>
      <c r="BC45" s="529"/>
      <c r="BD45" s="529"/>
      <c r="BE45" s="529"/>
      <c r="BF45" s="529"/>
      <c r="BG45" s="529"/>
      <c r="BH45" s="529"/>
      <c r="BI45" s="529"/>
      <c r="BJ45" s="529"/>
    </row>
    <row r="46" spans="1:74" s="456" customFormat="1" ht="12" customHeight="1" x14ac:dyDescent="0.25">
      <c r="A46" s="457"/>
      <c r="B46" s="674" t="s">
        <v>1180</v>
      </c>
      <c r="C46" s="675"/>
      <c r="D46" s="675"/>
      <c r="E46" s="675"/>
      <c r="F46" s="675"/>
      <c r="G46" s="675"/>
      <c r="H46" s="675"/>
      <c r="I46" s="675"/>
      <c r="J46" s="675"/>
      <c r="K46" s="675"/>
      <c r="L46" s="675"/>
      <c r="M46" s="675"/>
      <c r="N46" s="675"/>
      <c r="O46" s="675"/>
      <c r="P46" s="675"/>
      <c r="Q46" s="671"/>
      <c r="AY46" s="529"/>
      <c r="AZ46" s="529"/>
      <c r="BA46" s="529"/>
      <c r="BB46" s="529"/>
      <c r="BC46" s="529"/>
      <c r="BD46" s="529"/>
      <c r="BE46" s="529"/>
      <c r="BF46" s="529"/>
      <c r="BG46" s="529"/>
      <c r="BH46" s="529"/>
      <c r="BI46" s="529"/>
      <c r="BJ46" s="529"/>
    </row>
    <row r="47" spans="1:74" s="456" customFormat="1" ht="12" customHeight="1" x14ac:dyDescent="0.25">
      <c r="A47" s="457"/>
      <c r="B47" s="680" t="s">
        <v>202</v>
      </c>
      <c r="C47" s="671"/>
      <c r="D47" s="671"/>
      <c r="E47" s="671"/>
      <c r="F47" s="671"/>
      <c r="G47" s="671"/>
      <c r="H47" s="671"/>
      <c r="I47" s="671"/>
      <c r="J47" s="671"/>
      <c r="K47" s="671"/>
      <c r="L47" s="671"/>
      <c r="M47" s="671"/>
      <c r="N47" s="671"/>
      <c r="O47" s="671"/>
      <c r="P47" s="671"/>
      <c r="Q47" s="671"/>
      <c r="AY47" s="529"/>
      <c r="AZ47" s="529"/>
      <c r="BA47" s="529"/>
      <c r="BB47" s="529"/>
      <c r="BC47" s="529"/>
      <c r="BD47" s="529"/>
      <c r="BE47" s="529"/>
      <c r="BF47" s="529"/>
      <c r="BG47" s="529"/>
      <c r="BH47" s="529"/>
      <c r="BI47" s="529"/>
      <c r="BJ47" s="529"/>
    </row>
    <row r="48" spans="1:74" s="456" customFormat="1" ht="12" customHeight="1" x14ac:dyDescent="0.25">
      <c r="A48" s="457"/>
      <c r="B48" s="669" t="s">
        <v>1140</v>
      </c>
      <c r="C48" s="670"/>
      <c r="D48" s="670"/>
      <c r="E48" s="670"/>
      <c r="F48" s="670"/>
      <c r="G48" s="670"/>
      <c r="H48" s="670"/>
      <c r="I48" s="670"/>
      <c r="J48" s="670"/>
      <c r="K48" s="670"/>
      <c r="L48" s="670"/>
      <c r="M48" s="670"/>
      <c r="N48" s="670"/>
      <c r="O48" s="670"/>
      <c r="P48" s="670"/>
      <c r="Q48" s="671"/>
      <c r="AY48" s="529"/>
      <c r="AZ48" s="529"/>
      <c r="BA48" s="529"/>
      <c r="BB48" s="529"/>
      <c r="BC48" s="529"/>
      <c r="BD48" s="529"/>
      <c r="BE48" s="529"/>
      <c r="BF48" s="529"/>
      <c r="BG48" s="529"/>
      <c r="BH48" s="529"/>
      <c r="BI48" s="529"/>
      <c r="BJ48" s="529"/>
    </row>
    <row r="49" spans="1:74" s="458" customFormat="1" ht="12" customHeight="1" x14ac:dyDescent="0.25">
      <c r="A49" s="440"/>
      <c r="B49" s="682" t="s">
        <v>1148</v>
      </c>
      <c r="C49" s="671"/>
      <c r="D49" s="671"/>
      <c r="E49" s="671"/>
      <c r="F49" s="671"/>
      <c r="G49" s="671"/>
      <c r="H49" s="671"/>
      <c r="I49" s="671"/>
      <c r="J49" s="671"/>
      <c r="K49" s="671"/>
      <c r="L49" s="671"/>
      <c r="M49" s="671"/>
      <c r="N49" s="671"/>
      <c r="O49" s="671"/>
      <c r="P49" s="671"/>
      <c r="Q49" s="671"/>
      <c r="AY49" s="530"/>
      <c r="AZ49" s="530"/>
      <c r="BA49" s="530"/>
      <c r="BB49" s="530"/>
      <c r="BC49" s="530"/>
      <c r="BD49" s="530"/>
      <c r="BE49" s="530"/>
      <c r="BF49" s="530"/>
      <c r="BG49" s="530"/>
      <c r="BH49" s="530"/>
      <c r="BI49" s="530"/>
      <c r="BJ49" s="530"/>
    </row>
    <row r="50" spans="1:74" x14ac:dyDescent="0.2">
      <c r="BK50" s="395"/>
      <c r="BL50" s="395"/>
      <c r="BM50" s="395"/>
      <c r="BN50" s="395"/>
      <c r="BO50" s="395"/>
      <c r="BP50" s="395"/>
      <c r="BQ50" s="395"/>
      <c r="BR50" s="395"/>
      <c r="BS50" s="395"/>
      <c r="BT50" s="395"/>
      <c r="BU50" s="395"/>
      <c r="BV50" s="395"/>
    </row>
    <row r="51" spans="1:74" x14ac:dyDescent="0.2">
      <c r="BK51" s="395"/>
      <c r="BL51" s="395"/>
      <c r="BM51" s="395"/>
      <c r="BN51" s="395"/>
      <c r="BO51" s="395"/>
      <c r="BP51" s="395"/>
      <c r="BQ51" s="395"/>
      <c r="BR51" s="395"/>
      <c r="BS51" s="395"/>
      <c r="BT51" s="395"/>
      <c r="BU51" s="395"/>
      <c r="BV51" s="395"/>
    </row>
    <row r="52" spans="1:74" x14ac:dyDescent="0.2">
      <c r="BK52" s="395"/>
      <c r="BL52" s="395"/>
      <c r="BM52" s="395"/>
      <c r="BN52" s="395"/>
      <c r="BO52" s="395"/>
      <c r="BP52" s="395"/>
      <c r="BQ52" s="395"/>
      <c r="BR52" s="395"/>
      <c r="BS52" s="395"/>
      <c r="BT52" s="395"/>
      <c r="BU52" s="395"/>
      <c r="BV52" s="395"/>
    </row>
    <row r="53" spans="1:74" x14ac:dyDescent="0.2">
      <c r="BK53" s="395"/>
      <c r="BL53" s="395"/>
      <c r="BM53" s="395"/>
      <c r="BN53" s="395"/>
      <c r="BO53" s="395"/>
      <c r="BP53" s="395"/>
      <c r="BQ53" s="395"/>
      <c r="BR53" s="395"/>
      <c r="BS53" s="395"/>
      <c r="BT53" s="395"/>
      <c r="BU53" s="395"/>
      <c r="BV53" s="395"/>
    </row>
    <row r="54" spans="1:74" x14ac:dyDescent="0.2">
      <c r="BK54" s="395"/>
      <c r="BL54" s="395"/>
      <c r="BM54" s="395"/>
      <c r="BN54" s="395"/>
      <c r="BO54" s="395"/>
      <c r="BP54" s="395"/>
      <c r="BQ54" s="395"/>
      <c r="BR54" s="395"/>
      <c r="BS54" s="395"/>
      <c r="BT54" s="395"/>
      <c r="BU54" s="395"/>
      <c r="BV54" s="395"/>
    </row>
    <row r="55" spans="1:74" x14ac:dyDescent="0.2">
      <c r="BK55" s="395"/>
      <c r="BL55" s="395"/>
      <c r="BM55" s="395"/>
      <c r="BN55" s="395"/>
      <c r="BO55" s="395"/>
      <c r="BP55" s="395"/>
      <c r="BQ55" s="395"/>
      <c r="BR55" s="395"/>
      <c r="BS55" s="395"/>
      <c r="BT55" s="395"/>
      <c r="BU55" s="395"/>
      <c r="BV55" s="395"/>
    </row>
    <row r="56" spans="1:74" x14ac:dyDescent="0.2">
      <c r="BK56" s="395"/>
      <c r="BL56" s="395"/>
      <c r="BM56" s="395"/>
      <c r="BN56" s="395"/>
      <c r="BO56" s="395"/>
      <c r="BP56" s="395"/>
      <c r="BQ56" s="395"/>
      <c r="BR56" s="395"/>
      <c r="BS56" s="395"/>
      <c r="BT56" s="395"/>
      <c r="BU56" s="395"/>
      <c r="BV56" s="395"/>
    </row>
    <row r="57" spans="1:74" x14ac:dyDescent="0.2">
      <c r="BK57" s="395"/>
      <c r="BL57" s="395"/>
      <c r="BM57" s="395"/>
      <c r="BN57" s="395"/>
      <c r="BO57" s="395"/>
      <c r="BP57" s="395"/>
      <c r="BQ57" s="395"/>
      <c r="BR57" s="395"/>
      <c r="BS57" s="395"/>
      <c r="BT57" s="395"/>
      <c r="BU57" s="395"/>
      <c r="BV57" s="395"/>
    </row>
    <row r="58" spans="1:74" x14ac:dyDescent="0.2">
      <c r="BK58" s="395"/>
      <c r="BL58" s="395"/>
      <c r="BM58" s="395"/>
      <c r="BN58" s="395"/>
      <c r="BO58" s="395"/>
      <c r="BP58" s="395"/>
      <c r="BQ58" s="395"/>
      <c r="BR58" s="395"/>
      <c r="BS58" s="395"/>
      <c r="BT58" s="395"/>
      <c r="BU58" s="395"/>
      <c r="BV58" s="395"/>
    </row>
    <row r="59" spans="1:74" x14ac:dyDescent="0.2">
      <c r="BK59" s="395"/>
      <c r="BL59" s="395"/>
      <c r="BM59" s="395"/>
      <c r="BN59" s="395"/>
      <c r="BO59" s="395"/>
      <c r="BP59" s="395"/>
      <c r="BQ59" s="395"/>
      <c r="BR59" s="395"/>
      <c r="BS59" s="395"/>
      <c r="BT59" s="395"/>
      <c r="BU59" s="395"/>
      <c r="BV59" s="395"/>
    </row>
    <row r="60" spans="1:74" x14ac:dyDescent="0.2">
      <c r="BK60" s="395"/>
      <c r="BL60" s="395"/>
      <c r="BM60" s="395"/>
      <c r="BN60" s="395"/>
      <c r="BO60" s="395"/>
      <c r="BP60" s="395"/>
      <c r="BQ60" s="395"/>
      <c r="BR60" s="395"/>
      <c r="BS60" s="395"/>
      <c r="BT60" s="395"/>
      <c r="BU60" s="395"/>
      <c r="BV60" s="395"/>
    </row>
    <row r="61" spans="1:74" x14ac:dyDescent="0.2">
      <c r="BK61" s="395"/>
      <c r="BL61" s="395"/>
      <c r="BM61" s="395"/>
      <c r="BN61" s="395"/>
      <c r="BO61" s="395"/>
      <c r="BP61" s="395"/>
      <c r="BQ61" s="395"/>
      <c r="BR61" s="395"/>
      <c r="BS61" s="395"/>
      <c r="BT61" s="395"/>
      <c r="BU61" s="395"/>
      <c r="BV61" s="395"/>
    </row>
    <row r="62" spans="1:74" x14ac:dyDescent="0.2">
      <c r="BK62" s="395"/>
      <c r="BL62" s="395"/>
      <c r="BM62" s="395"/>
      <c r="BN62" s="395"/>
      <c r="BO62" s="395"/>
      <c r="BP62" s="395"/>
      <c r="BQ62" s="395"/>
      <c r="BR62" s="395"/>
      <c r="BS62" s="395"/>
      <c r="BT62" s="395"/>
      <c r="BU62" s="395"/>
      <c r="BV62" s="395"/>
    </row>
    <row r="63" spans="1:74" x14ac:dyDescent="0.2">
      <c r="BK63" s="395"/>
      <c r="BL63" s="395"/>
      <c r="BM63" s="395"/>
      <c r="BN63" s="395"/>
      <c r="BO63" s="395"/>
      <c r="BP63" s="395"/>
      <c r="BQ63" s="395"/>
      <c r="BR63" s="395"/>
      <c r="BS63" s="395"/>
      <c r="BT63" s="395"/>
      <c r="BU63" s="395"/>
      <c r="BV63" s="395"/>
    </row>
    <row r="64" spans="1:74" x14ac:dyDescent="0.2">
      <c r="BK64" s="395"/>
      <c r="BL64" s="395"/>
      <c r="BM64" s="395"/>
      <c r="BN64" s="395"/>
      <c r="BO64" s="395"/>
      <c r="BP64" s="395"/>
      <c r="BQ64" s="395"/>
      <c r="BR64" s="395"/>
      <c r="BS64" s="395"/>
      <c r="BT64" s="395"/>
      <c r="BU64" s="395"/>
      <c r="BV64" s="395"/>
    </row>
    <row r="65" spans="63:74" x14ac:dyDescent="0.2">
      <c r="BK65" s="395"/>
      <c r="BL65" s="395"/>
      <c r="BM65" s="395"/>
      <c r="BN65" s="395"/>
      <c r="BO65" s="395"/>
      <c r="BP65" s="395"/>
      <c r="BQ65" s="395"/>
      <c r="BR65" s="395"/>
      <c r="BS65" s="395"/>
      <c r="BT65" s="395"/>
      <c r="BU65" s="395"/>
      <c r="BV65" s="395"/>
    </row>
    <row r="66" spans="63:74" x14ac:dyDescent="0.2">
      <c r="BK66" s="395"/>
      <c r="BL66" s="395"/>
      <c r="BM66" s="395"/>
      <c r="BN66" s="395"/>
      <c r="BO66" s="395"/>
      <c r="BP66" s="395"/>
      <c r="BQ66" s="395"/>
      <c r="BR66" s="395"/>
      <c r="BS66" s="395"/>
      <c r="BT66" s="395"/>
      <c r="BU66" s="395"/>
      <c r="BV66" s="395"/>
    </row>
    <row r="67" spans="63:74" x14ac:dyDescent="0.2">
      <c r="BK67" s="395"/>
      <c r="BL67" s="395"/>
      <c r="BM67" s="395"/>
      <c r="BN67" s="395"/>
      <c r="BO67" s="395"/>
      <c r="BP67" s="395"/>
      <c r="BQ67" s="395"/>
      <c r="BR67" s="395"/>
      <c r="BS67" s="395"/>
      <c r="BT67" s="395"/>
      <c r="BU67" s="395"/>
      <c r="BV67" s="395"/>
    </row>
    <row r="68" spans="63:74" x14ac:dyDescent="0.2">
      <c r="BK68" s="395"/>
      <c r="BL68" s="395"/>
      <c r="BM68" s="395"/>
      <c r="BN68" s="395"/>
      <c r="BO68" s="395"/>
      <c r="BP68" s="395"/>
      <c r="BQ68" s="395"/>
      <c r="BR68" s="395"/>
      <c r="BS68" s="395"/>
      <c r="BT68" s="395"/>
      <c r="BU68" s="395"/>
      <c r="BV68" s="395"/>
    </row>
    <row r="69" spans="63:74" x14ac:dyDescent="0.2">
      <c r="BK69" s="395"/>
      <c r="BL69" s="395"/>
      <c r="BM69" s="395"/>
      <c r="BN69" s="395"/>
      <c r="BO69" s="395"/>
      <c r="BP69" s="395"/>
      <c r="BQ69" s="395"/>
      <c r="BR69" s="395"/>
      <c r="BS69" s="395"/>
      <c r="BT69" s="395"/>
      <c r="BU69" s="395"/>
      <c r="BV69" s="395"/>
    </row>
    <row r="70" spans="63:74" x14ac:dyDescent="0.2">
      <c r="BK70" s="395"/>
      <c r="BL70" s="395"/>
      <c r="BM70" s="395"/>
      <c r="BN70" s="395"/>
      <c r="BO70" s="395"/>
      <c r="BP70" s="395"/>
      <c r="BQ70" s="395"/>
      <c r="BR70" s="395"/>
      <c r="BS70" s="395"/>
      <c r="BT70" s="395"/>
      <c r="BU70" s="395"/>
      <c r="BV70" s="395"/>
    </row>
    <row r="71" spans="63:74" x14ac:dyDescent="0.2">
      <c r="BK71" s="395"/>
      <c r="BL71" s="395"/>
      <c r="BM71" s="395"/>
      <c r="BN71" s="395"/>
      <c r="BO71" s="395"/>
      <c r="BP71" s="395"/>
      <c r="BQ71" s="395"/>
      <c r="BR71" s="395"/>
      <c r="BS71" s="395"/>
      <c r="BT71" s="395"/>
      <c r="BU71" s="395"/>
      <c r="BV71" s="395"/>
    </row>
    <row r="72" spans="63:74" x14ac:dyDescent="0.2">
      <c r="BK72" s="395"/>
      <c r="BL72" s="395"/>
      <c r="BM72" s="395"/>
      <c r="BN72" s="395"/>
      <c r="BO72" s="395"/>
      <c r="BP72" s="395"/>
      <c r="BQ72" s="395"/>
      <c r="BR72" s="395"/>
      <c r="BS72" s="395"/>
      <c r="BT72" s="395"/>
      <c r="BU72" s="395"/>
      <c r="BV72" s="395"/>
    </row>
    <row r="73" spans="63:74" x14ac:dyDescent="0.2">
      <c r="BK73" s="395"/>
      <c r="BL73" s="395"/>
      <c r="BM73" s="395"/>
      <c r="BN73" s="395"/>
      <c r="BO73" s="395"/>
      <c r="BP73" s="395"/>
      <c r="BQ73" s="395"/>
      <c r="BR73" s="395"/>
      <c r="BS73" s="395"/>
      <c r="BT73" s="395"/>
      <c r="BU73" s="395"/>
      <c r="BV73" s="395"/>
    </row>
    <row r="74" spans="63:74" x14ac:dyDescent="0.2">
      <c r="BK74" s="395"/>
      <c r="BL74" s="395"/>
      <c r="BM74" s="395"/>
      <c r="BN74" s="395"/>
      <c r="BO74" s="395"/>
      <c r="BP74" s="395"/>
      <c r="BQ74" s="395"/>
      <c r="BR74" s="395"/>
      <c r="BS74" s="395"/>
      <c r="BT74" s="395"/>
      <c r="BU74" s="395"/>
      <c r="BV74" s="395"/>
    </row>
    <row r="75" spans="63:74" x14ac:dyDescent="0.2">
      <c r="BK75" s="395"/>
      <c r="BL75" s="395"/>
      <c r="BM75" s="395"/>
      <c r="BN75" s="395"/>
      <c r="BO75" s="395"/>
      <c r="BP75" s="395"/>
      <c r="BQ75" s="395"/>
      <c r="BR75" s="395"/>
      <c r="BS75" s="395"/>
      <c r="BT75" s="395"/>
      <c r="BU75" s="395"/>
      <c r="BV75" s="395"/>
    </row>
    <row r="76" spans="63:74" x14ac:dyDescent="0.2">
      <c r="BK76" s="395"/>
      <c r="BL76" s="395"/>
      <c r="BM76" s="395"/>
      <c r="BN76" s="395"/>
      <c r="BO76" s="395"/>
      <c r="BP76" s="395"/>
      <c r="BQ76" s="395"/>
      <c r="BR76" s="395"/>
      <c r="BS76" s="395"/>
      <c r="BT76" s="395"/>
      <c r="BU76" s="395"/>
      <c r="BV76" s="395"/>
    </row>
    <row r="77" spans="63:74" x14ac:dyDescent="0.2">
      <c r="BK77" s="395"/>
      <c r="BL77" s="395"/>
      <c r="BM77" s="395"/>
      <c r="BN77" s="395"/>
      <c r="BO77" s="395"/>
      <c r="BP77" s="395"/>
      <c r="BQ77" s="395"/>
      <c r="BR77" s="395"/>
      <c r="BS77" s="395"/>
      <c r="BT77" s="395"/>
      <c r="BU77" s="395"/>
      <c r="BV77" s="395"/>
    </row>
    <row r="78" spans="63:74" x14ac:dyDescent="0.2">
      <c r="BK78" s="395"/>
      <c r="BL78" s="395"/>
      <c r="BM78" s="395"/>
      <c r="BN78" s="395"/>
      <c r="BO78" s="395"/>
      <c r="BP78" s="395"/>
      <c r="BQ78" s="395"/>
      <c r="BR78" s="395"/>
      <c r="BS78" s="395"/>
      <c r="BT78" s="395"/>
      <c r="BU78" s="395"/>
      <c r="BV78" s="395"/>
    </row>
    <row r="79" spans="63:74" x14ac:dyDescent="0.2">
      <c r="BK79" s="395"/>
      <c r="BL79" s="395"/>
      <c r="BM79" s="395"/>
      <c r="BN79" s="395"/>
      <c r="BO79" s="395"/>
      <c r="BP79" s="395"/>
      <c r="BQ79" s="395"/>
      <c r="BR79" s="395"/>
      <c r="BS79" s="395"/>
      <c r="BT79" s="395"/>
      <c r="BU79" s="395"/>
      <c r="BV79" s="395"/>
    </row>
    <row r="80" spans="63:74" x14ac:dyDescent="0.2">
      <c r="BK80" s="395"/>
      <c r="BL80" s="395"/>
      <c r="BM80" s="395"/>
      <c r="BN80" s="395"/>
      <c r="BO80" s="395"/>
      <c r="BP80" s="395"/>
      <c r="BQ80" s="395"/>
      <c r="BR80" s="395"/>
      <c r="BS80" s="395"/>
      <c r="BT80" s="395"/>
      <c r="BU80" s="395"/>
      <c r="BV80" s="395"/>
    </row>
    <row r="81" spans="63:74" x14ac:dyDescent="0.2">
      <c r="BK81" s="395"/>
      <c r="BL81" s="395"/>
      <c r="BM81" s="395"/>
      <c r="BN81" s="395"/>
      <c r="BO81" s="395"/>
      <c r="BP81" s="395"/>
      <c r="BQ81" s="395"/>
      <c r="BR81" s="395"/>
      <c r="BS81" s="395"/>
      <c r="BT81" s="395"/>
      <c r="BU81" s="395"/>
      <c r="BV81" s="395"/>
    </row>
    <row r="82" spans="63:74" x14ac:dyDescent="0.2">
      <c r="BK82" s="395"/>
      <c r="BL82" s="395"/>
      <c r="BM82" s="395"/>
      <c r="BN82" s="395"/>
      <c r="BO82" s="395"/>
      <c r="BP82" s="395"/>
      <c r="BQ82" s="395"/>
      <c r="BR82" s="395"/>
      <c r="BS82" s="395"/>
      <c r="BT82" s="395"/>
      <c r="BU82" s="395"/>
      <c r="BV82" s="395"/>
    </row>
    <row r="83" spans="63:74" x14ac:dyDescent="0.2">
      <c r="BK83" s="395"/>
      <c r="BL83" s="395"/>
      <c r="BM83" s="395"/>
      <c r="BN83" s="395"/>
      <c r="BO83" s="395"/>
      <c r="BP83" s="395"/>
      <c r="BQ83" s="395"/>
      <c r="BR83" s="395"/>
      <c r="BS83" s="395"/>
      <c r="BT83" s="395"/>
      <c r="BU83" s="395"/>
      <c r="BV83" s="395"/>
    </row>
    <row r="84" spans="63:74" x14ac:dyDescent="0.2">
      <c r="BK84" s="395"/>
      <c r="BL84" s="395"/>
      <c r="BM84" s="395"/>
      <c r="BN84" s="395"/>
      <c r="BO84" s="395"/>
      <c r="BP84" s="395"/>
      <c r="BQ84" s="395"/>
      <c r="BR84" s="395"/>
      <c r="BS84" s="395"/>
      <c r="BT84" s="395"/>
      <c r="BU84" s="395"/>
      <c r="BV84" s="395"/>
    </row>
    <row r="85" spans="63:74" x14ac:dyDescent="0.2">
      <c r="BK85" s="395"/>
      <c r="BL85" s="395"/>
      <c r="BM85" s="395"/>
      <c r="BN85" s="395"/>
      <c r="BO85" s="395"/>
      <c r="BP85" s="395"/>
      <c r="BQ85" s="395"/>
      <c r="BR85" s="395"/>
      <c r="BS85" s="395"/>
      <c r="BT85" s="395"/>
      <c r="BU85" s="395"/>
      <c r="BV85" s="395"/>
    </row>
    <row r="86" spans="63:74" x14ac:dyDescent="0.2">
      <c r="BK86" s="395"/>
      <c r="BL86" s="395"/>
      <c r="BM86" s="395"/>
      <c r="BN86" s="395"/>
      <c r="BO86" s="395"/>
      <c r="BP86" s="395"/>
      <c r="BQ86" s="395"/>
      <c r="BR86" s="395"/>
      <c r="BS86" s="395"/>
      <c r="BT86" s="395"/>
      <c r="BU86" s="395"/>
      <c r="BV86" s="395"/>
    </row>
    <row r="87" spans="63:74" x14ac:dyDescent="0.2">
      <c r="BK87" s="395"/>
      <c r="BL87" s="395"/>
      <c r="BM87" s="395"/>
      <c r="BN87" s="395"/>
      <c r="BO87" s="395"/>
      <c r="BP87" s="395"/>
      <c r="BQ87" s="395"/>
      <c r="BR87" s="395"/>
      <c r="BS87" s="395"/>
      <c r="BT87" s="395"/>
      <c r="BU87" s="395"/>
      <c r="BV87" s="395"/>
    </row>
    <row r="88" spans="63:74" x14ac:dyDescent="0.2">
      <c r="BK88" s="395"/>
      <c r="BL88" s="395"/>
      <c r="BM88" s="395"/>
      <c r="BN88" s="395"/>
      <c r="BO88" s="395"/>
      <c r="BP88" s="395"/>
      <c r="BQ88" s="395"/>
      <c r="BR88" s="395"/>
      <c r="BS88" s="395"/>
      <c r="BT88" s="395"/>
      <c r="BU88" s="395"/>
      <c r="BV88" s="395"/>
    </row>
    <row r="89" spans="63:74" x14ac:dyDescent="0.2">
      <c r="BK89" s="395"/>
      <c r="BL89" s="395"/>
      <c r="BM89" s="395"/>
      <c r="BN89" s="395"/>
      <c r="BO89" s="395"/>
      <c r="BP89" s="395"/>
      <c r="BQ89" s="395"/>
      <c r="BR89" s="395"/>
      <c r="BS89" s="395"/>
      <c r="BT89" s="395"/>
      <c r="BU89" s="395"/>
      <c r="BV89" s="395"/>
    </row>
    <row r="90" spans="63:74" x14ac:dyDescent="0.2">
      <c r="BK90" s="395"/>
      <c r="BL90" s="395"/>
      <c r="BM90" s="395"/>
      <c r="BN90" s="395"/>
      <c r="BO90" s="395"/>
      <c r="BP90" s="395"/>
      <c r="BQ90" s="395"/>
      <c r="BR90" s="395"/>
      <c r="BS90" s="395"/>
      <c r="BT90" s="395"/>
      <c r="BU90" s="395"/>
      <c r="BV90" s="395"/>
    </row>
    <row r="91" spans="63:74" x14ac:dyDescent="0.2">
      <c r="BK91" s="395"/>
      <c r="BL91" s="395"/>
      <c r="BM91" s="395"/>
      <c r="BN91" s="395"/>
      <c r="BO91" s="395"/>
      <c r="BP91" s="395"/>
      <c r="BQ91" s="395"/>
      <c r="BR91" s="395"/>
      <c r="BS91" s="395"/>
      <c r="BT91" s="395"/>
      <c r="BU91" s="395"/>
      <c r="BV91" s="395"/>
    </row>
    <row r="92" spans="63:74" x14ac:dyDescent="0.2">
      <c r="BK92" s="395"/>
      <c r="BL92" s="395"/>
      <c r="BM92" s="395"/>
      <c r="BN92" s="395"/>
      <c r="BO92" s="395"/>
      <c r="BP92" s="395"/>
      <c r="BQ92" s="395"/>
      <c r="BR92" s="395"/>
      <c r="BS92" s="395"/>
      <c r="BT92" s="395"/>
      <c r="BU92" s="395"/>
      <c r="BV92" s="395"/>
    </row>
    <row r="93" spans="63:74" x14ac:dyDescent="0.2">
      <c r="BK93" s="395"/>
      <c r="BL93" s="395"/>
      <c r="BM93" s="395"/>
      <c r="BN93" s="395"/>
      <c r="BO93" s="395"/>
      <c r="BP93" s="395"/>
      <c r="BQ93" s="395"/>
      <c r="BR93" s="395"/>
      <c r="BS93" s="395"/>
      <c r="BT93" s="395"/>
      <c r="BU93" s="395"/>
      <c r="BV93" s="395"/>
    </row>
    <row r="94" spans="63:74" x14ac:dyDescent="0.2">
      <c r="BK94" s="395"/>
      <c r="BL94" s="395"/>
      <c r="BM94" s="395"/>
      <c r="BN94" s="395"/>
      <c r="BO94" s="395"/>
      <c r="BP94" s="395"/>
      <c r="BQ94" s="395"/>
      <c r="BR94" s="395"/>
      <c r="BS94" s="395"/>
      <c r="BT94" s="395"/>
      <c r="BU94" s="395"/>
      <c r="BV94" s="395"/>
    </row>
    <row r="95" spans="63:74" x14ac:dyDescent="0.2">
      <c r="BK95" s="395"/>
      <c r="BL95" s="395"/>
      <c r="BM95" s="395"/>
      <c r="BN95" s="395"/>
      <c r="BO95" s="395"/>
      <c r="BP95" s="395"/>
      <c r="BQ95" s="395"/>
      <c r="BR95" s="395"/>
      <c r="BS95" s="395"/>
      <c r="BT95" s="395"/>
      <c r="BU95" s="395"/>
      <c r="BV95" s="395"/>
    </row>
    <row r="96" spans="63:74" x14ac:dyDescent="0.2">
      <c r="BK96" s="395"/>
      <c r="BL96" s="395"/>
      <c r="BM96" s="395"/>
      <c r="BN96" s="395"/>
      <c r="BO96" s="395"/>
      <c r="BP96" s="395"/>
      <c r="BQ96" s="395"/>
      <c r="BR96" s="395"/>
      <c r="BS96" s="395"/>
      <c r="BT96" s="395"/>
      <c r="BU96" s="395"/>
      <c r="BV96" s="395"/>
    </row>
    <row r="97" spans="63:74" x14ac:dyDescent="0.2">
      <c r="BK97" s="395"/>
      <c r="BL97" s="395"/>
      <c r="BM97" s="395"/>
      <c r="BN97" s="395"/>
      <c r="BO97" s="395"/>
      <c r="BP97" s="395"/>
      <c r="BQ97" s="395"/>
      <c r="BR97" s="395"/>
      <c r="BS97" s="395"/>
      <c r="BT97" s="395"/>
      <c r="BU97" s="395"/>
      <c r="BV97" s="395"/>
    </row>
    <row r="98" spans="63:74" x14ac:dyDescent="0.2">
      <c r="BK98" s="395"/>
      <c r="BL98" s="395"/>
      <c r="BM98" s="395"/>
      <c r="BN98" s="395"/>
      <c r="BO98" s="395"/>
      <c r="BP98" s="395"/>
      <c r="BQ98" s="395"/>
      <c r="BR98" s="395"/>
      <c r="BS98" s="395"/>
      <c r="BT98" s="395"/>
      <c r="BU98" s="395"/>
      <c r="BV98" s="395"/>
    </row>
    <row r="99" spans="63:74" x14ac:dyDescent="0.2">
      <c r="BK99" s="395"/>
      <c r="BL99" s="395"/>
      <c r="BM99" s="395"/>
      <c r="BN99" s="395"/>
      <c r="BO99" s="395"/>
      <c r="BP99" s="395"/>
      <c r="BQ99" s="395"/>
      <c r="BR99" s="395"/>
      <c r="BS99" s="395"/>
      <c r="BT99" s="395"/>
      <c r="BU99" s="395"/>
      <c r="BV99" s="395"/>
    </row>
    <row r="100" spans="63:74" x14ac:dyDescent="0.2">
      <c r="BK100" s="395"/>
      <c r="BL100" s="395"/>
      <c r="BM100" s="395"/>
      <c r="BN100" s="395"/>
      <c r="BO100" s="395"/>
      <c r="BP100" s="395"/>
      <c r="BQ100" s="395"/>
      <c r="BR100" s="395"/>
      <c r="BS100" s="395"/>
      <c r="BT100" s="395"/>
      <c r="BU100" s="395"/>
      <c r="BV100" s="395"/>
    </row>
    <row r="101" spans="63:74" x14ac:dyDescent="0.2">
      <c r="BK101" s="395"/>
      <c r="BL101" s="395"/>
      <c r="BM101" s="395"/>
      <c r="BN101" s="395"/>
      <c r="BO101" s="395"/>
      <c r="BP101" s="395"/>
      <c r="BQ101" s="395"/>
      <c r="BR101" s="395"/>
      <c r="BS101" s="395"/>
      <c r="BT101" s="395"/>
      <c r="BU101" s="395"/>
      <c r="BV101" s="395"/>
    </row>
    <row r="102" spans="63:74" x14ac:dyDescent="0.2">
      <c r="BK102" s="395"/>
      <c r="BL102" s="395"/>
      <c r="BM102" s="395"/>
      <c r="BN102" s="395"/>
      <c r="BO102" s="395"/>
      <c r="BP102" s="395"/>
      <c r="BQ102" s="395"/>
      <c r="BR102" s="395"/>
      <c r="BS102" s="395"/>
      <c r="BT102" s="395"/>
      <c r="BU102" s="395"/>
      <c r="BV102" s="395"/>
    </row>
    <row r="103" spans="63:74" x14ac:dyDescent="0.2">
      <c r="BK103" s="395"/>
      <c r="BL103" s="395"/>
      <c r="BM103" s="395"/>
      <c r="BN103" s="395"/>
      <c r="BO103" s="395"/>
      <c r="BP103" s="395"/>
      <c r="BQ103" s="395"/>
      <c r="BR103" s="395"/>
      <c r="BS103" s="395"/>
      <c r="BT103" s="395"/>
      <c r="BU103" s="395"/>
      <c r="BV103" s="395"/>
    </row>
    <row r="104" spans="63:74" x14ac:dyDescent="0.2">
      <c r="BK104" s="395"/>
      <c r="BL104" s="395"/>
      <c r="BM104" s="395"/>
      <c r="BN104" s="395"/>
      <c r="BO104" s="395"/>
      <c r="BP104" s="395"/>
      <c r="BQ104" s="395"/>
      <c r="BR104" s="395"/>
      <c r="BS104" s="395"/>
      <c r="BT104" s="395"/>
      <c r="BU104" s="395"/>
      <c r="BV104" s="395"/>
    </row>
    <row r="105" spans="63:74" x14ac:dyDescent="0.2">
      <c r="BK105" s="395"/>
      <c r="BL105" s="395"/>
      <c r="BM105" s="395"/>
      <c r="BN105" s="395"/>
      <c r="BO105" s="395"/>
      <c r="BP105" s="395"/>
      <c r="BQ105" s="395"/>
      <c r="BR105" s="395"/>
      <c r="BS105" s="395"/>
      <c r="BT105" s="395"/>
      <c r="BU105" s="395"/>
      <c r="BV105" s="395"/>
    </row>
    <row r="106" spans="63:74" x14ac:dyDescent="0.2">
      <c r="BK106" s="395"/>
      <c r="BL106" s="395"/>
      <c r="BM106" s="395"/>
      <c r="BN106" s="395"/>
      <c r="BO106" s="395"/>
      <c r="BP106" s="395"/>
      <c r="BQ106" s="395"/>
      <c r="BR106" s="395"/>
      <c r="BS106" s="395"/>
      <c r="BT106" s="395"/>
      <c r="BU106" s="395"/>
      <c r="BV106" s="395"/>
    </row>
    <row r="107" spans="63:74" x14ac:dyDescent="0.2">
      <c r="BK107" s="395"/>
      <c r="BL107" s="395"/>
      <c r="BM107" s="395"/>
      <c r="BN107" s="395"/>
      <c r="BO107" s="395"/>
      <c r="BP107" s="395"/>
      <c r="BQ107" s="395"/>
      <c r="BR107" s="395"/>
      <c r="BS107" s="395"/>
      <c r="BT107" s="395"/>
      <c r="BU107" s="395"/>
      <c r="BV107" s="395"/>
    </row>
    <row r="108" spans="63:74" x14ac:dyDescent="0.2">
      <c r="BK108" s="395"/>
      <c r="BL108" s="395"/>
      <c r="BM108" s="395"/>
      <c r="BN108" s="395"/>
      <c r="BO108" s="395"/>
      <c r="BP108" s="395"/>
      <c r="BQ108" s="395"/>
      <c r="BR108" s="395"/>
      <c r="BS108" s="395"/>
      <c r="BT108" s="395"/>
      <c r="BU108" s="395"/>
      <c r="BV108" s="395"/>
    </row>
    <row r="109" spans="63:74" x14ac:dyDescent="0.2">
      <c r="BK109" s="395"/>
      <c r="BL109" s="395"/>
      <c r="BM109" s="395"/>
      <c r="BN109" s="395"/>
      <c r="BO109" s="395"/>
      <c r="BP109" s="395"/>
      <c r="BQ109" s="395"/>
      <c r="BR109" s="395"/>
      <c r="BS109" s="395"/>
      <c r="BT109" s="395"/>
      <c r="BU109" s="395"/>
      <c r="BV109" s="395"/>
    </row>
    <row r="110" spans="63:74" x14ac:dyDescent="0.2">
      <c r="BK110" s="395"/>
      <c r="BL110" s="395"/>
      <c r="BM110" s="395"/>
      <c r="BN110" s="395"/>
      <c r="BO110" s="395"/>
      <c r="BP110" s="395"/>
      <c r="BQ110" s="395"/>
      <c r="BR110" s="395"/>
      <c r="BS110" s="395"/>
      <c r="BT110" s="395"/>
      <c r="BU110" s="395"/>
      <c r="BV110" s="395"/>
    </row>
    <row r="111" spans="63:74" x14ac:dyDescent="0.2">
      <c r="BK111" s="395"/>
      <c r="BL111" s="395"/>
      <c r="BM111" s="395"/>
      <c r="BN111" s="395"/>
      <c r="BO111" s="395"/>
      <c r="BP111" s="395"/>
      <c r="BQ111" s="395"/>
      <c r="BR111" s="395"/>
      <c r="BS111" s="395"/>
      <c r="BT111" s="395"/>
      <c r="BU111" s="395"/>
      <c r="BV111" s="395"/>
    </row>
    <row r="112" spans="63:74" x14ac:dyDescent="0.2">
      <c r="BK112" s="395"/>
      <c r="BL112" s="395"/>
      <c r="BM112" s="395"/>
      <c r="BN112" s="395"/>
      <c r="BO112" s="395"/>
      <c r="BP112" s="395"/>
      <c r="BQ112" s="395"/>
      <c r="BR112" s="395"/>
      <c r="BS112" s="395"/>
      <c r="BT112" s="395"/>
      <c r="BU112" s="395"/>
      <c r="BV112" s="395"/>
    </row>
    <row r="113" spans="63:74" x14ac:dyDescent="0.2">
      <c r="BK113" s="395"/>
      <c r="BL113" s="395"/>
      <c r="BM113" s="395"/>
      <c r="BN113" s="395"/>
      <c r="BO113" s="395"/>
      <c r="BP113" s="395"/>
      <c r="BQ113" s="395"/>
      <c r="BR113" s="395"/>
      <c r="BS113" s="395"/>
      <c r="BT113" s="395"/>
      <c r="BU113" s="395"/>
      <c r="BV113" s="395"/>
    </row>
    <row r="114" spans="63:74" x14ac:dyDescent="0.2">
      <c r="BK114" s="395"/>
      <c r="BL114" s="395"/>
      <c r="BM114" s="395"/>
      <c r="BN114" s="395"/>
      <c r="BO114" s="395"/>
      <c r="BP114" s="395"/>
      <c r="BQ114" s="395"/>
      <c r="BR114" s="395"/>
      <c r="BS114" s="395"/>
      <c r="BT114" s="395"/>
      <c r="BU114" s="395"/>
      <c r="BV114" s="395"/>
    </row>
    <row r="115" spans="63:74" x14ac:dyDescent="0.2">
      <c r="BK115" s="395"/>
      <c r="BL115" s="395"/>
      <c r="BM115" s="395"/>
      <c r="BN115" s="395"/>
      <c r="BO115" s="395"/>
      <c r="BP115" s="395"/>
      <c r="BQ115" s="395"/>
      <c r="BR115" s="395"/>
      <c r="BS115" s="395"/>
      <c r="BT115" s="395"/>
      <c r="BU115" s="395"/>
      <c r="BV115" s="395"/>
    </row>
    <row r="116" spans="63:74" x14ac:dyDescent="0.2">
      <c r="BK116" s="395"/>
      <c r="BL116" s="395"/>
      <c r="BM116" s="395"/>
      <c r="BN116" s="395"/>
      <c r="BO116" s="395"/>
      <c r="BP116" s="395"/>
      <c r="BQ116" s="395"/>
      <c r="BR116" s="395"/>
      <c r="BS116" s="395"/>
      <c r="BT116" s="395"/>
      <c r="BU116" s="395"/>
      <c r="BV116" s="395"/>
    </row>
    <row r="117" spans="63:74" x14ac:dyDescent="0.2">
      <c r="BK117" s="395"/>
      <c r="BL117" s="395"/>
      <c r="BM117" s="395"/>
      <c r="BN117" s="395"/>
      <c r="BO117" s="395"/>
      <c r="BP117" s="395"/>
      <c r="BQ117" s="395"/>
      <c r="BR117" s="395"/>
      <c r="BS117" s="395"/>
      <c r="BT117" s="395"/>
      <c r="BU117" s="395"/>
      <c r="BV117" s="395"/>
    </row>
    <row r="118" spans="63:74" x14ac:dyDescent="0.2">
      <c r="BK118" s="395"/>
      <c r="BL118" s="395"/>
      <c r="BM118" s="395"/>
      <c r="BN118" s="395"/>
      <c r="BO118" s="395"/>
      <c r="BP118" s="395"/>
      <c r="BQ118" s="395"/>
      <c r="BR118" s="395"/>
      <c r="BS118" s="395"/>
      <c r="BT118" s="395"/>
      <c r="BU118" s="395"/>
      <c r="BV118" s="395"/>
    </row>
    <row r="119" spans="63:74" x14ac:dyDescent="0.2">
      <c r="BK119" s="395"/>
      <c r="BL119" s="395"/>
      <c r="BM119" s="395"/>
      <c r="BN119" s="395"/>
      <c r="BO119" s="395"/>
      <c r="BP119" s="395"/>
      <c r="BQ119" s="395"/>
      <c r="BR119" s="395"/>
      <c r="BS119" s="395"/>
      <c r="BT119" s="395"/>
      <c r="BU119" s="395"/>
      <c r="BV119" s="395"/>
    </row>
    <row r="120" spans="63:74" x14ac:dyDescent="0.2">
      <c r="BK120" s="395"/>
      <c r="BL120" s="395"/>
      <c r="BM120" s="395"/>
      <c r="BN120" s="395"/>
      <c r="BO120" s="395"/>
      <c r="BP120" s="395"/>
      <c r="BQ120" s="395"/>
      <c r="BR120" s="395"/>
      <c r="BS120" s="395"/>
      <c r="BT120" s="395"/>
      <c r="BU120" s="395"/>
      <c r="BV120" s="395"/>
    </row>
    <row r="121" spans="63:74" x14ac:dyDescent="0.2">
      <c r="BK121" s="395"/>
      <c r="BL121" s="395"/>
      <c r="BM121" s="395"/>
      <c r="BN121" s="395"/>
      <c r="BO121" s="395"/>
      <c r="BP121" s="395"/>
      <c r="BQ121" s="395"/>
      <c r="BR121" s="395"/>
      <c r="BS121" s="395"/>
      <c r="BT121" s="395"/>
      <c r="BU121" s="395"/>
      <c r="BV121" s="395"/>
    </row>
    <row r="122" spans="63:74" x14ac:dyDescent="0.2">
      <c r="BK122" s="395"/>
      <c r="BL122" s="395"/>
      <c r="BM122" s="395"/>
      <c r="BN122" s="395"/>
      <c r="BO122" s="395"/>
      <c r="BP122" s="395"/>
      <c r="BQ122" s="395"/>
      <c r="BR122" s="395"/>
      <c r="BS122" s="395"/>
      <c r="BT122" s="395"/>
      <c r="BU122" s="395"/>
      <c r="BV122" s="395"/>
    </row>
    <row r="123" spans="63:74" x14ac:dyDescent="0.2">
      <c r="BK123" s="395"/>
      <c r="BL123" s="395"/>
      <c r="BM123" s="395"/>
      <c r="BN123" s="395"/>
      <c r="BO123" s="395"/>
      <c r="BP123" s="395"/>
      <c r="BQ123" s="395"/>
      <c r="BR123" s="395"/>
      <c r="BS123" s="395"/>
      <c r="BT123" s="395"/>
      <c r="BU123" s="395"/>
      <c r="BV123" s="395"/>
    </row>
    <row r="124" spans="63:74" x14ac:dyDescent="0.2">
      <c r="BK124" s="395"/>
      <c r="BL124" s="395"/>
      <c r="BM124" s="395"/>
      <c r="BN124" s="395"/>
      <c r="BO124" s="395"/>
      <c r="BP124" s="395"/>
      <c r="BQ124" s="395"/>
      <c r="BR124" s="395"/>
      <c r="BS124" s="395"/>
      <c r="BT124" s="395"/>
      <c r="BU124" s="395"/>
      <c r="BV124" s="395"/>
    </row>
    <row r="125" spans="63:74" x14ac:dyDescent="0.2">
      <c r="BK125" s="395"/>
      <c r="BL125" s="395"/>
      <c r="BM125" s="395"/>
      <c r="BN125" s="395"/>
      <c r="BO125" s="395"/>
      <c r="BP125" s="395"/>
      <c r="BQ125" s="395"/>
      <c r="BR125" s="395"/>
      <c r="BS125" s="395"/>
      <c r="BT125" s="395"/>
      <c r="BU125" s="395"/>
      <c r="BV125" s="395"/>
    </row>
    <row r="126" spans="63:74" x14ac:dyDescent="0.2">
      <c r="BK126" s="395"/>
      <c r="BL126" s="395"/>
      <c r="BM126" s="395"/>
      <c r="BN126" s="395"/>
      <c r="BO126" s="395"/>
      <c r="BP126" s="395"/>
      <c r="BQ126" s="395"/>
      <c r="BR126" s="395"/>
      <c r="BS126" s="395"/>
      <c r="BT126" s="395"/>
      <c r="BU126" s="395"/>
      <c r="BV126" s="395"/>
    </row>
    <row r="127" spans="63:74" x14ac:dyDescent="0.2">
      <c r="BK127" s="395"/>
      <c r="BL127" s="395"/>
      <c r="BM127" s="395"/>
      <c r="BN127" s="395"/>
      <c r="BO127" s="395"/>
      <c r="BP127" s="395"/>
      <c r="BQ127" s="395"/>
      <c r="BR127" s="395"/>
      <c r="BS127" s="395"/>
      <c r="BT127" s="395"/>
      <c r="BU127" s="395"/>
      <c r="BV127" s="395"/>
    </row>
    <row r="128" spans="63:74" x14ac:dyDescent="0.2">
      <c r="BK128" s="395"/>
      <c r="BL128" s="395"/>
      <c r="BM128" s="395"/>
      <c r="BN128" s="395"/>
      <c r="BO128" s="395"/>
      <c r="BP128" s="395"/>
      <c r="BQ128" s="395"/>
      <c r="BR128" s="395"/>
      <c r="BS128" s="395"/>
      <c r="BT128" s="395"/>
      <c r="BU128" s="395"/>
      <c r="BV128" s="395"/>
    </row>
    <row r="129" spans="63:74" x14ac:dyDescent="0.2">
      <c r="BK129" s="395"/>
      <c r="BL129" s="395"/>
      <c r="BM129" s="395"/>
      <c r="BN129" s="395"/>
      <c r="BO129" s="395"/>
      <c r="BP129" s="395"/>
      <c r="BQ129" s="395"/>
      <c r="BR129" s="395"/>
      <c r="BS129" s="395"/>
      <c r="BT129" s="395"/>
      <c r="BU129" s="395"/>
      <c r="BV129" s="395"/>
    </row>
    <row r="130" spans="63:74" x14ac:dyDescent="0.2">
      <c r="BK130" s="395"/>
      <c r="BL130" s="395"/>
      <c r="BM130" s="395"/>
      <c r="BN130" s="395"/>
      <c r="BO130" s="395"/>
      <c r="BP130" s="395"/>
      <c r="BQ130" s="395"/>
      <c r="BR130" s="395"/>
      <c r="BS130" s="395"/>
      <c r="BT130" s="395"/>
      <c r="BU130" s="395"/>
      <c r="BV130" s="395"/>
    </row>
    <row r="131" spans="63:74" x14ac:dyDescent="0.2">
      <c r="BK131" s="395"/>
      <c r="BL131" s="395"/>
      <c r="BM131" s="395"/>
      <c r="BN131" s="395"/>
      <c r="BO131" s="395"/>
      <c r="BP131" s="395"/>
      <c r="BQ131" s="395"/>
      <c r="BR131" s="395"/>
      <c r="BS131" s="395"/>
      <c r="BT131" s="395"/>
      <c r="BU131" s="395"/>
      <c r="BV131" s="395"/>
    </row>
    <row r="132" spans="63:74" x14ac:dyDescent="0.2">
      <c r="BK132" s="395"/>
      <c r="BL132" s="395"/>
      <c r="BM132" s="395"/>
      <c r="BN132" s="395"/>
      <c r="BO132" s="395"/>
      <c r="BP132" s="395"/>
      <c r="BQ132" s="395"/>
      <c r="BR132" s="395"/>
      <c r="BS132" s="395"/>
      <c r="BT132" s="395"/>
      <c r="BU132" s="395"/>
      <c r="BV132" s="395"/>
    </row>
    <row r="133" spans="63:74" x14ac:dyDescent="0.2">
      <c r="BK133" s="395"/>
      <c r="BL133" s="395"/>
      <c r="BM133" s="395"/>
      <c r="BN133" s="395"/>
      <c r="BO133" s="395"/>
      <c r="BP133" s="395"/>
      <c r="BQ133" s="395"/>
      <c r="BR133" s="395"/>
      <c r="BS133" s="395"/>
      <c r="BT133" s="395"/>
      <c r="BU133" s="395"/>
      <c r="BV133" s="395"/>
    </row>
    <row r="134" spans="63:74" x14ac:dyDescent="0.2">
      <c r="BK134" s="395"/>
      <c r="BL134" s="395"/>
      <c r="BM134" s="395"/>
      <c r="BN134" s="395"/>
      <c r="BO134" s="395"/>
      <c r="BP134" s="395"/>
      <c r="BQ134" s="395"/>
      <c r="BR134" s="395"/>
      <c r="BS134" s="395"/>
      <c r="BT134" s="395"/>
      <c r="BU134" s="395"/>
      <c r="BV134" s="395"/>
    </row>
    <row r="135" spans="63:74" x14ac:dyDescent="0.2">
      <c r="BK135" s="395"/>
      <c r="BL135" s="395"/>
      <c r="BM135" s="395"/>
      <c r="BN135" s="395"/>
      <c r="BO135" s="395"/>
      <c r="BP135" s="395"/>
      <c r="BQ135" s="395"/>
      <c r="BR135" s="395"/>
      <c r="BS135" s="395"/>
      <c r="BT135" s="395"/>
      <c r="BU135" s="395"/>
      <c r="BV135" s="395"/>
    </row>
    <row r="136" spans="63:74" x14ac:dyDescent="0.2">
      <c r="BK136" s="395"/>
      <c r="BL136" s="395"/>
      <c r="BM136" s="395"/>
      <c r="BN136" s="395"/>
      <c r="BO136" s="395"/>
      <c r="BP136" s="395"/>
      <c r="BQ136" s="395"/>
      <c r="BR136" s="395"/>
      <c r="BS136" s="395"/>
      <c r="BT136" s="395"/>
      <c r="BU136" s="395"/>
      <c r="BV136" s="395"/>
    </row>
    <row r="137" spans="63:74" x14ac:dyDescent="0.2">
      <c r="BK137" s="395"/>
      <c r="BL137" s="395"/>
      <c r="BM137" s="395"/>
      <c r="BN137" s="395"/>
      <c r="BO137" s="395"/>
      <c r="BP137" s="395"/>
      <c r="BQ137" s="395"/>
      <c r="BR137" s="395"/>
      <c r="BS137" s="395"/>
      <c r="BT137" s="395"/>
      <c r="BU137" s="395"/>
      <c r="BV137" s="395"/>
    </row>
    <row r="138" spans="63:74" x14ac:dyDescent="0.2">
      <c r="BK138" s="395"/>
      <c r="BL138" s="395"/>
      <c r="BM138" s="395"/>
      <c r="BN138" s="395"/>
      <c r="BO138" s="395"/>
      <c r="BP138" s="395"/>
      <c r="BQ138" s="395"/>
      <c r="BR138" s="395"/>
      <c r="BS138" s="395"/>
      <c r="BT138" s="395"/>
      <c r="BU138" s="395"/>
      <c r="BV138" s="395"/>
    </row>
    <row r="139" spans="63:74" x14ac:dyDescent="0.2">
      <c r="BK139" s="395"/>
      <c r="BL139" s="395"/>
      <c r="BM139" s="395"/>
      <c r="BN139" s="395"/>
      <c r="BO139" s="395"/>
      <c r="BP139" s="395"/>
      <c r="BQ139" s="395"/>
      <c r="BR139" s="395"/>
      <c r="BS139" s="395"/>
      <c r="BT139" s="395"/>
      <c r="BU139" s="395"/>
      <c r="BV139" s="395"/>
    </row>
    <row r="140" spans="63:74" x14ac:dyDescent="0.2">
      <c r="BK140" s="395"/>
      <c r="BL140" s="395"/>
      <c r="BM140" s="395"/>
      <c r="BN140" s="395"/>
      <c r="BO140" s="395"/>
      <c r="BP140" s="395"/>
      <c r="BQ140" s="395"/>
      <c r="BR140" s="395"/>
      <c r="BS140" s="395"/>
      <c r="BT140" s="395"/>
      <c r="BU140" s="395"/>
      <c r="BV140" s="395"/>
    </row>
    <row r="141" spans="63:74" x14ac:dyDescent="0.2">
      <c r="BK141" s="395"/>
      <c r="BL141" s="395"/>
      <c r="BM141" s="395"/>
      <c r="BN141" s="395"/>
      <c r="BO141" s="395"/>
      <c r="BP141" s="395"/>
      <c r="BQ141" s="395"/>
      <c r="BR141" s="395"/>
      <c r="BS141" s="395"/>
      <c r="BT141" s="395"/>
      <c r="BU141" s="395"/>
      <c r="BV141" s="395"/>
    </row>
    <row r="142" spans="63:74" x14ac:dyDescent="0.2">
      <c r="BK142" s="395"/>
      <c r="BL142" s="395"/>
      <c r="BM142" s="395"/>
      <c r="BN142" s="395"/>
      <c r="BO142" s="395"/>
      <c r="BP142" s="395"/>
      <c r="BQ142" s="395"/>
      <c r="BR142" s="395"/>
      <c r="BS142" s="395"/>
      <c r="BT142" s="395"/>
      <c r="BU142" s="395"/>
      <c r="BV142" s="395"/>
    </row>
    <row r="143" spans="63:74" x14ac:dyDescent="0.2">
      <c r="BK143" s="395"/>
      <c r="BL143" s="395"/>
      <c r="BM143" s="395"/>
      <c r="BN143" s="395"/>
      <c r="BO143" s="395"/>
      <c r="BP143" s="395"/>
      <c r="BQ143" s="395"/>
      <c r="BR143" s="395"/>
      <c r="BS143" s="395"/>
      <c r="BT143" s="395"/>
      <c r="BU143" s="395"/>
      <c r="BV143" s="395"/>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Y20" activePane="bottomRight" state="frozen"/>
      <selection activeCell="BC15" sqref="BC15"/>
      <selection pane="topRight" activeCell="BC15" sqref="BC15"/>
      <selection pane="bottomLeft" activeCell="BC15" sqref="BC15"/>
      <selection pane="bottomRight" activeCell="BC47" sqref="BC47"/>
    </sheetView>
  </sheetViews>
  <sheetFormatPr defaultColWidth="9.6640625" defaultRowHeight="10.199999999999999" x14ac:dyDescent="0.2"/>
  <cols>
    <col min="1" max="1" width="11.5546875" style="89" customWidth="1"/>
    <col min="2" max="2" width="27.44140625" style="89" customWidth="1"/>
    <col min="3" max="50" width="6.5546875" style="89" customWidth="1"/>
    <col min="51" max="62" width="6.5546875" style="391" customWidth="1"/>
    <col min="63" max="74" width="6.5546875" style="89" customWidth="1"/>
    <col min="75" max="16384" width="9.6640625" style="89"/>
  </cols>
  <sheetData>
    <row r="1" spans="1:74" ht="14.7" customHeight="1" x14ac:dyDescent="0.25">
      <c r="A1" s="662" t="s">
        <v>1081</v>
      </c>
      <c r="B1" s="707" t="s">
        <v>267</v>
      </c>
      <c r="C1" s="708"/>
      <c r="D1" s="708"/>
      <c r="E1" s="708"/>
      <c r="F1" s="708"/>
      <c r="G1" s="708"/>
      <c r="H1" s="708"/>
      <c r="I1" s="708"/>
      <c r="J1" s="708"/>
      <c r="K1" s="708"/>
      <c r="L1" s="708"/>
      <c r="M1" s="708"/>
      <c r="N1" s="708"/>
      <c r="O1" s="708"/>
      <c r="P1" s="708"/>
      <c r="Q1" s="708"/>
      <c r="R1" s="708"/>
      <c r="S1" s="708"/>
      <c r="T1" s="708"/>
      <c r="U1" s="708"/>
      <c r="V1" s="708"/>
      <c r="W1" s="708"/>
      <c r="X1" s="708"/>
      <c r="Y1" s="708"/>
      <c r="Z1" s="708"/>
      <c r="AA1" s="708"/>
      <c r="AB1" s="708"/>
      <c r="AC1" s="708"/>
      <c r="AD1" s="708"/>
      <c r="AE1" s="708"/>
      <c r="AF1" s="708"/>
      <c r="AG1" s="708"/>
      <c r="AH1" s="708"/>
      <c r="AI1" s="708"/>
      <c r="AJ1" s="708"/>
      <c r="AK1" s="708"/>
      <c r="AL1" s="708"/>
      <c r="AM1" s="306"/>
    </row>
    <row r="2" spans="1:74" s="72" customFormat="1" ht="13.2" x14ac:dyDescent="0.25">
      <c r="A2" s="663"/>
      <c r="B2" s="546" t="str">
        <f>"U.S. Energy Information Administration   |   Short-Term Energy Outlook  - "&amp;Dates!D1</f>
        <v>U.S. Energy Information Administration   |   Short-Term Energy Outlook  - July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7"/>
      <c r="AY2" s="399"/>
      <c r="AZ2" s="399"/>
      <c r="BA2" s="399"/>
      <c r="BB2" s="399"/>
      <c r="BC2" s="399"/>
      <c r="BD2" s="399"/>
      <c r="BE2" s="399"/>
      <c r="BF2" s="399"/>
      <c r="BG2" s="399"/>
      <c r="BH2" s="399"/>
      <c r="BI2" s="399"/>
      <c r="BJ2" s="399"/>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90"/>
      <c r="B5" s="91" t="s">
        <v>245</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7"/>
      <c r="AZ5" s="427"/>
      <c r="BA5" s="427"/>
      <c r="BB5" s="427"/>
      <c r="BC5" s="427"/>
      <c r="BD5" s="427"/>
      <c r="BE5" s="427"/>
      <c r="BF5" s="427"/>
      <c r="BG5" s="427"/>
      <c r="BH5" s="427"/>
      <c r="BI5" s="427"/>
      <c r="BJ5" s="427"/>
      <c r="BK5" s="427"/>
      <c r="BL5" s="427"/>
      <c r="BM5" s="427"/>
      <c r="BN5" s="427"/>
      <c r="BO5" s="427"/>
      <c r="BP5" s="427"/>
      <c r="BQ5" s="427"/>
      <c r="BR5" s="427"/>
      <c r="BS5" s="427"/>
      <c r="BT5" s="427"/>
      <c r="BU5" s="427"/>
      <c r="BV5" s="427"/>
    </row>
    <row r="6" spans="1:74" ht="11.1" customHeight="1" x14ac:dyDescent="0.2">
      <c r="A6" s="93" t="s">
        <v>225</v>
      </c>
      <c r="B6" s="201" t="s">
        <v>625</v>
      </c>
      <c r="C6" s="261">
        <v>85.710750000000004</v>
      </c>
      <c r="D6" s="261">
        <v>83.087141000000003</v>
      </c>
      <c r="E6" s="261">
        <v>96.904371999999995</v>
      </c>
      <c r="F6" s="261">
        <v>90.959675000000004</v>
      </c>
      <c r="G6" s="261">
        <v>85.400773999999998</v>
      </c>
      <c r="H6" s="261">
        <v>88.621153000000007</v>
      </c>
      <c r="I6" s="261">
        <v>90.794651000000002</v>
      </c>
      <c r="J6" s="261">
        <v>93.349628999999993</v>
      </c>
      <c r="K6" s="261">
        <v>93.360276999999996</v>
      </c>
      <c r="L6" s="261">
        <v>91.830674999999999</v>
      </c>
      <c r="M6" s="261">
        <v>91.558198000000004</v>
      </c>
      <c r="N6" s="261">
        <v>92.790852999999998</v>
      </c>
      <c r="O6" s="261">
        <v>91.355469999999997</v>
      </c>
      <c r="P6" s="261">
        <v>85.574596</v>
      </c>
      <c r="Q6" s="261">
        <v>96.548198999999997</v>
      </c>
      <c r="R6" s="261">
        <v>88.563173000000006</v>
      </c>
      <c r="S6" s="261">
        <v>86.850037999999998</v>
      </c>
      <c r="T6" s="261">
        <v>88.877803999999998</v>
      </c>
      <c r="U6" s="261">
        <v>85.497596999999999</v>
      </c>
      <c r="V6" s="261">
        <v>95.494619999999998</v>
      </c>
      <c r="W6" s="261">
        <v>94.013446000000002</v>
      </c>
      <c r="X6" s="261">
        <v>94.642615000000006</v>
      </c>
      <c r="Y6" s="261">
        <v>94.108648000000002</v>
      </c>
      <c r="Z6" s="261">
        <v>94.101330000000004</v>
      </c>
      <c r="AA6" s="261">
        <v>94.944098999999994</v>
      </c>
      <c r="AB6" s="261">
        <v>85.763052999999999</v>
      </c>
      <c r="AC6" s="261">
        <v>85.697547</v>
      </c>
      <c r="AD6" s="261">
        <v>77.624419000000003</v>
      </c>
      <c r="AE6" s="261">
        <v>81.825021000000007</v>
      </c>
      <c r="AF6" s="261">
        <v>81.911231999999998</v>
      </c>
      <c r="AG6" s="261">
        <v>86.343691000000007</v>
      </c>
      <c r="AH6" s="261">
        <v>90.838689000000002</v>
      </c>
      <c r="AI6" s="261">
        <v>81.846352999999993</v>
      </c>
      <c r="AJ6" s="261">
        <v>85.244245000000006</v>
      </c>
      <c r="AK6" s="261">
        <v>84.152300999999994</v>
      </c>
      <c r="AL6" s="261">
        <v>80.208220999999995</v>
      </c>
      <c r="AM6" s="261">
        <v>84.827596999999997</v>
      </c>
      <c r="AN6" s="261">
        <v>77.766283000000001</v>
      </c>
      <c r="AO6" s="261">
        <v>82.464316999999994</v>
      </c>
      <c r="AP6" s="261">
        <v>79.207047000000003</v>
      </c>
      <c r="AQ6" s="261">
        <v>83.663632000000007</v>
      </c>
      <c r="AR6" s="261">
        <v>80.234109000000004</v>
      </c>
      <c r="AS6" s="261">
        <v>86.674049999999994</v>
      </c>
      <c r="AT6" s="261">
        <v>88.435655999999994</v>
      </c>
      <c r="AU6" s="261">
        <v>81.547263999999998</v>
      </c>
      <c r="AV6" s="261">
        <v>81.067217999999997</v>
      </c>
      <c r="AW6" s="261">
        <v>79.154319000000001</v>
      </c>
      <c r="AX6" s="261">
        <v>78.922037000000003</v>
      </c>
      <c r="AY6" s="261">
        <v>84.442264210999994</v>
      </c>
      <c r="AZ6" s="261">
        <v>75.227974153999995</v>
      </c>
      <c r="BA6" s="261">
        <v>82.595761635000002</v>
      </c>
      <c r="BB6" s="261">
        <v>82.366349999999997</v>
      </c>
      <c r="BC6" s="261">
        <v>83.117059999999995</v>
      </c>
      <c r="BD6" s="261">
        <v>79.119214286000002</v>
      </c>
      <c r="BE6" s="349">
        <v>86.124049999999997</v>
      </c>
      <c r="BF6" s="349">
        <v>93.550179999999997</v>
      </c>
      <c r="BG6" s="349">
        <v>84.138829999999999</v>
      </c>
      <c r="BH6" s="349">
        <v>88.813130000000001</v>
      </c>
      <c r="BI6" s="349">
        <v>82.971720000000005</v>
      </c>
      <c r="BJ6" s="349">
        <v>88.365110000000001</v>
      </c>
      <c r="BK6" s="349">
        <v>87.794470000000004</v>
      </c>
      <c r="BL6" s="349">
        <v>81.443820000000002</v>
      </c>
      <c r="BM6" s="349">
        <v>84.601590000000002</v>
      </c>
      <c r="BN6" s="349">
        <v>79.27731</v>
      </c>
      <c r="BO6" s="349">
        <v>79.662779999999998</v>
      </c>
      <c r="BP6" s="349">
        <v>79.806129999999996</v>
      </c>
      <c r="BQ6" s="349">
        <v>84.072159999999997</v>
      </c>
      <c r="BR6" s="349">
        <v>89.380880000000005</v>
      </c>
      <c r="BS6" s="349">
        <v>82.89461</v>
      </c>
      <c r="BT6" s="349">
        <v>87.413629999999998</v>
      </c>
      <c r="BU6" s="349">
        <v>79.621949999999998</v>
      </c>
      <c r="BV6" s="349">
        <v>85.692449999999994</v>
      </c>
    </row>
    <row r="7" spans="1:74" ht="11.1" customHeight="1" x14ac:dyDescent="0.2">
      <c r="A7" s="93" t="s">
        <v>226</v>
      </c>
      <c r="B7" s="201" t="s">
        <v>626</v>
      </c>
      <c r="C7" s="261">
        <v>26.845393000000001</v>
      </c>
      <c r="D7" s="261">
        <v>26.189910999999999</v>
      </c>
      <c r="E7" s="261">
        <v>31.787994999999999</v>
      </c>
      <c r="F7" s="261">
        <v>29.437742</v>
      </c>
      <c r="G7" s="261">
        <v>26.408149000000002</v>
      </c>
      <c r="H7" s="261">
        <v>28.73011</v>
      </c>
      <c r="I7" s="261">
        <v>26.978905000000001</v>
      </c>
      <c r="J7" s="261">
        <v>28.327676</v>
      </c>
      <c r="K7" s="261">
        <v>28.098317000000002</v>
      </c>
      <c r="L7" s="261">
        <v>26.860952000000001</v>
      </c>
      <c r="M7" s="261">
        <v>28.124739000000002</v>
      </c>
      <c r="N7" s="261">
        <v>28.62771</v>
      </c>
      <c r="O7" s="261">
        <v>29.001453999999999</v>
      </c>
      <c r="P7" s="261">
        <v>27.586621000000001</v>
      </c>
      <c r="Q7" s="261">
        <v>30.896194000000001</v>
      </c>
      <c r="R7" s="261">
        <v>28.033486</v>
      </c>
      <c r="S7" s="261">
        <v>28.468565000000002</v>
      </c>
      <c r="T7" s="261">
        <v>29.016486</v>
      </c>
      <c r="U7" s="261">
        <v>25.220846000000002</v>
      </c>
      <c r="V7" s="261">
        <v>29.194233000000001</v>
      </c>
      <c r="W7" s="261">
        <v>27.479733</v>
      </c>
      <c r="X7" s="261">
        <v>26.871555000000001</v>
      </c>
      <c r="Y7" s="261">
        <v>27.723531999999999</v>
      </c>
      <c r="Z7" s="261">
        <v>27.739034</v>
      </c>
      <c r="AA7" s="261">
        <v>27.712039999999998</v>
      </c>
      <c r="AB7" s="261">
        <v>25.889662999999999</v>
      </c>
      <c r="AC7" s="261">
        <v>27.026693000000002</v>
      </c>
      <c r="AD7" s="261">
        <v>25.104181000000001</v>
      </c>
      <c r="AE7" s="261">
        <v>25.902576</v>
      </c>
      <c r="AF7" s="261">
        <v>25.108706999999999</v>
      </c>
      <c r="AG7" s="261">
        <v>23.141425000000002</v>
      </c>
      <c r="AH7" s="261">
        <v>24.529485999999999</v>
      </c>
      <c r="AI7" s="261">
        <v>21.599385000000002</v>
      </c>
      <c r="AJ7" s="261">
        <v>23.404060999999999</v>
      </c>
      <c r="AK7" s="261">
        <v>22.627682</v>
      </c>
      <c r="AL7" s="261">
        <v>22.093340999999999</v>
      </c>
      <c r="AM7" s="261">
        <v>24.606549000000001</v>
      </c>
      <c r="AN7" s="261">
        <v>22.219352000000001</v>
      </c>
      <c r="AO7" s="261">
        <v>23.548328000000001</v>
      </c>
      <c r="AP7" s="261">
        <v>24.315111999999999</v>
      </c>
      <c r="AQ7" s="261">
        <v>24.559656</v>
      </c>
      <c r="AR7" s="261">
        <v>22.382390000000001</v>
      </c>
      <c r="AS7" s="261">
        <v>21.920842</v>
      </c>
      <c r="AT7" s="261">
        <v>22.722584999999999</v>
      </c>
      <c r="AU7" s="261">
        <v>21.536076999999999</v>
      </c>
      <c r="AV7" s="261">
        <v>22.161287999999999</v>
      </c>
      <c r="AW7" s="261">
        <v>20.472073999999999</v>
      </c>
      <c r="AX7" s="261">
        <v>21.144738</v>
      </c>
      <c r="AY7" s="261">
        <v>22.622337129000002</v>
      </c>
      <c r="AZ7" s="261">
        <v>20.991237945999998</v>
      </c>
      <c r="BA7" s="261">
        <v>23.042424925999999</v>
      </c>
      <c r="BB7" s="261">
        <v>24.374009999999998</v>
      </c>
      <c r="BC7" s="261">
        <v>23.593109999999999</v>
      </c>
      <c r="BD7" s="261">
        <v>23.299042857</v>
      </c>
      <c r="BE7" s="349">
        <v>24.746490000000001</v>
      </c>
      <c r="BF7" s="349">
        <v>26.697130000000001</v>
      </c>
      <c r="BG7" s="349">
        <v>23.880649999999999</v>
      </c>
      <c r="BH7" s="349">
        <v>24.933579999999999</v>
      </c>
      <c r="BI7" s="349">
        <v>23.805710000000001</v>
      </c>
      <c r="BJ7" s="349">
        <v>24.724609999999998</v>
      </c>
      <c r="BK7" s="349">
        <v>25.52168</v>
      </c>
      <c r="BL7" s="349">
        <v>23.545020000000001</v>
      </c>
      <c r="BM7" s="349">
        <v>24.73516</v>
      </c>
      <c r="BN7" s="349">
        <v>23.695150000000002</v>
      </c>
      <c r="BO7" s="349">
        <v>23.515160000000002</v>
      </c>
      <c r="BP7" s="349">
        <v>23.089099999999998</v>
      </c>
      <c r="BQ7" s="349">
        <v>21.720099999999999</v>
      </c>
      <c r="BR7" s="349">
        <v>23.640720000000002</v>
      </c>
      <c r="BS7" s="349">
        <v>21.735140000000001</v>
      </c>
      <c r="BT7" s="349">
        <v>23.34254</v>
      </c>
      <c r="BU7" s="349">
        <v>20.910710000000002</v>
      </c>
      <c r="BV7" s="349">
        <v>23.20439</v>
      </c>
    </row>
    <row r="8" spans="1:74" ht="11.1" customHeight="1" x14ac:dyDescent="0.2">
      <c r="A8" s="93" t="s">
        <v>227</v>
      </c>
      <c r="B8" s="201" t="s">
        <v>627</v>
      </c>
      <c r="C8" s="261">
        <v>12.081996</v>
      </c>
      <c r="D8" s="261">
        <v>11.644401</v>
      </c>
      <c r="E8" s="261">
        <v>13.862651</v>
      </c>
      <c r="F8" s="261">
        <v>12.690422999999999</v>
      </c>
      <c r="G8" s="261">
        <v>12.228083</v>
      </c>
      <c r="H8" s="261">
        <v>12.647182000000001</v>
      </c>
      <c r="I8" s="261">
        <v>13.274376</v>
      </c>
      <c r="J8" s="261">
        <v>13.865815</v>
      </c>
      <c r="K8" s="261">
        <v>13.615608999999999</v>
      </c>
      <c r="L8" s="261">
        <v>13.355629</v>
      </c>
      <c r="M8" s="261">
        <v>13.494241000000001</v>
      </c>
      <c r="N8" s="261">
        <v>13.579226</v>
      </c>
      <c r="O8" s="261">
        <v>13.809703000000001</v>
      </c>
      <c r="P8" s="261">
        <v>13.062355999999999</v>
      </c>
      <c r="Q8" s="261">
        <v>14.556768999999999</v>
      </c>
      <c r="R8" s="261">
        <v>13.656877</v>
      </c>
      <c r="S8" s="261">
        <v>13.905352000000001</v>
      </c>
      <c r="T8" s="261">
        <v>13.726718</v>
      </c>
      <c r="U8" s="261">
        <v>14.334061999999999</v>
      </c>
      <c r="V8" s="261">
        <v>15.861105</v>
      </c>
      <c r="W8" s="261">
        <v>15.098826000000001</v>
      </c>
      <c r="X8" s="261">
        <v>14.225274000000001</v>
      </c>
      <c r="Y8" s="261">
        <v>14.260669</v>
      </c>
      <c r="Z8" s="261">
        <v>14.265064000000001</v>
      </c>
      <c r="AA8" s="261">
        <v>15.178285000000001</v>
      </c>
      <c r="AB8" s="261">
        <v>14.286948000000001</v>
      </c>
      <c r="AC8" s="261">
        <v>14.823726000000001</v>
      </c>
      <c r="AD8" s="261">
        <v>14.523026</v>
      </c>
      <c r="AE8" s="261">
        <v>15.309324</v>
      </c>
      <c r="AF8" s="261">
        <v>14.2742</v>
      </c>
      <c r="AG8" s="261">
        <v>15.498161</v>
      </c>
      <c r="AH8" s="261">
        <v>16.277100000000001</v>
      </c>
      <c r="AI8" s="261">
        <v>14.594519</v>
      </c>
      <c r="AJ8" s="261">
        <v>15.377319999999999</v>
      </c>
      <c r="AK8" s="261">
        <v>14.877041</v>
      </c>
      <c r="AL8" s="261">
        <v>14.567218</v>
      </c>
      <c r="AM8" s="261">
        <v>15.722204</v>
      </c>
      <c r="AN8" s="261">
        <v>14.499796</v>
      </c>
      <c r="AO8" s="261">
        <v>15.311321</v>
      </c>
      <c r="AP8" s="261">
        <v>15.417021</v>
      </c>
      <c r="AQ8" s="261">
        <v>15.543989</v>
      </c>
      <c r="AR8" s="261">
        <v>14.080985999999999</v>
      </c>
      <c r="AS8" s="261">
        <v>15.890419</v>
      </c>
      <c r="AT8" s="261">
        <v>16.522818999999998</v>
      </c>
      <c r="AU8" s="261">
        <v>15.651554000000001</v>
      </c>
      <c r="AV8" s="261">
        <v>15.333264</v>
      </c>
      <c r="AW8" s="261">
        <v>14.256069</v>
      </c>
      <c r="AX8" s="261">
        <v>14.450434</v>
      </c>
      <c r="AY8" s="261">
        <v>15.862050124</v>
      </c>
      <c r="AZ8" s="261">
        <v>14.547217584</v>
      </c>
      <c r="BA8" s="261">
        <v>15.870732292</v>
      </c>
      <c r="BB8" s="261">
        <v>15.96916</v>
      </c>
      <c r="BC8" s="261">
        <v>15.682359999999999</v>
      </c>
      <c r="BD8" s="261">
        <v>14.895885714</v>
      </c>
      <c r="BE8" s="349">
        <v>16.585329999999999</v>
      </c>
      <c r="BF8" s="349">
        <v>17.86965</v>
      </c>
      <c r="BG8" s="349">
        <v>15.774509999999999</v>
      </c>
      <c r="BH8" s="349">
        <v>16.186389999999999</v>
      </c>
      <c r="BI8" s="349">
        <v>15.24385</v>
      </c>
      <c r="BJ8" s="349">
        <v>15.87232</v>
      </c>
      <c r="BK8" s="349">
        <v>15.545669999999999</v>
      </c>
      <c r="BL8" s="349">
        <v>14.578749999999999</v>
      </c>
      <c r="BM8" s="349">
        <v>15.312950000000001</v>
      </c>
      <c r="BN8" s="349">
        <v>15.14617</v>
      </c>
      <c r="BO8" s="349">
        <v>15.3627</v>
      </c>
      <c r="BP8" s="349">
        <v>14.82769</v>
      </c>
      <c r="BQ8" s="349">
        <v>15.80866</v>
      </c>
      <c r="BR8" s="349">
        <v>16.70608</v>
      </c>
      <c r="BS8" s="349">
        <v>15.66014</v>
      </c>
      <c r="BT8" s="349">
        <v>16.395980000000002</v>
      </c>
      <c r="BU8" s="349">
        <v>14.999280000000001</v>
      </c>
      <c r="BV8" s="349">
        <v>16.237919999999999</v>
      </c>
    </row>
    <row r="9" spans="1:74" ht="11.1" customHeight="1" x14ac:dyDescent="0.2">
      <c r="A9" s="93" t="s">
        <v>228</v>
      </c>
      <c r="B9" s="201" t="s">
        <v>628</v>
      </c>
      <c r="C9" s="261">
        <v>46.783360999999999</v>
      </c>
      <c r="D9" s="261">
        <v>45.252828999999998</v>
      </c>
      <c r="E9" s="261">
        <v>51.253726</v>
      </c>
      <c r="F9" s="261">
        <v>48.831510000000002</v>
      </c>
      <c r="G9" s="261">
        <v>46.764541999999999</v>
      </c>
      <c r="H9" s="261">
        <v>47.243861000000003</v>
      </c>
      <c r="I9" s="261">
        <v>50.541370000000001</v>
      </c>
      <c r="J9" s="261">
        <v>51.156137999999999</v>
      </c>
      <c r="K9" s="261">
        <v>51.646351000000003</v>
      </c>
      <c r="L9" s="261">
        <v>51.614094000000001</v>
      </c>
      <c r="M9" s="261">
        <v>49.939217999999997</v>
      </c>
      <c r="N9" s="261">
        <v>50.583917</v>
      </c>
      <c r="O9" s="261">
        <v>48.544313000000002</v>
      </c>
      <c r="P9" s="261">
        <v>44.925618999999998</v>
      </c>
      <c r="Q9" s="261">
        <v>51.095236</v>
      </c>
      <c r="R9" s="261">
        <v>46.872810000000001</v>
      </c>
      <c r="S9" s="261">
        <v>44.476120999999999</v>
      </c>
      <c r="T9" s="261">
        <v>46.134599999999999</v>
      </c>
      <c r="U9" s="261">
        <v>45.942689000000001</v>
      </c>
      <c r="V9" s="261">
        <v>50.439281999999999</v>
      </c>
      <c r="W9" s="261">
        <v>51.434887000000003</v>
      </c>
      <c r="X9" s="261">
        <v>53.545786</v>
      </c>
      <c r="Y9" s="261">
        <v>52.124447000000004</v>
      </c>
      <c r="Z9" s="261">
        <v>52.097231999999998</v>
      </c>
      <c r="AA9" s="261">
        <v>52.053773999999997</v>
      </c>
      <c r="AB9" s="261">
        <v>45.586441999999998</v>
      </c>
      <c r="AC9" s="261">
        <v>43.847127999999998</v>
      </c>
      <c r="AD9" s="261">
        <v>37.997211999999998</v>
      </c>
      <c r="AE9" s="261">
        <v>40.613121</v>
      </c>
      <c r="AF9" s="261">
        <v>42.528325000000002</v>
      </c>
      <c r="AG9" s="261">
        <v>47.704104999999998</v>
      </c>
      <c r="AH9" s="261">
        <v>50.032102999999999</v>
      </c>
      <c r="AI9" s="261">
        <v>45.652448999999997</v>
      </c>
      <c r="AJ9" s="261">
        <v>46.462864000000003</v>
      </c>
      <c r="AK9" s="261">
        <v>46.647578000000003</v>
      </c>
      <c r="AL9" s="261">
        <v>43.547662000000003</v>
      </c>
      <c r="AM9" s="261">
        <v>44.498843999999998</v>
      </c>
      <c r="AN9" s="261">
        <v>41.047134999999997</v>
      </c>
      <c r="AO9" s="261">
        <v>43.604667999999997</v>
      </c>
      <c r="AP9" s="261">
        <v>39.474913999999998</v>
      </c>
      <c r="AQ9" s="261">
        <v>43.559987</v>
      </c>
      <c r="AR9" s="261">
        <v>43.770733</v>
      </c>
      <c r="AS9" s="261">
        <v>48.862788999999999</v>
      </c>
      <c r="AT9" s="261">
        <v>49.190252000000001</v>
      </c>
      <c r="AU9" s="261">
        <v>44.359633000000002</v>
      </c>
      <c r="AV9" s="261">
        <v>43.572665999999998</v>
      </c>
      <c r="AW9" s="261">
        <v>44.426175999999998</v>
      </c>
      <c r="AX9" s="261">
        <v>43.326864999999998</v>
      </c>
      <c r="AY9" s="261">
        <v>45.969832435999997</v>
      </c>
      <c r="AZ9" s="261">
        <v>39.685588782000004</v>
      </c>
      <c r="BA9" s="261">
        <v>43.674578781999998</v>
      </c>
      <c r="BB9" s="261">
        <v>42.023180000000004</v>
      </c>
      <c r="BC9" s="261">
        <v>43.841589999999997</v>
      </c>
      <c r="BD9" s="261">
        <v>40.924314285999998</v>
      </c>
      <c r="BE9" s="349">
        <v>44.79224</v>
      </c>
      <c r="BF9" s="349">
        <v>48.983400000000003</v>
      </c>
      <c r="BG9" s="349">
        <v>44.483669999999996</v>
      </c>
      <c r="BH9" s="349">
        <v>47.693150000000003</v>
      </c>
      <c r="BI9" s="349">
        <v>43.922150000000002</v>
      </c>
      <c r="BJ9" s="349">
        <v>47.768180000000001</v>
      </c>
      <c r="BK9" s="349">
        <v>46.727119999999999</v>
      </c>
      <c r="BL9" s="349">
        <v>43.320050000000002</v>
      </c>
      <c r="BM9" s="349">
        <v>44.55348</v>
      </c>
      <c r="BN9" s="349">
        <v>40.435989999999997</v>
      </c>
      <c r="BO9" s="349">
        <v>40.784910000000004</v>
      </c>
      <c r="BP9" s="349">
        <v>41.88935</v>
      </c>
      <c r="BQ9" s="349">
        <v>46.543410000000002</v>
      </c>
      <c r="BR9" s="349">
        <v>49.034080000000003</v>
      </c>
      <c r="BS9" s="349">
        <v>45.49933</v>
      </c>
      <c r="BT9" s="349">
        <v>47.675109999999997</v>
      </c>
      <c r="BU9" s="349">
        <v>43.711959999999998</v>
      </c>
      <c r="BV9" s="349">
        <v>46.250140000000002</v>
      </c>
    </row>
    <row r="10" spans="1:74" ht="11.1" customHeight="1" x14ac:dyDescent="0.2">
      <c r="A10" s="95" t="s">
        <v>229</v>
      </c>
      <c r="B10" s="201" t="s">
        <v>629</v>
      </c>
      <c r="C10" s="261">
        <v>-1.1359999999999999</v>
      </c>
      <c r="D10" s="261">
        <v>-0.21450412359000001</v>
      </c>
      <c r="E10" s="261">
        <v>-1.867</v>
      </c>
      <c r="F10" s="261">
        <v>0.17409577636000001</v>
      </c>
      <c r="G10" s="261">
        <v>-0.13821920638999999</v>
      </c>
      <c r="H10" s="261">
        <v>-0.59706165384999998</v>
      </c>
      <c r="I10" s="261">
        <v>3.5619999999999998</v>
      </c>
      <c r="J10" s="261">
        <v>-0.70299999999999996</v>
      </c>
      <c r="K10" s="261">
        <v>-1.2756952984000001</v>
      </c>
      <c r="L10" s="261">
        <v>0.48301192616999999</v>
      </c>
      <c r="M10" s="261">
        <v>-1.1408749249000001</v>
      </c>
      <c r="N10" s="261">
        <v>0.75088050458</v>
      </c>
      <c r="O10" s="261">
        <v>1.1117951377999999</v>
      </c>
      <c r="P10" s="261">
        <v>-0.43107107171999998</v>
      </c>
      <c r="Q10" s="261">
        <v>0.97487066724000004</v>
      </c>
      <c r="R10" s="261">
        <v>-1.6877213953000001</v>
      </c>
      <c r="S10" s="261">
        <v>-1.6204000091999999</v>
      </c>
      <c r="T10" s="261">
        <v>0.96583482533999998</v>
      </c>
      <c r="U10" s="261">
        <v>-1.9130168916000001</v>
      </c>
      <c r="V10" s="261">
        <v>2.1330448401000002</v>
      </c>
      <c r="W10" s="261">
        <v>0.37802002023999998</v>
      </c>
      <c r="X10" s="261">
        <v>-0.90109135106000005</v>
      </c>
      <c r="Y10" s="261">
        <v>-0.18673652383</v>
      </c>
      <c r="Z10" s="261">
        <v>-0.89978724806999999</v>
      </c>
      <c r="AA10" s="261">
        <v>3.5782125677000001</v>
      </c>
      <c r="AB10" s="261">
        <v>-1.4247165880999999</v>
      </c>
      <c r="AC10" s="261">
        <v>-1.3977423223000001</v>
      </c>
      <c r="AD10" s="261">
        <v>-0.14223630843000001</v>
      </c>
      <c r="AE10" s="261">
        <v>0.55741977552999999</v>
      </c>
      <c r="AF10" s="261">
        <v>0.35203370858999999</v>
      </c>
      <c r="AG10" s="261">
        <v>1.2540331151999999</v>
      </c>
      <c r="AH10" s="261">
        <v>1.6211015937</v>
      </c>
      <c r="AI10" s="261">
        <v>1.2676291392000001</v>
      </c>
      <c r="AJ10" s="261">
        <v>0.40125543917000001</v>
      </c>
      <c r="AK10" s="261">
        <v>0.27991973917000001</v>
      </c>
      <c r="AL10" s="261">
        <v>-0.60761585939999996</v>
      </c>
      <c r="AM10" s="261">
        <v>1.525447</v>
      </c>
      <c r="AN10" s="261">
        <v>2.5444469999999999</v>
      </c>
      <c r="AO10" s="261">
        <v>1.414447</v>
      </c>
      <c r="AP10" s="261">
        <v>-1.248553</v>
      </c>
      <c r="AQ10" s="261">
        <v>-1.190553</v>
      </c>
      <c r="AR10" s="261">
        <v>1.3774470000000001</v>
      </c>
      <c r="AS10" s="261">
        <v>-1.5285530000000001</v>
      </c>
      <c r="AT10" s="261">
        <v>2.4814470000000002</v>
      </c>
      <c r="AU10" s="261">
        <v>0.68144720000000003</v>
      </c>
      <c r="AV10" s="261">
        <v>0.2956993</v>
      </c>
      <c r="AW10" s="261">
        <v>-0.17436360000000001</v>
      </c>
      <c r="AX10" s="261">
        <v>-2.7131720000000001</v>
      </c>
      <c r="AY10" s="261">
        <v>6.0260099999999997E-2</v>
      </c>
      <c r="AZ10" s="261">
        <v>0.54444700000000001</v>
      </c>
      <c r="BA10" s="261">
        <v>0.41444700000000001</v>
      </c>
      <c r="BB10" s="261">
        <v>-0.248553</v>
      </c>
      <c r="BC10" s="261">
        <v>-0.190553</v>
      </c>
      <c r="BD10" s="261">
        <v>0.37744699999999998</v>
      </c>
      <c r="BE10" s="349">
        <v>-2.8552999999999999E-2</v>
      </c>
      <c r="BF10" s="349">
        <v>0.23144700000000001</v>
      </c>
      <c r="BG10" s="349">
        <v>0.43144719999999998</v>
      </c>
      <c r="BH10" s="349">
        <v>-0.7043007</v>
      </c>
      <c r="BI10" s="349">
        <v>-0.17436360000000001</v>
      </c>
      <c r="BJ10" s="349">
        <v>-1.4631719999999999</v>
      </c>
      <c r="BK10" s="349">
        <v>-0.45641359999999997</v>
      </c>
      <c r="BL10" s="349">
        <v>0.54444700000000001</v>
      </c>
      <c r="BM10" s="349">
        <v>0.41444700000000001</v>
      </c>
      <c r="BN10" s="349">
        <v>-0.248553</v>
      </c>
      <c r="BO10" s="349">
        <v>-0.190553</v>
      </c>
      <c r="BP10" s="349">
        <v>0.37744699999999998</v>
      </c>
      <c r="BQ10" s="349">
        <v>-2.8552999999999999E-2</v>
      </c>
      <c r="BR10" s="349">
        <v>0.23144700000000001</v>
      </c>
      <c r="BS10" s="349">
        <v>0.43144719999999998</v>
      </c>
      <c r="BT10" s="349">
        <v>-0.7043007</v>
      </c>
      <c r="BU10" s="349">
        <v>-0.17436360000000001</v>
      </c>
      <c r="BV10" s="349">
        <v>-1.4631719999999999</v>
      </c>
    </row>
    <row r="11" spans="1:74" ht="11.1" customHeight="1" x14ac:dyDescent="0.2">
      <c r="A11" s="93" t="s">
        <v>230</v>
      </c>
      <c r="B11" s="201" t="s">
        <v>630</v>
      </c>
      <c r="C11" s="261">
        <v>1.6645749999999999</v>
      </c>
      <c r="D11" s="261">
        <v>1.239282</v>
      </c>
      <c r="E11" s="261">
        <v>1.8993040000000001</v>
      </c>
      <c r="F11" s="261">
        <v>1.8123640000000001</v>
      </c>
      <c r="G11" s="261">
        <v>1.474801</v>
      </c>
      <c r="H11" s="261">
        <v>1.7709509999999999</v>
      </c>
      <c r="I11" s="261">
        <v>1.3895010000000001</v>
      </c>
      <c r="J11" s="261">
        <v>1.702218</v>
      </c>
      <c r="K11" s="261">
        <v>1.5884119999999999</v>
      </c>
      <c r="L11" s="261">
        <v>1.7747010000000001</v>
      </c>
      <c r="M11" s="261">
        <v>1.4730890000000001</v>
      </c>
      <c r="N11" s="261">
        <v>1.5634889999999999</v>
      </c>
      <c r="O11" s="261">
        <v>1.013846</v>
      </c>
      <c r="P11" s="261">
        <v>0.84277000000000002</v>
      </c>
      <c r="Q11" s="261">
        <v>1.5241610000000001</v>
      </c>
      <c r="R11" s="261">
        <v>1.1363780000000001</v>
      </c>
      <c r="S11" s="261">
        <v>1.3125709999999999</v>
      </c>
      <c r="T11" s="261">
        <v>0.97019599999999995</v>
      </c>
      <c r="U11" s="261">
        <v>1.2084269999999999</v>
      </c>
      <c r="V11" s="261">
        <v>1.5449010000000001</v>
      </c>
      <c r="W11" s="261">
        <v>0.83451299999999995</v>
      </c>
      <c r="X11" s="261">
        <v>0.91720299999999999</v>
      </c>
      <c r="Y11" s="261">
        <v>0.80686999999999998</v>
      </c>
      <c r="Z11" s="261">
        <v>0.97577000000000003</v>
      </c>
      <c r="AA11" s="261">
        <v>0.78903599999999996</v>
      </c>
      <c r="AB11" s="261">
        <v>0.53364500000000004</v>
      </c>
      <c r="AC11" s="261">
        <v>0.69915899999999997</v>
      </c>
      <c r="AD11" s="261">
        <v>0.62339299999999997</v>
      </c>
      <c r="AE11" s="261">
        <v>0.98638499999999996</v>
      </c>
      <c r="AF11" s="261">
        <v>0.718862</v>
      </c>
      <c r="AG11" s="261">
        <v>0.89363099999999995</v>
      </c>
      <c r="AH11" s="261">
        <v>0.66670099999999999</v>
      </c>
      <c r="AI11" s="261">
        <v>0.85467000000000004</v>
      </c>
      <c r="AJ11" s="261">
        <v>0.86791499999999999</v>
      </c>
      <c r="AK11" s="261">
        <v>0.79846499999999998</v>
      </c>
      <c r="AL11" s="261">
        <v>0.72739500000000001</v>
      </c>
      <c r="AM11" s="261">
        <v>0.65446000299999996</v>
      </c>
      <c r="AN11" s="261">
        <v>0.38517499999999999</v>
      </c>
      <c r="AO11" s="261">
        <v>0.38965000500000002</v>
      </c>
      <c r="AP11" s="261">
        <v>0.67214901000000005</v>
      </c>
      <c r="AQ11" s="261">
        <v>0.87044900000000003</v>
      </c>
      <c r="AR11" s="261">
        <v>1.213443</v>
      </c>
      <c r="AS11" s="261">
        <v>0.87362398900000005</v>
      </c>
      <c r="AT11" s="261">
        <v>0.70984698999999996</v>
      </c>
      <c r="AU11" s="261">
        <v>0.81458799000000004</v>
      </c>
      <c r="AV11" s="261">
        <v>0.70712900300000003</v>
      </c>
      <c r="AW11" s="261">
        <v>0.84957399</v>
      </c>
      <c r="AX11" s="261">
        <v>0.76633698800000005</v>
      </c>
      <c r="AY11" s="261">
        <v>1.06438593</v>
      </c>
      <c r="AZ11" s="261">
        <v>0.58268198800000004</v>
      </c>
      <c r="BA11" s="261">
        <v>0.80269701199999999</v>
      </c>
      <c r="BB11" s="261">
        <v>0.92967900000000003</v>
      </c>
      <c r="BC11" s="261">
        <v>0.73165210000000003</v>
      </c>
      <c r="BD11" s="261">
        <v>0.91163510000000003</v>
      </c>
      <c r="BE11" s="349">
        <v>1.246281</v>
      </c>
      <c r="BF11" s="349">
        <v>0.98916029999999999</v>
      </c>
      <c r="BG11" s="349">
        <v>1.0795669999999999</v>
      </c>
      <c r="BH11" s="349">
        <v>0.96269669999999996</v>
      </c>
      <c r="BI11" s="349">
        <v>0.78075479999999997</v>
      </c>
      <c r="BJ11" s="349">
        <v>1.144531</v>
      </c>
      <c r="BK11" s="349">
        <v>0.55054309999999995</v>
      </c>
      <c r="BL11" s="349">
        <v>0.64690389999999998</v>
      </c>
      <c r="BM11" s="349">
        <v>0.99965159999999997</v>
      </c>
      <c r="BN11" s="349">
        <v>0.85007060000000001</v>
      </c>
      <c r="BO11" s="349">
        <v>0.67980220000000002</v>
      </c>
      <c r="BP11" s="349">
        <v>0.88000789999999995</v>
      </c>
      <c r="BQ11" s="349">
        <v>1.2256830000000001</v>
      </c>
      <c r="BR11" s="349">
        <v>0.97617710000000002</v>
      </c>
      <c r="BS11" s="349">
        <v>1.0716479999999999</v>
      </c>
      <c r="BT11" s="349">
        <v>0.95753869999999996</v>
      </c>
      <c r="BU11" s="349">
        <v>0.77760850000000004</v>
      </c>
      <c r="BV11" s="349">
        <v>1.142482</v>
      </c>
    </row>
    <row r="12" spans="1:74" ht="11.1" customHeight="1" x14ac:dyDescent="0.2">
      <c r="A12" s="93" t="s">
        <v>231</v>
      </c>
      <c r="B12" s="201" t="s">
        <v>631</v>
      </c>
      <c r="C12" s="261">
        <v>5.8664899999999998</v>
      </c>
      <c r="D12" s="261">
        <v>5.3857489999999997</v>
      </c>
      <c r="E12" s="261">
        <v>6.5543560000000003</v>
      </c>
      <c r="F12" s="261">
        <v>7.3576819999999996</v>
      </c>
      <c r="G12" s="261">
        <v>7.2202590000000004</v>
      </c>
      <c r="H12" s="261">
        <v>7.3870279999999999</v>
      </c>
      <c r="I12" s="261">
        <v>6.9280460000000001</v>
      </c>
      <c r="J12" s="261">
        <v>7.0013670000000001</v>
      </c>
      <c r="K12" s="261">
        <v>7.1446810000000003</v>
      </c>
      <c r="L12" s="261">
        <v>6.6232389999999999</v>
      </c>
      <c r="M12" s="261">
        <v>7.0147029999999999</v>
      </c>
      <c r="N12" s="261">
        <v>7.232075</v>
      </c>
      <c r="O12" s="261">
        <v>8.5094890000000003</v>
      </c>
      <c r="P12" s="261">
        <v>8.2752040000000004</v>
      </c>
      <c r="Q12" s="261">
        <v>9.8324560000000005</v>
      </c>
      <c r="R12" s="261">
        <v>8.8425100000000008</v>
      </c>
      <c r="S12" s="261">
        <v>9.0420730000000002</v>
      </c>
      <c r="T12" s="261">
        <v>9.1019310000000004</v>
      </c>
      <c r="U12" s="261">
        <v>7.8654000000000002</v>
      </c>
      <c r="V12" s="261">
        <v>9.3874469999999999</v>
      </c>
      <c r="W12" s="261">
        <v>8.7227650000000008</v>
      </c>
      <c r="X12" s="261">
        <v>9.1587270000000007</v>
      </c>
      <c r="Y12" s="261">
        <v>8.8080049999999996</v>
      </c>
      <c r="Z12" s="261">
        <v>9.7125459999999997</v>
      </c>
      <c r="AA12" s="261">
        <v>9.1264409999999998</v>
      </c>
      <c r="AB12" s="261">
        <v>8.4602559999999993</v>
      </c>
      <c r="AC12" s="261">
        <v>11.055001000000001</v>
      </c>
      <c r="AD12" s="261">
        <v>12.528892000000001</v>
      </c>
      <c r="AE12" s="261">
        <v>12.256909</v>
      </c>
      <c r="AF12" s="261">
        <v>12.748637</v>
      </c>
      <c r="AG12" s="261">
        <v>11.622584</v>
      </c>
      <c r="AH12" s="261">
        <v>10.597077000000001</v>
      </c>
      <c r="AI12" s="261">
        <v>9.3437059999999992</v>
      </c>
      <c r="AJ12" s="261">
        <v>9.4214889999999993</v>
      </c>
      <c r="AK12" s="261">
        <v>8.5164930000000005</v>
      </c>
      <c r="AL12" s="261">
        <v>10.068177</v>
      </c>
      <c r="AM12" s="261">
        <v>9.5717999999999996</v>
      </c>
      <c r="AN12" s="261">
        <v>8.6267840119999999</v>
      </c>
      <c r="AO12" s="261">
        <v>13.636597</v>
      </c>
      <c r="AP12" s="261">
        <v>9.7544839999999997</v>
      </c>
      <c r="AQ12" s="261">
        <v>10.478294</v>
      </c>
      <c r="AR12" s="261">
        <v>9.1939839899999996</v>
      </c>
      <c r="AS12" s="261">
        <v>9.1249959999999994</v>
      </c>
      <c r="AT12" s="261">
        <v>10.073041</v>
      </c>
      <c r="AU12" s="261">
        <v>9.3906260100000001</v>
      </c>
      <c r="AV12" s="261">
        <v>9.8547229900000008</v>
      </c>
      <c r="AW12" s="261">
        <v>8.5113909900000007</v>
      </c>
      <c r="AX12" s="261">
        <v>9.4425480129999997</v>
      </c>
      <c r="AY12" s="261">
        <v>8.5160789999999995</v>
      </c>
      <c r="AZ12" s="261">
        <v>8.7853589999999997</v>
      </c>
      <c r="BA12" s="261">
        <v>10.429605</v>
      </c>
      <c r="BB12" s="261">
        <v>8.1343313591000008</v>
      </c>
      <c r="BC12" s="261">
        <v>8.0628189999999993</v>
      </c>
      <c r="BD12" s="261">
        <v>8.1841109999999997</v>
      </c>
      <c r="BE12" s="349">
        <v>8.1047139999999995</v>
      </c>
      <c r="BF12" s="349">
        <v>8.0003089999999997</v>
      </c>
      <c r="BG12" s="349">
        <v>7.6645219999999998</v>
      </c>
      <c r="BH12" s="349">
        <v>7.8945910000000001</v>
      </c>
      <c r="BI12" s="349">
        <v>7.6470890000000002</v>
      </c>
      <c r="BJ12" s="349">
        <v>7.2683780000000002</v>
      </c>
      <c r="BK12" s="349">
        <v>6.8801050000000004</v>
      </c>
      <c r="BL12" s="349">
        <v>6.3318599999999998</v>
      </c>
      <c r="BM12" s="349">
        <v>8.098198</v>
      </c>
      <c r="BN12" s="349">
        <v>8.2873230000000007</v>
      </c>
      <c r="BO12" s="349">
        <v>8.3010319999999993</v>
      </c>
      <c r="BP12" s="349">
        <v>8.5933119999999992</v>
      </c>
      <c r="BQ12" s="349">
        <v>7.7587729999999997</v>
      </c>
      <c r="BR12" s="349">
        <v>7.8529929999999997</v>
      </c>
      <c r="BS12" s="349">
        <v>7.7053630000000002</v>
      </c>
      <c r="BT12" s="349">
        <v>8.1584140000000005</v>
      </c>
      <c r="BU12" s="349">
        <v>8.0234199999999998</v>
      </c>
      <c r="BV12" s="349">
        <v>8.7758629999999993</v>
      </c>
    </row>
    <row r="13" spans="1:74" ht="11.1" customHeight="1" x14ac:dyDescent="0.2">
      <c r="A13" s="93" t="s">
        <v>232</v>
      </c>
      <c r="B13" s="202" t="s">
        <v>948</v>
      </c>
      <c r="C13" s="261">
        <v>4.7065910000000004</v>
      </c>
      <c r="D13" s="261">
        <v>4.0942509999999999</v>
      </c>
      <c r="E13" s="261">
        <v>5.3772909999999996</v>
      </c>
      <c r="F13" s="261">
        <v>5.4461490000000001</v>
      </c>
      <c r="G13" s="261">
        <v>5.3660920000000001</v>
      </c>
      <c r="H13" s="261">
        <v>4.8002130000000003</v>
      </c>
      <c r="I13" s="261">
        <v>4.4394710000000002</v>
      </c>
      <c r="J13" s="261">
        <v>4.5631130000000004</v>
      </c>
      <c r="K13" s="261">
        <v>4.0432249999999996</v>
      </c>
      <c r="L13" s="261">
        <v>4.256011</v>
      </c>
      <c r="M13" s="261">
        <v>4.1065880000000003</v>
      </c>
      <c r="N13" s="261">
        <v>4.9148209999999999</v>
      </c>
      <c r="O13" s="261">
        <v>5.3739999999999997</v>
      </c>
      <c r="P13" s="261">
        <v>5.3005399999999998</v>
      </c>
      <c r="Q13" s="261">
        <v>6.4909039999999996</v>
      </c>
      <c r="R13" s="261">
        <v>5.6254039999999996</v>
      </c>
      <c r="S13" s="261">
        <v>6.428801</v>
      </c>
      <c r="T13" s="261">
        <v>5.7935650000000001</v>
      </c>
      <c r="U13" s="261">
        <v>4.7790670000000004</v>
      </c>
      <c r="V13" s="261">
        <v>6.0950670000000002</v>
      </c>
      <c r="W13" s="261">
        <v>5.6086049999999998</v>
      </c>
      <c r="X13" s="261">
        <v>5.9630150000000004</v>
      </c>
      <c r="Y13" s="261">
        <v>6.3309290000000003</v>
      </c>
      <c r="Z13" s="261">
        <v>5.7417680000000004</v>
      </c>
      <c r="AA13" s="261">
        <v>6.272659</v>
      </c>
      <c r="AB13" s="261">
        <v>5.1752459999999996</v>
      </c>
      <c r="AC13" s="261">
        <v>6.0783040000000002</v>
      </c>
      <c r="AD13" s="261">
        <v>7.2712680000000001</v>
      </c>
      <c r="AE13" s="261">
        <v>5.9528889999999999</v>
      </c>
      <c r="AF13" s="261">
        <v>6.9440179999999998</v>
      </c>
      <c r="AG13" s="261">
        <v>6.3284690000000001</v>
      </c>
      <c r="AH13" s="261">
        <v>5.7749170000000003</v>
      </c>
      <c r="AI13" s="261">
        <v>4.879359</v>
      </c>
      <c r="AJ13" s="261">
        <v>4.6737859999999998</v>
      </c>
      <c r="AK13" s="261">
        <v>4.7213130000000003</v>
      </c>
      <c r="AL13" s="261">
        <v>5.80375</v>
      </c>
      <c r="AM13" s="261">
        <v>5.507987</v>
      </c>
      <c r="AN13" s="261">
        <v>5.3164619999999996</v>
      </c>
      <c r="AO13" s="261">
        <v>7.3536599999999996</v>
      </c>
      <c r="AP13" s="261">
        <v>5.2935639999999999</v>
      </c>
      <c r="AQ13" s="261">
        <v>6.1408259999999997</v>
      </c>
      <c r="AR13" s="261">
        <v>4.7077600000000004</v>
      </c>
      <c r="AS13" s="261">
        <v>5.2900650000000002</v>
      </c>
      <c r="AT13" s="261">
        <v>5.225892</v>
      </c>
      <c r="AU13" s="261">
        <v>5.4219619999999997</v>
      </c>
      <c r="AV13" s="261">
        <v>5.3922489999999996</v>
      </c>
      <c r="AW13" s="261">
        <v>5.019584</v>
      </c>
      <c r="AX13" s="261">
        <v>5.0088540000000004</v>
      </c>
      <c r="AY13" s="261">
        <v>5.099469</v>
      </c>
      <c r="AZ13" s="261">
        <v>5.4953089999999998</v>
      </c>
      <c r="BA13" s="261">
        <v>6.2746649999999997</v>
      </c>
      <c r="BB13" s="261">
        <v>5.1641950321000003</v>
      </c>
      <c r="BC13" s="261">
        <v>4.9852150000000002</v>
      </c>
      <c r="BD13" s="261">
        <v>5.0168509999999999</v>
      </c>
      <c r="BE13" s="349">
        <v>4.9350649999999998</v>
      </c>
      <c r="BF13" s="349">
        <v>5.0772050000000002</v>
      </c>
      <c r="BG13" s="349">
        <v>4.5664030000000002</v>
      </c>
      <c r="BH13" s="349">
        <v>4.7383519999999999</v>
      </c>
      <c r="BI13" s="349">
        <v>4.7086360000000003</v>
      </c>
      <c r="BJ13" s="349">
        <v>4.5251710000000003</v>
      </c>
      <c r="BK13" s="349">
        <v>4.3460770000000002</v>
      </c>
      <c r="BL13" s="349">
        <v>3.9377260000000001</v>
      </c>
      <c r="BM13" s="349">
        <v>4.9740029999999997</v>
      </c>
      <c r="BN13" s="349">
        <v>4.6441330000000001</v>
      </c>
      <c r="BO13" s="349">
        <v>4.5163710000000004</v>
      </c>
      <c r="BP13" s="349">
        <v>4.4554609999999997</v>
      </c>
      <c r="BQ13" s="349">
        <v>3.844754</v>
      </c>
      <c r="BR13" s="349">
        <v>4.2118690000000001</v>
      </c>
      <c r="BS13" s="349">
        <v>3.9079220000000001</v>
      </c>
      <c r="BT13" s="349">
        <v>4.2673540000000001</v>
      </c>
      <c r="BU13" s="349">
        <v>4.3824019999999999</v>
      </c>
      <c r="BV13" s="349">
        <v>4.6089549999999999</v>
      </c>
    </row>
    <row r="14" spans="1:74" ht="11.1" customHeight="1" x14ac:dyDescent="0.2">
      <c r="A14" s="93" t="s">
        <v>233</v>
      </c>
      <c r="B14" s="202" t="s">
        <v>949</v>
      </c>
      <c r="C14" s="261">
        <v>1.159899</v>
      </c>
      <c r="D14" s="261">
        <v>1.291498</v>
      </c>
      <c r="E14" s="261">
        <v>1.177065</v>
      </c>
      <c r="F14" s="261">
        <v>1.9115329999999999</v>
      </c>
      <c r="G14" s="261">
        <v>1.8541669999999999</v>
      </c>
      <c r="H14" s="261">
        <v>2.5868150000000001</v>
      </c>
      <c r="I14" s="261">
        <v>2.488575</v>
      </c>
      <c r="J14" s="261">
        <v>2.4382540000000001</v>
      </c>
      <c r="K14" s="261">
        <v>3.1014560000000002</v>
      </c>
      <c r="L14" s="261">
        <v>2.3672279999999999</v>
      </c>
      <c r="M14" s="261">
        <v>2.908115</v>
      </c>
      <c r="N14" s="261">
        <v>2.3172540000000001</v>
      </c>
      <c r="O14" s="261">
        <v>3.1354890000000002</v>
      </c>
      <c r="P14" s="261">
        <v>2.9746640000000002</v>
      </c>
      <c r="Q14" s="261">
        <v>3.3415520000000001</v>
      </c>
      <c r="R14" s="261">
        <v>3.2171059999999998</v>
      </c>
      <c r="S14" s="261">
        <v>2.6132719999999998</v>
      </c>
      <c r="T14" s="261">
        <v>3.3083659999999999</v>
      </c>
      <c r="U14" s="261">
        <v>3.0863330000000002</v>
      </c>
      <c r="V14" s="261">
        <v>3.2923800000000001</v>
      </c>
      <c r="W14" s="261">
        <v>3.11416</v>
      </c>
      <c r="X14" s="261">
        <v>3.1957119999999999</v>
      </c>
      <c r="Y14" s="261">
        <v>2.3971703226000001</v>
      </c>
      <c r="Z14" s="261">
        <v>3.9707780000000001</v>
      </c>
      <c r="AA14" s="261">
        <v>2.8537819999999998</v>
      </c>
      <c r="AB14" s="261">
        <v>3.2850100000000002</v>
      </c>
      <c r="AC14" s="261">
        <v>4.9766969999999997</v>
      </c>
      <c r="AD14" s="261">
        <v>5.2576239999999999</v>
      </c>
      <c r="AE14" s="261">
        <v>6.3040200000000004</v>
      </c>
      <c r="AF14" s="261">
        <v>5.8046189999999998</v>
      </c>
      <c r="AG14" s="261">
        <v>5.2941149999999997</v>
      </c>
      <c r="AH14" s="261">
        <v>4.8221600000000002</v>
      </c>
      <c r="AI14" s="261">
        <v>4.4643470000000001</v>
      </c>
      <c r="AJ14" s="261">
        <v>4.7477029999999996</v>
      </c>
      <c r="AK14" s="261">
        <v>3.7951800000000002</v>
      </c>
      <c r="AL14" s="261">
        <v>4.2644270000000004</v>
      </c>
      <c r="AM14" s="261">
        <v>4.0638129999999997</v>
      </c>
      <c r="AN14" s="261">
        <v>3.3103220000000002</v>
      </c>
      <c r="AO14" s="261">
        <v>6.2829370000000004</v>
      </c>
      <c r="AP14" s="261">
        <v>4.4609199999999998</v>
      </c>
      <c r="AQ14" s="261">
        <v>4.3374680000000003</v>
      </c>
      <c r="AR14" s="261">
        <v>4.486224</v>
      </c>
      <c r="AS14" s="261">
        <v>3.8349310000000001</v>
      </c>
      <c r="AT14" s="261">
        <v>4.8471489999999999</v>
      </c>
      <c r="AU14" s="261">
        <v>3.968664</v>
      </c>
      <c r="AV14" s="261">
        <v>4.4624740000000003</v>
      </c>
      <c r="AW14" s="261">
        <v>3.4918070000000001</v>
      </c>
      <c r="AX14" s="261">
        <v>4.433694</v>
      </c>
      <c r="AY14" s="261">
        <v>3.4166099999999999</v>
      </c>
      <c r="AZ14" s="261">
        <v>3.2900499999999999</v>
      </c>
      <c r="BA14" s="261">
        <v>4.1549399999999999</v>
      </c>
      <c r="BB14" s="261">
        <v>2.9701363270000001</v>
      </c>
      <c r="BC14" s="261">
        <v>3.077604</v>
      </c>
      <c r="BD14" s="261">
        <v>3.1672600000000002</v>
      </c>
      <c r="BE14" s="349">
        <v>3.1696499999999999</v>
      </c>
      <c r="BF14" s="349">
        <v>2.9231029999999998</v>
      </c>
      <c r="BG14" s="349">
        <v>3.0981190000000001</v>
      </c>
      <c r="BH14" s="349">
        <v>3.1562389999999998</v>
      </c>
      <c r="BI14" s="349">
        <v>2.938453</v>
      </c>
      <c r="BJ14" s="349">
        <v>2.743207</v>
      </c>
      <c r="BK14" s="349">
        <v>2.5340280000000002</v>
      </c>
      <c r="BL14" s="349">
        <v>2.3941340000000002</v>
      </c>
      <c r="BM14" s="349">
        <v>3.1241949999999998</v>
      </c>
      <c r="BN14" s="349">
        <v>3.6431900000000002</v>
      </c>
      <c r="BO14" s="349">
        <v>3.7846609999999998</v>
      </c>
      <c r="BP14" s="349">
        <v>4.1378510000000004</v>
      </c>
      <c r="BQ14" s="349">
        <v>3.9140190000000001</v>
      </c>
      <c r="BR14" s="349">
        <v>3.641124</v>
      </c>
      <c r="BS14" s="349">
        <v>3.7974399999999999</v>
      </c>
      <c r="BT14" s="349">
        <v>3.89106</v>
      </c>
      <c r="BU14" s="349">
        <v>3.6410179999999999</v>
      </c>
      <c r="BV14" s="349">
        <v>4.1669080000000003</v>
      </c>
    </row>
    <row r="15" spans="1:74" ht="11.1" customHeight="1" x14ac:dyDescent="0.2">
      <c r="A15" s="93" t="s">
        <v>234</v>
      </c>
      <c r="B15" s="201" t="s">
        <v>608</v>
      </c>
      <c r="C15" s="261">
        <v>80.372834999999995</v>
      </c>
      <c r="D15" s="261">
        <v>78.726169876</v>
      </c>
      <c r="E15" s="261">
        <v>90.382320000000007</v>
      </c>
      <c r="F15" s="261">
        <v>85.588452775999997</v>
      </c>
      <c r="G15" s="261">
        <v>79.517096793999997</v>
      </c>
      <c r="H15" s="261">
        <v>82.408014346000002</v>
      </c>
      <c r="I15" s="261">
        <v>88.818106</v>
      </c>
      <c r="J15" s="261">
        <v>87.347480000000004</v>
      </c>
      <c r="K15" s="261">
        <v>86.528312701999994</v>
      </c>
      <c r="L15" s="261">
        <v>87.465148925999998</v>
      </c>
      <c r="M15" s="261">
        <v>84.875709075000003</v>
      </c>
      <c r="N15" s="261">
        <v>87.873147505000006</v>
      </c>
      <c r="O15" s="261">
        <v>84.971622138000001</v>
      </c>
      <c r="P15" s="261">
        <v>77.711090928000004</v>
      </c>
      <c r="Q15" s="261">
        <v>89.214774667</v>
      </c>
      <c r="R15" s="261">
        <v>79.169319604999998</v>
      </c>
      <c r="S15" s="261">
        <v>77.500135990999993</v>
      </c>
      <c r="T15" s="261">
        <v>81.711903824999993</v>
      </c>
      <c r="U15" s="261">
        <v>76.927607108000004</v>
      </c>
      <c r="V15" s="261">
        <v>89.785118839999996</v>
      </c>
      <c r="W15" s="261">
        <v>86.503214020000001</v>
      </c>
      <c r="X15" s="261">
        <v>85.499999649000003</v>
      </c>
      <c r="Y15" s="261">
        <v>85.920776476</v>
      </c>
      <c r="Z15" s="261">
        <v>84.464766752000003</v>
      </c>
      <c r="AA15" s="261">
        <v>90.184906568000002</v>
      </c>
      <c r="AB15" s="261">
        <v>76.411725411999996</v>
      </c>
      <c r="AC15" s="261">
        <v>73.943962678000005</v>
      </c>
      <c r="AD15" s="261">
        <v>65.576683692000003</v>
      </c>
      <c r="AE15" s="261">
        <v>71.111916776000001</v>
      </c>
      <c r="AF15" s="261">
        <v>70.233490708999994</v>
      </c>
      <c r="AG15" s="261">
        <v>76.868771115000001</v>
      </c>
      <c r="AH15" s="261">
        <v>82.529414594000002</v>
      </c>
      <c r="AI15" s="261">
        <v>74.624946139000002</v>
      </c>
      <c r="AJ15" s="261">
        <v>77.091926439000005</v>
      </c>
      <c r="AK15" s="261">
        <v>76.714192738999998</v>
      </c>
      <c r="AL15" s="261">
        <v>70.259823140999998</v>
      </c>
      <c r="AM15" s="261">
        <v>77.435704002999998</v>
      </c>
      <c r="AN15" s="261">
        <v>72.069120987999995</v>
      </c>
      <c r="AO15" s="261">
        <v>70.631817005000002</v>
      </c>
      <c r="AP15" s="261">
        <v>68.876159009999995</v>
      </c>
      <c r="AQ15" s="261">
        <v>72.865234000000001</v>
      </c>
      <c r="AR15" s="261">
        <v>73.631015009999999</v>
      </c>
      <c r="AS15" s="261">
        <v>76.894124989000005</v>
      </c>
      <c r="AT15" s="261">
        <v>81.553908989999996</v>
      </c>
      <c r="AU15" s="261">
        <v>73.652673179999994</v>
      </c>
      <c r="AV15" s="261">
        <v>72.215323312999999</v>
      </c>
      <c r="AW15" s="261">
        <v>71.318138399999995</v>
      </c>
      <c r="AX15" s="261">
        <v>67.532653975000002</v>
      </c>
      <c r="AY15" s="261">
        <v>77.050831240999997</v>
      </c>
      <c r="AZ15" s="261">
        <v>67.569744142000005</v>
      </c>
      <c r="BA15" s="261">
        <v>73.383300646999999</v>
      </c>
      <c r="BB15" s="261">
        <v>74.913144641000002</v>
      </c>
      <c r="BC15" s="261">
        <v>75.5953418</v>
      </c>
      <c r="BD15" s="261">
        <v>72.224184285999996</v>
      </c>
      <c r="BE15" s="349">
        <v>79.237070000000003</v>
      </c>
      <c r="BF15" s="349">
        <v>86.770480000000006</v>
      </c>
      <c r="BG15" s="349">
        <v>77.985320000000002</v>
      </c>
      <c r="BH15" s="349">
        <v>81.176929999999999</v>
      </c>
      <c r="BI15" s="349">
        <v>75.931020000000004</v>
      </c>
      <c r="BJ15" s="349">
        <v>80.778090000000006</v>
      </c>
      <c r="BK15" s="349">
        <v>81.008489999999995</v>
      </c>
      <c r="BL15" s="349">
        <v>76.303309999999996</v>
      </c>
      <c r="BM15" s="349">
        <v>77.917490000000001</v>
      </c>
      <c r="BN15" s="349">
        <v>71.591499999999996</v>
      </c>
      <c r="BO15" s="349">
        <v>71.850989999999996</v>
      </c>
      <c r="BP15" s="349">
        <v>72.470280000000002</v>
      </c>
      <c r="BQ15" s="349">
        <v>77.51052</v>
      </c>
      <c r="BR15" s="349">
        <v>82.735510000000005</v>
      </c>
      <c r="BS15" s="349">
        <v>76.692340000000002</v>
      </c>
      <c r="BT15" s="349">
        <v>79.508449999999996</v>
      </c>
      <c r="BU15" s="349">
        <v>72.201779999999999</v>
      </c>
      <c r="BV15" s="349">
        <v>76.5959</v>
      </c>
    </row>
    <row r="16" spans="1:74" ht="11.1" customHeight="1" x14ac:dyDescent="0.2">
      <c r="A16" s="90"/>
      <c r="B16" s="94"/>
      <c r="C16" s="270"/>
      <c r="D16" s="270"/>
      <c r="E16" s="270"/>
      <c r="F16" s="270"/>
      <c r="G16" s="270"/>
      <c r="H16" s="270"/>
      <c r="I16" s="270"/>
      <c r="J16" s="270"/>
      <c r="K16" s="270"/>
      <c r="L16" s="270"/>
      <c r="M16" s="270"/>
      <c r="N16" s="270"/>
      <c r="O16" s="270"/>
      <c r="P16" s="270"/>
      <c r="Q16" s="270"/>
      <c r="R16" s="270"/>
      <c r="S16" s="270"/>
      <c r="T16" s="270"/>
      <c r="U16" s="270"/>
      <c r="V16" s="270"/>
      <c r="W16" s="270"/>
      <c r="X16" s="270"/>
      <c r="Y16" s="270"/>
      <c r="Z16" s="270"/>
      <c r="AA16" s="270"/>
      <c r="AB16" s="270"/>
      <c r="AC16" s="270"/>
      <c r="AD16" s="270"/>
      <c r="AE16" s="270"/>
      <c r="AF16" s="270"/>
      <c r="AG16" s="270"/>
      <c r="AH16" s="270"/>
      <c r="AI16" s="270"/>
      <c r="AJ16" s="270"/>
      <c r="AK16" s="270"/>
      <c r="AL16" s="270"/>
      <c r="AM16" s="270"/>
      <c r="AN16" s="270"/>
      <c r="AO16" s="270"/>
      <c r="AP16" s="270"/>
      <c r="AQ16" s="270"/>
      <c r="AR16" s="270"/>
      <c r="AS16" s="270"/>
      <c r="AT16" s="270"/>
      <c r="AU16" s="270"/>
      <c r="AV16" s="270"/>
      <c r="AW16" s="270"/>
      <c r="AX16" s="270"/>
      <c r="AY16" s="270"/>
      <c r="AZ16" s="270"/>
      <c r="BA16" s="270"/>
      <c r="BB16" s="270"/>
      <c r="BC16" s="270"/>
      <c r="BD16" s="270"/>
      <c r="BE16" s="384"/>
      <c r="BF16" s="384"/>
      <c r="BG16" s="384"/>
      <c r="BH16" s="384"/>
      <c r="BI16" s="384"/>
      <c r="BJ16" s="384"/>
      <c r="BK16" s="384"/>
      <c r="BL16" s="384"/>
      <c r="BM16" s="384"/>
      <c r="BN16" s="384"/>
      <c r="BO16" s="384"/>
      <c r="BP16" s="384"/>
      <c r="BQ16" s="384"/>
      <c r="BR16" s="384"/>
      <c r="BS16" s="384"/>
      <c r="BT16" s="384"/>
      <c r="BU16" s="384"/>
      <c r="BV16" s="384"/>
    </row>
    <row r="17" spans="1:74" ht="11.1" customHeight="1" x14ac:dyDescent="0.2">
      <c r="A17" s="95" t="s">
        <v>235</v>
      </c>
      <c r="B17" s="201" t="s">
        <v>632</v>
      </c>
      <c r="C17" s="261">
        <v>11.113782</v>
      </c>
      <c r="D17" s="261">
        <v>6.8033679999999999</v>
      </c>
      <c r="E17" s="261">
        <v>-6.9776199999999999</v>
      </c>
      <c r="F17" s="261">
        <v>-11.693548</v>
      </c>
      <c r="G17" s="261">
        <v>-2.5835840000000001</v>
      </c>
      <c r="H17" s="261">
        <v>10.004445</v>
      </c>
      <c r="I17" s="261">
        <v>14.088077999999999</v>
      </c>
      <c r="J17" s="261">
        <v>9.4689759999999996</v>
      </c>
      <c r="K17" s="261">
        <v>-3.8363450000000001</v>
      </c>
      <c r="L17" s="261">
        <v>-11.945644</v>
      </c>
      <c r="M17" s="261">
        <v>-7.7368690000000004</v>
      </c>
      <c r="N17" s="261">
        <v>8.4364190000000008</v>
      </c>
      <c r="O17" s="261">
        <v>10.568452000000001</v>
      </c>
      <c r="P17" s="261">
        <v>3.7366990000000002</v>
      </c>
      <c r="Q17" s="261">
        <v>-4.9659459999999997</v>
      </c>
      <c r="R17" s="261">
        <v>-7.2789849999999996</v>
      </c>
      <c r="S17" s="261">
        <v>-0.77225699999999997</v>
      </c>
      <c r="T17" s="261">
        <v>8.8371549999999992</v>
      </c>
      <c r="U17" s="261">
        <v>17.701191999999999</v>
      </c>
      <c r="V17" s="261">
        <v>8.6058109999999992</v>
      </c>
      <c r="W17" s="261">
        <v>-5.3926480000000003</v>
      </c>
      <c r="X17" s="261">
        <v>-12.650880000000001</v>
      </c>
      <c r="Y17" s="261">
        <v>-11.724238</v>
      </c>
      <c r="Z17" s="261">
        <v>-4.798387</v>
      </c>
      <c r="AA17" s="261">
        <v>-7.4106909999999999</v>
      </c>
      <c r="AB17" s="261">
        <v>-6.4802720000000003</v>
      </c>
      <c r="AC17" s="261">
        <v>-8.2203540000000004</v>
      </c>
      <c r="AD17" s="261">
        <v>-6.9898959999999999</v>
      </c>
      <c r="AE17" s="261">
        <v>-0.97636800000000001</v>
      </c>
      <c r="AF17" s="261">
        <v>5.10914</v>
      </c>
      <c r="AG17" s="261">
        <v>13.828486</v>
      </c>
      <c r="AH17" s="261">
        <v>5.2844550000000003</v>
      </c>
      <c r="AI17" s="261">
        <v>-3.6197530000000002</v>
      </c>
      <c r="AJ17" s="261">
        <v>-4.4000130000000004</v>
      </c>
      <c r="AK17" s="261">
        <v>-1.91872</v>
      </c>
      <c r="AL17" s="261">
        <v>3.151961</v>
      </c>
      <c r="AM17" s="261">
        <v>6.6640480000000002</v>
      </c>
      <c r="AN17" s="261">
        <v>3.7168079999999999</v>
      </c>
      <c r="AO17" s="261">
        <v>4.1016690000000002</v>
      </c>
      <c r="AP17" s="261">
        <v>-1.2372529999999999</v>
      </c>
      <c r="AQ17" s="261">
        <v>-4.1182829999999999</v>
      </c>
      <c r="AR17" s="261">
        <v>6.034586</v>
      </c>
      <c r="AS17" s="261">
        <v>10.863796000000001</v>
      </c>
      <c r="AT17" s="261">
        <v>5.2837199999999998</v>
      </c>
      <c r="AU17" s="261">
        <v>1.7996099999999999</v>
      </c>
      <c r="AV17" s="261">
        <v>-0.96698799999999996</v>
      </c>
      <c r="AW17" s="261">
        <v>-2.2018520000000001</v>
      </c>
      <c r="AX17" s="261">
        <v>7.9804459999999997</v>
      </c>
      <c r="AY17" s="261">
        <v>15.895415667</v>
      </c>
      <c r="AZ17" s="261">
        <v>13.784970166000001</v>
      </c>
      <c r="BA17" s="261">
        <v>1.3802841669999999</v>
      </c>
      <c r="BB17" s="261">
        <v>-10.599033199999999</v>
      </c>
      <c r="BC17" s="261">
        <v>-4.0002300999999996</v>
      </c>
      <c r="BD17" s="261">
        <v>3.8297352</v>
      </c>
      <c r="BE17" s="349">
        <v>9.0953859999999995</v>
      </c>
      <c r="BF17" s="349">
        <v>3.3262130000000001</v>
      </c>
      <c r="BG17" s="349">
        <v>-1.637651</v>
      </c>
      <c r="BH17" s="349">
        <v>-7.1976430000000002</v>
      </c>
      <c r="BI17" s="349">
        <v>-4.4944410000000001</v>
      </c>
      <c r="BJ17" s="349">
        <v>3.542789</v>
      </c>
      <c r="BK17" s="349">
        <v>4.5687680000000004</v>
      </c>
      <c r="BL17" s="349">
        <v>-1.144633</v>
      </c>
      <c r="BM17" s="349">
        <v>-5.2507849999999996</v>
      </c>
      <c r="BN17" s="349">
        <v>-8.6636559999999996</v>
      </c>
      <c r="BO17" s="349">
        <v>-3.993188</v>
      </c>
      <c r="BP17" s="349">
        <v>3.555075</v>
      </c>
      <c r="BQ17" s="349">
        <v>9.2787790000000001</v>
      </c>
      <c r="BR17" s="349">
        <v>5.5653810000000004</v>
      </c>
      <c r="BS17" s="349">
        <v>-1.5613379999999999</v>
      </c>
      <c r="BT17" s="349">
        <v>-7.1701899999999998</v>
      </c>
      <c r="BU17" s="349">
        <v>-2.4657740000000001</v>
      </c>
      <c r="BV17" s="349">
        <v>3.57003</v>
      </c>
    </row>
    <row r="18" spans="1:74" ht="11.1" customHeight="1" x14ac:dyDescent="0.2">
      <c r="A18" s="95" t="s">
        <v>236</v>
      </c>
      <c r="B18" s="201" t="s">
        <v>155</v>
      </c>
      <c r="C18" s="261">
        <v>1.187242991</v>
      </c>
      <c r="D18" s="261">
        <v>0.90841099999999997</v>
      </c>
      <c r="E18" s="261">
        <v>1.192121988</v>
      </c>
      <c r="F18" s="261">
        <v>1.070559</v>
      </c>
      <c r="G18" s="261">
        <v>1.138467994</v>
      </c>
      <c r="H18" s="261">
        <v>1.2186800099999999</v>
      </c>
      <c r="I18" s="261">
        <v>1.2729170089999999</v>
      </c>
      <c r="J18" s="261">
        <v>1.260991991</v>
      </c>
      <c r="K18" s="261">
        <v>1.1022179999999999</v>
      </c>
      <c r="L18" s="261">
        <v>0.98182000300000005</v>
      </c>
      <c r="M18" s="261">
        <v>1.1210600100000001</v>
      </c>
      <c r="N18" s="261">
        <v>1.196635991</v>
      </c>
      <c r="O18" s="261">
        <v>1.1816100119999999</v>
      </c>
      <c r="P18" s="261">
        <v>1.0458290079999999</v>
      </c>
      <c r="Q18" s="261">
        <v>1.1261520039999999</v>
      </c>
      <c r="R18" s="261">
        <v>0.99620399999999998</v>
      </c>
      <c r="S18" s="261">
        <v>0.90997700699999995</v>
      </c>
      <c r="T18" s="261">
        <v>1.1623599899999999</v>
      </c>
      <c r="U18" s="261">
        <v>1.201690014</v>
      </c>
      <c r="V18" s="261">
        <v>1.180796014</v>
      </c>
      <c r="W18" s="261">
        <v>1.11737799</v>
      </c>
      <c r="X18" s="261">
        <v>1.077791012</v>
      </c>
      <c r="Y18" s="261">
        <v>1.1334599999999999</v>
      </c>
      <c r="Z18" s="261">
        <v>1.0757380059999999</v>
      </c>
      <c r="AA18" s="261">
        <v>1.1040239869999999</v>
      </c>
      <c r="AB18" s="261">
        <v>0.92648100899999997</v>
      </c>
      <c r="AC18" s="261">
        <v>0.86257599200000001</v>
      </c>
      <c r="AD18" s="261">
        <v>0.68146799999999996</v>
      </c>
      <c r="AE18" s="261">
        <v>0.89245100200000005</v>
      </c>
      <c r="AF18" s="261">
        <v>0.925728</v>
      </c>
      <c r="AG18" s="261">
        <v>1.0578860050000001</v>
      </c>
      <c r="AH18" s="261">
        <v>1.038891995</v>
      </c>
      <c r="AI18" s="261">
        <v>0.88503299999999996</v>
      </c>
      <c r="AJ18" s="261">
        <v>0.796286987</v>
      </c>
      <c r="AK18" s="261">
        <v>1.09029501</v>
      </c>
      <c r="AL18" s="261">
        <v>0.93448098800000001</v>
      </c>
      <c r="AM18" s="261">
        <v>0.93308499600000006</v>
      </c>
      <c r="AN18" s="261">
        <v>0.86852600800000002</v>
      </c>
      <c r="AO18" s="261">
        <v>1.062787012</v>
      </c>
      <c r="AP18" s="261">
        <v>0.67643699999999995</v>
      </c>
      <c r="AQ18" s="261">
        <v>0.94022101000000002</v>
      </c>
      <c r="AR18" s="261">
        <v>0.93449400000000005</v>
      </c>
      <c r="AS18" s="261">
        <v>1.0399130110000001</v>
      </c>
      <c r="AT18" s="261">
        <v>0.83977000499999999</v>
      </c>
      <c r="AU18" s="261">
        <v>0.60764001000000001</v>
      </c>
      <c r="AV18" s="261">
        <v>0.62622300200000003</v>
      </c>
      <c r="AW18" s="261">
        <v>0.61776699000000002</v>
      </c>
      <c r="AX18" s="261">
        <v>1.046653992</v>
      </c>
      <c r="AY18" s="261">
        <v>1.2369234360000001</v>
      </c>
      <c r="AZ18" s="261">
        <v>0.99673890399999998</v>
      </c>
      <c r="BA18" s="261">
        <v>0.96933766700000001</v>
      </c>
      <c r="BB18" s="261">
        <v>0.72126057499999996</v>
      </c>
      <c r="BC18" s="261">
        <v>0.88725045499999999</v>
      </c>
      <c r="BD18" s="261">
        <v>0.85013795000000003</v>
      </c>
      <c r="BE18" s="349">
        <v>1.0636749999999999</v>
      </c>
      <c r="BF18" s="349">
        <v>1.0636749999999999</v>
      </c>
      <c r="BG18" s="349">
        <v>1.03732</v>
      </c>
      <c r="BH18" s="349">
        <v>0.99377649999999995</v>
      </c>
      <c r="BI18" s="349">
        <v>1.033326</v>
      </c>
      <c r="BJ18" s="349">
        <v>0.92972069999999996</v>
      </c>
      <c r="BK18" s="349">
        <v>1.062535</v>
      </c>
      <c r="BL18" s="349">
        <v>0.85621270000000005</v>
      </c>
      <c r="BM18" s="349">
        <v>0.83267469999999999</v>
      </c>
      <c r="BN18" s="349">
        <v>0.72126060000000003</v>
      </c>
      <c r="BO18" s="349">
        <v>0.88725050000000005</v>
      </c>
      <c r="BP18" s="349">
        <v>0.85013799999999995</v>
      </c>
      <c r="BQ18" s="349">
        <v>1.0636749999999999</v>
      </c>
      <c r="BR18" s="349">
        <v>1.0636749999999999</v>
      </c>
      <c r="BS18" s="349">
        <v>1.03732</v>
      </c>
      <c r="BT18" s="349">
        <v>0.99377649999999995</v>
      </c>
      <c r="BU18" s="349">
        <v>1.033326</v>
      </c>
      <c r="BV18" s="349">
        <v>0.92972069999999996</v>
      </c>
    </row>
    <row r="19" spans="1:74" ht="11.1" customHeight="1" x14ac:dyDescent="0.2">
      <c r="A19" s="93" t="s">
        <v>237</v>
      </c>
      <c r="B19" s="201" t="s">
        <v>609</v>
      </c>
      <c r="C19" s="261">
        <v>92.673859991</v>
      </c>
      <c r="D19" s="261">
        <v>86.437948875999993</v>
      </c>
      <c r="E19" s="261">
        <v>84.596821988000002</v>
      </c>
      <c r="F19" s="261">
        <v>74.965463776000007</v>
      </c>
      <c r="G19" s="261">
        <v>78.071980788000005</v>
      </c>
      <c r="H19" s="261">
        <v>93.631139356000006</v>
      </c>
      <c r="I19" s="261">
        <v>104.17910101</v>
      </c>
      <c r="J19" s="261">
        <v>98.077447991</v>
      </c>
      <c r="K19" s="261">
        <v>83.794185701999993</v>
      </c>
      <c r="L19" s="261">
        <v>76.501324929000006</v>
      </c>
      <c r="M19" s="261">
        <v>78.259900084999998</v>
      </c>
      <c r="N19" s="261">
        <v>97.506202496</v>
      </c>
      <c r="O19" s="261">
        <v>96.721684150000002</v>
      </c>
      <c r="P19" s="261">
        <v>82.493618936000004</v>
      </c>
      <c r="Q19" s="261">
        <v>85.374980671000003</v>
      </c>
      <c r="R19" s="261">
        <v>72.886538604999998</v>
      </c>
      <c r="S19" s="261">
        <v>77.637855998000006</v>
      </c>
      <c r="T19" s="261">
        <v>91.711418815000002</v>
      </c>
      <c r="U19" s="261">
        <v>95.830489122000003</v>
      </c>
      <c r="V19" s="261">
        <v>99.571725853999993</v>
      </c>
      <c r="W19" s="261">
        <v>82.227944010000002</v>
      </c>
      <c r="X19" s="261">
        <v>73.926910660999994</v>
      </c>
      <c r="Y19" s="261">
        <v>75.329998476</v>
      </c>
      <c r="Z19" s="261">
        <v>80.742117758000006</v>
      </c>
      <c r="AA19" s="261">
        <v>83.878239554999993</v>
      </c>
      <c r="AB19" s="261">
        <v>70.857934420999996</v>
      </c>
      <c r="AC19" s="261">
        <v>66.586184669999994</v>
      </c>
      <c r="AD19" s="261">
        <v>59.268255691999997</v>
      </c>
      <c r="AE19" s="261">
        <v>71.027999777999995</v>
      </c>
      <c r="AF19" s="261">
        <v>76.268358708999997</v>
      </c>
      <c r="AG19" s="261">
        <v>91.75514312</v>
      </c>
      <c r="AH19" s="261">
        <v>88.852761588999996</v>
      </c>
      <c r="AI19" s="261">
        <v>71.890226139000006</v>
      </c>
      <c r="AJ19" s="261">
        <v>73.488200426000006</v>
      </c>
      <c r="AK19" s="261">
        <v>75.885767748999996</v>
      </c>
      <c r="AL19" s="261">
        <v>74.346265129000003</v>
      </c>
      <c r="AM19" s="261">
        <v>85.032836998999997</v>
      </c>
      <c r="AN19" s="261">
        <v>76.654454995999998</v>
      </c>
      <c r="AO19" s="261">
        <v>75.796273017000004</v>
      </c>
      <c r="AP19" s="261">
        <v>68.315343010000007</v>
      </c>
      <c r="AQ19" s="261">
        <v>69.687172009999998</v>
      </c>
      <c r="AR19" s="261">
        <v>80.600095010000004</v>
      </c>
      <c r="AS19" s="261">
        <v>88.797833999999995</v>
      </c>
      <c r="AT19" s="261">
        <v>87.677398995000004</v>
      </c>
      <c r="AU19" s="261">
        <v>76.059923190000006</v>
      </c>
      <c r="AV19" s="261">
        <v>71.874558315000002</v>
      </c>
      <c r="AW19" s="261">
        <v>69.73405339</v>
      </c>
      <c r="AX19" s="261">
        <v>76.559753967000006</v>
      </c>
      <c r="AY19" s="261">
        <v>94.183170344000004</v>
      </c>
      <c r="AZ19" s="261">
        <v>82.351453211999996</v>
      </c>
      <c r="BA19" s="261">
        <v>75.732922481000003</v>
      </c>
      <c r="BB19" s="261">
        <v>65.035372015999997</v>
      </c>
      <c r="BC19" s="261">
        <v>72.482362155000004</v>
      </c>
      <c r="BD19" s="261">
        <v>76.904057436000002</v>
      </c>
      <c r="BE19" s="349">
        <v>89.396129999999999</v>
      </c>
      <c r="BF19" s="349">
        <v>91.16037</v>
      </c>
      <c r="BG19" s="349">
        <v>77.384990000000002</v>
      </c>
      <c r="BH19" s="349">
        <v>74.973070000000007</v>
      </c>
      <c r="BI19" s="349">
        <v>72.469909999999999</v>
      </c>
      <c r="BJ19" s="349">
        <v>85.250600000000006</v>
      </c>
      <c r="BK19" s="349">
        <v>86.639799999999994</v>
      </c>
      <c r="BL19" s="349">
        <v>76.014889999999994</v>
      </c>
      <c r="BM19" s="349">
        <v>73.499380000000002</v>
      </c>
      <c r="BN19" s="349">
        <v>63.64911</v>
      </c>
      <c r="BO19" s="349">
        <v>68.745059999999995</v>
      </c>
      <c r="BP19" s="349">
        <v>76.875489999999999</v>
      </c>
      <c r="BQ19" s="349">
        <v>87.852969999999999</v>
      </c>
      <c r="BR19" s="349">
        <v>89.364559999999997</v>
      </c>
      <c r="BS19" s="349">
        <v>76.168319999999994</v>
      </c>
      <c r="BT19" s="349">
        <v>73.332040000000006</v>
      </c>
      <c r="BU19" s="349">
        <v>70.769329999999997</v>
      </c>
      <c r="BV19" s="349">
        <v>81.095650000000006</v>
      </c>
    </row>
    <row r="20" spans="1:74" ht="11.1" customHeight="1" x14ac:dyDescent="0.2">
      <c r="A20" s="90"/>
      <c r="B20" s="94"/>
      <c r="C20" s="270"/>
      <c r="D20" s="270"/>
      <c r="E20" s="270"/>
      <c r="F20" s="270"/>
      <c r="G20" s="270"/>
      <c r="H20" s="270"/>
      <c r="I20" s="270"/>
      <c r="J20" s="270"/>
      <c r="K20" s="270"/>
      <c r="L20" s="270"/>
      <c r="M20" s="270"/>
      <c r="N20" s="270"/>
      <c r="O20" s="270"/>
      <c r="P20" s="270"/>
      <c r="Q20" s="270"/>
      <c r="R20" s="270"/>
      <c r="S20" s="270"/>
      <c r="T20" s="270"/>
      <c r="U20" s="270"/>
      <c r="V20" s="270"/>
      <c r="W20" s="270"/>
      <c r="X20" s="270"/>
      <c r="Y20" s="270"/>
      <c r="Z20" s="270"/>
      <c r="AA20" s="270"/>
      <c r="AB20" s="270"/>
      <c r="AC20" s="270"/>
      <c r="AD20" s="270"/>
      <c r="AE20" s="270"/>
      <c r="AF20" s="270"/>
      <c r="AG20" s="270"/>
      <c r="AH20" s="270"/>
      <c r="AI20" s="270"/>
      <c r="AJ20" s="270"/>
      <c r="AK20" s="270"/>
      <c r="AL20" s="270"/>
      <c r="AM20" s="270"/>
      <c r="AN20" s="270"/>
      <c r="AO20" s="270"/>
      <c r="AP20" s="270"/>
      <c r="AQ20" s="270"/>
      <c r="AR20" s="270"/>
      <c r="AS20" s="270"/>
      <c r="AT20" s="270"/>
      <c r="AU20" s="270"/>
      <c r="AV20" s="270"/>
      <c r="AW20" s="270"/>
      <c r="AX20" s="270"/>
      <c r="AY20" s="270"/>
      <c r="AZ20" s="270"/>
      <c r="BA20" s="270"/>
      <c r="BB20" s="270"/>
      <c r="BC20" s="270"/>
      <c r="BD20" s="270"/>
      <c r="BE20" s="384"/>
      <c r="BF20" s="384"/>
      <c r="BG20" s="384"/>
      <c r="BH20" s="384"/>
      <c r="BI20" s="384"/>
      <c r="BJ20" s="384"/>
      <c r="BK20" s="384"/>
      <c r="BL20" s="384"/>
      <c r="BM20" s="384"/>
      <c r="BN20" s="384"/>
      <c r="BO20" s="384"/>
      <c r="BP20" s="384"/>
      <c r="BQ20" s="384"/>
      <c r="BR20" s="384"/>
      <c r="BS20" s="384"/>
      <c r="BT20" s="384"/>
      <c r="BU20" s="384"/>
      <c r="BV20" s="384"/>
    </row>
    <row r="21" spans="1:74" ht="11.1" customHeight="1" x14ac:dyDescent="0.2">
      <c r="A21" s="90"/>
      <c r="B21" s="96" t="s">
        <v>246</v>
      </c>
      <c r="C21" s="270"/>
      <c r="D21" s="270"/>
      <c r="E21" s="270"/>
      <c r="F21" s="270"/>
      <c r="G21" s="270"/>
      <c r="H21" s="270"/>
      <c r="I21" s="270"/>
      <c r="J21" s="270"/>
      <c r="K21" s="270"/>
      <c r="L21" s="270"/>
      <c r="M21" s="270"/>
      <c r="N21" s="270"/>
      <c r="O21" s="270"/>
      <c r="P21" s="270"/>
      <c r="Q21" s="270"/>
      <c r="R21" s="270"/>
      <c r="S21" s="270"/>
      <c r="T21" s="270"/>
      <c r="U21" s="270"/>
      <c r="V21" s="270"/>
      <c r="W21" s="270"/>
      <c r="X21" s="270"/>
      <c r="Y21" s="270"/>
      <c r="Z21" s="270"/>
      <c r="AA21" s="270"/>
      <c r="AB21" s="270"/>
      <c r="AC21" s="270"/>
      <c r="AD21" s="270"/>
      <c r="AE21" s="270"/>
      <c r="AF21" s="270"/>
      <c r="AG21" s="270"/>
      <c r="AH21" s="270"/>
      <c r="AI21" s="270"/>
      <c r="AJ21" s="270"/>
      <c r="AK21" s="270"/>
      <c r="AL21" s="270"/>
      <c r="AM21" s="270"/>
      <c r="AN21" s="270"/>
      <c r="AO21" s="270"/>
      <c r="AP21" s="270"/>
      <c r="AQ21" s="270"/>
      <c r="AR21" s="270"/>
      <c r="AS21" s="270"/>
      <c r="AT21" s="270"/>
      <c r="AU21" s="270"/>
      <c r="AV21" s="270"/>
      <c r="AW21" s="270"/>
      <c r="AX21" s="270"/>
      <c r="AY21" s="270"/>
      <c r="AZ21" s="270"/>
      <c r="BA21" s="270"/>
      <c r="BB21" s="270"/>
      <c r="BC21" s="270"/>
      <c r="BD21" s="270"/>
      <c r="BE21" s="384"/>
      <c r="BF21" s="384"/>
      <c r="BG21" s="384"/>
      <c r="BH21" s="384"/>
      <c r="BI21" s="384"/>
      <c r="BJ21" s="384"/>
      <c r="BK21" s="384"/>
      <c r="BL21" s="384"/>
      <c r="BM21" s="384"/>
      <c r="BN21" s="384"/>
      <c r="BO21" s="384"/>
      <c r="BP21" s="384"/>
      <c r="BQ21" s="384"/>
      <c r="BR21" s="384"/>
      <c r="BS21" s="384"/>
      <c r="BT21" s="384"/>
      <c r="BU21" s="384"/>
      <c r="BV21" s="384"/>
    </row>
    <row r="22" spans="1:74" ht="11.1" customHeight="1" x14ac:dyDescent="0.2">
      <c r="A22" s="93" t="s">
        <v>238</v>
      </c>
      <c r="B22" s="201" t="s">
        <v>633</v>
      </c>
      <c r="C22" s="261">
        <v>1.4717499860000001</v>
      </c>
      <c r="D22" s="261">
        <v>1.5843080119999999</v>
      </c>
      <c r="E22" s="261">
        <v>1.800677997</v>
      </c>
      <c r="F22" s="261">
        <v>1.786332</v>
      </c>
      <c r="G22" s="261">
        <v>1.793931994</v>
      </c>
      <c r="H22" s="261">
        <v>1.7722509900000001</v>
      </c>
      <c r="I22" s="261">
        <v>1.783045011</v>
      </c>
      <c r="J22" s="261">
        <v>1.8139689990000001</v>
      </c>
      <c r="K22" s="261">
        <v>1.89440301</v>
      </c>
      <c r="L22" s="261">
        <v>1.730667008</v>
      </c>
      <c r="M22" s="261">
        <v>1.787274</v>
      </c>
      <c r="N22" s="261">
        <v>1.873543993</v>
      </c>
      <c r="O22" s="261">
        <v>1.745741998</v>
      </c>
      <c r="P22" s="261">
        <v>1.623470996</v>
      </c>
      <c r="Q22" s="261">
        <v>1.818697987</v>
      </c>
      <c r="R22" s="261">
        <v>1.6681389900000001</v>
      </c>
      <c r="S22" s="261">
        <v>1.877631002</v>
      </c>
      <c r="T22" s="261">
        <v>1.845987</v>
      </c>
      <c r="U22" s="261">
        <v>1.669896995</v>
      </c>
      <c r="V22" s="261">
        <v>1.8626659999999999</v>
      </c>
      <c r="W22" s="261">
        <v>1.874328</v>
      </c>
      <c r="X22" s="261">
        <v>1.7843910000000001</v>
      </c>
      <c r="Y22" s="261">
        <v>1.77234699</v>
      </c>
      <c r="Z22" s="261">
        <v>1.890599015</v>
      </c>
      <c r="AA22" s="261">
        <v>1.7008009879999999</v>
      </c>
      <c r="AB22" s="261">
        <v>1.686973007</v>
      </c>
      <c r="AC22" s="261">
        <v>1.8951810010000001</v>
      </c>
      <c r="AD22" s="261">
        <v>1.78261599</v>
      </c>
      <c r="AE22" s="261">
        <v>1.8565540089999999</v>
      </c>
      <c r="AF22" s="261">
        <v>1.6568600099999999</v>
      </c>
      <c r="AG22" s="261">
        <v>1.6760420009999999</v>
      </c>
      <c r="AH22" s="261">
        <v>1.8159309889999999</v>
      </c>
      <c r="AI22" s="261">
        <v>1.5523520099999999</v>
      </c>
      <c r="AJ22" s="261">
        <v>1.6471829849999999</v>
      </c>
      <c r="AK22" s="261">
        <v>1.7145330000000001</v>
      </c>
      <c r="AL22" s="261">
        <v>1.7663459930000001</v>
      </c>
      <c r="AM22" s="261">
        <v>1.825338001</v>
      </c>
      <c r="AN22" s="261">
        <v>1.6444849960000001</v>
      </c>
      <c r="AO22" s="261">
        <v>1.810226989</v>
      </c>
      <c r="AP22" s="261">
        <v>1.8165879899999999</v>
      </c>
      <c r="AQ22" s="261">
        <v>1.867854997</v>
      </c>
      <c r="AR22" s="261">
        <v>1.7867780099999999</v>
      </c>
      <c r="AS22" s="261">
        <v>1.7563810120000001</v>
      </c>
      <c r="AT22" s="261">
        <v>1.8362819930000001</v>
      </c>
      <c r="AU22" s="261">
        <v>1.836282</v>
      </c>
      <c r="AV22" s="261">
        <v>1.80719801</v>
      </c>
      <c r="AW22" s="261">
        <v>1.73652801</v>
      </c>
      <c r="AX22" s="261">
        <v>1.750027996</v>
      </c>
      <c r="AY22" s="261">
        <v>1.4817721930000001</v>
      </c>
      <c r="AZ22" s="261">
        <v>1.4476531159999999</v>
      </c>
      <c r="BA22" s="261">
        <v>1.9055747119999999</v>
      </c>
      <c r="BB22" s="261">
        <v>1.4723930000000001</v>
      </c>
      <c r="BC22" s="261">
        <v>1.645915</v>
      </c>
      <c r="BD22" s="261">
        <v>1.7172620000000001</v>
      </c>
      <c r="BE22" s="349">
        <v>1.8483719999999999</v>
      </c>
      <c r="BF22" s="349">
        <v>2.0094120000000002</v>
      </c>
      <c r="BG22" s="349">
        <v>1.801026</v>
      </c>
      <c r="BH22" s="349">
        <v>2.1827899999999998</v>
      </c>
      <c r="BI22" s="349">
        <v>1.6948700000000001</v>
      </c>
      <c r="BJ22" s="349">
        <v>1.7988649999999999</v>
      </c>
      <c r="BK22" s="349">
        <v>1.958853</v>
      </c>
      <c r="BL22" s="349">
        <v>1.853362</v>
      </c>
      <c r="BM22" s="349">
        <v>2.3569719999999998</v>
      </c>
      <c r="BN22" s="349">
        <v>2.0565519999999999</v>
      </c>
      <c r="BO22" s="349">
        <v>2.1203919999999998</v>
      </c>
      <c r="BP22" s="349">
        <v>2.0685129999999998</v>
      </c>
      <c r="BQ22" s="349">
        <v>2.1170840000000002</v>
      </c>
      <c r="BR22" s="349">
        <v>2.2048999999999999</v>
      </c>
      <c r="BS22" s="349">
        <v>1.93527</v>
      </c>
      <c r="BT22" s="349">
        <v>2.2794180000000002</v>
      </c>
      <c r="BU22" s="349">
        <v>1.7572129999999999</v>
      </c>
      <c r="BV22" s="349">
        <v>1.8386480000000001</v>
      </c>
    </row>
    <row r="23" spans="1:74" ht="11.1" customHeight="1" x14ac:dyDescent="0.2">
      <c r="A23" s="90" t="s">
        <v>239</v>
      </c>
      <c r="B23" s="201" t="s">
        <v>186</v>
      </c>
      <c r="C23" s="261">
        <v>90.451629995999994</v>
      </c>
      <c r="D23" s="261">
        <v>79.883567008</v>
      </c>
      <c r="E23" s="261">
        <v>76.109808998999995</v>
      </c>
      <c r="F23" s="261">
        <v>66.842475989999997</v>
      </c>
      <c r="G23" s="261">
        <v>75.596599007999998</v>
      </c>
      <c r="H23" s="261">
        <v>87.030383999999998</v>
      </c>
      <c r="I23" s="261">
        <v>94.519317005999994</v>
      </c>
      <c r="J23" s="261">
        <v>94.247184993999994</v>
      </c>
      <c r="K23" s="261">
        <v>79.176233999999994</v>
      </c>
      <c r="L23" s="261">
        <v>70.491949008999995</v>
      </c>
      <c r="M23" s="261">
        <v>72.514139999999998</v>
      </c>
      <c r="N23" s="261">
        <v>88.189199993000003</v>
      </c>
      <c r="O23" s="261">
        <v>90.021243014999996</v>
      </c>
      <c r="P23" s="261">
        <v>73.473628004000005</v>
      </c>
      <c r="Q23" s="261">
        <v>72.458268996000001</v>
      </c>
      <c r="R23" s="261">
        <v>66.930215009999998</v>
      </c>
      <c r="S23" s="261">
        <v>73.337897995000006</v>
      </c>
      <c r="T23" s="261">
        <v>83.908422000000002</v>
      </c>
      <c r="U23" s="261">
        <v>94.037255009000006</v>
      </c>
      <c r="V23" s="261">
        <v>92.011999992</v>
      </c>
      <c r="W23" s="261">
        <v>76.568826000000001</v>
      </c>
      <c r="X23" s="261">
        <v>69.458238012999999</v>
      </c>
      <c r="Y23" s="261">
        <v>66.918654000000004</v>
      </c>
      <c r="Z23" s="261">
        <v>73.359437012000001</v>
      </c>
      <c r="AA23" s="261">
        <v>70.594167014000007</v>
      </c>
      <c r="AB23" s="261">
        <v>62.804098994</v>
      </c>
      <c r="AC23" s="261">
        <v>57.265684991000001</v>
      </c>
      <c r="AD23" s="261">
        <v>51.592947989999999</v>
      </c>
      <c r="AE23" s="261">
        <v>62.647841999000001</v>
      </c>
      <c r="AF23" s="261">
        <v>71.479722989999999</v>
      </c>
      <c r="AG23" s="261">
        <v>86.282874988000003</v>
      </c>
      <c r="AH23" s="261">
        <v>82.483921987000002</v>
      </c>
      <c r="AI23" s="261">
        <v>69.308876010000006</v>
      </c>
      <c r="AJ23" s="261">
        <v>66.342727007999997</v>
      </c>
      <c r="AK23" s="261">
        <v>69.739508999999998</v>
      </c>
      <c r="AL23" s="261">
        <v>73.009118009000005</v>
      </c>
      <c r="AM23" s="261">
        <v>74.798046013999993</v>
      </c>
      <c r="AN23" s="261">
        <v>66.944487988000006</v>
      </c>
      <c r="AO23" s="261">
        <v>70.214280986000006</v>
      </c>
      <c r="AP23" s="261">
        <v>60.725286990000001</v>
      </c>
      <c r="AQ23" s="261">
        <v>64.543820010000005</v>
      </c>
      <c r="AR23" s="261">
        <v>74.964348990000005</v>
      </c>
      <c r="AS23" s="261">
        <v>82.985743042999999</v>
      </c>
      <c r="AT23" s="261">
        <v>81.787627763000003</v>
      </c>
      <c r="AU23" s="261">
        <v>72.492613469999995</v>
      </c>
      <c r="AV23" s="261">
        <v>66.163366216</v>
      </c>
      <c r="AW23" s="261">
        <v>65.688000360000004</v>
      </c>
      <c r="AX23" s="261">
        <v>77.043095464000004</v>
      </c>
      <c r="AY23" s="261">
        <v>83.458911232999995</v>
      </c>
      <c r="AZ23" s="261">
        <v>76.143752915999997</v>
      </c>
      <c r="BA23" s="261">
        <v>72.126711193000006</v>
      </c>
      <c r="BB23" s="261">
        <v>58.591507616000001</v>
      </c>
      <c r="BC23" s="261">
        <v>63.219850000000001</v>
      </c>
      <c r="BD23" s="261">
        <v>74.349369999999993</v>
      </c>
      <c r="BE23" s="349">
        <v>83.945909999999998</v>
      </c>
      <c r="BF23" s="349">
        <v>85.483990000000006</v>
      </c>
      <c r="BG23" s="349">
        <v>71.926850000000002</v>
      </c>
      <c r="BH23" s="349">
        <v>68.964259999999996</v>
      </c>
      <c r="BI23" s="349">
        <v>66.911190000000005</v>
      </c>
      <c r="BJ23" s="349">
        <v>79.588449999999995</v>
      </c>
      <c r="BK23" s="349">
        <v>80.735249999999994</v>
      </c>
      <c r="BL23" s="349">
        <v>70.439260000000004</v>
      </c>
      <c r="BM23" s="349">
        <v>67.27704</v>
      </c>
      <c r="BN23" s="349">
        <v>57.757989999999999</v>
      </c>
      <c r="BO23" s="349">
        <v>63.102739999999997</v>
      </c>
      <c r="BP23" s="349">
        <v>71.287899999999993</v>
      </c>
      <c r="BQ23" s="349">
        <v>82.146259999999998</v>
      </c>
      <c r="BR23" s="349">
        <v>83.494810000000001</v>
      </c>
      <c r="BS23" s="349">
        <v>70.581890000000001</v>
      </c>
      <c r="BT23" s="349">
        <v>67.22251</v>
      </c>
      <c r="BU23" s="349">
        <v>65.134349999999998</v>
      </c>
      <c r="BV23" s="349">
        <v>75.385840000000002</v>
      </c>
    </row>
    <row r="24" spans="1:74" ht="11.1" customHeight="1" x14ac:dyDescent="0.2">
      <c r="A24" s="93" t="s">
        <v>240</v>
      </c>
      <c r="B24" s="201" t="s">
        <v>211</v>
      </c>
      <c r="C24" s="261">
        <v>4.5703809949999998</v>
      </c>
      <c r="D24" s="261">
        <v>4.5331849919999998</v>
      </c>
      <c r="E24" s="261">
        <v>4.5336310219999998</v>
      </c>
      <c r="F24" s="261">
        <v>4.1614070099999996</v>
      </c>
      <c r="G24" s="261">
        <v>4.1799279970000001</v>
      </c>
      <c r="H24" s="261">
        <v>4.1807850000000002</v>
      </c>
      <c r="I24" s="261">
        <v>4.2798009759999998</v>
      </c>
      <c r="J24" s="261">
        <v>4.3318830220000004</v>
      </c>
      <c r="K24" s="261">
        <v>4.3151329799999996</v>
      </c>
      <c r="L24" s="261">
        <v>4.3682159829999998</v>
      </c>
      <c r="M24" s="261">
        <v>4.3957450199999997</v>
      </c>
      <c r="N24" s="261">
        <v>4.5189790270000003</v>
      </c>
      <c r="O24" s="261">
        <v>4.5360960180000003</v>
      </c>
      <c r="P24" s="261">
        <v>4.4796639999999996</v>
      </c>
      <c r="Q24" s="261">
        <v>4.4899949880000003</v>
      </c>
      <c r="R24" s="261">
        <v>3.89883399</v>
      </c>
      <c r="S24" s="261">
        <v>3.8827969960000002</v>
      </c>
      <c r="T24" s="261">
        <v>3.8974160100000002</v>
      </c>
      <c r="U24" s="261">
        <v>3.910996022</v>
      </c>
      <c r="V24" s="261">
        <v>3.8877749760000002</v>
      </c>
      <c r="W24" s="261">
        <v>3.8978500199999999</v>
      </c>
      <c r="X24" s="261">
        <v>4.0182099869999996</v>
      </c>
      <c r="Y24" s="261">
        <v>4.015917</v>
      </c>
      <c r="Z24" s="261">
        <v>4.1146359830000003</v>
      </c>
      <c r="AA24" s="261">
        <v>3.9966320030000002</v>
      </c>
      <c r="AB24" s="261">
        <v>3.9751350090000002</v>
      </c>
      <c r="AC24" s="261">
        <v>3.9140250010000002</v>
      </c>
      <c r="AD24" s="261">
        <v>3.523053</v>
      </c>
      <c r="AE24" s="261">
        <v>3.5103089939999998</v>
      </c>
      <c r="AF24" s="261">
        <v>3.5055139799999999</v>
      </c>
      <c r="AG24" s="261">
        <v>3.62872701</v>
      </c>
      <c r="AH24" s="261">
        <v>3.618839994</v>
      </c>
      <c r="AI24" s="261">
        <v>3.61618101</v>
      </c>
      <c r="AJ24" s="261">
        <v>3.7838200099999999</v>
      </c>
      <c r="AK24" s="261">
        <v>3.8646610199999998</v>
      </c>
      <c r="AL24" s="261">
        <v>3.9453609790000002</v>
      </c>
      <c r="AM24" s="261">
        <v>3.9476509800000001</v>
      </c>
      <c r="AN24" s="261">
        <v>3.9455309879999998</v>
      </c>
      <c r="AO24" s="261">
        <v>3.9118319989999999</v>
      </c>
      <c r="AP24" s="261">
        <v>3.5827529999999999</v>
      </c>
      <c r="AQ24" s="261">
        <v>3.5965330139999998</v>
      </c>
      <c r="AR24" s="261">
        <v>3.5833909799999999</v>
      </c>
      <c r="AS24" s="261">
        <v>3.601530989</v>
      </c>
      <c r="AT24" s="261">
        <v>3.6073629880000002</v>
      </c>
      <c r="AU24" s="261">
        <v>3.5899369800000001</v>
      </c>
      <c r="AV24" s="261">
        <v>3.9341440009999999</v>
      </c>
      <c r="AW24" s="261">
        <v>3.9637969800000001</v>
      </c>
      <c r="AX24" s="261">
        <v>4.017255993</v>
      </c>
      <c r="AY24" s="261">
        <v>4.145162365</v>
      </c>
      <c r="AZ24" s="261">
        <v>3.9379473279999999</v>
      </c>
      <c r="BA24" s="261">
        <v>3.9578903109999999</v>
      </c>
      <c r="BB24" s="261">
        <v>3.7648283999999999</v>
      </c>
      <c r="BC24" s="261">
        <v>3.5202831200000002</v>
      </c>
      <c r="BD24" s="261">
        <v>3.5138870999999998</v>
      </c>
      <c r="BE24" s="349">
        <v>3.6018520000000001</v>
      </c>
      <c r="BF24" s="349">
        <v>3.6669640000000001</v>
      </c>
      <c r="BG24" s="349">
        <v>3.6571189999999998</v>
      </c>
      <c r="BH24" s="349">
        <v>3.8260179999999999</v>
      </c>
      <c r="BI24" s="349">
        <v>3.8638430000000001</v>
      </c>
      <c r="BJ24" s="349">
        <v>3.863286</v>
      </c>
      <c r="BK24" s="349">
        <v>3.9456959999999999</v>
      </c>
      <c r="BL24" s="349">
        <v>3.7222719999999998</v>
      </c>
      <c r="BM24" s="349">
        <v>3.865367</v>
      </c>
      <c r="BN24" s="349">
        <v>3.8345669999999998</v>
      </c>
      <c r="BO24" s="349">
        <v>3.5219230000000001</v>
      </c>
      <c r="BP24" s="349">
        <v>3.5190769999999998</v>
      </c>
      <c r="BQ24" s="349">
        <v>3.5896330000000001</v>
      </c>
      <c r="BR24" s="349">
        <v>3.6648550000000002</v>
      </c>
      <c r="BS24" s="349">
        <v>3.6511580000000001</v>
      </c>
      <c r="BT24" s="349">
        <v>3.8301099999999999</v>
      </c>
      <c r="BU24" s="349">
        <v>3.877764</v>
      </c>
      <c r="BV24" s="349">
        <v>3.8711579999999999</v>
      </c>
    </row>
    <row r="25" spans="1:74" ht="11.1" customHeight="1" x14ac:dyDescent="0.2">
      <c r="A25" s="93" t="s">
        <v>241</v>
      </c>
      <c r="B25" s="202" t="s">
        <v>950</v>
      </c>
      <c r="C25" s="261">
        <v>0.39230599199999999</v>
      </c>
      <c r="D25" s="261">
        <v>0.34039599999999998</v>
      </c>
      <c r="E25" s="261">
        <v>0.30400001199999999</v>
      </c>
      <c r="F25" s="261">
        <v>0.19232099999999999</v>
      </c>
      <c r="G25" s="261">
        <v>0.194518986</v>
      </c>
      <c r="H25" s="261">
        <v>0.22150401</v>
      </c>
      <c r="I25" s="261">
        <v>0.21369998800000001</v>
      </c>
      <c r="J25" s="261">
        <v>0.22864701000000001</v>
      </c>
      <c r="K25" s="261">
        <v>0.20003499</v>
      </c>
      <c r="L25" s="261">
        <v>0.232569998</v>
      </c>
      <c r="M25" s="261">
        <v>0.24491300999999999</v>
      </c>
      <c r="N25" s="261">
        <v>0.315613015</v>
      </c>
      <c r="O25" s="261">
        <v>0.364353013</v>
      </c>
      <c r="P25" s="261">
        <v>0.33458700800000002</v>
      </c>
      <c r="Q25" s="261">
        <v>0.31746898499999998</v>
      </c>
      <c r="R25" s="261">
        <v>0.21021398999999999</v>
      </c>
      <c r="S25" s="261">
        <v>0.21087799600000001</v>
      </c>
      <c r="T25" s="261">
        <v>0.221553</v>
      </c>
      <c r="U25" s="261">
        <v>0.19301601299999999</v>
      </c>
      <c r="V25" s="261">
        <v>0.17235798499999999</v>
      </c>
      <c r="W25" s="261">
        <v>0.16290500999999999</v>
      </c>
      <c r="X25" s="261">
        <v>0.18178499200000001</v>
      </c>
      <c r="Y25" s="261">
        <v>0.19399899000000001</v>
      </c>
      <c r="Z25" s="261">
        <v>0.229540988</v>
      </c>
      <c r="AA25" s="261">
        <v>0.25561800200000001</v>
      </c>
      <c r="AB25" s="261">
        <v>0.22209000400000001</v>
      </c>
      <c r="AC25" s="261">
        <v>0.210009004</v>
      </c>
      <c r="AD25" s="261">
        <v>0.13228298999999999</v>
      </c>
      <c r="AE25" s="261">
        <v>0.14053499699999999</v>
      </c>
      <c r="AF25" s="261">
        <v>0.14087499000000001</v>
      </c>
      <c r="AG25" s="261">
        <v>0.13587299999999999</v>
      </c>
      <c r="AH25" s="261">
        <v>0.136152</v>
      </c>
      <c r="AI25" s="261">
        <v>0.12130199999999999</v>
      </c>
      <c r="AJ25" s="261">
        <v>0.152229003</v>
      </c>
      <c r="AK25" s="261">
        <v>0.18596301000000001</v>
      </c>
      <c r="AL25" s="261">
        <v>0.211746988</v>
      </c>
      <c r="AM25" s="261">
        <v>0.23683299399999999</v>
      </c>
      <c r="AN25" s="261">
        <v>0.223270992</v>
      </c>
      <c r="AO25" s="261">
        <v>0.21852501399999999</v>
      </c>
      <c r="AP25" s="261">
        <v>0.13150101</v>
      </c>
      <c r="AQ25" s="261">
        <v>0.137988006</v>
      </c>
      <c r="AR25" s="261">
        <v>0.12789998999999999</v>
      </c>
      <c r="AS25" s="261">
        <v>0.118959989</v>
      </c>
      <c r="AT25" s="261">
        <v>0.121024992</v>
      </c>
      <c r="AU25" s="261">
        <v>0.11509599</v>
      </c>
      <c r="AV25" s="261">
        <v>0.14505901299999999</v>
      </c>
      <c r="AW25" s="261">
        <v>0.17694399</v>
      </c>
      <c r="AX25" s="261">
        <v>0.19803299099999999</v>
      </c>
      <c r="AY25" s="261">
        <v>0.23754432</v>
      </c>
      <c r="AZ25" s="261">
        <v>0.24211389999999999</v>
      </c>
      <c r="BA25" s="261">
        <v>0.24934177299999999</v>
      </c>
      <c r="BB25" s="261">
        <v>0.16091649999999999</v>
      </c>
      <c r="BC25" s="261">
        <v>0.16276299999999999</v>
      </c>
      <c r="BD25" s="261">
        <v>0.16166610000000001</v>
      </c>
      <c r="BE25" s="349">
        <v>0.15735080000000001</v>
      </c>
      <c r="BF25" s="349">
        <v>0.1610549</v>
      </c>
      <c r="BG25" s="349">
        <v>0.14784079999999999</v>
      </c>
      <c r="BH25" s="349">
        <v>0.1737601</v>
      </c>
      <c r="BI25" s="349">
        <v>0.1932653</v>
      </c>
      <c r="BJ25" s="349">
        <v>0.2335228</v>
      </c>
      <c r="BK25" s="349">
        <v>0.25587209999999999</v>
      </c>
      <c r="BL25" s="349">
        <v>0.23120070000000001</v>
      </c>
      <c r="BM25" s="349">
        <v>0.22794690000000001</v>
      </c>
      <c r="BN25" s="349">
        <v>0.15867120000000001</v>
      </c>
      <c r="BO25" s="349">
        <v>0.15522549999999999</v>
      </c>
      <c r="BP25" s="349">
        <v>0.15934980000000001</v>
      </c>
      <c r="BQ25" s="349">
        <v>0.13729459999999999</v>
      </c>
      <c r="BR25" s="349">
        <v>0.1520581</v>
      </c>
      <c r="BS25" s="349">
        <v>0.13909089999999999</v>
      </c>
      <c r="BT25" s="349">
        <v>0.16917309999999999</v>
      </c>
      <c r="BU25" s="349">
        <v>0.19941390000000001</v>
      </c>
      <c r="BV25" s="349">
        <v>0.23761850000000001</v>
      </c>
    </row>
    <row r="26" spans="1:74" ht="11.1" customHeight="1" x14ac:dyDescent="0.2">
      <c r="A26" s="93" t="s">
        <v>242</v>
      </c>
      <c r="B26" s="202" t="s">
        <v>951</v>
      </c>
      <c r="C26" s="261">
        <v>4.178075003</v>
      </c>
      <c r="D26" s="261">
        <v>4.1927889919999997</v>
      </c>
      <c r="E26" s="261">
        <v>4.2296310100000003</v>
      </c>
      <c r="F26" s="261">
        <v>3.9690860099999998</v>
      </c>
      <c r="G26" s="261">
        <v>3.9854090109999998</v>
      </c>
      <c r="H26" s="261">
        <v>3.9592809899999999</v>
      </c>
      <c r="I26" s="261">
        <v>4.0661009879999996</v>
      </c>
      <c r="J26" s="261">
        <v>4.103236012</v>
      </c>
      <c r="K26" s="261">
        <v>4.1150979899999998</v>
      </c>
      <c r="L26" s="261">
        <v>4.135645985</v>
      </c>
      <c r="M26" s="261">
        <v>4.1508320100000002</v>
      </c>
      <c r="N26" s="261">
        <v>4.203366012</v>
      </c>
      <c r="O26" s="261">
        <v>4.1717430049999997</v>
      </c>
      <c r="P26" s="261">
        <v>4.1450769919999999</v>
      </c>
      <c r="Q26" s="261">
        <v>4.1725260029999998</v>
      </c>
      <c r="R26" s="261">
        <v>3.6886199999999998</v>
      </c>
      <c r="S26" s="261">
        <v>3.6719189999999999</v>
      </c>
      <c r="T26" s="261">
        <v>3.67586301</v>
      </c>
      <c r="U26" s="261">
        <v>3.7179800090000001</v>
      </c>
      <c r="V26" s="261">
        <v>3.7154169910000001</v>
      </c>
      <c r="W26" s="261">
        <v>3.7349450100000001</v>
      </c>
      <c r="X26" s="261">
        <v>3.8364249949999998</v>
      </c>
      <c r="Y26" s="261">
        <v>3.8219180100000001</v>
      </c>
      <c r="Z26" s="261">
        <v>3.8850949950000002</v>
      </c>
      <c r="AA26" s="261">
        <v>3.7410140009999999</v>
      </c>
      <c r="AB26" s="261">
        <v>3.7530450050000002</v>
      </c>
      <c r="AC26" s="261">
        <v>3.7040159969999999</v>
      </c>
      <c r="AD26" s="261">
        <v>3.3907700099999998</v>
      </c>
      <c r="AE26" s="261">
        <v>3.3697739969999998</v>
      </c>
      <c r="AF26" s="261">
        <v>3.36463899</v>
      </c>
      <c r="AG26" s="261">
        <v>3.4928540099999998</v>
      </c>
      <c r="AH26" s="261">
        <v>3.482687994</v>
      </c>
      <c r="AI26" s="261">
        <v>3.49487901</v>
      </c>
      <c r="AJ26" s="261">
        <v>3.6315910069999999</v>
      </c>
      <c r="AK26" s="261">
        <v>3.6786980100000002</v>
      </c>
      <c r="AL26" s="261">
        <v>3.7336139909999999</v>
      </c>
      <c r="AM26" s="261">
        <v>3.7108179859999999</v>
      </c>
      <c r="AN26" s="261">
        <v>3.722259996</v>
      </c>
      <c r="AO26" s="261">
        <v>3.693306985</v>
      </c>
      <c r="AP26" s="261">
        <v>3.4512519899999998</v>
      </c>
      <c r="AQ26" s="261">
        <v>3.4585450080000002</v>
      </c>
      <c r="AR26" s="261">
        <v>3.4554909899999999</v>
      </c>
      <c r="AS26" s="261">
        <v>3.4825710000000001</v>
      </c>
      <c r="AT26" s="261">
        <v>3.4863379960000001</v>
      </c>
      <c r="AU26" s="261">
        <v>3.4748409900000001</v>
      </c>
      <c r="AV26" s="261">
        <v>3.7890849879999999</v>
      </c>
      <c r="AW26" s="261">
        <v>3.7868529899999999</v>
      </c>
      <c r="AX26" s="261">
        <v>3.8192230020000002</v>
      </c>
      <c r="AY26" s="261">
        <v>3.907618045</v>
      </c>
      <c r="AZ26" s="261">
        <v>3.6958334279999998</v>
      </c>
      <c r="BA26" s="261">
        <v>3.7085485380000001</v>
      </c>
      <c r="BB26" s="261">
        <v>3.6039119999999998</v>
      </c>
      <c r="BC26" s="261">
        <v>3.3575200999999999</v>
      </c>
      <c r="BD26" s="261">
        <v>3.3522210000000001</v>
      </c>
      <c r="BE26" s="349">
        <v>3.4445009999999998</v>
      </c>
      <c r="BF26" s="349">
        <v>3.5059089999999999</v>
      </c>
      <c r="BG26" s="349">
        <v>3.5092780000000001</v>
      </c>
      <c r="BH26" s="349">
        <v>3.6522579999999998</v>
      </c>
      <c r="BI26" s="349">
        <v>3.6705770000000002</v>
      </c>
      <c r="BJ26" s="349">
        <v>3.6297630000000001</v>
      </c>
      <c r="BK26" s="349">
        <v>3.6898240000000002</v>
      </c>
      <c r="BL26" s="349">
        <v>3.4910709999999998</v>
      </c>
      <c r="BM26" s="349">
        <v>3.6374200000000001</v>
      </c>
      <c r="BN26" s="349">
        <v>3.6758950000000001</v>
      </c>
      <c r="BO26" s="349">
        <v>3.366698</v>
      </c>
      <c r="BP26" s="349">
        <v>3.359728</v>
      </c>
      <c r="BQ26" s="349">
        <v>3.4523389999999998</v>
      </c>
      <c r="BR26" s="349">
        <v>3.5127969999999999</v>
      </c>
      <c r="BS26" s="349">
        <v>3.5120680000000002</v>
      </c>
      <c r="BT26" s="349">
        <v>3.6609370000000001</v>
      </c>
      <c r="BU26" s="349">
        <v>3.6783510000000001</v>
      </c>
      <c r="BV26" s="349">
        <v>3.63354</v>
      </c>
    </row>
    <row r="27" spans="1:74" ht="11.1" customHeight="1" x14ac:dyDescent="0.2">
      <c r="A27" s="93" t="s">
        <v>243</v>
      </c>
      <c r="B27" s="201" t="s">
        <v>634</v>
      </c>
      <c r="C27" s="261">
        <v>96.493760976999994</v>
      </c>
      <c r="D27" s="261">
        <v>86.001060011999996</v>
      </c>
      <c r="E27" s="261">
        <v>82.444118017999998</v>
      </c>
      <c r="F27" s="261">
        <v>72.790215000000003</v>
      </c>
      <c r="G27" s="261">
        <v>81.570458998999996</v>
      </c>
      <c r="H27" s="261">
        <v>92.983419990000002</v>
      </c>
      <c r="I27" s="261">
        <v>100.58216299</v>
      </c>
      <c r="J27" s="261">
        <v>100.39303701</v>
      </c>
      <c r="K27" s="261">
        <v>85.38576999</v>
      </c>
      <c r="L27" s="261">
        <v>76.590832000000006</v>
      </c>
      <c r="M27" s="261">
        <v>78.697159020000001</v>
      </c>
      <c r="N27" s="261">
        <v>94.581723013000001</v>
      </c>
      <c r="O27" s="261">
        <v>96.303081031000005</v>
      </c>
      <c r="P27" s="261">
        <v>79.576763</v>
      </c>
      <c r="Q27" s="261">
        <v>78.766961971000001</v>
      </c>
      <c r="R27" s="261">
        <v>72.49718799</v>
      </c>
      <c r="S27" s="261">
        <v>79.098325993000003</v>
      </c>
      <c r="T27" s="261">
        <v>89.651825009999996</v>
      </c>
      <c r="U27" s="261">
        <v>99.618148026</v>
      </c>
      <c r="V27" s="261">
        <v>97.762440968000007</v>
      </c>
      <c r="W27" s="261">
        <v>82.34100402</v>
      </c>
      <c r="X27" s="261">
        <v>75.260839000000004</v>
      </c>
      <c r="Y27" s="261">
        <v>72.706917989999994</v>
      </c>
      <c r="Z27" s="261">
        <v>79.364672010000007</v>
      </c>
      <c r="AA27" s="261">
        <v>76.291600005000006</v>
      </c>
      <c r="AB27" s="261">
        <v>68.466207010000005</v>
      </c>
      <c r="AC27" s="261">
        <v>63.074890992999997</v>
      </c>
      <c r="AD27" s="261">
        <v>56.89861698</v>
      </c>
      <c r="AE27" s="261">
        <v>68.014705001999999</v>
      </c>
      <c r="AF27" s="261">
        <v>76.642096980000005</v>
      </c>
      <c r="AG27" s="261">
        <v>91.587643998999994</v>
      </c>
      <c r="AH27" s="261">
        <v>87.918692969999995</v>
      </c>
      <c r="AI27" s="261">
        <v>74.477409030000004</v>
      </c>
      <c r="AJ27" s="261">
        <v>71.773730002999997</v>
      </c>
      <c r="AK27" s="261">
        <v>75.318703020000001</v>
      </c>
      <c r="AL27" s="261">
        <v>78.720824981000007</v>
      </c>
      <c r="AM27" s="261">
        <v>80.571034995000005</v>
      </c>
      <c r="AN27" s="261">
        <v>72.534503971999996</v>
      </c>
      <c r="AO27" s="261">
        <v>75.936339974000006</v>
      </c>
      <c r="AP27" s="261">
        <v>66.12462798</v>
      </c>
      <c r="AQ27" s="261">
        <v>70.008208021000002</v>
      </c>
      <c r="AR27" s="261">
        <v>80.334517980000001</v>
      </c>
      <c r="AS27" s="261">
        <v>88.343655044000002</v>
      </c>
      <c r="AT27" s="261">
        <v>87.231272743999995</v>
      </c>
      <c r="AU27" s="261">
        <v>77.918832449999996</v>
      </c>
      <c r="AV27" s="261">
        <v>71.904708227</v>
      </c>
      <c r="AW27" s="261">
        <v>71.388325350000002</v>
      </c>
      <c r="AX27" s="261">
        <v>82.810379452999996</v>
      </c>
      <c r="AY27" s="261">
        <v>89.085845790999997</v>
      </c>
      <c r="AZ27" s="261">
        <v>81.529353360000002</v>
      </c>
      <c r="BA27" s="261">
        <v>77.990176215999995</v>
      </c>
      <c r="BB27" s="261">
        <v>63.828730016000002</v>
      </c>
      <c r="BC27" s="261">
        <v>68.386047120000001</v>
      </c>
      <c r="BD27" s="261">
        <v>79.580510099999998</v>
      </c>
      <c r="BE27" s="349">
        <v>89.396129999999999</v>
      </c>
      <c r="BF27" s="349">
        <v>91.16037</v>
      </c>
      <c r="BG27" s="349">
        <v>77.384990000000002</v>
      </c>
      <c r="BH27" s="349">
        <v>74.973070000000007</v>
      </c>
      <c r="BI27" s="349">
        <v>72.469909999999999</v>
      </c>
      <c r="BJ27" s="349">
        <v>85.250600000000006</v>
      </c>
      <c r="BK27" s="349">
        <v>86.639799999999994</v>
      </c>
      <c r="BL27" s="349">
        <v>76.014889999999994</v>
      </c>
      <c r="BM27" s="349">
        <v>73.499380000000002</v>
      </c>
      <c r="BN27" s="349">
        <v>63.64911</v>
      </c>
      <c r="BO27" s="349">
        <v>68.745059999999995</v>
      </c>
      <c r="BP27" s="349">
        <v>76.875489999999999</v>
      </c>
      <c r="BQ27" s="349">
        <v>87.852969999999999</v>
      </c>
      <c r="BR27" s="349">
        <v>89.364559999999997</v>
      </c>
      <c r="BS27" s="349">
        <v>76.168319999999994</v>
      </c>
      <c r="BT27" s="349">
        <v>73.332040000000006</v>
      </c>
      <c r="BU27" s="349">
        <v>70.769329999999997</v>
      </c>
      <c r="BV27" s="349">
        <v>81.095650000000006</v>
      </c>
    </row>
    <row r="28" spans="1:74" ht="11.1" customHeight="1" x14ac:dyDescent="0.2">
      <c r="A28" s="90"/>
      <c r="B28" s="94"/>
      <c r="C28" s="270"/>
      <c r="D28" s="270"/>
      <c r="E28" s="270"/>
      <c r="F28" s="270"/>
      <c r="G28" s="270"/>
      <c r="H28" s="270"/>
      <c r="I28" s="270"/>
      <c r="J28" s="270"/>
      <c r="K28" s="270"/>
      <c r="L28" s="270"/>
      <c r="M28" s="270"/>
      <c r="N28" s="270"/>
      <c r="O28" s="270"/>
      <c r="P28" s="270"/>
      <c r="Q28" s="270"/>
      <c r="R28" s="270"/>
      <c r="S28" s="270"/>
      <c r="T28" s="270"/>
      <c r="U28" s="270"/>
      <c r="V28" s="270"/>
      <c r="W28" s="270"/>
      <c r="X28" s="270"/>
      <c r="Y28" s="270"/>
      <c r="Z28" s="270"/>
      <c r="AA28" s="270"/>
      <c r="AB28" s="270"/>
      <c r="AC28" s="270"/>
      <c r="AD28" s="270"/>
      <c r="AE28" s="270"/>
      <c r="AF28" s="270"/>
      <c r="AG28" s="270"/>
      <c r="AH28" s="270"/>
      <c r="AI28" s="270"/>
      <c r="AJ28" s="270"/>
      <c r="AK28" s="270"/>
      <c r="AL28" s="270"/>
      <c r="AM28" s="270"/>
      <c r="AN28" s="270"/>
      <c r="AO28" s="270"/>
      <c r="AP28" s="270"/>
      <c r="AQ28" s="270"/>
      <c r="AR28" s="270"/>
      <c r="AS28" s="270"/>
      <c r="AT28" s="270"/>
      <c r="AU28" s="270"/>
      <c r="AV28" s="270"/>
      <c r="AW28" s="270"/>
      <c r="AX28" s="270"/>
      <c r="AY28" s="270"/>
      <c r="AZ28" s="270"/>
      <c r="BA28" s="270"/>
      <c r="BB28" s="270"/>
      <c r="BC28" s="270"/>
      <c r="BD28" s="270"/>
      <c r="BE28" s="384"/>
      <c r="BF28" s="384"/>
      <c r="BG28" s="384"/>
      <c r="BH28" s="384"/>
      <c r="BI28" s="384"/>
      <c r="BJ28" s="384"/>
      <c r="BK28" s="384"/>
      <c r="BL28" s="384"/>
      <c r="BM28" s="384"/>
      <c r="BN28" s="384"/>
      <c r="BO28" s="384"/>
      <c r="BP28" s="384"/>
      <c r="BQ28" s="384"/>
      <c r="BR28" s="384"/>
      <c r="BS28" s="384"/>
      <c r="BT28" s="384"/>
      <c r="BU28" s="384"/>
      <c r="BV28" s="384"/>
    </row>
    <row r="29" spans="1:74" ht="11.1" customHeight="1" x14ac:dyDescent="0.2">
      <c r="A29" s="93" t="s">
        <v>244</v>
      </c>
      <c r="B29" s="97" t="s">
        <v>187</v>
      </c>
      <c r="C29" s="261">
        <v>-3.8199009859999999</v>
      </c>
      <c r="D29" s="261">
        <v>0.43688886441000002</v>
      </c>
      <c r="E29" s="261">
        <v>2.1527039700000001</v>
      </c>
      <c r="F29" s="261">
        <v>2.1752487764000001</v>
      </c>
      <c r="G29" s="261">
        <v>-3.4984782114000001</v>
      </c>
      <c r="H29" s="261">
        <v>0.64771936615000003</v>
      </c>
      <c r="I29" s="261">
        <v>3.5969380160000002</v>
      </c>
      <c r="J29" s="261">
        <v>-2.3155890239999999</v>
      </c>
      <c r="K29" s="261">
        <v>-1.5915842884</v>
      </c>
      <c r="L29" s="261">
        <v>-8.9507070827999996E-2</v>
      </c>
      <c r="M29" s="261">
        <v>-0.43725893491000001</v>
      </c>
      <c r="N29" s="261">
        <v>2.9244794825999998</v>
      </c>
      <c r="O29" s="261">
        <v>0.41860311884000001</v>
      </c>
      <c r="P29" s="261">
        <v>2.9168559363000002</v>
      </c>
      <c r="Q29" s="261">
        <v>6.6080187001999997</v>
      </c>
      <c r="R29" s="261">
        <v>0.38935061473999999</v>
      </c>
      <c r="S29" s="261">
        <v>-1.4604699952</v>
      </c>
      <c r="T29" s="261">
        <v>2.0595938053</v>
      </c>
      <c r="U29" s="261">
        <v>-3.7876589036000001</v>
      </c>
      <c r="V29" s="261">
        <v>1.8092848860999999</v>
      </c>
      <c r="W29" s="261">
        <v>-0.11306000976</v>
      </c>
      <c r="X29" s="261">
        <v>-1.3339283391000001</v>
      </c>
      <c r="Y29" s="261">
        <v>2.6230804862000001</v>
      </c>
      <c r="Z29" s="261">
        <v>1.3774457479</v>
      </c>
      <c r="AA29" s="261">
        <v>7.5866395497000001</v>
      </c>
      <c r="AB29" s="261">
        <v>2.3917274109000002</v>
      </c>
      <c r="AC29" s="261">
        <v>3.5112936766999998</v>
      </c>
      <c r="AD29" s="261">
        <v>2.3696387115999999</v>
      </c>
      <c r="AE29" s="261">
        <v>3.0132947754999999</v>
      </c>
      <c r="AF29" s="261">
        <v>-0.37373827140999999</v>
      </c>
      <c r="AG29" s="261">
        <v>0.16749912119999999</v>
      </c>
      <c r="AH29" s="261">
        <v>0.93406861871000002</v>
      </c>
      <c r="AI29" s="261">
        <v>-2.5871828907999999</v>
      </c>
      <c r="AJ29" s="261">
        <v>1.7144704232000001</v>
      </c>
      <c r="AK29" s="261">
        <v>0.56706472916999995</v>
      </c>
      <c r="AL29" s="261">
        <v>-4.3745598524</v>
      </c>
      <c r="AM29" s="261">
        <v>4.4618020039999999</v>
      </c>
      <c r="AN29" s="261">
        <v>4.1199510239999997</v>
      </c>
      <c r="AO29" s="261">
        <v>-0.14006695699999999</v>
      </c>
      <c r="AP29" s="261">
        <v>2.1907150299999998</v>
      </c>
      <c r="AQ29" s="261">
        <v>-0.32103601100000001</v>
      </c>
      <c r="AR29" s="261">
        <v>0.26557702999999999</v>
      </c>
      <c r="AS29" s="261">
        <v>0.45417895600000002</v>
      </c>
      <c r="AT29" s="261">
        <v>0.44612625099999997</v>
      </c>
      <c r="AU29" s="261">
        <v>-1.8589092599999999</v>
      </c>
      <c r="AV29" s="261">
        <v>-3.0149912000000001E-2</v>
      </c>
      <c r="AW29" s="261">
        <v>-1.65427196</v>
      </c>
      <c r="AX29" s="261">
        <v>-6.2506254859999997</v>
      </c>
      <c r="AY29" s="261">
        <v>5.0973245528</v>
      </c>
      <c r="AZ29" s="261">
        <v>0.82209985206000002</v>
      </c>
      <c r="BA29" s="261">
        <v>-2.2572537347999999</v>
      </c>
      <c r="BB29" s="261">
        <v>1.206642</v>
      </c>
      <c r="BC29" s="261">
        <v>4.0963150349999999</v>
      </c>
      <c r="BD29" s="261">
        <v>-2.6764526643000002</v>
      </c>
      <c r="BE29" s="349">
        <v>0</v>
      </c>
      <c r="BF29" s="349">
        <v>0</v>
      </c>
      <c r="BG29" s="349">
        <v>0</v>
      </c>
      <c r="BH29" s="349">
        <v>0</v>
      </c>
      <c r="BI29" s="349">
        <v>0</v>
      </c>
      <c r="BJ29" s="349">
        <v>0</v>
      </c>
      <c r="BK29" s="349">
        <v>0</v>
      </c>
      <c r="BL29" s="349">
        <v>0</v>
      </c>
      <c r="BM29" s="349">
        <v>0</v>
      </c>
      <c r="BN29" s="349">
        <v>0</v>
      </c>
      <c r="BO29" s="349">
        <v>0</v>
      </c>
      <c r="BP29" s="349">
        <v>0</v>
      </c>
      <c r="BQ29" s="349">
        <v>0</v>
      </c>
      <c r="BR29" s="349">
        <v>0</v>
      </c>
      <c r="BS29" s="349">
        <v>0</v>
      </c>
      <c r="BT29" s="349">
        <v>0</v>
      </c>
      <c r="BU29" s="349">
        <v>0</v>
      </c>
      <c r="BV29" s="349">
        <v>0</v>
      </c>
    </row>
    <row r="30" spans="1:74" ht="11.1" customHeight="1" x14ac:dyDescent="0.2">
      <c r="A30" s="93"/>
      <c r="B30" s="97"/>
      <c r="C30" s="270"/>
      <c r="D30" s="270"/>
      <c r="E30" s="270"/>
      <c r="F30" s="270"/>
      <c r="G30" s="270"/>
      <c r="H30" s="270"/>
      <c r="I30" s="270"/>
      <c r="J30" s="270"/>
      <c r="K30" s="270"/>
      <c r="L30" s="270"/>
      <c r="M30" s="270"/>
      <c r="N30" s="270"/>
      <c r="O30" s="270"/>
      <c r="P30" s="270"/>
      <c r="Q30" s="270"/>
      <c r="R30" s="270"/>
      <c r="S30" s="270"/>
      <c r="T30" s="270"/>
      <c r="U30" s="270"/>
      <c r="V30" s="270"/>
      <c r="W30" s="270"/>
      <c r="X30" s="270"/>
      <c r="Y30" s="270"/>
      <c r="Z30" s="270"/>
      <c r="AA30" s="270"/>
      <c r="AB30" s="270"/>
      <c r="AC30" s="270"/>
      <c r="AD30" s="270"/>
      <c r="AE30" s="270"/>
      <c r="AF30" s="270"/>
      <c r="AG30" s="270"/>
      <c r="AH30" s="270"/>
      <c r="AI30" s="270"/>
      <c r="AJ30" s="270"/>
      <c r="AK30" s="270"/>
      <c r="AL30" s="270"/>
      <c r="AM30" s="270"/>
      <c r="AN30" s="270"/>
      <c r="AO30" s="270"/>
      <c r="AP30" s="270"/>
      <c r="AQ30" s="270"/>
      <c r="AR30" s="270"/>
      <c r="AS30" s="270"/>
      <c r="AT30" s="270"/>
      <c r="AU30" s="270"/>
      <c r="AV30" s="270"/>
      <c r="AW30" s="270"/>
      <c r="AX30" s="270"/>
      <c r="AY30" s="270"/>
      <c r="AZ30" s="270"/>
      <c r="BA30" s="270"/>
      <c r="BB30" s="270"/>
      <c r="BC30" s="270"/>
      <c r="BD30" s="270"/>
      <c r="BE30" s="384"/>
      <c r="BF30" s="384"/>
      <c r="BG30" s="384"/>
      <c r="BH30" s="384"/>
      <c r="BI30" s="384"/>
      <c r="BJ30" s="384"/>
      <c r="BK30" s="384"/>
      <c r="BL30" s="384"/>
      <c r="BM30" s="384"/>
      <c r="BN30" s="384"/>
      <c r="BO30" s="384"/>
      <c r="BP30" s="384"/>
      <c r="BQ30" s="384"/>
      <c r="BR30" s="384"/>
      <c r="BS30" s="384"/>
      <c r="BT30" s="384"/>
      <c r="BU30" s="384"/>
      <c r="BV30" s="384"/>
    </row>
    <row r="31" spans="1:74" ht="11.1" customHeight="1" x14ac:dyDescent="0.2">
      <c r="A31" s="93"/>
      <c r="B31" s="91" t="s">
        <v>946</v>
      </c>
      <c r="C31" s="236"/>
      <c r="D31" s="236"/>
      <c r="E31" s="236"/>
      <c r="F31" s="236"/>
      <c r="G31" s="236"/>
      <c r="H31" s="236"/>
      <c r="I31" s="236"/>
      <c r="J31" s="236"/>
      <c r="K31" s="236"/>
      <c r="L31" s="236"/>
      <c r="M31" s="236"/>
      <c r="N31" s="236"/>
      <c r="O31" s="236"/>
      <c r="P31" s="236"/>
      <c r="Q31" s="236"/>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6"/>
      <c r="AV31" s="236"/>
      <c r="AW31" s="236"/>
      <c r="AX31" s="236"/>
      <c r="AY31" s="236"/>
      <c r="AZ31" s="236"/>
      <c r="BA31" s="236"/>
      <c r="BB31" s="236"/>
      <c r="BC31" s="236"/>
      <c r="BD31" s="236"/>
      <c r="BE31" s="385"/>
      <c r="BF31" s="385"/>
      <c r="BG31" s="385"/>
      <c r="BH31" s="385"/>
      <c r="BI31" s="385"/>
      <c r="BJ31" s="385"/>
      <c r="BK31" s="385"/>
      <c r="BL31" s="385"/>
      <c r="BM31" s="385"/>
      <c r="BN31" s="385"/>
      <c r="BO31" s="385"/>
      <c r="BP31" s="385"/>
      <c r="BQ31" s="385"/>
      <c r="BR31" s="385"/>
      <c r="BS31" s="385"/>
      <c r="BT31" s="385"/>
      <c r="BU31" s="385"/>
      <c r="BV31" s="385"/>
    </row>
    <row r="32" spans="1:74" ht="11.1" customHeight="1" x14ac:dyDescent="0.2">
      <c r="A32" s="93" t="s">
        <v>833</v>
      </c>
      <c r="B32" s="201" t="s">
        <v>210</v>
      </c>
      <c r="C32" s="261">
        <v>48.853999999999999</v>
      </c>
      <c r="D32" s="261">
        <v>49.068504124</v>
      </c>
      <c r="E32" s="261">
        <v>50.935504123999998</v>
      </c>
      <c r="F32" s="261">
        <v>50.761408347</v>
      </c>
      <c r="G32" s="261">
        <v>50.899627553999998</v>
      </c>
      <c r="H32" s="261">
        <v>51.496689207000003</v>
      </c>
      <c r="I32" s="261">
        <v>47.934689206999998</v>
      </c>
      <c r="J32" s="261">
        <v>48.637689207000001</v>
      </c>
      <c r="K32" s="261">
        <v>49.913384506</v>
      </c>
      <c r="L32" s="261">
        <v>49.430372579999997</v>
      </c>
      <c r="M32" s="261">
        <v>50.571247505000002</v>
      </c>
      <c r="N32" s="261">
        <v>49.820366999999997</v>
      </c>
      <c r="O32" s="261">
        <v>48.708571861999999</v>
      </c>
      <c r="P32" s="261">
        <v>49.139642934000001</v>
      </c>
      <c r="Q32" s="261">
        <v>48.164772266999996</v>
      </c>
      <c r="R32" s="261">
        <v>49.852493662000001</v>
      </c>
      <c r="S32" s="261">
        <v>51.472893671000001</v>
      </c>
      <c r="T32" s="261">
        <v>50.507058846</v>
      </c>
      <c r="U32" s="261">
        <v>52.420075736999998</v>
      </c>
      <c r="V32" s="261">
        <v>50.287030897000001</v>
      </c>
      <c r="W32" s="261">
        <v>49.909010877</v>
      </c>
      <c r="X32" s="261">
        <v>50.810102227999998</v>
      </c>
      <c r="Y32" s="261">
        <v>50.996838752000002</v>
      </c>
      <c r="Z32" s="261">
        <v>51.896625999999998</v>
      </c>
      <c r="AA32" s="261">
        <v>48.318413432</v>
      </c>
      <c r="AB32" s="261">
        <v>49.743130020000002</v>
      </c>
      <c r="AC32" s="261">
        <v>51.140872342999998</v>
      </c>
      <c r="AD32" s="261">
        <v>51.283108650999999</v>
      </c>
      <c r="AE32" s="261">
        <v>50.725688876</v>
      </c>
      <c r="AF32" s="261">
        <v>50.373655167000003</v>
      </c>
      <c r="AG32" s="261">
        <v>49.119622051999997</v>
      </c>
      <c r="AH32" s="261">
        <v>47.498520458000002</v>
      </c>
      <c r="AI32" s="261">
        <v>46.230891319000001</v>
      </c>
      <c r="AJ32" s="261">
        <v>45.829635879999998</v>
      </c>
      <c r="AK32" s="261">
        <v>45.549716140999998</v>
      </c>
      <c r="AL32" s="261">
        <v>46.157331999999997</v>
      </c>
      <c r="AM32" s="261">
        <v>44.631884999999997</v>
      </c>
      <c r="AN32" s="261">
        <v>42.087437999999999</v>
      </c>
      <c r="AO32" s="261">
        <v>40.672991000000003</v>
      </c>
      <c r="AP32" s="261">
        <v>41.921543999999997</v>
      </c>
      <c r="AQ32" s="261">
        <v>43.112096999999999</v>
      </c>
      <c r="AR32" s="261">
        <v>41.734650000000002</v>
      </c>
      <c r="AS32" s="261">
        <v>43.263202999999997</v>
      </c>
      <c r="AT32" s="261">
        <v>40.781756000000001</v>
      </c>
      <c r="AU32" s="261">
        <v>40.100308800000001</v>
      </c>
      <c r="AV32" s="261">
        <v>39.804609499999998</v>
      </c>
      <c r="AW32" s="261">
        <v>39.978973099999997</v>
      </c>
      <c r="AX32" s="261">
        <v>42.692145099999998</v>
      </c>
      <c r="AY32" s="261">
        <v>42.631884999999997</v>
      </c>
      <c r="AZ32" s="261">
        <v>42.087437999999999</v>
      </c>
      <c r="BA32" s="261">
        <v>41.672991000000003</v>
      </c>
      <c r="BB32" s="261">
        <v>41.921543999999997</v>
      </c>
      <c r="BC32" s="261">
        <v>42.112096999999999</v>
      </c>
      <c r="BD32" s="261">
        <v>41.734650000000002</v>
      </c>
      <c r="BE32" s="349">
        <v>41.763202999999997</v>
      </c>
      <c r="BF32" s="349">
        <v>41.531756000000001</v>
      </c>
      <c r="BG32" s="349">
        <v>41.100308800000001</v>
      </c>
      <c r="BH32" s="349">
        <v>41.804609499999998</v>
      </c>
      <c r="BI32" s="349">
        <v>41.978973099999997</v>
      </c>
      <c r="BJ32" s="349">
        <v>43.442145099999998</v>
      </c>
      <c r="BK32" s="349">
        <v>43.89855867</v>
      </c>
      <c r="BL32" s="349">
        <v>43.354111670000002</v>
      </c>
      <c r="BM32" s="349">
        <v>42.939664669999999</v>
      </c>
      <c r="BN32" s="349">
        <v>43.18821767</v>
      </c>
      <c r="BO32" s="349">
        <v>43.378770670000002</v>
      </c>
      <c r="BP32" s="349">
        <v>43.001323669999998</v>
      </c>
      <c r="BQ32" s="349">
        <v>43.02987667</v>
      </c>
      <c r="BR32" s="349">
        <v>42.798429669999997</v>
      </c>
      <c r="BS32" s="349">
        <v>42.366982470000004</v>
      </c>
      <c r="BT32" s="349">
        <v>43.071283170000001</v>
      </c>
      <c r="BU32" s="349">
        <v>43.24564677</v>
      </c>
      <c r="BV32" s="349">
        <v>44.708818770000001</v>
      </c>
    </row>
    <row r="33" spans="1:74" ht="11.1" customHeight="1" x14ac:dyDescent="0.2">
      <c r="A33" s="98" t="s">
        <v>834</v>
      </c>
      <c r="B33" s="202" t="s">
        <v>103</v>
      </c>
      <c r="C33" s="261">
        <v>185.94804300000001</v>
      </c>
      <c r="D33" s="261">
        <v>179.14467500000001</v>
      </c>
      <c r="E33" s="261">
        <v>186.12229500000001</v>
      </c>
      <c r="F33" s="261">
        <v>197.815843</v>
      </c>
      <c r="G33" s="261">
        <v>200.399427</v>
      </c>
      <c r="H33" s="261">
        <v>190.394982</v>
      </c>
      <c r="I33" s="261">
        <v>176.306904</v>
      </c>
      <c r="J33" s="261">
        <v>166.83792800000001</v>
      </c>
      <c r="K33" s="261">
        <v>170.674273</v>
      </c>
      <c r="L33" s="261">
        <v>182.61991699999999</v>
      </c>
      <c r="M33" s="261">
        <v>190.356786</v>
      </c>
      <c r="N33" s="261">
        <v>181.920367</v>
      </c>
      <c r="O33" s="261">
        <v>171.35191499999999</v>
      </c>
      <c r="P33" s="261">
        <v>167.615216</v>
      </c>
      <c r="Q33" s="261">
        <v>172.58116200000001</v>
      </c>
      <c r="R33" s="261">
        <v>179.86014700000001</v>
      </c>
      <c r="S33" s="261">
        <v>180.63240400000001</v>
      </c>
      <c r="T33" s="261">
        <v>171.79524900000001</v>
      </c>
      <c r="U33" s="261">
        <v>154.09405699999999</v>
      </c>
      <c r="V33" s="261">
        <v>145.488246</v>
      </c>
      <c r="W33" s="261">
        <v>150.88089400000001</v>
      </c>
      <c r="X33" s="261">
        <v>163.53177400000001</v>
      </c>
      <c r="Y33" s="261">
        <v>175.256012</v>
      </c>
      <c r="Z33" s="261">
        <v>180.05439899999999</v>
      </c>
      <c r="AA33" s="261">
        <v>187.46509</v>
      </c>
      <c r="AB33" s="261">
        <v>193.94536199999999</v>
      </c>
      <c r="AC33" s="261">
        <v>202.165716</v>
      </c>
      <c r="AD33" s="261">
        <v>209.15561199999999</v>
      </c>
      <c r="AE33" s="261">
        <v>210.13198</v>
      </c>
      <c r="AF33" s="261">
        <v>205.02284</v>
      </c>
      <c r="AG33" s="261">
        <v>191.194354</v>
      </c>
      <c r="AH33" s="261">
        <v>185.909899</v>
      </c>
      <c r="AI33" s="261">
        <v>189.529652</v>
      </c>
      <c r="AJ33" s="261">
        <v>193.929665</v>
      </c>
      <c r="AK33" s="261">
        <v>195.84838500000001</v>
      </c>
      <c r="AL33" s="261">
        <v>192.69642400000001</v>
      </c>
      <c r="AM33" s="261">
        <v>186.032376</v>
      </c>
      <c r="AN33" s="261">
        <v>182.31556800000001</v>
      </c>
      <c r="AO33" s="261">
        <v>178.213899</v>
      </c>
      <c r="AP33" s="261">
        <v>179.45115200000001</v>
      </c>
      <c r="AQ33" s="261">
        <v>183.569435</v>
      </c>
      <c r="AR33" s="261">
        <v>177.53484900000001</v>
      </c>
      <c r="AS33" s="261">
        <v>166.671053</v>
      </c>
      <c r="AT33" s="261">
        <v>161.38733300000001</v>
      </c>
      <c r="AU33" s="261">
        <v>159.58772300000001</v>
      </c>
      <c r="AV33" s="261">
        <v>160.554711</v>
      </c>
      <c r="AW33" s="261">
        <v>162.756563</v>
      </c>
      <c r="AX33" s="261">
        <v>154.776117</v>
      </c>
      <c r="AY33" s="261">
        <v>138.88070132999999</v>
      </c>
      <c r="AZ33" s="261">
        <v>125.09573116999999</v>
      </c>
      <c r="BA33" s="261">
        <v>123.715447</v>
      </c>
      <c r="BB33" s="261">
        <v>134.31448019999999</v>
      </c>
      <c r="BC33" s="261">
        <v>138.3147103</v>
      </c>
      <c r="BD33" s="261">
        <v>134.48497510000001</v>
      </c>
      <c r="BE33" s="349">
        <v>125.3896</v>
      </c>
      <c r="BF33" s="349">
        <v>122.0634</v>
      </c>
      <c r="BG33" s="349">
        <v>123.70099999999999</v>
      </c>
      <c r="BH33" s="349">
        <v>130.89869999999999</v>
      </c>
      <c r="BI33" s="349">
        <v>135.3931</v>
      </c>
      <c r="BJ33" s="349">
        <v>131.8503</v>
      </c>
      <c r="BK33" s="349">
        <v>127.2816</v>
      </c>
      <c r="BL33" s="349">
        <v>128.42619999999999</v>
      </c>
      <c r="BM33" s="349">
        <v>133.67699999999999</v>
      </c>
      <c r="BN33" s="349">
        <v>142.34059999999999</v>
      </c>
      <c r="BO33" s="349">
        <v>146.3338</v>
      </c>
      <c r="BP33" s="349">
        <v>142.77869999999999</v>
      </c>
      <c r="BQ33" s="349">
        <v>133.5</v>
      </c>
      <c r="BR33" s="349">
        <v>127.9346</v>
      </c>
      <c r="BS33" s="349">
        <v>129.49590000000001</v>
      </c>
      <c r="BT33" s="349">
        <v>136.6661</v>
      </c>
      <c r="BU33" s="349">
        <v>139.1319</v>
      </c>
      <c r="BV33" s="349">
        <v>135.56190000000001</v>
      </c>
    </row>
    <row r="34" spans="1:74" ht="11.1" customHeight="1" x14ac:dyDescent="0.2">
      <c r="A34" s="98" t="s">
        <v>66</v>
      </c>
      <c r="B34" s="202" t="s">
        <v>67</v>
      </c>
      <c r="C34" s="261">
        <v>178.09109699999999</v>
      </c>
      <c r="D34" s="261">
        <v>171.025848</v>
      </c>
      <c r="E34" s="261">
        <v>177.74158700000001</v>
      </c>
      <c r="F34" s="261">
        <v>189.26026899999999</v>
      </c>
      <c r="G34" s="261">
        <v>191.66898599999999</v>
      </c>
      <c r="H34" s="261">
        <v>181.489676</v>
      </c>
      <c r="I34" s="261">
        <v>169.50435999999999</v>
      </c>
      <c r="J34" s="261">
        <v>159.98734400000001</v>
      </c>
      <c r="K34" s="261">
        <v>163.77565100000001</v>
      </c>
      <c r="L34" s="261">
        <v>175.68646699999999</v>
      </c>
      <c r="M34" s="261">
        <v>183.388507</v>
      </c>
      <c r="N34" s="261">
        <v>174.91726</v>
      </c>
      <c r="O34" s="261">
        <v>164.57453000000001</v>
      </c>
      <c r="P34" s="261">
        <v>161.06355400000001</v>
      </c>
      <c r="Q34" s="261">
        <v>166.255223</v>
      </c>
      <c r="R34" s="261">
        <v>173.42745400000001</v>
      </c>
      <c r="S34" s="261">
        <v>174.09295800000001</v>
      </c>
      <c r="T34" s="261">
        <v>165.14904999999999</v>
      </c>
      <c r="U34" s="261">
        <v>147.296233</v>
      </c>
      <c r="V34" s="261">
        <v>138.52697699999999</v>
      </c>
      <c r="W34" s="261">
        <v>143.710892</v>
      </c>
      <c r="X34" s="261">
        <v>156.195866</v>
      </c>
      <c r="Y34" s="261">
        <v>167.754198</v>
      </c>
      <c r="Z34" s="261">
        <v>172.38668000000001</v>
      </c>
      <c r="AA34" s="261">
        <v>180.091309</v>
      </c>
      <c r="AB34" s="261">
        <v>186.86552</v>
      </c>
      <c r="AC34" s="261">
        <v>195.37981099999999</v>
      </c>
      <c r="AD34" s="261">
        <v>202.26539299999999</v>
      </c>
      <c r="AE34" s="261">
        <v>203.13744500000001</v>
      </c>
      <c r="AF34" s="261">
        <v>197.92399</v>
      </c>
      <c r="AG34" s="261">
        <v>183.95845399999999</v>
      </c>
      <c r="AH34" s="261">
        <v>178.536947</v>
      </c>
      <c r="AI34" s="261">
        <v>182.01965100000001</v>
      </c>
      <c r="AJ34" s="261">
        <v>186.39613399999999</v>
      </c>
      <c r="AK34" s="261">
        <v>188.291324</v>
      </c>
      <c r="AL34" s="261">
        <v>185.11583300000001</v>
      </c>
      <c r="AM34" s="261">
        <v>178.74679699999999</v>
      </c>
      <c r="AN34" s="261">
        <v>175.32500099999999</v>
      </c>
      <c r="AO34" s="261">
        <v>171.51834500000001</v>
      </c>
      <c r="AP34" s="261">
        <v>172.65373199999999</v>
      </c>
      <c r="AQ34" s="261">
        <v>176.670151</v>
      </c>
      <c r="AR34" s="261">
        <v>170.53369799999999</v>
      </c>
      <c r="AS34" s="261">
        <v>159.53621000000001</v>
      </c>
      <c r="AT34" s="261">
        <v>154.118799</v>
      </c>
      <c r="AU34" s="261">
        <v>152.185498</v>
      </c>
      <c r="AV34" s="261">
        <v>153.35242700000001</v>
      </c>
      <c r="AW34" s="261">
        <v>155.75422</v>
      </c>
      <c r="AX34" s="261">
        <v>147.97271499999999</v>
      </c>
      <c r="AY34" s="261">
        <v>132.323509</v>
      </c>
      <c r="AZ34" s="261">
        <v>118.948849</v>
      </c>
      <c r="BA34" s="261">
        <v>117.974447</v>
      </c>
      <c r="BB34" s="261">
        <v>128.320785</v>
      </c>
      <c r="BC34" s="261">
        <v>132.0599</v>
      </c>
      <c r="BD34" s="261">
        <v>127.9689</v>
      </c>
      <c r="BE34" s="349">
        <v>118.6651</v>
      </c>
      <c r="BF34" s="349">
        <v>115.1297</v>
      </c>
      <c r="BG34" s="349">
        <v>116.56910000000001</v>
      </c>
      <c r="BH34" s="349">
        <v>123.62430000000001</v>
      </c>
      <c r="BI34" s="349">
        <v>127.9854</v>
      </c>
      <c r="BJ34" s="349">
        <v>124.3139</v>
      </c>
      <c r="BK34" s="349">
        <v>119.9391</v>
      </c>
      <c r="BL34" s="349">
        <v>121.4431</v>
      </c>
      <c r="BM34" s="349">
        <v>127.0535</v>
      </c>
      <c r="BN34" s="349">
        <v>135.4742</v>
      </c>
      <c r="BO34" s="349">
        <v>139.22200000000001</v>
      </c>
      <c r="BP34" s="349">
        <v>135.42429999999999</v>
      </c>
      <c r="BQ34" s="349">
        <v>125.95820000000001</v>
      </c>
      <c r="BR34" s="349">
        <v>120.2062</v>
      </c>
      <c r="BS34" s="349">
        <v>121.5928</v>
      </c>
      <c r="BT34" s="349">
        <v>128.6448</v>
      </c>
      <c r="BU34" s="349">
        <v>131.0016</v>
      </c>
      <c r="BV34" s="349">
        <v>127.3271</v>
      </c>
    </row>
    <row r="35" spans="1:74" ht="11.1" customHeight="1" x14ac:dyDescent="0.2">
      <c r="A35" s="98" t="s">
        <v>64</v>
      </c>
      <c r="B35" s="202" t="s">
        <v>68</v>
      </c>
      <c r="C35" s="261">
        <v>5.5151180000000002</v>
      </c>
      <c r="D35" s="261">
        <v>5.9207470000000004</v>
      </c>
      <c r="E35" s="261">
        <v>6.3263759999999998</v>
      </c>
      <c r="F35" s="261">
        <v>6.3584630000000004</v>
      </c>
      <c r="G35" s="261">
        <v>6.3905510000000003</v>
      </c>
      <c r="H35" s="261">
        <v>6.4226380000000001</v>
      </c>
      <c r="I35" s="261">
        <v>4.3453879999999998</v>
      </c>
      <c r="J35" s="261">
        <v>4.418939</v>
      </c>
      <c r="K35" s="261">
        <v>4.492489</v>
      </c>
      <c r="L35" s="261">
        <v>4.5034669999999997</v>
      </c>
      <c r="M35" s="261">
        <v>4.5144460000000004</v>
      </c>
      <c r="N35" s="261">
        <v>4.5254240000000001</v>
      </c>
      <c r="O35" s="261">
        <v>4.3048109999999999</v>
      </c>
      <c r="P35" s="261">
        <v>4.0841969999999996</v>
      </c>
      <c r="Q35" s="261">
        <v>3.8635839999999999</v>
      </c>
      <c r="R35" s="261">
        <v>3.9693209999999999</v>
      </c>
      <c r="S35" s="261">
        <v>4.0750570000000002</v>
      </c>
      <c r="T35" s="261">
        <v>4.1807939999999997</v>
      </c>
      <c r="U35" s="261">
        <v>4.202833</v>
      </c>
      <c r="V35" s="261">
        <v>4.2248710000000003</v>
      </c>
      <c r="W35" s="261">
        <v>4.2469099999999997</v>
      </c>
      <c r="X35" s="261">
        <v>4.3163770000000001</v>
      </c>
      <c r="Y35" s="261">
        <v>4.3858439999999996</v>
      </c>
      <c r="Z35" s="261">
        <v>4.455311</v>
      </c>
      <c r="AA35" s="261">
        <v>4.2798230000000004</v>
      </c>
      <c r="AB35" s="261">
        <v>4.1043349999999998</v>
      </c>
      <c r="AC35" s="261">
        <v>3.9288470000000002</v>
      </c>
      <c r="AD35" s="261">
        <v>4.025404</v>
      </c>
      <c r="AE35" s="261">
        <v>4.1219619999999999</v>
      </c>
      <c r="AF35" s="261">
        <v>4.2185189999999997</v>
      </c>
      <c r="AG35" s="261">
        <v>4.3182739999999997</v>
      </c>
      <c r="AH35" s="261">
        <v>4.4180299999999999</v>
      </c>
      <c r="AI35" s="261">
        <v>4.5177849999999999</v>
      </c>
      <c r="AJ35" s="261">
        <v>4.5035230000000004</v>
      </c>
      <c r="AK35" s="261">
        <v>4.4892599999999998</v>
      </c>
      <c r="AL35" s="261">
        <v>4.4749980000000003</v>
      </c>
      <c r="AM35" s="261">
        <v>4.3030220000000003</v>
      </c>
      <c r="AN35" s="261">
        <v>4.1310469999999997</v>
      </c>
      <c r="AO35" s="261">
        <v>3.9590709999999998</v>
      </c>
      <c r="AP35" s="261">
        <v>3.9635539999999998</v>
      </c>
      <c r="AQ35" s="261">
        <v>3.9680360000000001</v>
      </c>
      <c r="AR35" s="261">
        <v>3.9725190000000001</v>
      </c>
      <c r="AS35" s="261">
        <v>4.0903859999999996</v>
      </c>
      <c r="AT35" s="261">
        <v>4.208253</v>
      </c>
      <c r="AU35" s="261">
        <v>4.3261200000000004</v>
      </c>
      <c r="AV35" s="261">
        <v>4.2534910000000004</v>
      </c>
      <c r="AW35" s="261">
        <v>4.1808620000000003</v>
      </c>
      <c r="AX35" s="261">
        <v>4.1082330000000002</v>
      </c>
      <c r="AY35" s="261">
        <v>3.9206303330000001</v>
      </c>
      <c r="AZ35" s="261">
        <v>3.7371876670000002</v>
      </c>
      <c r="BA35" s="261">
        <v>3.5449999999999999</v>
      </c>
      <c r="BB35" s="261">
        <v>3.6751290000000001</v>
      </c>
      <c r="BC35" s="261">
        <v>3.8069199999999999</v>
      </c>
      <c r="BD35" s="261">
        <v>3.9353880000000001</v>
      </c>
      <c r="BE35" s="349">
        <v>4.1747579999999997</v>
      </c>
      <c r="BF35" s="349">
        <v>4.4077599999999997</v>
      </c>
      <c r="BG35" s="349">
        <v>4.6375019999999996</v>
      </c>
      <c r="BH35" s="349">
        <v>4.7742329999999997</v>
      </c>
      <c r="BI35" s="349">
        <v>4.9072120000000004</v>
      </c>
      <c r="BJ35" s="349">
        <v>5.0377229999999997</v>
      </c>
      <c r="BK35" s="349">
        <v>4.8095420000000004</v>
      </c>
      <c r="BL35" s="349">
        <v>4.5871380000000004</v>
      </c>
      <c r="BM35" s="349">
        <v>4.3529859999999996</v>
      </c>
      <c r="BN35" s="349">
        <v>4.4542039999999998</v>
      </c>
      <c r="BO35" s="349">
        <v>4.556</v>
      </c>
      <c r="BP35" s="349">
        <v>4.6556540000000002</v>
      </c>
      <c r="BQ35" s="349">
        <v>4.8673089999999997</v>
      </c>
      <c r="BR35" s="349">
        <v>5.0736780000000001</v>
      </c>
      <c r="BS35" s="349">
        <v>5.277901</v>
      </c>
      <c r="BT35" s="349">
        <v>5.3899489999999997</v>
      </c>
      <c r="BU35" s="349">
        <v>5.4992029999999996</v>
      </c>
      <c r="BV35" s="349">
        <v>5.6069990000000001</v>
      </c>
    </row>
    <row r="36" spans="1:74" ht="11.1" customHeight="1" x14ac:dyDescent="0.2">
      <c r="A36" s="98" t="s">
        <v>65</v>
      </c>
      <c r="B36" s="202" t="s">
        <v>270</v>
      </c>
      <c r="C36" s="261">
        <v>1.8323199999999999</v>
      </c>
      <c r="D36" s="261">
        <v>1.7078819999999999</v>
      </c>
      <c r="E36" s="261">
        <v>1.583445</v>
      </c>
      <c r="F36" s="261">
        <v>1.7148870000000001</v>
      </c>
      <c r="G36" s="261">
        <v>1.8463290000000001</v>
      </c>
      <c r="H36" s="261">
        <v>1.9777709999999999</v>
      </c>
      <c r="I36" s="261">
        <v>1.9481219999999999</v>
      </c>
      <c r="J36" s="261">
        <v>1.918474</v>
      </c>
      <c r="K36" s="261">
        <v>1.888825</v>
      </c>
      <c r="L36" s="261">
        <v>1.901024</v>
      </c>
      <c r="M36" s="261">
        <v>1.9132229999999999</v>
      </c>
      <c r="N36" s="261">
        <v>1.925422</v>
      </c>
      <c r="O36" s="261">
        <v>1.936688</v>
      </c>
      <c r="P36" s="261">
        <v>1.947954</v>
      </c>
      <c r="Q36" s="261">
        <v>1.95922</v>
      </c>
      <c r="R36" s="261">
        <v>1.957986</v>
      </c>
      <c r="S36" s="261">
        <v>1.956752</v>
      </c>
      <c r="T36" s="261">
        <v>1.9555180000000001</v>
      </c>
      <c r="U36" s="261">
        <v>2.0823680000000002</v>
      </c>
      <c r="V36" s="261">
        <v>2.2210390000000002</v>
      </c>
      <c r="W36" s="261">
        <v>2.404998</v>
      </c>
      <c r="X36" s="261">
        <v>2.4732090000000002</v>
      </c>
      <c r="Y36" s="261">
        <v>2.54142</v>
      </c>
      <c r="Z36" s="261">
        <v>2.6096309999999998</v>
      </c>
      <c r="AA36" s="261">
        <v>2.506551</v>
      </c>
      <c r="AB36" s="261">
        <v>2.40347</v>
      </c>
      <c r="AC36" s="261">
        <v>2.3003900000000002</v>
      </c>
      <c r="AD36" s="261">
        <v>2.298737</v>
      </c>
      <c r="AE36" s="261">
        <v>2.297085</v>
      </c>
      <c r="AF36" s="261">
        <v>2.2954319999999999</v>
      </c>
      <c r="AG36" s="261">
        <v>2.3289680000000001</v>
      </c>
      <c r="AH36" s="261">
        <v>2.3625050000000001</v>
      </c>
      <c r="AI36" s="261">
        <v>2.3960409999999999</v>
      </c>
      <c r="AJ36" s="261">
        <v>2.4381910000000002</v>
      </c>
      <c r="AK36" s="261">
        <v>2.4803419999999998</v>
      </c>
      <c r="AL36" s="261">
        <v>2.5224920000000002</v>
      </c>
      <c r="AM36" s="261">
        <v>2.4171819999999999</v>
      </c>
      <c r="AN36" s="261">
        <v>2.311871</v>
      </c>
      <c r="AO36" s="261">
        <v>2.2065610000000002</v>
      </c>
      <c r="AP36" s="261">
        <v>2.3045049999999998</v>
      </c>
      <c r="AQ36" s="261">
        <v>2.4024480000000001</v>
      </c>
      <c r="AR36" s="261">
        <v>2.5003920000000002</v>
      </c>
      <c r="AS36" s="261">
        <v>2.515628</v>
      </c>
      <c r="AT36" s="261">
        <v>2.5308630000000001</v>
      </c>
      <c r="AU36" s="261">
        <v>2.5460989999999999</v>
      </c>
      <c r="AV36" s="261">
        <v>2.43072</v>
      </c>
      <c r="AW36" s="261">
        <v>2.3153410000000001</v>
      </c>
      <c r="AX36" s="261">
        <v>2.1999620000000002</v>
      </c>
      <c r="AY36" s="261">
        <v>2.1454786669999999</v>
      </c>
      <c r="AZ36" s="261">
        <v>1.961916333</v>
      </c>
      <c r="BA36" s="261">
        <v>1.7909999999999999</v>
      </c>
      <c r="BB36" s="261">
        <v>1.9126399999999999</v>
      </c>
      <c r="BC36" s="261">
        <v>2.0412569999999999</v>
      </c>
      <c r="BD36" s="261">
        <v>2.1732670000000001</v>
      </c>
      <c r="BE36" s="349">
        <v>2.1402000000000001</v>
      </c>
      <c r="BF36" s="349">
        <v>2.1144120000000002</v>
      </c>
      <c r="BG36" s="349">
        <v>2.0810849999999999</v>
      </c>
      <c r="BH36" s="349">
        <v>2.0846010000000001</v>
      </c>
      <c r="BI36" s="349">
        <v>2.082595</v>
      </c>
      <c r="BJ36" s="349">
        <v>2.0847229999999999</v>
      </c>
      <c r="BK36" s="349">
        <v>2.0857489999999999</v>
      </c>
      <c r="BL36" s="349">
        <v>1.955875</v>
      </c>
      <c r="BM36" s="349">
        <v>1.8369390000000001</v>
      </c>
      <c r="BN36" s="349">
        <v>1.9779150000000001</v>
      </c>
      <c r="BO36" s="349">
        <v>2.1209850000000001</v>
      </c>
      <c r="BP36" s="349">
        <v>2.2632880000000002</v>
      </c>
      <c r="BQ36" s="349">
        <v>2.2370480000000001</v>
      </c>
      <c r="BR36" s="349">
        <v>2.2154240000000001</v>
      </c>
      <c r="BS36" s="349">
        <v>2.1842250000000001</v>
      </c>
      <c r="BT36" s="349">
        <v>2.1883849999999998</v>
      </c>
      <c r="BU36" s="349">
        <v>2.1859120000000001</v>
      </c>
      <c r="BV36" s="349">
        <v>2.186747</v>
      </c>
    </row>
    <row r="37" spans="1:74" ht="11.1" customHeight="1" x14ac:dyDescent="0.2">
      <c r="A37" s="98" t="s">
        <v>223</v>
      </c>
      <c r="B37" s="499" t="s">
        <v>224</v>
      </c>
      <c r="C37" s="261">
        <v>0.50950799999999996</v>
      </c>
      <c r="D37" s="261">
        <v>0.49019800000000002</v>
      </c>
      <c r="E37" s="261">
        <v>0.470887</v>
      </c>
      <c r="F37" s="261">
        <v>0.48222399999999999</v>
      </c>
      <c r="G37" s="261">
        <v>0.49356100000000003</v>
      </c>
      <c r="H37" s="261">
        <v>0.50489700000000004</v>
      </c>
      <c r="I37" s="261">
        <v>0.50903399999999999</v>
      </c>
      <c r="J37" s="261">
        <v>0.51317100000000004</v>
      </c>
      <c r="K37" s="261">
        <v>0.51730799999999999</v>
      </c>
      <c r="L37" s="261">
        <v>0.52895899999999996</v>
      </c>
      <c r="M37" s="261">
        <v>0.54061000000000003</v>
      </c>
      <c r="N37" s="261">
        <v>0.552261</v>
      </c>
      <c r="O37" s="261">
        <v>0.53588599999999997</v>
      </c>
      <c r="P37" s="261">
        <v>0.51951099999999995</v>
      </c>
      <c r="Q37" s="261">
        <v>0.503135</v>
      </c>
      <c r="R37" s="261">
        <v>0.505386</v>
      </c>
      <c r="S37" s="261">
        <v>0.507637</v>
      </c>
      <c r="T37" s="261">
        <v>0.50988699999999998</v>
      </c>
      <c r="U37" s="261">
        <v>0.51262300000000005</v>
      </c>
      <c r="V37" s="261">
        <v>0.51535900000000001</v>
      </c>
      <c r="W37" s="261">
        <v>0.51809400000000005</v>
      </c>
      <c r="X37" s="261">
        <v>0.54632199999999997</v>
      </c>
      <c r="Y37" s="261">
        <v>0.57455000000000001</v>
      </c>
      <c r="Z37" s="261">
        <v>0.60277700000000001</v>
      </c>
      <c r="AA37" s="261">
        <v>0.58740700000000001</v>
      </c>
      <c r="AB37" s="261">
        <v>0.57203700000000002</v>
      </c>
      <c r="AC37" s="261">
        <v>0.55666800000000005</v>
      </c>
      <c r="AD37" s="261">
        <v>0.56607799999999997</v>
      </c>
      <c r="AE37" s="261">
        <v>0.575488</v>
      </c>
      <c r="AF37" s="261">
        <v>0.58489899999999995</v>
      </c>
      <c r="AG37" s="261">
        <v>0.58865800000000001</v>
      </c>
      <c r="AH37" s="261">
        <v>0.59241699999999997</v>
      </c>
      <c r="AI37" s="261">
        <v>0.59617500000000001</v>
      </c>
      <c r="AJ37" s="261">
        <v>0.59181700000000004</v>
      </c>
      <c r="AK37" s="261">
        <v>0.58745899999999995</v>
      </c>
      <c r="AL37" s="261">
        <v>0.58310099999999998</v>
      </c>
      <c r="AM37" s="261">
        <v>0.56537499999999996</v>
      </c>
      <c r="AN37" s="261">
        <v>0.54764900000000005</v>
      </c>
      <c r="AO37" s="261">
        <v>0.529922</v>
      </c>
      <c r="AP37" s="261">
        <v>0.52936099999999997</v>
      </c>
      <c r="AQ37" s="261">
        <v>0.52880000000000005</v>
      </c>
      <c r="AR37" s="261">
        <v>0.52824000000000004</v>
      </c>
      <c r="AS37" s="261">
        <v>0.52882899999999999</v>
      </c>
      <c r="AT37" s="261">
        <v>0.52941800000000006</v>
      </c>
      <c r="AU37" s="261">
        <v>0.53000599999999998</v>
      </c>
      <c r="AV37" s="261">
        <v>0.51807300000000001</v>
      </c>
      <c r="AW37" s="261">
        <v>0.50614000000000003</v>
      </c>
      <c r="AX37" s="261">
        <v>0.49520700000000001</v>
      </c>
      <c r="AY37" s="261">
        <v>0.49108333300000001</v>
      </c>
      <c r="AZ37" s="261">
        <v>0.447778167</v>
      </c>
      <c r="BA37" s="261">
        <v>0.40500000000000003</v>
      </c>
      <c r="BB37" s="261">
        <v>0.40592620000000001</v>
      </c>
      <c r="BC37" s="261">
        <v>0.40663329999999998</v>
      </c>
      <c r="BD37" s="261">
        <v>0.40742010000000001</v>
      </c>
      <c r="BE37" s="349">
        <v>0.40948620000000002</v>
      </c>
      <c r="BF37" s="349">
        <v>0.4115084</v>
      </c>
      <c r="BG37" s="349">
        <v>0.41338069999999999</v>
      </c>
      <c r="BH37" s="349">
        <v>0.4155027</v>
      </c>
      <c r="BI37" s="349">
        <v>0.41792319999999999</v>
      </c>
      <c r="BJ37" s="349">
        <v>0.41394510000000001</v>
      </c>
      <c r="BK37" s="349">
        <v>0.44712180000000001</v>
      </c>
      <c r="BL37" s="349">
        <v>0.44007930000000001</v>
      </c>
      <c r="BM37" s="349">
        <v>0.43358390000000002</v>
      </c>
      <c r="BN37" s="349">
        <v>0.43432490000000001</v>
      </c>
      <c r="BO37" s="349">
        <v>0.4348727</v>
      </c>
      <c r="BP37" s="349">
        <v>0.435477</v>
      </c>
      <c r="BQ37" s="349">
        <v>0.43744569999999999</v>
      </c>
      <c r="BR37" s="349">
        <v>0.43931870000000001</v>
      </c>
      <c r="BS37" s="349">
        <v>0.44104300000000002</v>
      </c>
      <c r="BT37" s="349">
        <v>0.44299690000000003</v>
      </c>
      <c r="BU37" s="349">
        <v>0.44519839999999999</v>
      </c>
      <c r="BV37" s="349">
        <v>0.44101360000000001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386"/>
      <c r="BF38" s="386"/>
      <c r="BG38" s="386"/>
      <c r="BH38" s="386"/>
      <c r="BI38" s="386"/>
      <c r="BJ38" s="386"/>
      <c r="BK38" s="386"/>
      <c r="BL38" s="386"/>
      <c r="BM38" s="386"/>
      <c r="BN38" s="386"/>
      <c r="BO38" s="386"/>
      <c r="BP38" s="386"/>
      <c r="BQ38" s="386"/>
      <c r="BR38" s="386"/>
      <c r="BS38" s="386"/>
      <c r="BT38" s="386"/>
      <c r="BU38" s="386"/>
      <c r="BV38" s="386"/>
    </row>
    <row r="39" spans="1:74" ht="11.1" customHeight="1" x14ac:dyDescent="0.2">
      <c r="A39" s="98"/>
      <c r="B39" s="91" t="s">
        <v>53</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386"/>
      <c r="BF39" s="386"/>
      <c r="BG39" s="386"/>
      <c r="BH39" s="386"/>
      <c r="BI39" s="386"/>
      <c r="BJ39" s="386"/>
      <c r="BK39" s="386"/>
      <c r="BL39" s="386"/>
      <c r="BM39" s="386"/>
      <c r="BN39" s="386"/>
      <c r="BO39" s="386"/>
      <c r="BP39" s="386"/>
      <c r="BQ39" s="386"/>
      <c r="BR39" s="386"/>
      <c r="BS39" s="386"/>
      <c r="BT39" s="386"/>
      <c r="BU39" s="386"/>
      <c r="BV39" s="386"/>
    </row>
    <row r="40" spans="1:74" ht="11.1" customHeight="1" x14ac:dyDescent="0.2">
      <c r="A40" s="98"/>
      <c r="B40" s="97" t="s">
        <v>54</v>
      </c>
      <c r="C40" s="236"/>
      <c r="D40" s="236"/>
      <c r="E40" s="236"/>
      <c r="F40" s="236"/>
      <c r="G40" s="236"/>
      <c r="H40" s="236"/>
      <c r="I40" s="236"/>
      <c r="J40" s="236"/>
      <c r="K40" s="236"/>
      <c r="L40" s="236"/>
      <c r="M40" s="236"/>
      <c r="N40" s="236"/>
      <c r="O40" s="236"/>
      <c r="P40" s="236"/>
      <c r="Q40" s="236"/>
      <c r="R40" s="236"/>
      <c r="S40" s="236"/>
      <c r="T40" s="236"/>
      <c r="U40" s="236"/>
      <c r="V40" s="236"/>
      <c r="W40" s="236"/>
      <c r="X40" s="236"/>
      <c r="Y40" s="236"/>
      <c r="Z40" s="236"/>
      <c r="AA40" s="236"/>
      <c r="AB40" s="236"/>
      <c r="AC40" s="236"/>
      <c r="AD40" s="236"/>
      <c r="AE40" s="236"/>
      <c r="AF40" s="236"/>
      <c r="AG40" s="236"/>
      <c r="AH40" s="236"/>
      <c r="AI40" s="236"/>
      <c r="AJ40" s="236"/>
      <c r="AK40" s="236"/>
      <c r="AL40" s="236"/>
      <c r="AM40" s="236"/>
      <c r="AN40" s="236"/>
      <c r="AO40" s="236"/>
      <c r="AP40" s="236"/>
      <c r="AQ40" s="236"/>
      <c r="AR40" s="236"/>
      <c r="AS40" s="236"/>
      <c r="AT40" s="236"/>
      <c r="AU40" s="236"/>
      <c r="AV40" s="236"/>
      <c r="AW40" s="236"/>
      <c r="AX40" s="236"/>
      <c r="AY40" s="236"/>
      <c r="AZ40" s="236"/>
      <c r="BA40" s="236"/>
      <c r="BB40" s="236"/>
      <c r="BC40" s="236"/>
      <c r="BD40" s="236"/>
      <c r="BE40" s="385"/>
      <c r="BF40" s="385"/>
      <c r="BG40" s="385"/>
      <c r="BH40" s="385"/>
      <c r="BI40" s="385"/>
      <c r="BJ40" s="385"/>
      <c r="BK40" s="385"/>
      <c r="BL40" s="385"/>
      <c r="BM40" s="385"/>
      <c r="BN40" s="385"/>
      <c r="BO40" s="385"/>
      <c r="BP40" s="385"/>
      <c r="BQ40" s="385"/>
      <c r="BR40" s="385"/>
      <c r="BS40" s="385"/>
      <c r="BT40" s="385"/>
      <c r="BU40" s="385"/>
      <c r="BV40" s="385"/>
    </row>
    <row r="41" spans="1:74" ht="11.1" customHeight="1" x14ac:dyDescent="0.2">
      <c r="A41" s="98" t="s">
        <v>60</v>
      </c>
      <c r="B41" s="202" t="s">
        <v>62</v>
      </c>
      <c r="C41" s="264">
        <v>5.55</v>
      </c>
      <c r="D41" s="264">
        <v>5.55</v>
      </c>
      <c r="E41" s="264">
        <v>5.55</v>
      </c>
      <c r="F41" s="264">
        <v>5.55</v>
      </c>
      <c r="G41" s="264">
        <v>5.55</v>
      </c>
      <c r="H41" s="264">
        <v>5.55</v>
      </c>
      <c r="I41" s="264">
        <v>5.55</v>
      </c>
      <c r="J41" s="264">
        <v>5.55</v>
      </c>
      <c r="K41" s="264">
        <v>5.55</v>
      </c>
      <c r="L41" s="264">
        <v>5.55</v>
      </c>
      <c r="M41" s="264">
        <v>5.55</v>
      </c>
      <c r="N41" s="264">
        <v>5.55</v>
      </c>
      <c r="O41" s="264">
        <v>5.19</v>
      </c>
      <c r="P41" s="264">
        <v>5.19</v>
      </c>
      <c r="Q41" s="264">
        <v>5.19</v>
      </c>
      <c r="R41" s="264">
        <v>5.19</v>
      </c>
      <c r="S41" s="264">
        <v>5.19</v>
      </c>
      <c r="T41" s="264">
        <v>5.19</v>
      </c>
      <c r="U41" s="264">
        <v>5.19</v>
      </c>
      <c r="V41" s="264">
        <v>5.19</v>
      </c>
      <c r="W41" s="264">
        <v>5.19</v>
      </c>
      <c r="X41" s="264">
        <v>5.19</v>
      </c>
      <c r="Y41" s="264">
        <v>5.19</v>
      </c>
      <c r="Z41" s="264">
        <v>5.19</v>
      </c>
      <c r="AA41" s="264">
        <v>5.19</v>
      </c>
      <c r="AB41" s="264">
        <v>5.19</v>
      </c>
      <c r="AC41" s="264">
        <v>5.19</v>
      </c>
      <c r="AD41" s="264">
        <v>5.19</v>
      </c>
      <c r="AE41" s="264">
        <v>5.19</v>
      </c>
      <c r="AF41" s="264">
        <v>5.19</v>
      </c>
      <c r="AG41" s="264">
        <v>5.19</v>
      </c>
      <c r="AH41" s="264">
        <v>5.19</v>
      </c>
      <c r="AI41" s="264">
        <v>5.19</v>
      </c>
      <c r="AJ41" s="264">
        <v>5.19</v>
      </c>
      <c r="AK41" s="264">
        <v>5.19</v>
      </c>
      <c r="AL41" s="264">
        <v>5.19</v>
      </c>
      <c r="AM41" s="264">
        <v>5.5450577298999999</v>
      </c>
      <c r="AN41" s="264">
        <v>5.5450577298999999</v>
      </c>
      <c r="AO41" s="264">
        <v>5.5450577298999999</v>
      </c>
      <c r="AP41" s="264">
        <v>5.5450577298999999</v>
      </c>
      <c r="AQ41" s="264">
        <v>5.5450577298999999</v>
      </c>
      <c r="AR41" s="264">
        <v>5.5450577298999999</v>
      </c>
      <c r="AS41" s="264">
        <v>5.5450577298999999</v>
      </c>
      <c r="AT41" s="264">
        <v>5.5450577298999999</v>
      </c>
      <c r="AU41" s="264">
        <v>5.5450577298999999</v>
      </c>
      <c r="AV41" s="264">
        <v>5.5450577298999999</v>
      </c>
      <c r="AW41" s="264">
        <v>5.5450577298999999</v>
      </c>
      <c r="AX41" s="264">
        <v>5.5450577298999999</v>
      </c>
      <c r="AY41" s="264">
        <v>5.4714052674999998</v>
      </c>
      <c r="AZ41" s="264">
        <v>5.4714052674999998</v>
      </c>
      <c r="BA41" s="264">
        <v>5.4714052674999998</v>
      </c>
      <c r="BB41" s="264">
        <v>5.4714052674999998</v>
      </c>
      <c r="BC41" s="264">
        <v>5.4714052674999998</v>
      </c>
      <c r="BD41" s="264">
        <v>5.4714052674999998</v>
      </c>
      <c r="BE41" s="387">
        <v>5.4714049999999999</v>
      </c>
      <c r="BF41" s="387">
        <v>5.4714049999999999</v>
      </c>
      <c r="BG41" s="387">
        <v>5.4714049999999999</v>
      </c>
      <c r="BH41" s="387">
        <v>5.4714049999999999</v>
      </c>
      <c r="BI41" s="387">
        <v>5.4714049999999999</v>
      </c>
      <c r="BJ41" s="387">
        <v>5.4714049999999999</v>
      </c>
      <c r="BK41" s="387">
        <v>5.6111420000000001</v>
      </c>
      <c r="BL41" s="387">
        <v>5.6111420000000001</v>
      </c>
      <c r="BM41" s="387">
        <v>5.6111420000000001</v>
      </c>
      <c r="BN41" s="387">
        <v>5.6111420000000001</v>
      </c>
      <c r="BO41" s="387">
        <v>5.6111420000000001</v>
      </c>
      <c r="BP41" s="387">
        <v>5.6111420000000001</v>
      </c>
      <c r="BQ41" s="387">
        <v>5.6111420000000001</v>
      </c>
      <c r="BR41" s="387">
        <v>5.6111420000000001</v>
      </c>
      <c r="BS41" s="387">
        <v>5.6111420000000001</v>
      </c>
      <c r="BT41" s="387">
        <v>5.6111420000000001</v>
      </c>
      <c r="BU41" s="387">
        <v>5.6111420000000001</v>
      </c>
      <c r="BV41" s="387">
        <v>5.6111420000000001</v>
      </c>
    </row>
    <row r="42" spans="1:74" ht="11.1" customHeight="1" x14ac:dyDescent="0.2">
      <c r="A42" s="98"/>
      <c r="B42" s="97" t="s">
        <v>58</v>
      </c>
      <c r="C42" s="235"/>
      <c r="D42" s="235"/>
      <c r="E42" s="235"/>
      <c r="F42" s="235"/>
      <c r="G42" s="235"/>
      <c r="H42" s="235"/>
      <c r="I42" s="235"/>
      <c r="J42" s="235"/>
      <c r="K42" s="235"/>
      <c r="L42" s="235"/>
      <c r="M42" s="235"/>
      <c r="N42" s="235"/>
      <c r="O42" s="235"/>
      <c r="P42" s="235"/>
      <c r="Q42" s="235"/>
      <c r="R42" s="235"/>
      <c r="S42" s="235"/>
      <c r="T42" s="235"/>
      <c r="U42" s="235"/>
      <c r="V42" s="235"/>
      <c r="W42" s="235"/>
      <c r="X42" s="235"/>
      <c r="Y42" s="235"/>
      <c r="Z42" s="235"/>
      <c r="AA42" s="235"/>
      <c r="AB42" s="235"/>
      <c r="AC42" s="235"/>
      <c r="AD42" s="235"/>
      <c r="AE42" s="235"/>
      <c r="AF42" s="235"/>
      <c r="AG42" s="235"/>
      <c r="AH42" s="235"/>
      <c r="AI42" s="235"/>
      <c r="AJ42" s="235"/>
      <c r="AK42" s="235"/>
      <c r="AL42" s="235"/>
      <c r="AM42" s="235"/>
      <c r="AN42" s="235"/>
      <c r="AO42" s="235"/>
      <c r="AP42" s="235"/>
      <c r="AQ42" s="235"/>
      <c r="AR42" s="235"/>
      <c r="AS42" s="235"/>
      <c r="AT42" s="235"/>
      <c r="AU42" s="235"/>
      <c r="AV42" s="235"/>
      <c r="AW42" s="235"/>
      <c r="AX42" s="235"/>
      <c r="AY42" s="235"/>
      <c r="AZ42" s="235"/>
      <c r="BA42" s="235"/>
      <c r="BB42" s="235"/>
      <c r="BC42" s="235"/>
      <c r="BD42" s="235"/>
      <c r="BE42" s="388"/>
      <c r="BF42" s="388"/>
      <c r="BG42" s="388"/>
      <c r="BH42" s="388"/>
      <c r="BI42" s="388"/>
      <c r="BJ42" s="388"/>
      <c r="BK42" s="388"/>
      <c r="BL42" s="388"/>
      <c r="BM42" s="388"/>
      <c r="BN42" s="388"/>
      <c r="BO42" s="388"/>
      <c r="BP42" s="388"/>
      <c r="BQ42" s="388"/>
      <c r="BR42" s="388"/>
      <c r="BS42" s="388"/>
      <c r="BT42" s="388"/>
      <c r="BU42" s="388"/>
      <c r="BV42" s="388"/>
    </row>
    <row r="43" spans="1:74" ht="11.1" customHeight="1" x14ac:dyDescent="0.2">
      <c r="A43" s="98" t="s">
        <v>797</v>
      </c>
      <c r="B43" s="202" t="s">
        <v>63</v>
      </c>
      <c r="C43" s="274">
        <v>0.22321658986000001</v>
      </c>
      <c r="D43" s="274">
        <v>0.23532653061</v>
      </c>
      <c r="E43" s="274">
        <v>0.24483410138</v>
      </c>
      <c r="F43" s="274">
        <v>0.24957142857</v>
      </c>
      <c r="G43" s="274">
        <v>0.25440552994999999</v>
      </c>
      <c r="H43" s="274">
        <v>0.25500476189999999</v>
      </c>
      <c r="I43" s="274">
        <v>0.24667281106</v>
      </c>
      <c r="J43" s="274">
        <v>0.24396774194000001</v>
      </c>
      <c r="K43" s="274">
        <v>0.24474761905</v>
      </c>
      <c r="L43" s="274">
        <v>0.23336405530000001</v>
      </c>
      <c r="M43" s="274">
        <v>0.23748571429000001</v>
      </c>
      <c r="N43" s="274">
        <v>0.24000921658999999</v>
      </c>
      <c r="O43" s="274">
        <v>0.25024423962999998</v>
      </c>
      <c r="P43" s="274">
        <v>0.25963775509999998</v>
      </c>
      <c r="Q43" s="274">
        <v>0.26114746544</v>
      </c>
      <c r="R43" s="274">
        <v>0.26081428570999998</v>
      </c>
      <c r="S43" s="274">
        <v>0.25862211982</v>
      </c>
      <c r="T43" s="274">
        <v>0.26464285714000002</v>
      </c>
      <c r="U43" s="274">
        <v>0.26493087558</v>
      </c>
      <c r="V43" s="274">
        <v>0.26782488479</v>
      </c>
      <c r="W43" s="274">
        <v>0.26418571428999998</v>
      </c>
      <c r="X43" s="274">
        <v>0.25930875576000001</v>
      </c>
      <c r="Y43" s="274">
        <v>0.2621</v>
      </c>
      <c r="Z43" s="274">
        <v>0.26928571428999998</v>
      </c>
      <c r="AA43" s="274">
        <v>0.27097695852999998</v>
      </c>
      <c r="AB43" s="274">
        <v>0.27597536946000001</v>
      </c>
      <c r="AC43" s="274">
        <v>0.27591705069</v>
      </c>
      <c r="AD43" s="274">
        <v>0.28312857142999998</v>
      </c>
      <c r="AE43" s="274">
        <v>0.28114746544000002</v>
      </c>
      <c r="AF43" s="274">
        <v>0.26838571429000002</v>
      </c>
      <c r="AG43" s="274">
        <v>0.26430414746999997</v>
      </c>
      <c r="AH43" s="274">
        <v>0.26775115207</v>
      </c>
      <c r="AI43" s="274">
        <v>0.25830952381</v>
      </c>
      <c r="AJ43" s="274">
        <v>0.24575576036999999</v>
      </c>
      <c r="AK43" s="274">
        <v>0.25456190476000001</v>
      </c>
      <c r="AL43" s="274">
        <v>0.25991705068999998</v>
      </c>
      <c r="AM43" s="274">
        <v>0.25773271888999999</v>
      </c>
      <c r="AN43" s="274">
        <v>0.26142857142999998</v>
      </c>
      <c r="AO43" s="274">
        <v>0.25925806452</v>
      </c>
      <c r="AP43" s="274">
        <v>0.26679999999999998</v>
      </c>
      <c r="AQ43" s="274">
        <v>0.26748847926000002</v>
      </c>
      <c r="AR43" s="274">
        <v>0.26518095238</v>
      </c>
      <c r="AS43" s="274">
        <v>0.26912442396000003</v>
      </c>
      <c r="AT43" s="274">
        <v>0.26664976958999997</v>
      </c>
      <c r="AU43" s="274">
        <v>0.26597142857</v>
      </c>
      <c r="AV43" s="274">
        <v>0.26277880184000002</v>
      </c>
      <c r="AW43" s="274">
        <v>0.26235714286</v>
      </c>
      <c r="AX43" s="274">
        <v>0.25593087557999999</v>
      </c>
      <c r="AY43" s="274">
        <v>0.26056221198000001</v>
      </c>
      <c r="AZ43" s="274">
        <v>0.26313775509999998</v>
      </c>
      <c r="BA43" s="274">
        <v>0.26265437788000001</v>
      </c>
      <c r="BB43" s="274">
        <v>0.25745714285999999</v>
      </c>
      <c r="BC43" s="274">
        <v>0.26544700460999998</v>
      </c>
      <c r="BD43" s="274">
        <v>0.26547619047999998</v>
      </c>
      <c r="BE43" s="368">
        <v>0.27856920000000002</v>
      </c>
      <c r="BF43" s="368">
        <v>0.28361829999999999</v>
      </c>
      <c r="BG43" s="368">
        <v>0.28429110000000002</v>
      </c>
      <c r="BH43" s="368">
        <v>0.28137669999999998</v>
      </c>
      <c r="BI43" s="368">
        <v>0.28220440000000002</v>
      </c>
      <c r="BJ43" s="368">
        <v>0.28622959999999997</v>
      </c>
      <c r="BK43" s="368">
        <v>0.29099390000000003</v>
      </c>
      <c r="BL43" s="368">
        <v>0.30068410000000001</v>
      </c>
      <c r="BM43" s="368">
        <v>0.3064463</v>
      </c>
      <c r="BN43" s="368">
        <v>0.31202999999999997</v>
      </c>
      <c r="BO43" s="368">
        <v>0.3104943</v>
      </c>
      <c r="BP43" s="368">
        <v>0.30077710000000002</v>
      </c>
      <c r="BQ43" s="368">
        <v>0.29694120000000002</v>
      </c>
      <c r="BR43" s="368">
        <v>0.29348150000000001</v>
      </c>
      <c r="BS43" s="368">
        <v>0.28983890000000001</v>
      </c>
      <c r="BT43" s="368">
        <v>0.28539870000000001</v>
      </c>
      <c r="BU43" s="368">
        <v>0.2856013</v>
      </c>
      <c r="BV43" s="368">
        <v>0.28940559999999999</v>
      </c>
    </row>
    <row r="44" spans="1:74" ht="11.1" customHeight="1" x14ac:dyDescent="0.2">
      <c r="A44" s="98"/>
      <c r="B44" s="97" t="s">
        <v>59</v>
      </c>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5"/>
      <c r="AL44" s="235"/>
      <c r="AM44" s="235"/>
      <c r="AN44" s="235"/>
      <c r="AO44" s="235"/>
      <c r="AP44" s="235"/>
      <c r="AQ44" s="235"/>
      <c r="AR44" s="235"/>
      <c r="AS44" s="235"/>
      <c r="AT44" s="235"/>
      <c r="AU44" s="235"/>
      <c r="AV44" s="235"/>
      <c r="AW44" s="235"/>
      <c r="AX44" s="235"/>
      <c r="AY44" s="235"/>
      <c r="AZ44" s="235"/>
      <c r="BA44" s="235"/>
      <c r="BB44" s="235"/>
      <c r="BC44" s="235"/>
      <c r="BD44" s="235"/>
      <c r="BE44" s="388"/>
      <c r="BF44" s="388"/>
      <c r="BG44" s="388"/>
      <c r="BH44" s="388"/>
      <c r="BI44" s="388"/>
      <c r="BJ44" s="388"/>
      <c r="BK44" s="388"/>
      <c r="BL44" s="388"/>
      <c r="BM44" s="388"/>
      <c r="BN44" s="388"/>
      <c r="BO44" s="388"/>
      <c r="BP44" s="388"/>
      <c r="BQ44" s="388"/>
      <c r="BR44" s="388"/>
      <c r="BS44" s="388"/>
      <c r="BT44" s="388"/>
      <c r="BU44" s="388"/>
      <c r="BV44" s="388"/>
    </row>
    <row r="45" spans="1:74" ht="11.1" customHeight="1" x14ac:dyDescent="0.2">
      <c r="A45" s="98" t="s">
        <v>710</v>
      </c>
      <c r="B45" s="203" t="s">
        <v>61</v>
      </c>
      <c r="C45" s="218">
        <v>2.23</v>
      </c>
      <c r="D45" s="218">
        <v>2.27</v>
      </c>
      <c r="E45" s="218">
        <v>2.31</v>
      </c>
      <c r="F45" s="218">
        <v>2.29</v>
      </c>
      <c r="G45" s="218">
        <v>2.2599999999999998</v>
      </c>
      <c r="H45" s="218">
        <v>2.25</v>
      </c>
      <c r="I45" s="218">
        <v>2.27</v>
      </c>
      <c r="J45" s="218">
        <v>2.2999999999999998</v>
      </c>
      <c r="K45" s="218">
        <v>2.2799999999999998</v>
      </c>
      <c r="L45" s="218">
        <v>2.27</v>
      </c>
      <c r="M45" s="218">
        <v>2.2599999999999998</v>
      </c>
      <c r="N45" s="218">
        <v>2.23</v>
      </c>
      <c r="O45" s="218">
        <v>2.3199999999999998</v>
      </c>
      <c r="P45" s="218">
        <v>2.35</v>
      </c>
      <c r="Q45" s="218">
        <v>2.34</v>
      </c>
      <c r="R45" s="218">
        <v>2.38</v>
      </c>
      <c r="S45" s="218">
        <v>2.4300000000000002</v>
      </c>
      <c r="T45" s="218">
        <v>2.4</v>
      </c>
      <c r="U45" s="218">
        <v>2.44</v>
      </c>
      <c r="V45" s="218">
        <v>2.4700000000000002</v>
      </c>
      <c r="W45" s="218">
        <v>2.44</v>
      </c>
      <c r="X45" s="218">
        <v>2.39</v>
      </c>
      <c r="Y45" s="218">
        <v>2.37</v>
      </c>
      <c r="Z45" s="218">
        <v>2.34</v>
      </c>
      <c r="AA45" s="218">
        <v>2.37</v>
      </c>
      <c r="AB45" s="218">
        <v>2.38</v>
      </c>
      <c r="AC45" s="218">
        <v>2.39</v>
      </c>
      <c r="AD45" s="218">
        <v>2.42</v>
      </c>
      <c r="AE45" s="218">
        <v>2.42</v>
      </c>
      <c r="AF45" s="218">
        <v>2.36</v>
      </c>
      <c r="AG45" s="218">
        <v>2.4</v>
      </c>
      <c r="AH45" s="218">
        <v>2.4</v>
      </c>
      <c r="AI45" s="218">
        <v>2.38</v>
      </c>
      <c r="AJ45" s="218">
        <v>2.36</v>
      </c>
      <c r="AK45" s="218">
        <v>2.36</v>
      </c>
      <c r="AL45" s="218">
        <v>2.36</v>
      </c>
      <c r="AM45" s="218">
        <v>2.35</v>
      </c>
      <c r="AN45" s="218">
        <v>2.35</v>
      </c>
      <c r="AO45" s="218">
        <v>2.35</v>
      </c>
      <c r="AP45" s="218">
        <v>2.38</v>
      </c>
      <c r="AQ45" s="218">
        <v>2.37</v>
      </c>
      <c r="AR45" s="218">
        <v>2.36</v>
      </c>
      <c r="AS45" s="218">
        <v>2.3199999999999998</v>
      </c>
      <c r="AT45" s="218">
        <v>2.33</v>
      </c>
      <c r="AU45" s="218">
        <v>2.35</v>
      </c>
      <c r="AV45" s="218">
        <v>2.35</v>
      </c>
      <c r="AW45" s="218">
        <v>2.33</v>
      </c>
      <c r="AX45" s="218">
        <v>2.34</v>
      </c>
      <c r="AY45" s="218">
        <v>2.2999999999999998</v>
      </c>
      <c r="AZ45" s="218">
        <v>2.33</v>
      </c>
      <c r="BA45" s="218">
        <v>2.37</v>
      </c>
      <c r="BB45" s="218">
        <v>2.4</v>
      </c>
      <c r="BC45" s="218">
        <v>2.4207429999999999</v>
      </c>
      <c r="BD45" s="218">
        <v>2.420992</v>
      </c>
      <c r="BE45" s="389">
        <v>2.4122330000000001</v>
      </c>
      <c r="BF45" s="389">
        <v>2.402625</v>
      </c>
      <c r="BG45" s="389">
        <v>2.4028550000000002</v>
      </c>
      <c r="BH45" s="389">
        <v>2.3928430000000001</v>
      </c>
      <c r="BI45" s="389">
        <v>2.3928219999999998</v>
      </c>
      <c r="BJ45" s="389">
        <v>2.392881</v>
      </c>
      <c r="BK45" s="389">
        <v>2.4076569999999999</v>
      </c>
      <c r="BL45" s="389">
        <v>2.3977020000000002</v>
      </c>
      <c r="BM45" s="389">
        <v>2.4077820000000001</v>
      </c>
      <c r="BN45" s="389">
        <v>2.4224260000000002</v>
      </c>
      <c r="BO45" s="389">
        <v>2.4023490000000001</v>
      </c>
      <c r="BP45" s="389">
        <v>2.4065129999999999</v>
      </c>
      <c r="BQ45" s="389">
        <v>2.412207</v>
      </c>
      <c r="BR45" s="389">
        <v>2.4162629999999998</v>
      </c>
      <c r="BS45" s="389">
        <v>2.4122690000000002</v>
      </c>
      <c r="BT45" s="389">
        <v>2.4059699999999999</v>
      </c>
      <c r="BU45" s="389">
        <v>2.4022589999999999</v>
      </c>
      <c r="BV45" s="389">
        <v>2.392252</v>
      </c>
    </row>
    <row r="46" spans="1:74" s="292" customFormat="1" ht="11.1" customHeight="1" x14ac:dyDescent="0.2">
      <c r="A46" s="93"/>
      <c r="B46" s="290"/>
      <c r="C46" s="291"/>
      <c r="D46" s="291"/>
      <c r="E46" s="291"/>
      <c r="F46" s="291"/>
      <c r="G46" s="291"/>
      <c r="H46" s="291"/>
      <c r="I46" s="291"/>
      <c r="J46" s="291"/>
      <c r="K46" s="291"/>
      <c r="L46" s="291"/>
      <c r="M46" s="291"/>
      <c r="N46" s="291"/>
      <c r="O46" s="291"/>
      <c r="P46" s="291"/>
      <c r="Q46" s="291"/>
      <c r="R46" s="291"/>
      <c r="S46" s="291"/>
      <c r="T46" s="291"/>
      <c r="U46" s="291"/>
      <c r="V46" s="291"/>
      <c r="W46" s="291"/>
      <c r="X46" s="291"/>
      <c r="Y46" s="291"/>
      <c r="Z46" s="291"/>
      <c r="AA46" s="291"/>
      <c r="AB46" s="291"/>
      <c r="AC46" s="291"/>
      <c r="AD46" s="291"/>
      <c r="AE46" s="291"/>
      <c r="AF46" s="291"/>
      <c r="AG46" s="291"/>
      <c r="AH46" s="291"/>
      <c r="AI46" s="291"/>
      <c r="AJ46" s="291"/>
      <c r="AK46" s="291"/>
      <c r="AL46" s="291"/>
      <c r="AM46" s="291"/>
      <c r="AN46" s="291"/>
      <c r="AO46" s="291"/>
      <c r="AP46" s="291"/>
      <c r="AQ46" s="291"/>
      <c r="AR46" s="291"/>
      <c r="AS46" s="291"/>
      <c r="AT46" s="291"/>
      <c r="AU46" s="291"/>
      <c r="AV46" s="291"/>
      <c r="AW46" s="291"/>
      <c r="AX46" s="291"/>
      <c r="AY46" s="390"/>
      <c r="AZ46" s="390"/>
      <c r="BA46" s="390"/>
      <c r="BB46" s="390"/>
      <c r="BC46" s="390"/>
      <c r="BD46" s="390"/>
      <c r="BE46" s="390"/>
      <c r="BF46" s="390"/>
      <c r="BG46" s="390"/>
      <c r="BH46" s="390"/>
      <c r="BI46" s="390"/>
      <c r="BJ46" s="390"/>
      <c r="BK46" s="390"/>
      <c r="BL46" s="390"/>
      <c r="BM46" s="390"/>
      <c r="BN46" s="390"/>
      <c r="BO46" s="390"/>
      <c r="BP46" s="390"/>
      <c r="BQ46" s="390"/>
      <c r="BR46" s="390"/>
      <c r="BS46" s="390"/>
      <c r="BT46" s="390"/>
      <c r="BU46" s="390"/>
      <c r="BV46" s="390"/>
    </row>
    <row r="47" spans="1:74" s="292" customFormat="1" ht="12" customHeight="1" x14ac:dyDescent="0.25">
      <c r="A47" s="93"/>
      <c r="B47" s="652" t="s">
        <v>1108</v>
      </c>
      <c r="C47" s="653"/>
      <c r="D47" s="653"/>
      <c r="E47" s="653"/>
      <c r="F47" s="653"/>
      <c r="G47" s="653"/>
      <c r="H47" s="653"/>
      <c r="I47" s="653"/>
      <c r="J47" s="653"/>
      <c r="K47" s="653"/>
      <c r="L47" s="653"/>
      <c r="M47" s="653"/>
      <c r="N47" s="653"/>
      <c r="O47" s="653"/>
      <c r="P47" s="653"/>
      <c r="Q47" s="653"/>
      <c r="AY47" s="525"/>
      <c r="AZ47" s="525"/>
      <c r="BA47" s="525"/>
      <c r="BB47" s="525"/>
      <c r="BC47" s="525"/>
      <c r="BD47" s="525"/>
      <c r="BE47" s="525"/>
      <c r="BF47" s="525"/>
      <c r="BG47" s="525"/>
      <c r="BH47" s="525"/>
      <c r="BI47" s="525"/>
      <c r="BJ47" s="525"/>
    </row>
    <row r="48" spans="1:74" s="460" customFormat="1" ht="12" customHeight="1" x14ac:dyDescent="0.25">
      <c r="A48" s="459"/>
      <c r="B48" s="709" t="s">
        <v>1181</v>
      </c>
      <c r="C48" s="675"/>
      <c r="D48" s="675"/>
      <c r="E48" s="675"/>
      <c r="F48" s="675"/>
      <c r="G48" s="675"/>
      <c r="H48" s="675"/>
      <c r="I48" s="675"/>
      <c r="J48" s="675"/>
      <c r="K48" s="675"/>
      <c r="L48" s="675"/>
      <c r="M48" s="675"/>
      <c r="N48" s="675"/>
      <c r="O48" s="675"/>
      <c r="P48" s="675"/>
      <c r="Q48" s="671"/>
      <c r="AY48" s="526"/>
      <c r="AZ48" s="526"/>
      <c r="BA48" s="526"/>
      <c r="BB48" s="526"/>
      <c r="BC48" s="526"/>
      <c r="BD48" s="526"/>
      <c r="BE48" s="526"/>
      <c r="BF48" s="526"/>
      <c r="BG48" s="526"/>
      <c r="BH48" s="526"/>
      <c r="BI48" s="526"/>
      <c r="BJ48" s="526"/>
    </row>
    <row r="49" spans="1:74" s="460" customFormat="1" ht="12" customHeight="1" x14ac:dyDescent="0.25">
      <c r="A49" s="459"/>
      <c r="B49" s="704" t="s">
        <v>1182</v>
      </c>
      <c r="C49" s="675"/>
      <c r="D49" s="675"/>
      <c r="E49" s="675"/>
      <c r="F49" s="675"/>
      <c r="G49" s="675"/>
      <c r="H49" s="675"/>
      <c r="I49" s="675"/>
      <c r="J49" s="675"/>
      <c r="K49" s="675"/>
      <c r="L49" s="675"/>
      <c r="M49" s="675"/>
      <c r="N49" s="675"/>
      <c r="O49" s="675"/>
      <c r="P49" s="675"/>
      <c r="Q49" s="671"/>
      <c r="AY49" s="526"/>
      <c r="AZ49" s="526"/>
      <c r="BA49" s="526"/>
      <c r="BB49" s="526"/>
      <c r="BC49" s="526"/>
      <c r="BD49" s="526"/>
      <c r="BE49" s="526"/>
      <c r="BF49" s="526"/>
      <c r="BG49" s="526"/>
      <c r="BH49" s="526"/>
      <c r="BI49" s="526"/>
      <c r="BJ49" s="526"/>
    </row>
    <row r="50" spans="1:74" s="460" customFormat="1" ht="12" customHeight="1" x14ac:dyDescent="0.25">
      <c r="A50" s="459"/>
      <c r="B50" s="709" t="s">
        <v>1183</v>
      </c>
      <c r="C50" s="675"/>
      <c r="D50" s="675"/>
      <c r="E50" s="675"/>
      <c r="F50" s="675"/>
      <c r="G50" s="675"/>
      <c r="H50" s="675"/>
      <c r="I50" s="675"/>
      <c r="J50" s="675"/>
      <c r="K50" s="675"/>
      <c r="L50" s="675"/>
      <c r="M50" s="675"/>
      <c r="N50" s="675"/>
      <c r="O50" s="675"/>
      <c r="P50" s="675"/>
      <c r="Q50" s="671"/>
      <c r="AY50" s="526"/>
      <c r="AZ50" s="526"/>
      <c r="BA50" s="526"/>
      <c r="BB50" s="526"/>
      <c r="BC50" s="526"/>
      <c r="BD50" s="526"/>
      <c r="BE50" s="526"/>
      <c r="BF50" s="526"/>
      <c r="BG50" s="526"/>
      <c r="BH50" s="526"/>
      <c r="BI50" s="526"/>
      <c r="BJ50" s="526"/>
    </row>
    <row r="51" spans="1:74" s="460" customFormat="1" ht="12" customHeight="1" x14ac:dyDescent="0.25">
      <c r="A51" s="459"/>
      <c r="B51" s="709" t="s">
        <v>102</v>
      </c>
      <c r="C51" s="675"/>
      <c r="D51" s="675"/>
      <c r="E51" s="675"/>
      <c r="F51" s="675"/>
      <c r="G51" s="675"/>
      <c r="H51" s="675"/>
      <c r="I51" s="675"/>
      <c r="J51" s="675"/>
      <c r="K51" s="675"/>
      <c r="L51" s="675"/>
      <c r="M51" s="675"/>
      <c r="N51" s="675"/>
      <c r="O51" s="675"/>
      <c r="P51" s="675"/>
      <c r="Q51" s="671"/>
      <c r="AY51" s="526"/>
      <c r="AZ51" s="526"/>
      <c r="BA51" s="526"/>
      <c r="BB51" s="526"/>
      <c r="BC51" s="526"/>
      <c r="BD51" s="526"/>
      <c r="BE51" s="526"/>
      <c r="BF51" s="526"/>
      <c r="BG51" s="526"/>
      <c r="BH51" s="526"/>
      <c r="BI51" s="526"/>
      <c r="BJ51" s="526"/>
    </row>
    <row r="52" spans="1:74" s="460" customFormat="1" ht="12" customHeight="1" x14ac:dyDescent="0.25">
      <c r="A52" s="459"/>
      <c r="B52" s="674" t="s">
        <v>1135</v>
      </c>
      <c r="C52" s="675"/>
      <c r="D52" s="675"/>
      <c r="E52" s="675"/>
      <c r="F52" s="675"/>
      <c r="G52" s="675"/>
      <c r="H52" s="675"/>
      <c r="I52" s="675"/>
      <c r="J52" s="675"/>
      <c r="K52" s="675"/>
      <c r="L52" s="675"/>
      <c r="M52" s="675"/>
      <c r="N52" s="675"/>
      <c r="O52" s="675"/>
      <c r="P52" s="675"/>
      <c r="Q52" s="671"/>
      <c r="AY52" s="526"/>
      <c r="AZ52" s="526"/>
      <c r="BA52" s="526"/>
      <c r="BB52" s="526"/>
      <c r="BC52" s="526"/>
      <c r="BD52" s="526"/>
      <c r="BE52" s="526"/>
      <c r="BF52" s="526"/>
      <c r="BG52" s="526"/>
      <c r="BH52" s="526"/>
      <c r="BI52" s="526"/>
      <c r="BJ52" s="526"/>
    </row>
    <row r="53" spans="1:74" s="460" customFormat="1" ht="22.35" customHeight="1" x14ac:dyDescent="0.25">
      <c r="A53" s="459"/>
      <c r="B53" s="674" t="s">
        <v>1184</v>
      </c>
      <c r="C53" s="675"/>
      <c r="D53" s="675"/>
      <c r="E53" s="675"/>
      <c r="F53" s="675"/>
      <c r="G53" s="675"/>
      <c r="H53" s="675"/>
      <c r="I53" s="675"/>
      <c r="J53" s="675"/>
      <c r="K53" s="675"/>
      <c r="L53" s="675"/>
      <c r="M53" s="675"/>
      <c r="N53" s="675"/>
      <c r="O53" s="675"/>
      <c r="P53" s="675"/>
      <c r="Q53" s="671"/>
      <c r="AY53" s="526"/>
      <c r="AZ53" s="526"/>
      <c r="BA53" s="526"/>
      <c r="BB53" s="526"/>
      <c r="BC53" s="526"/>
      <c r="BD53" s="526"/>
      <c r="BE53" s="526"/>
      <c r="BF53" s="526"/>
      <c r="BG53" s="526"/>
      <c r="BH53" s="526"/>
      <c r="BI53" s="526"/>
      <c r="BJ53" s="526"/>
    </row>
    <row r="54" spans="1:74" s="460" customFormat="1" ht="12" customHeight="1" x14ac:dyDescent="0.25">
      <c r="A54" s="459"/>
      <c r="B54" s="669" t="s">
        <v>1140</v>
      </c>
      <c r="C54" s="670"/>
      <c r="D54" s="670"/>
      <c r="E54" s="670"/>
      <c r="F54" s="670"/>
      <c r="G54" s="670"/>
      <c r="H54" s="670"/>
      <c r="I54" s="670"/>
      <c r="J54" s="670"/>
      <c r="K54" s="670"/>
      <c r="L54" s="670"/>
      <c r="M54" s="670"/>
      <c r="N54" s="670"/>
      <c r="O54" s="670"/>
      <c r="P54" s="670"/>
      <c r="Q54" s="671"/>
      <c r="AY54" s="526"/>
      <c r="AZ54" s="526"/>
      <c r="BA54" s="526"/>
      <c r="BB54" s="526"/>
      <c r="BC54" s="526"/>
      <c r="BD54" s="526"/>
      <c r="BE54" s="526"/>
      <c r="BF54" s="526"/>
      <c r="BG54" s="526"/>
      <c r="BH54" s="526"/>
      <c r="BI54" s="526"/>
      <c r="BJ54" s="526"/>
    </row>
    <row r="55" spans="1:74" s="461" customFormat="1" ht="12" customHeight="1" x14ac:dyDescent="0.25">
      <c r="A55" s="440"/>
      <c r="B55" s="682" t="s">
        <v>1148</v>
      </c>
      <c r="C55" s="671"/>
      <c r="D55" s="671"/>
      <c r="E55" s="671"/>
      <c r="F55" s="671"/>
      <c r="G55" s="671"/>
      <c r="H55" s="671"/>
      <c r="I55" s="671"/>
      <c r="J55" s="671"/>
      <c r="K55" s="671"/>
      <c r="L55" s="671"/>
      <c r="M55" s="671"/>
      <c r="N55" s="671"/>
      <c r="O55" s="671"/>
      <c r="P55" s="671"/>
      <c r="Q55" s="671"/>
      <c r="AY55" s="527"/>
      <c r="AZ55" s="527"/>
      <c r="BA55" s="527"/>
      <c r="BB55" s="527"/>
      <c r="BC55" s="527"/>
      <c r="BD55" s="527"/>
      <c r="BE55" s="527"/>
      <c r="BF55" s="527"/>
      <c r="BG55" s="527"/>
      <c r="BH55" s="527"/>
      <c r="BI55" s="527"/>
      <c r="BJ55" s="527"/>
    </row>
    <row r="56" spans="1:74" x14ac:dyDescent="0.2">
      <c r="BK56" s="391"/>
      <c r="BL56" s="391"/>
      <c r="BM56" s="391"/>
      <c r="BN56" s="391"/>
      <c r="BO56" s="391"/>
      <c r="BP56" s="391"/>
      <c r="BQ56" s="391"/>
      <c r="BR56" s="391"/>
      <c r="BS56" s="391"/>
      <c r="BT56" s="391"/>
      <c r="BU56" s="391"/>
      <c r="BV56" s="391"/>
    </row>
    <row r="57" spans="1:74" x14ac:dyDescent="0.2">
      <c r="BK57" s="391"/>
      <c r="BL57" s="391"/>
      <c r="BM57" s="391"/>
      <c r="BN57" s="391"/>
      <c r="BO57" s="391"/>
      <c r="BP57" s="391"/>
      <c r="BQ57" s="391"/>
      <c r="BR57" s="391"/>
      <c r="BS57" s="391"/>
      <c r="BT57" s="391"/>
      <c r="BU57" s="391"/>
      <c r="BV57" s="391"/>
    </row>
    <row r="58" spans="1:74" x14ac:dyDescent="0.2">
      <c r="BK58" s="391"/>
      <c r="BL58" s="391"/>
      <c r="BM58" s="391"/>
      <c r="BN58" s="391"/>
      <c r="BO58" s="391"/>
      <c r="BP58" s="391"/>
      <c r="BQ58" s="391"/>
      <c r="BR58" s="391"/>
      <c r="BS58" s="391"/>
      <c r="BT58" s="391"/>
      <c r="BU58" s="391"/>
      <c r="BV58" s="391"/>
    </row>
    <row r="59" spans="1:74" x14ac:dyDescent="0.2">
      <c r="BK59" s="391"/>
      <c r="BL59" s="391"/>
      <c r="BM59" s="391"/>
      <c r="BN59" s="391"/>
      <c r="BO59" s="391"/>
      <c r="BP59" s="391"/>
      <c r="BQ59" s="391"/>
      <c r="BR59" s="391"/>
      <c r="BS59" s="391"/>
      <c r="BT59" s="391"/>
      <c r="BU59" s="391"/>
      <c r="BV59" s="391"/>
    </row>
    <row r="60" spans="1:74" x14ac:dyDescent="0.2">
      <c r="BK60" s="391"/>
      <c r="BL60" s="391"/>
      <c r="BM60" s="391"/>
      <c r="BN60" s="391"/>
      <c r="BO60" s="391"/>
      <c r="BP60" s="391"/>
      <c r="BQ60" s="391"/>
      <c r="BR60" s="391"/>
      <c r="BS60" s="391"/>
      <c r="BT60" s="391"/>
      <c r="BU60" s="391"/>
      <c r="BV60" s="391"/>
    </row>
    <row r="61" spans="1:74" x14ac:dyDescent="0.2">
      <c r="BK61" s="391"/>
      <c r="BL61" s="391"/>
      <c r="BM61" s="391"/>
      <c r="BN61" s="391"/>
      <c r="BO61" s="391"/>
      <c r="BP61" s="391"/>
      <c r="BQ61" s="391"/>
      <c r="BR61" s="391"/>
      <c r="BS61" s="391"/>
      <c r="BT61" s="391"/>
      <c r="BU61" s="391"/>
      <c r="BV61" s="391"/>
    </row>
    <row r="62" spans="1:74" x14ac:dyDescent="0.2">
      <c r="BK62" s="391"/>
      <c r="BL62" s="391"/>
      <c r="BM62" s="391"/>
      <c r="BN62" s="391"/>
      <c r="BO62" s="391"/>
      <c r="BP62" s="391"/>
      <c r="BQ62" s="391"/>
      <c r="BR62" s="391"/>
      <c r="BS62" s="391"/>
      <c r="BT62" s="391"/>
      <c r="BU62" s="391"/>
      <c r="BV62" s="391"/>
    </row>
    <row r="63" spans="1:74" x14ac:dyDescent="0.2">
      <c r="BK63" s="391"/>
      <c r="BL63" s="391"/>
      <c r="BM63" s="391"/>
      <c r="BN63" s="391"/>
      <c r="BO63" s="391"/>
      <c r="BP63" s="391"/>
      <c r="BQ63" s="391"/>
      <c r="BR63" s="391"/>
      <c r="BS63" s="391"/>
      <c r="BT63" s="391"/>
      <c r="BU63" s="391"/>
      <c r="BV63" s="391"/>
    </row>
    <row r="64" spans="1:74" x14ac:dyDescent="0.2">
      <c r="BK64" s="391"/>
      <c r="BL64" s="391"/>
      <c r="BM64" s="391"/>
      <c r="BN64" s="391"/>
      <c r="BO64" s="391"/>
      <c r="BP64" s="391"/>
      <c r="BQ64" s="391"/>
      <c r="BR64" s="391"/>
      <c r="BS64" s="391"/>
      <c r="BT64" s="391"/>
      <c r="BU64" s="391"/>
      <c r="BV64" s="391"/>
    </row>
    <row r="65" spans="63:74" x14ac:dyDescent="0.2">
      <c r="BK65" s="391"/>
      <c r="BL65" s="391"/>
      <c r="BM65" s="391"/>
      <c r="BN65" s="391"/>
      <c r="BO65" s="391"/>
      <c r="BP65" s="391"/>
      <c r="BQ65" s="391"/>
      <c r="BR65" s="391"/>
      <c r="BS65" s="391"/>
      <c r="BT65" s="391"/>
      <c r="BU65" s="391"/>
      <c r="BV65" s="391"/>
    </row>
    <row r="66" spans="63:74" x14ac:dyDescent="0.2">
      <c r="BK66" s="391"/>
      <c r="BL66" s="391"/>
      <c r="BM66" s="391"/>
      <c r="BN66" s="391"/>
      <c r="BO66" s="391"/>
      <c r="BP66" s="391"/>
      <c r="BQ66" s="391"/>
      <c r="BR66" s="391"/>
      <c r="BS66" s="391"/>
      <c r="BT66" s="391"/>
      <c r="BU66" s="391"/>
      <c r="BV66" s="391"/>
    </row>
    <row r="67" spans="63:74" x14ac:dyDescent="0.2">
      <c r="BK67" s="391"/>
      <c r="BL67" s="391"/>
      <c r="BM67" s="391"/>
      <c r="BN67" s="391"/>
      <c r="BO67" s="391"/>
      <c r="BP67" s="391"/>
      <c r="BQ67" s="391"/>
      <c r="BR67" s="391"/>
      <c r="BS67" s="391"/>
      <c r="BT67" s="391"/>
      <c r="BU67" s="391"/>
      <c r="BV67" s="391"/>
    </row>
    <row r="68" spans="63:74" x14ac:dyDescent="0.2">
      <c r="BK68" s="391"/>
      <c r="BL68" s="391"/>
      <c r="BM68" s="391"/>
      <c r="BN68" s="391"/>
      <c r="BO68" s="391"/>
      <c r="BP68" s="391"/>
      <c r="BQ68" s="391"/>
      <c r="BR68" s="391"/>
      <c r="BS68" s="391"/>
      <c r="BT68" s="391"/>
      <c r="BU68" s="391"/>
      <c r="BV68" s="391"/>
    </row>
    <row r="69" spans="63:74" x14ac:dyDescent="0.2">
      <c r="BK69" s="391"/>
      <c r="BL69" s="391"/>
      <c r="BM69" s="391"/>
      <c r="BN69" s="391"/>
      <c r="BO69" s="391"/>
      <c r="BP69" s="391"/>
      <c r="BQ69" s="391"/>
      <c r="BR69" s="391"/>
      <c r="BS69" s="391"/>
      <c r="BT69" s="391"/>
      <c r="BU69" s="391"/>
      <c r="BV69" s="391"/>
    </row>
    <row r="70" spans="63:74" x14ac:dyDescent="0.2">
      <c r="BK70" s="391"/>
      <c r="BL70" s="391"/>
      <c r="BM70" s="391"/>
      <c r="BN70" s="391"/>
      <c r="BO70" s="391"/>
      <c r="BP70" s="391"/>
      <c r="BQ70" s="391"/>
      <c r="BR70" s="391"/>
      <c r="BS70" s="391"/>
      <c r="BT70" s="391"/>
      <c r="BU70" s="391"/>
      <c r="BV70" s="391"/>
    </row>
    <row r="71" spans="63:74" x14ac:dyDescent="0.2">
      <c r="BK71" s="391"/>
      <c r="BL71" s="391"/>
      <c r="BM71" s="391"/>
      <c r="BN71" s="391"/>
      <c r="BO71" s="391"/>
      <c r="BP71" s="391"/>
      <c r="BQ71" s="391"/>
      <c r="BR71" s="391"/>
      <c r="BS71" s="391"/>
      <c r="BT71" s="391"/>
      <c r="BU71" s="391"/>
      <c r="BV71" s="391"/>
    </row>
    <row r="72" spans="63:74" x14ac:dyDescent="0.2">
      <c r="BK72" s="391"/>
      <c r="BL72" s="391"/>
      <c r="BM72" s="391"/>
      <c r="BN72" s="391"/>
      <c r="BO72" s="391"/>
      <c r="BP72" s="391"/>
      <c r="BQ72" s="391"/>
      <c r="BR72" s="391"/>
      <c r="BS72" s="391"/>
      <c r="BT72" s="391"/>
      <c r="BU72" s="391"/>
      <c r="BV72" s="391"/>
    </row>
    <row r="73" spans="63:74" x14ac:dyDescent="0.2">
      <c r="BK73" s="391"/>
      <c r="BL73" s="391"/>
      <c r="BM73" s="391"/>
      <c r="BN73" s="391"/>
      <c r="BO73" s="391"/>
      <c r="BP73" s="391"/>
      <c r="BQ73" s="391"/>
      <c r="BR73" s="391"/>
      <c r="BS73" s="391"/>
      <c r="BT73" s="391"/>
      <c r="BU73" s="391"/>
      <c r="BV73" s="391"/>
    </row>
    <row r="74" spans="63:74" x14ac:dyDescent="0.2">
      <c r="BK74" s="391"/>
      <c r="BL74" s="391"/>
      <c r="BM74" s="391"/>
      <c r="BN74" s="391"/>
      <c r="BO74" s="391"/>
      <c r="BP74" s="391"/>
      <c r="BQ74" s="391"/>
      <c r="BR74" s="391"/>
      <c r="BS74" s="391"/>
      <c r="BT74" s="391"/>
      <c r="BU74" s="391"/>
      <c r="BV74" s="391"/>
    </row>
    <row r="75" spans="63:74" x14ac:dyDescent="0.2">
      <c r="BK75" s="391"/>
      <c r="BL75" s="391"/>
      <c r="BM75" s="391"/>
      <c r="BN75" s="391"/>
      <c r="BO75" s="391"/>
      <c r="BP75" s="391"/>
      <c r="BQ75" s="391"/>
      <c r="BR75" s="391"/>
      <c r="BS75" s="391"/>
      <c r="BT75" s="391"/>
      <c r="BU75" s="391"/>
      <c r="BV75" s="391"/>
    </row>
    <row r="76" spans="63:74" x14ac:dyDescent="0.2">
      <c r="BK76" s="391"/>
      <c r="BL76" s="391"/>
      <c r="BM76" s="391"/>
      <c r="BN76" s="391"/>
      <c r="BO76" s="391"/>
      <c r="BP76" s="391"/>
      <c r="BQ76" s="391"/>
      <c r="BR76" s="391"/>
      <c r="BS76" s="391"/>
      <c r="BT76" s="391"/>
      <c r="BU76" s="391"/>
      <c r="BV76" s="391"/>
    </row>
    <row r="77" spans="63:74" x14ac:dyDescent="0.2">
      <c r="BK77" s="391"/>
      <c r="BL77" s="391"/>
      <c r="BM77" s="391"/>
      <c r="BN77" s="391"/>
      <c r="BO77" s="391"/>
      <c r="BP77" s="391"/>
      <c r="BQ77" s="391"/>
      <c r="BR77" s="391"/>
      <c r="BS77" s="391"/>
      <c r="BT77" s="391"/>
      <c r="BU77" s="391"/>
      <c r="BV77" s="391"/>
    </row>
    <row r="78" spans="63:74" x14ac:dyDescent="0.2">
      <c r="BK78" s="391"/>
      <c r="BL78" s="391"/>
      <c r="BM78" s="391"/>
      <c r="BN78" s="391"/>
      <c r="BO78" s="391"/>
      <c r="BP78" s="391"/>
      <c r="BQ78" s="391"/>
      <c r="BR78" s="391"/>
      <c r="BS78" s="391"/>
      <c r="BT78" s="391"/>
      <c r="BU78" s="391"/>
      <c r="BV78" s="391"/>
    </row>
    <row r="79" spans="63:74" x14ac:dyDescent="0.2">
      <c r="BK79" s="391"/>
      <c r="BL79" s="391"/>
      <c r="BM79" s="391"/>
      <c r="BN79" s="391"/>
      <c r="BO79" s="391"/>
      <c r="BP79" s="391"/>
      <c r="BQ79" s="391"/>
      <c r="BR79" s="391"/>
      <c r="BS79" s="391"/>
      <c r="BT79" s="391"/>
      <c r="BU79" s="391"/>
      <c r="BV79" s="391"/>
    </row>
    <row r="80" spans="63:74" x14ac:dyDescent="0.2">
      <c r="BK80" s="391"/>
      <c r="BL80" s="391"/>
      <c r="BM80" s="391"/>
      <c r="BN80" s="391"/>
      <c r="BO80" s="391"/>
      <c r="BP80" s="391"/>
      <c r="BQ80" s="391"/>
      <c r="BR80" s="391"/>
      <c r="BS80" s="391"/>
      <c r="BT80" s="391"/>
      <c r="BU80" s="391"/>
      <c r="BV80" s="391"/>
    </row>
    <row r="81" spans="63:74" x14ac:dyDescent="0.2">
      <c r="BK81" s="391"/>
      <c r="BL81" s="391"/>
      <c r="BM81" s="391"/>
      <c r="BN81" s="391"/>
      <c r="BO81" s="391"/>
      <c r="BP81" s="391"/>
      <c r="BQ81" s="391"/>
      <c r="BR81" s="391"/>
      <c r="BS81" s="391"/>
      <c r="BT81" s="391"/>
      <c r="BU81" s="391"/>
      <c r="BV81" s="391"/>
    </row>
    <row r="82" spans="63:74" x14ac:dyDescent="0.2">
      <c r="BK82" s="391"/>
      <c r="BL82" s="391"/>
      <c r="BM82" s="391"/>
      <c r="BN82" s="391"/>
      <c r="BO82" s="391"/>
      <c r="BP82" s="391"/>
      <c r="BQ82" s="391"/>
      <c r="BR82" s="391"/>
      <c r="BS82" s="391"/>
      <c r="BT82" s="391"/>
      <c r="BU82" s="391"/>
      <c r="BV82" s="391"/>
    </row>
    <row r="83" spans="63:74" x14ac:dyDescent="0.2">
      <c r="BK83" s="391"/>
      <c r="BL83" s="391"/>
      <c r="BM83" s="391"/>
      <c r="BN83" s="391"/>
      <c r="BO83" s="391"/>
      <c r="BP83" s="391"/>
      <c r="BQ83" s="391"/>
      <c r="BR83" s="391"/>
      <c r="BS83" s="391"/>
      <c r="BT83" s="391"/>
      <c r="BU83" s="391"/>
      <c r="BV83" s="391"/>
    </row>
    <row r="84" spans="63:74" x14ac:dyDescent="0.2">
      <c r="BK84" s="391"/>
      <c r="BL84" s="391"/>
      <c r="BM84" s="391"/>
      <c r="BN84" s="391"/>
      <c r="BO84" s="391"/>
      <c r="BP84" s="391"/>
      <c r="BQ84" s="391"/>
      <c r="BR84" s="391"/>
      <c r="BS84" s="391"/>
      <c r="BT84" s="391"/>
      <c r="BU84" s="391"/>
      <c r="BV84" s="391"/>
    </row>
    <row r="85" spans="63:74" x14ac:dyDescent="0.2">
      <c r="BK85" s="391"/>
      <c r="BL85" s="391"/>
      <c r="BM85" s="391"/>
      <c r="BN85" s="391"/>
      <c r="BO85" s="391"/>
      <c r="BP85" s="391"/>
      <c r="BQ85" s="391"/>
      <c r="BR85" s="391"/>
      <c r="BS85" s="391"/>
      <c r="BT85" s="391"/>
      <c r="BU85" s="391"/>
      <c r="BV85" s="391"/>
    </row>
    <row r="86" spans="63:74" x14ac:dyDescent="0.2">
      <c r="BK86" s="391"/>
      <c r="BL86" s="391"/>
      <c r="BM86" s="391"/>
      <c r="BN86" s="391"/>
      <c r="BO86" s="391"/>
      <c r="BP86" s="391"/>
      <c r="BQ86" s="391"/>
      <c r="BR86" s="391"/>
      <c r="BS86" s="391"/>
      <c r="BT86" s="391"/>
      <c r="BU86" s="391"/>
      <c r="BV86" s="391"/>
    </row>
    <row r="87" spans="63:74" x14ac:dyDescent="0.2">
      <c r="BK87" s="391"/>
      <c r="BL87" s="391"/>
      <c r="BM87" s="391"/>
      <c r="BN87" s="391"/>
      <c r="BO87" s="391"/>
      <c r="BP87" s="391"/>
      <c r="BQ87" s="391"/>
      <c r="BR87" s="391"/>
      <c r="BS87" s="391"/>
      <c r="BT87" s="391"/>
      <c r="BU87" s="391"/>
      <c r="BV87" s="391"/>
    </row>
    <row r="88" spans="63:74" x14ac:dyDescent="0.2">
      <c r="BK88" s="391"/>
      <c r="BL88" s="391"/>
      <c r="BM88" s="391"/>
      <c r="BN88" s="391"/>
      <c r="BO88" s="391"/>
      <c r="BP88" s="391"/>
      <c r="BQ88" s="391"/>
      <c r="BR88" s="391"/>
      <c r="BS88" s="391"/>
      <c r="BT88" s="391"/>
      <c r="BU88" s="391"/>
      <c r="BV88" s="391"/>
    </row>
    <row r="89" spans="63:74" x14ac:dyDescent="0.2">
      <c r="BK89" s="391"/>
      <c r="BL89" s="391"/>
      <c r="BM89" s="391"/>
      <c r="BN89" s="391"/>
      <c r="BO89" s="391"/>
      <c r="BP89" s="391"/>
      <c r="BQ89" s="391"/>
      <c r="BR89" s="391"/>
      <c r="BS89" s="391"/>
      <c r="BT89" s="391"/>
      <c r="BU89" s="391"/>
      <c r="BV89" s="391"/>
    </row>
    <row r="90" spans="63:74" x14ac:dyDescent="0.2">
      <c r="BK90" s="391"/>
      <c r="BL90" s="391"/>
      <c r="BM90" s="391"/>
      <c r="BN90" s="391"/>
      <c r="BO90" s="391"/>
      <c r="BP90" s="391"/>
      <c r="BQ90" s="391"/>
      <c r="BR90" s="391"/>
      <c r="BS90" s="391"/>
      <c r="BT90" s="391"/>
      <c r="BU90" s="391"/>
      <c r="BV90" s="391"/>
    </row>
    <row r="91" spans="63:74" x14ac:dyDescent="0.2">
      <c r="BK91" s="391"/>
      <c r="BL91" s="391"/>
      <c r="BM91" s="391"/>
      <c r="BN91" s="391"/>
      <c r="BO91" s="391"/>
      <c r="BP91" s="391"/>
      <c r="BQ91" s="391"/>
      <c r="BR91" s="391"/>
      <c r="BS91" s="391"/>
      <c r="BT91" s="391"/>
      <c r="BU91" s="391"/>
      <c r="BV91" s="391"/>
    </row>
    <row r="92" spans="63:74" x14ac:dyDescent="0.2">
      <c r="BK92" s="391"/>
      <c r="BL92" s="391"/>
      <c r="BM92" s="391"/>
      <c r="BN92" s="391"/>
      <c r="BO92" s="391"/>
      <c r="BP92" s="391"/>
      <c r="BQ92" s="391"/>
      <c r="BR92" s="391"/>
      <c r="BS92" s="391"/>
      <c r="BT92" s="391"/>
      <c r="BU92" s="391"/>
      <c r="BV92" s="391"/>
    </row>
    <row r="93" spans="63:74" x14ac:dyDescent="0.2">
      <c r="BK93" s="391"/>
      <c r="BL93" s="391"/>
      <c r="BM93" s="391"/>
      <c r="BN93" s="391"/>
      <c r="BO93" s="391"/>
      <c r="BP93" s="391"/>
      <c r="BQ93" s="391"/>
      <c r="BR93" s="391"/>
      <c r="BS93" s="391"/>
      <c r="BT93" s="391"/>
      <c r="BU93" s="391"/>
      <c r="BV93" s="391"/>
    </row>
    <row r="94" spans="63:74" x14ac:dyDescent="0.2">
      <c r="BK94" s="391"/>
      <c r="BL94" s="391"/>
      <c r="BM94" s="391"/>
      <c r="BN94" s="391"/>
      <c r="BO94" s="391"/>
      <c r="BP94" s="391"/>
      <c r="BQ94" s="391"/>
      <c r="BR94" s="391"/>
      <c r="BS94" s="391"/>
      <c r="BT94" s="391"/>
      <c r="BU94" s="391"/>
      <c r="BV94" s="391"/>
    </row>
    <row r="95" spans="63:74" x14ac:dyDescent="0.2">
      <c r="BK95" s="391"/>
      <c r="BL95" s="391"/>
      <c r="BM95" s="391"/>
      <c r="BN95" s="391"/>
      <c r="BO95" s="391"/>
      <c r="BP95" s="391"/>
      <c r="BQ95" s="391"/>
      <c r="BR95" s="391"/>
      <c r="BS95" s="391"/>
      <c r="BT95" s="391"/>
      <c r="BU95" s="391"/>
      <c r="BV95" s="391"/>
    </row>
    <row r="96" spans="63:74" x14ac:dyDescent="0.2">
      <c r="BK96" s="391"/>
      <c r="BL96" s="391"/>
      <c r="BM96" s="391"/>
      <c r="BN96" s="391"/>
      <c r="BO96" s="391"/>
      <c r="BP96" s="391"/>
      <c r="BQ96" s="391"/>
      <c r="BR96" s="391"/>
      <c r="BS96" s="391"/>
      <c r="BT96" s="391"/>
      <c r="BU96" s="391"/>
      <c r="BV96" s="391"/>
    </row>
    <row r="97" spans="63:74" x14ac:dyDescent="0.2">
      <c r="BK97" s="391"/>
      <c r="BL97" s="391"/>
      <c r="BM97" s="391"/>
      <c r="BN97" s="391"/>
      <c r="BO97" s="391"/>
      <c r="BP97" s="391"/>
      <c r="BQ97" s="391"/>
      <c r="BR97" s="391"/>
      <c r="BS97" s="391"/>
      <c r="BT97" s="391"/>
      <c r="BU97" s="391"/>
      <c r="BV97" s="391"/>
    </row>
    <row r="98" spans="63:74" x14ac:dyDescent="0.2">
      <c r="BK98" s="391"/>
      <c r="BL98" s="391"/>
      <c r="BM98" s="391"/>
      <c r="BN98" s="391"/>
      <c r="BO98" s="391"/>
      <c r="BP98" s="391"/>
      <c r="BQ98" s="391"/>
      <c r="BR98" s="391"/>
      <c r="BS98" s="391"/>
      <c r="BT98" s="391"/>
      <c r="BU98" s="391"/>
      <c r="BV98" s="391"/>
    </row>
    <row r="99" spans="63:74" x14ac:dyDescent="0.2">
      <c r="BK99" s="391"/>
      <c r="BL99" s="391"/>
      <c r="BM99" s="391"/>
      <c r="BN99" s="391"/>
      <c r="BO99" s="391"/>
      <c r="BP99" s="391"/>
      <c r="BQ99" s="391"/>
      <c r="BR99" s="391"/>
      <c r="BS99" s="391"/>
      <c r="BT99" s="391"/>
      <c r="BU99" s="391"/>
      <c r="BV99" s="391"/>
    </row>
    <row r="100" spans="63:74" x14ac:dyDescent="0.2">
      <c r="BK100" s="391"/>
      <c r="BL100" s="391"/>
      <c r="BM100" s="391"/>
      <c r="BN100" s="391"/>
      <c r="BO100" s="391"/>
      <c r="BP100" s="391"/>
      <c r="BQ100" s="391"/>
      <c r="BR100" s="391"/>
      <c r="BS100" s="391"/>
      <c r="BT100" s="391"/>
      <c r="BU100" s="391"/>
      <c r="BV100" s="391"/>
    </row>
    <row r="101" spans="63:74" x14ac:dyDescent="0.2">
      <c r="BK101" s="391"/>
      <c r="BL101" s="391"/>
      <c r="BM101" s="391"/>
      <c r="BN101" s="391"/>
      <c r="BO101" s="391"/>
      <c r="BP101" s="391"/>
      <c r="BQ101" s="391"/>
      <c r="BR101" s="391"/>
      <c r="BS101" s="391"/>
      <c r="BT101" s="391"/>
      <c r="BU101" s="391"/>
      <c r="BV101" s="391"/>
    </row>
    <row r="102" spans="63:74" x14ac:dyDescent="0.2">
      <c r="BK102" s="391"/>
      <c r="BL102" s="391"/>
      <c r="BM102" s="391"/>
      <c r="BN102" s="391"/>
      <c r="BO102" s="391"/>
      <c r="BP102" s="391"/>
      <c r="BQ102" s="391"/>
      <c r="BR102" s="391"/>
      <c r="BS102" s="391"/>
      <c r="BT102" s="391"/>
      <c r="BU102" s="391"/>
      <c r="BV102" s="391"/>
    </row>
    <row r="103" spans="63:74" x14ac:dyDescent="0.2">
      <c r="BK103" s="391"/>
      <c r="BL103" s="391"/>
      <c r="BM103" s="391"/>
      <c r="BN103" s="391"/>
      <c r="BO103" s="391"/>
      <c r="BP103" s="391"/>
      <c r="BQ103" s="391"/>
      <c r="BR103" s="391"/>
      <c r="BS103" s="391"/>
      <c r="BT103" s="391"/>
      <c r="BU103" s="391"/>
      <c r="BV103" s="391"/>
    </row>
    <row r="104" spans="63:74" x14ac:dyDescent="0.2">
      <c r="BK104" s="391"/>
      <c r="BL104" s="391"/>
      <c r="BM104" s="391"/>
      <c r="BN104" s="391"/>
      <c r="BO104" s="391"/>
      <c r="BP104" s="391"/>
      <c r="BQ104" s="391"/>
      <c r="BR104" s="391"/>
      <c r="BS104" s="391"/>
      <c r="BT104" s="391"/>
      <c r="BU104" s="391"/>
      <c r="BV104" s="391"/>
    </row>
    <row r="105" spans="63:74" x14ac:dyDescent="0.2">
      <c r="BK105" s="391"/>
      <c r="BL105" s="391"/>
      <c r="BM105" s="391"/>
      <c r="BN105" s="391"/>
      <c r="BO105" s="391"/>
      <c r="BP105" s="391"/>
      <c r="BQ105" s="391"/>
      <c r="BR105" s="391"/>
      <c r="BS105" s="391"/>
      <c r="BT105" s="391"/>
      <c r="BU105" s="391"/>
      <c r="BV105" s="391"/>
    </row>
    <row r="106" spans="63:74" x14ac:dyDescent="0.2">
      <c r="BK106" s="391"/>
      <c r="BL106" s="391"/>
      <c r="BM106" s="391"/>
      <c r="BN106" s="391"/>
      <c r="BO106" s="391"/>
      <c r="BP106" s="391"/>
      <c r="BQ106" s="391"/>
      <c r="BR106" s="391"/>
      <c r="BS106" s="391"/>
      <c r="BT106" s="391"/>
      <c r="BU106" s="391"/>
      <c r="BV106" s="391"/>
    </row>
    <row r="107" spans="63:74" x14ac:dyDescent="0.2">
      <c r="BK107" s="391"/>
      <c r="BL107" s="391"/>
      <c r="BM107" s="391"/>
      <c r="BN107" s="391"/>
      <c r="BO107" s="391"/>
      <c r="BP107" s="391"/>
      <c r="BQ107" s="391"/>
      <c r="BR107" s="391"/>
      <c r="BS107" s="391"/>
      <c r="BT107" s="391"/>
      <c r="BU107" s="391"/>
      <c r="BV107" s="391"/>
    </row>
    <row r="108" spans="63:74" x14ac:dyDescent="0.2">
      <c r="BK108" s="391"/>
      <c r="BL108" s="391"/>
      <c r="BM108" s="391"/>
      <c r="BN108" s="391"/>
      <c r="BO108" s="391"/>
      <c r="BP108" s="391"/>
      <c r="BQ108" s="391"/>
      <c r="BR108" s="391"/>
      <c r="BS108" s="391"/>
      <c r="BT108" s="391"/>
      <c r="BU108" s="391"/>
      <c r="BV108" s="391"/>
    </row>
    <row r="109" spans="63:74" x14ac:dyDescent="0.2">
      <c r="BK109" s="391"/>
      <c r="BL109" s="391"/>
      <c r="BM109" s="391"/>
      <c r="BN109" s="391"/>
      <c r="BO109" s="391"/>
      <c r="BP109" s="391"/>
      <c r="BQ109" s="391"/>
      <c r="BR109" s="391"/>
      <c r="BS109" s="391"/>
      <c r="BT109" s="391"/>
      <c r="BU109" s="391"/>
      <c r="BV109" s="391"/>
    </row>
    <row r="110" spans="63:74" x14ac:dyDescent="0.2">
      <c r="BK110" s="391"/>
      <c r="BL110" s="391"/>
      <c r="BM110" s="391"/>
      <c r="BN110" s="391"/>
      <c r="BO110" s="391"/>
      <c r="BP110" s="391"/>
      <c r="BQ110" s="391"/>
      <c r="BR110" s="391"/>
      <c r="BS110" s="391"/>
      <c r="BT110" s="391"/>
      <c r="BU110" s="391"/>
      <c r="BV110" s="391"/>
    </row>
    <row r="111" spans="63:74" x14ac:dyDescent="0.2">
      <c r="BK111" s="391"/>
      <c r="BL111" s="391"/>
      <c r="BM111" s="391"/>
      <c r="BN111" s="391"/>
      <c r="BO111" s="391"/>
      <c r="BP111" s="391"/>
      <c r="BQ111" s="391"/>
      <c r="BR111" s="391"/>
      <c r="BS111" s="391"/>
      <c r="BT111" s="391"/>
      <c r="BU111" s="391"/>
      <c r="BV111" s="391"/>
    </row>
    <row r="112" spans="63:74" x14ac:dyDescent="0.2">
      <c r="BK112" s="391"/>
      <c r="BL112" s="391"/>
      <c r="BM112" s="391"/>
      <c r="BN112" s="391"/>
      <c r="BO112" s="391"/>
      <c r="BP112" s="391"/>
      <c r="BQ112" s="391"/>
      <c r="BR112" s="391"/>
      <c r="BS112" s="391"/>
      <c r="BT112" s="391"/>
      <c r="BU112" s="391"/>
      <c r="BV112" s="391"/>
    </row>
    <row r="113" spans="63:74" x14ac:dyDescent="0.2">
      <c r="BK113" s="391"/>
      <c r="BL113" s="391"/>
      <c r="BM113" s="391"/>
      <c r="BN113" s="391"/>
      <c r="BO113" s="391"/>
      <c r="BP113" s="391"/>
      <c r="BQ113" s="391"/>
      <c r="BR113" s="391"/>
      <c r="BS113" s="391"/>
      <c r="BT113" s="391"/>
      <c r="BU113" s="391"/>
      <c r="BV113" s="391"/>
    </row>
    <row r="114" spans="63:74" x14ac:dyDescent="0.2">
      <c r="BK114" s="391"/>
      <c r="BL114" s="391"/>
      <c r="BM114" s="391"/>
      <c r="BN114" s="391"/>
      <c r="BO114" s="391"/>
      <c r="BP114" s="391"/>
      <c r="BQ114" s="391"/>
      <c r="BR114" s="391"/>
      <c r="BS114" s="391"/>
      <c r="BT114" s="391"/>
      <c r="BU114" s="391"/>
      <c r="BV114" s="391"/>
    </row>
    <row r="115" spans="63:74" x14ac:dyDescent="0.2">
      <c r="BK115" s="391"/>
      <c r="BL115" s="391"/>
      <c r="BM115" s="391"/>
      <c r="BN115" s="391"/>
      <c r="BO115" s="391"/>
      <c r="BP115" s="391"/>
      <c r="BQ115" s="391"/>
      <c r="BR115" s="391"/>
      <c r="BS115" s="391"/>
      <c r="BT115" s="391"/>
      <c r="BU115" s="391"/>
      <c r="BV115" s="391"/>
    </row>
    <row r="116" spans="63:74" x14ac:dyDescent="0.2">
      <c r="BK116" s="391"/>
      <c r="BL116" s="391"/>
      <c r="BM116" s="391"/>
      <c r="BN116" s="391"/>
      <c r="BO116" s="391"/>
      <c r="BP116" s="391"/>
      <c r="BQ116" s="391"/>
      <c r="BR116" s="391"/>
      <c r="BS116" s="391"/>
      <c r="BT116" s="391"/>
      <c r="BU116" s="391"/>
      <c r="BV116" s="391"/>
    </row>
    <row r="117" spans="63:74" x14ac:dyDescent="0.2">
      <c r="BK117" s="391"/>
      <c r="BL117" s="391"/>
      <c r="BM117" s="391"/>
      <c r="BN117" s="391"/>
      <c r="BO117" s="391"/>
      <c r="BP117" s="391"/>
      <c r="BQ117" s="391"/>
      <c r="BR117" s="391"/>
      <c r="BS117" s="391"/>
      <c r="BT117" s="391"/>
      <c r="BU117" s="391"/>
      <c r="BV117" s="391"/>
    </row>
    <row r="118" spans="63:74" x14ac:dyDescent="0.2">
      <c r="BK118" s="391"/>
      <c r="BL118" s="391"/>
      <c r="BM118" s="391"/>
      <c r="BN118" s="391"/>
      <c r="BO118" s="391"/>
      <c r="BP118" s="391"/>
      <c r="BQ118" s="391"/>
      <c r="BR118" s="391"/>
      <c r="BS118" s="391"/>
      <c r="BT118" s="391"/>
      <c r="BU118" s="391"/>
      <c r="BV118" s="391"/>
    </row>
    <row r="119" spans="63:74" x14ac:dyDescent="0.2">
      <c r="BK119" s="391"/>
      <c r="BL119" s="391"/>
      <c r="BM119" s="391"/>
      <c r="BN119" s="391"/>
      <c r="BO119" s="391"/>
      <c r="BP119" s="391"/>
      <c r="BQ119" s="391"/>
      <c r="BR119" s="391"/>
      <c r="BS119" s="391"/>
      <c r="BT119" s="391"/>
      <c r="BU119" s="391"/>
      <c r="BV119" s="391"/>
    </row>
    <row r="120" spans="63:74" x14ac:dyDescent="0.2">
      <c r="BK120" s="391"/>
      <c r="BL120" s="391"/>
      <c r="BM120" s="391"/>
      <c r="BN120" s="391"/>
      <c r="BO120" s="391"/>
      <c r="BP120" s="391"/>
      <c r="BQ120" s="391"/>
      <c r="BR120" s="391"/>
      <c r="BS120" s="391"/>
      <c r="BT120" s="391"/>
      <c r="BU120" s="391"/>
      <c r="BV120" s="391"/>
    </row>
    <row r="121" spans="63:74" x14ac:dyDescent="0.2">
      <c r="BK121" s="391"/>
      <c r="BL121" s="391"/>
      <c r="BM121" s="391"/>
      <c r="BN121" s="391"/>
      <c r="BO121" s="391"/>
      <c r="BP121" s="391"/>
      <c r="BQ121" s="391"/>
      <c r="BR121" s="391"/>
      <c r="BS121" s="391"/>
      <c r="BT121" s="391"/>
      <c r="BU121" s="391"/>
      <c r="BV121" s="391"/>
    </row>
    <row r="122" spans="63:74" x14ac:dyDescent="0.2">
      <c r="BK122" s="391"/>
      <c r="BL122" s="391"/>
      <c r="BM122" s="391"/>
      <c r="BN122" s="391"/>
      <c r="BO122" s="391"/>
      <c r="BP122" s="391"/>
      <c r="BQ122" s="391"/>
      <c r="BR122" s="391"/>
      <c r="BS122" s="391"/>
      <c r="BT122" s="391"/>
      <c r="BU122" s="391"/>
      <c r="BV122" s="391"/>
    </row>
    <row r="123" spans="63:74" x14ac:dyDescent="0.2">
      <c r="BK123" s="391"/>
      <c r="BL123" s="391"/>
      <c r="BM123" s="391"/>
      <c r="BN123" s="391"/>
      <c r="BO123" s="391"/>
      <c r="BP123" s="391"/>
      <c r="BQ123" s="391"/>
      <c r="BR123" s="391"/>
      <c r="BS123" s="391"/>
      <c r="BT123" s="391"/>
      <c r="BU123" s="391"/>
      <c r="BV123" s="391"/>
    </row>
    <row r="124" spans="63:74" x14ac:dyDescent="0.2">
      <c r="BK124" s="391"/>
      <c r="BL124" s="391"/>
      <c r="BM124" s="391"/>
      <c r="BN124" s="391"/>
      <c r="BO124" s="391"/>
      <c r="BP124" s="391"/>
      <c r="BQ124" s="391"/>
      <c r="BR124" s="391"/>
      <c r="BS124" s="391"/>
      <c r="BT124" s="391"/>
      <c r="BU124" s="391"/>
      <c r="BV124" s="391"/>
    </row>
    <row r="125" spans="63:74" x14ac:dyDescent="0.2">
      <c r="BK125" s="391"/>
      <c r="BL125" s="391"/>
      <c r="BM125" s="391"/>
      <c r="BN125" s="391"/>
      <c r="BO125" s="391"/>
      <c r="BP125" s="391"/>
      <c r="BQ125" s="391"/>
      <c r="BR125" s="391"/>
      <c r="BS125" s="391"/>
      <c r="BT125" s="391"/>
      <c r="BU125" s="391"/>
      <c r="BV125" s="391"/>
    </row>
    <row r="126" spans="63:74" x14ac:dyDescent="0.2">
      <c r="BK126" s="391"/>
      <c r="BL126" s="391"/>
      <c r="BM126" s="391"/>
      <c r="BN126" s="391"/>
      <c r="BO126" s="391"/>
      <c r="BP126" s="391"/>
      <c r="BQ126" s="391"/>
      <c r="BR126" s="391"/>
      <c r="BS126" s="391"/>
      <c r="BT126" s="391"/>
      <c r="BU126" s="391"/>
      <c r="BV126" s="391"/>
    </row>
    <row r="127" spans="63:74" x14ac:dyDescent="0.2">
      <c r="BK127" s="391"/>
      <c r="BL127" s="391"/>
      <c r="BM127" s="391"/>
      <c r="BN127" s="391"/>
      <c r="BO127" s="391"/>
      <c r="BP127" s="391"/>
      <c r="BQ127" s="391"/>
      <c r="BR127" s="391"/>
      <c r="BS127" s="391"/>
      <c r="BT127" s="391"/>
      <c r="BU127" s="391"/>
      <c r="BV127" s="391"/>
    </row>
    <row r="128" spans="63:74" x14ac:dyDescent="0.2">
      <c r="BK128" s="391"/>
      <c r="BL128" s="391"/>
      <c r="BM128" s="391"/>
      <c r="BN128" s="391"/>
      <c r="BO128" s="391"/>
      <c r="BP128" s="391"/>
      <c r="BQ128" s="391"/>
      <c r="BR128" s="391"/>
      <c r="BS128" s="391"/>
      <c r="BT128" s="391"/>
      <c r="BU128" s="391"/>
      <c r="BV128" s="391"/>
    </row>
    <row r="129" spans="63:74" x14ac:dyDescent="0.2">
      <c r="BK129" s="391"/>
      <c r="BL129" s="391"/>
      <c r="BM129" s="391"/>
      <c r="BN129" s="391"/>
      <c r="BO129" s="391"/>
      <c r="BP129" s="391"/>
      <c r="BQ129" s="391"/>
      <c r="BR129" s="391"/>
      <c r="BS129" s="391"/>
      <c r="BT129" s="391"/>
      <c r="BU129" s="391"/>
      <c r="BV129" s="391"/>
    </row>
    <row r="130" spans="63:74" x14ac:dyDescent="0.2">
      <c r="BK130" s="391"/>
      <c r="BL130" s="391"/>
      <c r="BM130" s="391"/>
      <c r="BN130" s="391"/>
      <c r="BO130" s="391"/>
      <c r="BP130" s="391"/>
      <c r="BQ130" s="391"/>
      <c r="BR130" s="391"/>
      <c r="BS130" s="391"/>
      <c r="BT130" s="391"/>
      <c r="BU130" s="391"/>
      <c r="BV130" s="391"/>
    </row>
    <row r="131" spans="63:74" x14ac:dyDescent="0.2">
      <c r="BK131" s="391"/>
      <c r="BL131" s="391"/>
      <c r="BM131" s="391"/>
      <c r="BN131" s="391"/>
      <c r="BO131" s="391"/>
      <c r="BP131" s="391"/>
      <c r="BQ131" s="391"/>
      <c r="BR131" s="391"/>
      <c r="BS131" s="391"/>
      <c r="BT131" s="391"/>
      <c r="BU131" s="391"/>
      <c r="BV131" s="391"/>
    </row>
    <row r="132" spans="63:74" x14ac:dyDescent="0.2">
      <c r="BK132" s="391"/>
      <c r="BL132" s="391"/>
      <c r="BM132" s="391"/>
      <c r="BN132" s="391"/>
      <c r="BO132" s="391"/>
      <c r="BP132" s="391"/>
      <c r="BQ132" s="391"/>
      <c r="BR132" s="391"/>
      <c r="BS132" s="391"/>
      <c r="BT132" s="391"/>
      <c r="BU132" s="391"/>
      <c r="BV132" s="391"/>
    </row>
    <row r="133" spans="63:74" x14ac:dyDescent="0.2">
      <c r="BK133" s="391"/>
      <c r="BL133" s="391"/>
      <c r="BM133" s="391"/>
      <c r="BN133" s="391"/>
      <c r="BO133" s="391"/>
      <c r="BP133" s="391"/>
      <c r="BQ133" s="391"/>
      <c r="BR133" s="391"/>
      <c r="BS133" s="391"/>
      <c r="BT133" s="391"/>
      <c r="BU133" s="391"/>
      <c r="BV133" s="391"/>
    </row>
    <row r="134" spans="63:74" x14ac:dyDescent="0.2">
      <c r="BK134" s="391"/>
      <c r="BL134" s="391"/>
      <c r="BM134" s="391"/>
      <c r="BN134" s="391"/>
      <c r="BO134" s="391"/>
      <c r="BP134" s="391"/>
      <c r="BQ134" s="391"/>
      <c r="BR134" s="391"/>
      <c r="BS134" s="391"/>
      <c r="BT134" s="391"/>
      <c r="BU134" s="391"/>
      <c r="BV134" s="391"/>
    </row>
    <row r="135" spans="63:74" x14ac:dyDescent="0.2">
      <c r="BK135" s="391"/>
      <c r="BL135" s="391"/>
      <c r="BM135" s="391"/>
      <c r="BN135" s="391"/>
      <c r="BO135" s="391"/>
      <c r="BP135" s="391"/>
      <c r="BQ135" s="391"/>
      <c r="BR135" s="391"/>
      <c r="BS135" s="391"/>
      <c r="BT135" s="391"/>
      <c r="BU135" s="391"/>
      <c r="BV135" s="391"/>
    </row>
    <row r="136" spans="63:74" x14ac:dyDescent="0.2">
      <c r="BK136" s="391"/>
      <c r="BL136" s="391"/>
      <c r="BM136" s="391"/>
      <c r="BN136" s="391"/>
      <c r="BO136" s="391"/>
      <c r="BP136" s="391"/>
      <c r="BQ136" s="391"/>
      <c r="BR136" s="391"/>
      <c r="BS136" s="391"/>
      <c r="BT136" s="391"/>
      <c r="BU136" s="391"/>
      <c r="BV136" s="391"/>
    </row>
    <row r="137" spans="63:74" x14ac:dyDescent="0.2">
      <c r="BK137" s="391"/>
      <c r="BL137" s="391"/>
      <c r="BM137" s="391"/>
      <c r="BN137" s="391"/>
      <c r="BO137" s="391"/>
      <c r="BP137" s="391"/>
      <c r="BQ137" s="391"/>
      <c r="BR137" s="391"/>
      <c r="BS137" s="391"/>
      <c r="BT137" s="391"/>
      <c r="BU137" s="391"/>
      <c r="BV137" s="391"/>
    </row>
    <row r="138" spans="63:74" x14ac:dyDescent="0.2">
      <c r="BK138" s="391"/>
      <c r="BL138" s="391"/>
      <c r="BM138" s="391"/>
      <c r="BN138" s="391"/>
      <c r="BO138" s="391"/>
      <c r="BP138" s="391"/>
      <c r="BQ138" s="391"/>
      <c r="BR138" s="391"/>
      <c r="BS138" s="391"/>
      <c r="BT138" s="391"/>
      <c r="BU138" s="391"/>
      <c r="BV138" s="391"/>
    </row>
    <row r="139" spans="63:74" x14ac:dyDescent="0.2">
      <c r="BK139" s="391"/>
      <c r="BL139" s="391"/>
      <c r="BM139" s="391"/>
      <c r="BN139" s="391"/>
      <c r="BO139" s="391"/>
      <c r="BP139" s="391"/>
      <c r="BQ139" s="391"/>
      <c r="BR139" s="391"/>
      <c r="BS139" s="391"/>
      <c r="BT139" s="391"/>
      <c r="BU139" s="391"/>
      <c r="BV139" s="391"/>
    </row>
    <row r="140" spans="63:74" x14ac:dyDescent="0.2">
      <c r="BK140" s="391"/>
      <c r="BL140" s="391"/>
      <c r="BM140" s="391"/>
      <c r="BN140" s="391"/>
      <c r="BO140" s="391"/>
      <c r="BP140" s="391"/>
      <c r="BQ140" s="391"/>
      <c r="BR140" s="391"/>
      <c r="BS140" s="391"/>
      <c r="BT140" s="391"/>
      <c r="BU140" s="391"/>
      <c r="BV140" s="391"/>
    </row>
    <row r="141" spans="63:74" x14ac:dyDescent="0.2">
      <c r="BK141" s="391"/>
      <c r="BL141" s="391"/>
      <c r="BM141" s="391"/>
      <c r="BN141" s="391"/>
      <c r="BO141" s="391"/>
      <c r="BP141" s="391"/>
      <c r="BQ141" s="391"/>
      <c r="BR141" s="391"/>
      <c r="BS141" s="391"/>
      <c r="BT141" s="391"/>
      <c r="BU141" s="391"/>
      <c r="BV141" s="391"/>
    </row>
    <row r="142" spans="63:74" x14ac:dyDescent="0.2">
      <c r="BK142" s="391"/>
      <c r="BL142" s="391"/>
      <c r="BM142" s="391"/>
      <c r="BN142" s="391"/>
      <c r="BO142" s="391"/>
      <c r="BP142" s="391"/>
      <c r="BQ142" s="391"/>
      <c r="BR142" s="391"/>
      <c r="BS142" s="391"/>
      <c r="BT142" s="391"/>
      <c r="BU142" s="391"/>
      <c r="BV142" s="391"/>
    </row>
    <row r="143" spans="63:74" x14ac:dyDescent="0.2">
      <c r="BK143" s="391"/>
      <c r="BL143" s="391"/>
      <c r="BM143" s="391"/>
      <c r="BN143" s="391"/>
      <c r="BO143" s="391"/>
      <c r="BP143" s="391"/>
      <c r="BQ143" s="391"/>
      <c r="BR143" s="391"/>
      <c r="BS143" s="391"/>
      <c r="BT143" s="391"/>
      <c r="BU143" s="391"/>
      <c r="BV143" s="391"/>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N5" activePane="bottomRight" state="frozen"/>
      <selection activeCell="BC15" sqref="BC15"/>
      <selection pane="topRight" activeCell="BC15" sqref="BC15"/>
      <selection pane="bottomLeft" activeCell="BC15" sqref="BC15"/>
      <selection pane="bottomRight" activeCell="AL39" sqref="AL39"/>
    </sheetView>
  </sheetViews>
  <sheetFormatPr defaultColWidth="11" defaultRowHeight="10.199999999999999" x14ac:dyDescent="0.2"/>
  <cols>
    <col min="1" max="1" width="11.5546875" style="100" customWidth="1"/>
    <col min="2" max="2" width="25.6640625" style="100" customWidth="1"/>
    <col min="3" max="50" width="6.5546875" style="100" customWidth="1"/>
    <col min="51" max="62" width="6.5546875" style="383" customWidth="1"/>
    <col min="63" max="74" width="6.5546875" style="100" customWidth="1"/>
    <col min="75" max="16384" width="11" style="100"/>
  </cols>
  <sheetData>
    <row r="1" spans="1:74" ht="15.6" customHeight="1" x14ac:dyDescent="0.25">
      <c r="A1" s="662" t="s">
        <v>1081</v>
      </c>
      <c r="B1" s="710" t="s">
        <v>1099</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c r="AM1" s="305"/>
    </row>
    <row r="2" spans="1:74" ht="14.1" customHeight="1" x14ac:dyDescent="0.25">
      <c r="A2" s="663"/>
      <c r="B2" s="546" t="str">
        <f>"U.S. Energy Information Administration   |   Short-Term Energy Outlook  - "&amp;Dates!D1</f>
        <v>U.S. Energy Information Administration   |   Short-Term Energy Outlook  - July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5"/>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101"/>
      <c r="B5" s="102" t="s">
        <v>80</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9"/>
      <c r="AZ5" s="419"/>
      <c r="BA5" s="419"/>
      <c r="BB5" s="419"/>
      <c r="BC5" s="419"/>
      <c r="BD5" s="419"/>
      <c r="BE5" s="419"/>
      <c r="BF5" s="419"/>
      <c r="BG5" s="419"/>
      <c r="BH5" s="419"/>
      <c r="BI5" s="419"/>
      <c r="BJ5" s="419"/>
      <c r="BK5" s="419"/>
      <c r="BL5" s="419"/>
      <c r="BM5" s="419"/>
      <c r="BN5" s="419"/>
      <c r="BO5" s="419"/>
      <c r="BP5" s="419"/>
      <c r="BQ5" s="419"/>
      <c r="BR5" s="419"/>
      <c r="BS5" s="419"/>
      <c r="BT5" s="419"/>
      <c r="BU5" s="419"/>
      <c r="BV5" s="419"/>
    </row>
    <row r="6" spans="1:74" ht="11.1" customHeight="1" x14ac:dyDescent="0.2">
      <c r="A6" s="101" t="s">
        <v>813</v>
      </c>
      <c r="B6" s="204" t="s">
        <v>635</v>
      </c>
      <c r="C6" s="217">
        <v>11.643779576</v>
      </c>
      <c r="D6" s="217">
        <v>11.419097385000001</v>
      </c>
      <c r="E6" s="217">
        <v>10.069923883</v>
      </c>
      <c r="F6" s="217">
        <v>9.593340886</v>
      </c>
      <c r="G6" s="217">
        <v>10.578596507</v>
      </c>
      <c r="H6" s="217">
        <v>12.525315943000001</v>
      </c>
      <c r="I6" s="217">
        <v>13.216949686</v>
      </c>
      <c r="J6" s="217">
        <v>13.189811467</v>
      </c>
      <c r="K6" s="217">
        <v>11.534839061</v>
      </c>
      <c r="L6" s="217">
        <v>9.932925505</v>
      </c>
      <c r="M6" s="217">
        <v>10.200320971</v>
      </c>
      <c r="N6" s="217">
        <v>11.681260689</v>
      </c>
      <c r="O6" s="217">
        <v>11.705544935000001</v>
      </c>
      <c r="P6" s="217">
        <v>11.183093109</v>
      </c>
      <c r="Q6" s="217">
        <v>10.280965838</v>
      </c>
      <c r="R6" s="217">
        <v>10.08002415</v>
      </c>
      <c r="S6" s="217">
        <v>10.439620581</v>
      </c>
      <c r="T6" s="217">
        <v>12.257567164999999</v>
      </c>
      <c r="U6" s="217">
        <v>13.506217894000001</v>
      </c>
      <c r="V6" s="217">
        <v>13.113268215</v>
      </c>
      <c r="W6" s="217">
        <v>11.264377251999999</v>
      </c>
      <c r="X6" s="217">
        <v>9.9580162449999996</v>
      </c>
      <c r="Y6" s="217">
        <v>10.136738483</v>
      </c>
      <c r="Z6" s="217">
        <v>10.830337504999999</v>
      </c>
      <c r="AA6" s="217">
        <v>10.952524498000001</v>
      </c>
      <c r="AB6" s="217">
        <v>10.668600701000001</v>
      </c>
      <c r="AC6" s="217">
        <v>9.9706635139999999</v>
      </c>
      <c r="AD6" s="217">
        <v>9.8409405420000002</v>
      </c>
      <c r="AE6" s="217">
        <v>10.855407445000001</v>
      </c>
      <c r="AF6" s="217">
        <v>12.027538373000001</v>
      </c>
      <c r="AG6" s="217">
        <v>13.375473251000001</v>
      </c>
      <c r="AH6" s="217">
        <v>12.764502136000001</v>
      </c>
      <c r="AI6" s="217">
        <v>11.152829245</v>
      </c>
      <c r="AJ6" s="217">
        <v>10.053250782999999</v>
      </c>
      <c r="AK6" s="217">
        <v>10.199167836000001</v>
      </c>
      <c r="AL6" s="217">
        <v>10.794680279</v>
      </c>
      <c r="AM6" s="217">
        <v>11.241604426</v>
      </c>
      <c r="AN6" s="217">
        <v>11.051254263000001</v>
      </c>
      <c r="AO6" s="217">
        <v>10.493596317</v>
      </c>
      <c r="AP6" s="217">
        <v>9.9357898779999996</v>
      </c>
      <c r="AQ6" s="217">
        <v>10.381729592999999</v>
      </c>
      <c r="AR6" s="217">
        <v>11.874142068999999</v>
      </c>
      <c r="AS6" s="217">
        <v>12.703200329</v>
      </c>
      <c r="AT6" s="217">
        <v>12.386066507000001</v>
      </c>
      <c r="AU6" s="217">
        <v>11.343108988999999</v>
      </c>
      <c r="AV6" s="217">
        <v>10.151055773</v>
      </c>
      <c r="AW6" s="217">
        <v>10.458383617999999</v>
      </c>
      <c r="AX6" s="217">
        <v>11.366339802000001</v>
      </c>
      <c r="AY6" s="217">
        <v>12.16190945</v>
      </c>
      <c r="AZ6" s="217">
        <v>11.559357538</v>
      </c>
      <c r="BA6" s="217">
        <v>10.696619095000001</v>
      </c>
      <c r="BB6" s="217">
        <v>9.8926167156999991</v>
      </c>
      <c r="BC6" s="217">
        <v>10.50581</v>
      </c>
      <c r="BD6" s="217">
        <v>11.968680000000001</v>
      </c>
      <c r="BE6" s="358">
        <v>12.859</v>
      </c>
      <c r="BF6" s="358">
        <v>12.792070000000001</v>
      </c>
      <c r="BG6" s="358">
        <v>11.29664</v>
      </c>
      <c r="BH6" s="358">
        <v>10.196619999999999</v>
      </c>
      <c r="BI6" s="358">
        <v>10.24563</v>
      </c>
      <c r="BJ6" s="358">
        <v>11.34348</v>
      </c>
      <c r="BK6" s="358">
        <v>11.731960000000001</v>
      </c>
      <c r="BL6" s="358">
        <v>11.40404</v>
      </c>
      <c r="BM6" s="358">
        <v>10.46715</v>
      </c>
      <c r="BN6" s="358">
        <v>9.9656280000000006</v>
      </c>
      <c r="BO6" s="358">
        <v>10.573779999999999</v>
      </c>
      <c r="BP6" s="358">
        <v>12.086270000000001</v>
      </c>
      <c r="BQ6" s="358">
        <v>12.98457</v>
      </c>
      <c r="BR6" s="358">
        <v>12.91145</v>
      </c>
      <c r="BS6" s="358">
        <v>11.381500000000001</v>
      </c>
      <c r="BT6" s="358">
        <v>10.30875</v>
      </c>
      <c r="BU6" s="358">
        <v>10.359959999999999</v>
      </c>
      <c r="BV6" s="358">
        <v>11.353759999999999</v>
      </c>
    </row>
    <row r="7" spans="1:74" ht="11.1" customHeight="1" x14ac:dyDescent="0.2">
      <c r="A7" s="101" t="s">
        <v>812</v>
      </c>
      <c r="B7" s="130" t="s">
        <v>212</v>
      </c>
      <c r="C7" s="217">
        <v>11.229939460000001</v>
      </c>
      <c r="D7" s="217">
        <v>10.99977045</v>
      </c>
      <c r="E7" s="217">
        <v>9.6635734820000003</v>
      </c>
      <c r="F7" s="217">
        <v>9.2040424610000002</v>
      </c>
      <c r="G7" s="217">
        <v>10.182441280000001</v>
      </c>
      <c r="H7" s="217">
        <v>12.09949902</v>
      </c>
      <c r="I7" s="217">
        <v>12.78049702</v>
      </c>
      <c r="J7" s="217">
        <v>12.73066914</v>
      </c>
      <c r="K7" s="217">
        <v>11.101914669999999</v>
      </c>
      <c r="L7" s="217">
        <v>9.5369691640000003</v>
      </c>
      <c r="M7" s="217">
        <v>9.7944456399999993</v>
      </c>
      <c r="N7" s="217">
        <v>11.243504359999999</v>
      </c>
      <c r="O7" s="217">
        <v>11.290344080000001</v>
      </c>
      <c r="P7" s="217">
        <v>10.77256706</v>
      </c>
      <c r="Q7" s="217">
        <v>9.8970334849999997</v>
      </c>
      <c r="R7" s="217">
        <v>9.683976607</v>
      </c>
      <c r="S7" s="217">
        <v>10.045242050000001</v>
      </c>
      <c r="T7" s="217">
        <v>11.830956820000001</v>
      </c>
      <c r="U7" s="217">
        <v>13.058120450000001</v>
      </c>
      <c r="V7" s="217">
        <v>12.6593935</v>
      </c>
      <c r="W7" s="217">
        <v>10.83708654</v>
      </c>
      <c r="X7" s="217">
        <v>9.5701778379999993</v>
      </c>
      <c r="Y7" s="217">
        <v>9.7213122690000002</v>
      </c>
      <c r="Z7" s="217">
        <v>10.394345489999999</v>
      </c>
      <c r="AA7" s="217">
        <v>10.52214341</v>
      </c>
      <c r="AB7" s="217">
        <v>10.23414524</v>
      </c>
      <c r="AC7" s="217">
        <v>9.5644496169999993</v>
      </c>
      <c r="AD7" s="217">
        <v>9.4393940060000006</v>
      </c>
      <c r="AE7" s="217">
        <v>10.43868535</v>
      </c>
      <c r="AF7" s="217">
        <v>11.592002190000001</v>
      </c>
      <c r="AG7" s="217">
        <v>12.913377880000001</v>
      </c>
      <c r="AH7" s="217">
        <v>12.306246030000001</v>
      </c>
      <c r="AI7" s="217">
        <v>10.71953544</v>
      </c>
      <c r="AJ7" s="217">
        <v>9.6421000390000007</v>
      </c>
      <c r="AK7" s="217">
        <v>9.7682108000000003</v>
      </c>
      <c r="AL7" s="217">
        <v>10.35472058</v>
      </c>
      <c r="AM7" s="217">
        <v>10.797278110000001</v>
      </c>
      <c r="AN7" s="217">
        <v>10.60214478</v>
      </c>
      <c r="AO7" s="217">
        <v>10.056705060000001</v>
      </c>
      <c r="AP7" s="217">
        <v>9.5337509069999999</v>
      </c>
      <c r="AQ7" s="217">
        <v>9.9607109559999998</v>
      </c>
      <c r="AR7" s="217">
        <v>11.43232134</v>
      </c>
      <c r="AS7" s="217">
        <v>12.245576030000001</v>
      </c>
      <c r="AT7" s="217">
        <v>11.93751408</v>
      </c>
      <c r="AU7" s="217">
        <v>10.91059787</v>
      </c>
      <c r="AV7" s="217">
        <v>9.735648737</v>
      </c>
      <c r="AW7" s="217">
        <v>10.01989049</v>
      </c>
      <c r="AX7" s="217">
        <v>10.91286691</v>
      </c>
      <c r="AY7" s="217">
        <v>11.715772579999999</v>
      </c>
      <c r="AZ7" s="217">
        <v>11.12691658</v>
      </c>
      <c r="BA7" s="217">
        <v>10.27659042</v>
      </c>
      <c r="BB7" s="217">
        <v>9.4931041506000007</v>
      </c>
      <c r="BC7" s="217">
        <v>10.0782998</v>
      </c>
      <c r="BD7" s="217">
        <v>11.5225615</v>
      </c>
      <c r="BE7" s="358">
        <v>12.39512</v>
      </c>
      <c r="BF7" s="358">
        <v>12.333740000000001</v>
      </c>
      <c r="BG7" s="358">
        <v>10.857900000000001</v>
      </c>
      <c r="BH7" s="358">
        <v>9.7741880000000005</v>
      </c>
      <c r="BI7" s="358">
        <v>9.8046629999999997</v>
      </c>
      <c r="BJ7" s="358">
        <v>10.884819999999999</v>
      </c>
      <c r="BK7" s="358">
        <v>11.28509</v>
      </c>
      <c r="BL7" s="358">
        <v>10.96903</v>
      </c>
      <c r="BM7" s="358">
        <v>10.04203</v>
      </c>
      <c r="BN7" s="358">
        <v>9.5595110000000005</v>
      </c>
      <c r="BO7" s="358">
        <v>10.142200000000001</v>
      </c>
      <c r="BP7" s="358">
        <v>11.63589</v>
      </c>
      <c r="BQ7" s="358">
        <v>12.51477</v>
      </c>
      <c r="BR7" s="358">
        <v>12.447789999999999</v>
      </c>
      <c r="BS7" s="358">
        <v>10.93735</v>
      </c>
      <c r="BT7" s="358">
        <v>9.8819789999999994</v>
      </c>
      <c r="BU7" s="358">
        <v>9.9148960000000006</v>
      </c>
      <c r="BV7" s="358">
        <v>10.891209999999999</v>
      </c>
    </row>
    <row r="8" spans="1:74" ht="11.1" customHeight="1" x14ac:dyDescent="0.2">
      <c r="A8" s="101" t="s">
        <v>394</v>
      </c>
      <c r="B8" s="130" t="s">
        <v>395</v>
      </c>
      <c r="C8" s="217">
        <v>0.41384011599999998</v>
      </c>
      <c r="D8" s="217">
        <v>0.41932693500000001</v>
      </c>
      <c r="E8" s="217">
        <v>0.40635040100000003</v>
      </c>
      <c r="F8" s="217">
        <v>0.389298425</v>
      </c>
      <c r="G8" s="217">
        <v>0.396155227</v>
      </c>
      <c r="H8" s="217">
        <v>0.42581692300000001</v>
      </c>
      <c r="I8" s="217">
        <v>0.43645266599999999</v>
      </c>
      <c r="J8" s="217">
        <v>0.45914232700000002</v>
      </c>
      <c r="K8" s="217">
        <v>0.43292439100000002</v>
      </c>
      <c r="L8" s="217">
        <v>0.39595634099999999</v>
      </c>
      <c r="M8" s="217">
        <v>0.40587533100000001</v>
      </c>
      <c r="N8" s="217">
        <v>0.437756329</v>
      </c>
      <c r="O8" s="217">
        <v>0.41520085499999998</v>
      </c>
      <c r="P8" s="217">
        <v>0.410526049</v>
      </c>
      <c r="Q8" s="217">
        <v>0.383932353</v>
      </c>
      <c r="R8" s="217">
        <v>0.396047543</v>
      </c>
      <c r="S8" s="217">
        <v>0.39437853099999998</v>
      </c>
      <c r="T8" s="217">
        <v>0.426610345</v>
      </c>
      <c r="U8" s="217">
        <v>0.44809744400000001</v>
      </c>
      <c r="V8" s="217">
        <v>0.45387471499999998</v>
      </c>
      <c r="W8" s="217">
        <v>0.42729071200000002</v>
      </c>
      <c r="X8" s="217">
        <v>0.387838407</v>
      </c>
      <c r="Y8" s="217">
        <v>0.41542621400000002</v>
      </c>
      <c r="Z8" s="217">
        <v>0.43599201500000001</v>
      </c>
      <c r="AA8" s="217">
        <v>0.43038108800000002</v>
      </c>
      <c r="AB8" s="217">
        <v>0.43445546099999999</v>
      </c>
      <c r="AC8" s="217">
        <v>0.40621389699999999</v>
      </c>
      <c r="AD8" s="217">
        <v>0.40154653600000001</v>
      </c>
      <c r="AE8" s="217">
        <v>0.41672209500000001</v>
      </c>
      <c r="AF8" s="217">
        <v>0.43553618300000002</v>
      </c>
      <c r="AG8" s="217">
        <v>0.46209537099999998</v>
      </c>
      <c r="AH8" s="217">
        <v>0.458256106</v>
      </c>
      <c r="AI8" s="217">
        <v>0.43329380499999998</v>
      </c>
      <c r="AJ8" s="217">
        <v>0.41115074400000001</v>
      </c>
      <c r="AK8" s="217">
        <v>0.43095703600000002</v>
      </c>
      <c r="AL8" s="217">
        <v>0.43995969899999998</v>
      </c>
      <c r="AM8" s="217">
        <v>0.444326316</v>
      </c>
      <c r="AN8" s="217">
        <v>0.44910948299999998</v>
      </c>
      <c r="AO8" s="217">
        <v>0.43689125699999998</v>
      </c>
      <c r="AP8" s="217">
        <v>0.40203897100000002</v>
      </c>
      <c r="AQ8" s="217">
        <v>0.42101863699999997</v>
      </c>
      <c r="AR8" s="217">
        <v>0.44182072900000002</v>
      </c>
      <c r="AS8" s="217">
        <v>0.45762429900000001</v>
      </c>
      <c r="AT8" s="217">
        <v>0.44855242699999998</v>
      </c>
      <c r="AU8" s="217">
        <v>0.432511119</v>
      </c>
      <c r="AV8" s="217">
        <v>0.41540703600000001</v>
      </c>
      <c r="AW8" s="217">
        <v>0.43849312800000001</v>
      </c>
      <c r="AX8" s="217">
        <v>0.45347289200000002</v>
      </c>
      <c r="AY8" s="217">
        <v>0.44613687000000002</v>
      </c>
      <c r="AZ8" s="217">
        <v>0.43244095799999999</v>
      </c>
      <c r="BA8" s="217">
        <v>0.42002867500000002</v>
      </c>
      <c r="BB8" s="217">
        <v>0.39951256509999999</v>
      </c>
      <c r="BC8" s="217">
        <v>0.42751030000000001</v>
      </c>
      <c r="BD8" s="217">
        <v>0.44611849999999997</v>
      </c>
      <c r="BE8" s="358">
        <v>0.46388259999999998</v>
      </c>
      <c r="BF8" s="358">
        <v>0.45833489999999999</v>
      </c>
      <c r="BG8" s="358">
        <v>0.43873479999999998</v>
      </c>
      <c r="BH8" s="358">
        <v>0.42243009999999998</v>
      </c>
      <c r="BI8" s="358">
        <v>0.44096429999999998</v>
      </c>
      <c r="BJ8" s="358">
        <v>0.45866200000000001</v>
      </c>
      <c r="BK8" s="358">
        <v>0.44686609999999999</v>
      </c>
      <c r="BL8" s="358">
        <v>0.43501000000000001</v>
      </c>
      <c r="BM8" s="358">
        <v>0.4251122</v>
      </c>
      <c r="BN8" s="358">
        <v>0.40611649999999999</v>
      </c>
      <c r="BO8" s="358">
        <v>0.43157410000000002</v>
      </c>
      <c r="BP8" s="358">
        <v>0.45037690000000002</v>
      </c>
      <c r="BQ8" s="358">
        <v>0.46980549999999999</v>
      </c>
      <c r="BR8" s="358">
        <v>0.46366079999999998</v>
      </c>
      <c r="BS8" s="358">
        <v>0.44414910000000002</v>
      </c>
      <c r="BT8" s="358">
        <v>0.42677280000000001</v>
      </c>
      <c r="BU8" s="358">
        <v>0.44506630000000003</v>
      </c>
      <c r="BV8" s="358">
        <v>0.46255560000000001</v>
      </c>
    </row>
    <row r="9" spans="1:74" ht="11.1" customHeight="1" x14ac:dyDescent="0.2">
      <c r="A9" s="104" t="s">
        <v>814</v>
      </c>
      <c r="B9" s="130" t="s">
        <v>636</v>
      </c>
      <c r="C9" s="217">
        <v>0.13354496699999999</v>
      </c>
      <c r="D9" s="217">
        <v>0.121023178</v>
      </c>
      <c r="E9" s="217">
        <v>9.8363355E-2</v>
      </c>
      <c r="F9" s="217">
        <v>8.6926734000000005E-2</v>
      </c>
      <c r="G9" s="217">
        <v>4.2676806999999997E-2</v>
      </c>
      <c r="H9" s="217">
        <v>8.3190666999999996E-2</v>
      </c>
      <c r="I9" s="217">
        <v>9.0728903999999999E-2</v>
      </c>
      <c r="J9" s="217">
        <v>5.8666742000000001E-2</v>
      </c>
      <c r="K9" s="217">
        <v>1.7351166000000001E-2</v>
      </c>
      <c r="L9" s="217">
        <v>1.3948548E-2</v>
      </c>
      <c r="M9" s="217">
        <v>2.6447166000000001E-2</v>
      </c>
      <c r="N9" s="217">
        <v>8.3712128999999996E-2</v>
      </c>
      <c r="O9" s="217">
        <v>8.6702129000000003E-2</v>
      </c>
      <c r="P9" s="217">
        <v>7.9286857000000002E-2</v>
      </c>
      <c r="Q9" s="217">
        <v>8.0073580000000005E-2</v>
      </c>
      <c r="R9" s="217">
        <v>7.3199532999999997E-2</v>
      </c>
      <c r="S9" s="217">
        <v>0.116830645</v>
      </c>
      <c r="T9" s="217">
        <v>0.10555073399999999</v>
      </c>
      <c r="U9" s="217">
        <v>0.15381196799999999</v>
      </c>
      <c r="V9" s="217">
        <v>0.14757906400000001</v>
      </c>
      <c r="W9" s="217">
        <v>0.1006611</v>
      </c>
      <c r="X9" s="217">
        <v>8.9896354999999997E-2</v>
      </c>
      <c r="Y9" s="217">
        <v>7.8046565999999998E-2</v>
      </c>
      <c r="Z9" s="217">
        <v>0.109215549</v>
      </c>
      <c r="AA9" s="217">
        <v>0.103715645</v>
      </c>
      <c r="AB9" s="217">
        <v>9.5506068999999999E-2</v>
      </c>
      <c r="AC9" s="217">
        <v>9.7008548E-2</v>
      </c>
      <c r="AD9" s="217">
        <v>0.1246497</v>
      </c>
      <c r="AE9" s="217">
        <v>0.13941741899999999</v>
      </c>
      <c r="AF9" s="217">
        <v>0.13864396600000001</v>
      </c>
      <c r="AG9" s="217">
        <v>0.18279393499999999</v>
      </c>
      <c r="AH9" s="217">
        <v>0.17732806500000001</v>
      </c>
      <c r="AI9" s="217">
        <v>0.133400833</v>
      </c>
      <c r="AJ9" s="217">
        <v>0.11810741900000001</v>
      </c>
      <c r="AK9" s="217">
        <v>0.12982766700000001</v>
      </c>
      <c r="AL9" s="217">
        <v>0.10730893599999999</v>
      </c>
      <c r="AM9" s="217">
        <v>0.12770003199999999</v>
      </c>
      <c r="AN9" s="217">
        <v>0.13663260699999999</v>
      </c>
      <c r="AO9" s="217">
        <v>0.13625116100000001</v>
      </c>
      <c r="AP9" s="217">
        <v>0.113397967</v>
      </c>
      <c r="AQ9" s="217">
        <v>0.14680874199999999</v>
      </c>
      <c r="AR9" s="217">
        <v>0.16519420000000001</v>
      </c>
      <c r="AS9" s="217">
        <v>0.17257851599999999</v>
      </c>
      <c r="AT9" s="217">
        <v>0.180899903</v>
      </c>
      <c r="AU9" s="217">
        <v>0.14812336600000001</v>
      </c>
      <c r="AV9" s="217">
        <v>0.12673971000000001</v>
      </c>
      <c r="AW9" s="217">
        <v>0.14190513299999999</v>
      </c>
      <c r="AX9" s="217">
        <v>0.123336</v>
      </c>
      <c r="AY9" s="217">
        <v>0.12055158000000001</v>
      </c>
      <c r="AZ9" s="217">
        <v>9.5671999999999993E-2</v>
      </c>
      <c r="BA9" s="217">
        <v>0.10221722599999999</v>
      </c>
      <c r="BB9" s="217">
        <v>0.10192002746000001</v>
      </c>
      <c r="BC9" s="217">
        <v>0.1069341</v>
      </c>
      <c r="BD9" s="217">
        <v>0.1239296</v>
      </c>
      <c r="BE9" s="358">
        <v>0.15998850000000001</v>
      </c>
      <c r="BF9" s="358">
        <v>0.16262190000000001</v>
      </c>
      <c r="BG9" s="358">
        <v>0.10011539999999999</v>
      </c>
      <c r="BH9" s="358">
        <v>8.86319E-2</v>
      </c>
      <c r="BI9" s="358">
        <v>9.1751899999999997E-2</v>
      </c>
      <c r="BJ9" s="358">
        <v>0.1160017</v>
      </c>
      <c r="BK9" s="358">
        <v>0.1182454</v>
      </c>
      <c r="BL9" s="358">
        <v>0.1219647</v>
      </c>
      <c r="BM9" s="358">
        <v>9.85264E-2</v>
      </c>
      <c r="BN9" s="358">
        <v>0.1011658</v>
      </c>
      <c r="BO9" s="358">
        <v>0.106016</v>
      </c>
      <c r="BP9" s="358">
        <v>0.1207409</v>
      </c>
      <c r="BQ9" s="358">
        <v>0.16052930000000001</v>
      </c>
      <c r="BR9" s="358">
        <v>0.16053419999999999</v>
      </c>
      <c r="BS9" s="358">
        <v>9.9463800000000005E-2</v>
      </c>
      <c r="BT9" s="358">
        <v>8.6981600000000006E-2</v>
      </c>
      <c r="BU9" s="358">
        <v>9.0075500000000003E-2</v>
      </c>
      <c r="BV9" s="358">
        <v>0.1115191</v>
      </c>
    </row>
    <row r="10" spans="1:74" ht="11.1" customHeight="1" x14ac:dyDescent="0.2">
      <c r="A10" s="104" t="s">
        <v>815</v>
      </c>
      <c r="B10" s="130" t="s">
        <v>570</v>
      </c>
      <c r="C10" s="217">
        <v>11.777324543000001</v>
      </c>
      <c r="D10" s="217">
        <v>11.540120563</v>
      </c>
      <c r="E10" s="217">
        <v>10.168287238</v>
      </c>
      <c r="F10" s="217">
        <v>9.6802676200000004</v>
      </c>
      <c r="G10" s="217">
        <v>10.621273314</v>
      </c>
      <c r="H10" s="217">
        <v>12.608506609999999</v>
      </c>
      <c r="I10" s="217">
        <v>13.30767859</v>
      </c>
      <c r="J10" s="217">
        <v>13.248478209</v>
      </c>
      <c r="K10" s="217">
        <v>11.552190227000001</v>
      </c>
      <c r="L10" s="217">
        <v>9.9468740530000002</v>
      </c>
      <c r="M10" s="217">
        <v>10.226768137000001</v>
      </c>
      <c r="N10" s="217">
        <v>11.764972818</v>
      </c>
      <c r="O10" s="217">
        <v>11.792247064</v>
      </c>
      <c r="P10" s="217">
        <v>11.262379965999999</v>
      </c>
      <c r="Q10" s="217">
        <v>10.361039418000001</v>
      </c>
      <c r="R10" s="217">
        <v>10.153223683</v>
      </c>
      <c r="S10" s="217">
        <v>10.556451226</v>
      </c>
      <c r="T10" s="217">
        <v>12.363117899000001</v>
      </c>
      <c r="U10" s="217">
        <v>13.660029862</v>
      </c>
      <c r="V10" s="217">
        <v>13.260847279</v>
      </c>
      <c r="W10" s="217">
        <v>11.365038351999999</v>
      </c>
      <c r="X10" s="217">
        <v>10.0479126</v>
      </c>
      <c r="Y10" s="217">
        <v>10.214785049</v>
      </c>
      <c r="Z10" s="217">
        <v>10.939553053999999</v>
      </c>
      <c r="AA10" s="217">
        <v>11.056240143</v>
      </c>
      <c r="AB10" s="217">
        <v>10.76410677</v>
      </c>
      <c r="AC10" s="217">
        <v>10.067672062</v>
      </c>
      <c r="AD10" s="217">
        <v>9.9655902419999993</v>
      </c>
      <c r="AE10" s="217">
        <v>10.994824864</v>
      </c>
      <c r="AF10" s="217">
        <v>12.166182339000001</v>
      </c>
      <c r="AG10" s="217">
        <v>13.558267186</v>
      </c>
      <c r="AH10" s="217">
        <v>12.941830201</v>
      </c>
      <c r="AI10" s="217">
        <v>11.286230078000001</v>
      </c>
      <c r="AJ10" s="217">
        <v>10.171358202</v>
      </c>
      <c r="AK10" s="217">
        <v>10.328995503</v>
      </c>
      <c r="AL10" s="217">
        <v>10.901989215</v>
      </c>
      <c r="AM10" s="217">
        <v>11.369304458</v>
      </c>
      <c r="AN10" s="217">
        <v>11.18788687</v>
      </c>
      <c r="AO10" s="217">
        <v>10.629847478</v>
      </c>
      <c r="AP10" s="217">
        <v>10.049187845000001</v>
      </c>
      <c r="AQ10" s="217">
        <v>10.528538335</v>
      </c>
      <c r="AR10" s="217">
        <v>12.039336269</v>
      </c>
      <c r="AS10" s="217">
        <v>12.875778844999999</v>
      </c>
      <c r="AT10" s="217">
        <v>12.566966409999999</v>
      </c>
      <c r="AU10" s="217">
        <v>11.491232354999999</v>
      </c>
      <c r="AV10" s="217">
        <v>10.277795483</v>
      </c>
      <c r="AW10" s="217">
        <v>10.600288751000001</v>
      </c>
      <c r="AX10" s="217">
        <v>11.489675802000001</v>
      </c>
      <c r="AY10" s="217">
        <v>12.28246103</v>
      </c>
      <c r="AZ10" s="217">
        <v>11.655029538000001</v>
      </c>
      <c r="BA10" s="217">
        <v>10.798836321</v>
      </c>
      <c r="BB10" s="217">
        <v>9.9945367431999994</v>
      </c>
      <c r="BC10" s="217">
        <v>10.6127441</v>
      </c>
      <c r="BD10" s="217">
        <v>12.092609599999999</v>
      </c>
      <c r="BE10" s="358">
        <v>13.018990000000001</v>
      </c>
      <c r="BF10" s="358">
        <v>12.954700000000001</v>
      </c>
      <c r="BG10" s="358">
        <v>11.396750000000001</v>
      </c>
      <c r="BH10" s="358">
        <v>10.28525</v>
      </c>
      <c r="BI10" s="358">
        <v>10.33738</v>
      </c>
      <c r="BJ10" s="358">
        <v>11.459479999999999</v>
      </c>
      <c r="BK10" s="358">
        <v>11.850210000000001</v>
      </c>
      <c r="BL10" s="358">
        <v>11.526009999999999</v>
      </c>
      <c r="BM10" s="358">
        <v>10.565670000000001</v>
      </c>
      <c r="BN10" s="358">
        <v>10.066789999999999</v>
      </c>
      <c r="BO10" s="358">
        <v>10.679790000000001</v>
      </c>
      <c r="BP10" s="358">
        <v>12.20701</v>
      </c>
      <c r="BQ10" s="358">
        <v>13.145099999999999</v>
      </c>
      <c r="BR10" s="358">
        <v>13.07199</v>
      </c>
      <c r="BS10" s="358">
        <v>11.48096</v>
      </c>
      <c r="BT10" s="358">
        <v>10.39573</v>
      </c>
      <c r="BU10" s="358">
        <v>10.45004</v>
      </c>
      <c r="BV10" s="358">
        <v>11.46528</v>
      </c>
    </row>
    <row r="11" spans="1:74" ht="11.1" customHeight="1" x14ac:dyDescent="0.2">
      <c r="A11" s="104" t="s">
        <v>10</v>
      </c>
      <c r="B11" s="130" t="s">
        <v>396</v>
      </c>
      <c r="C11" s="217">
        <v>0.71521648400000004</v>
      </c>
      <c r="D11" s="217">
        <v>0.51923418200000004</v>
      </c>
      <c r="E11" s="217">
        <v>0.38153982800000003</v>
      </c>
      <c r="F11" s="217">
        <v>0.44277329599999998</v>
      </c>
      <c r="G11" s="217">
        <v>1.1269838729999999</v>
      </c>
      <c r="H11" s="217">
        <v>1.2109519719999999</v>
      </c>
      <c r="I11" s="217">
        <v>1.027168087</v>
      </c>
      <c r="J11" s="217">
        <v>0.86055471100000003</v>
      </c>
      <c r="K11" s="217">
        <v>0.25444699999999998</v>
      </c>
      <c r="L11" s="217">
        <v>0.32054463900000002</v>
      </c>
      <c r="M11" s="217">
        <v>0.71371529199999995</v>
      </c>
      <c r="N11" s="217">
        <v>1.0982639780000001</v>
      </c>
      <c r="O11" s="217">
        <v>0.65259586999999997</v>
      </c>
      <c r="P11" s="217">
        <v>0.30089621599999999</v>
      </c>
      <c r="Q11" s="217">
        <v>0.60486075500000003</v>
      </c>
      <c r="R11" s="217">
        <v>0.63421658700000005</v>
      </c>
      <c r="S11" s="217">
        <v>0.92074571299999997</v>
      </c>
      <c r="T11" s="217">
        <v>1.032560769</v>
      </c>
      <c r="U11" s="217">
        <v>1.3109241469999999</v>
      </c>
      <c r="V11" s="217">
        <v>0.84017411399999997</v>
      </c>
      <c r="W11" s="217">
        <v>0.116320179</v>
      </c>
      <c r="X11" s="217">
        <v>0.41412624799999997</v>
      </c>
      <c r="Y11" s="217">
        <v>0.67783793999999997</v>
      </c>
      <c r="Z11" s="217">
        <v>0.82233798700000005</v>
      </c>
      <c r="AA11" s="217">
        <v>0.64877709225000002</v>
      </c>
      <c r="AB11" s="217">
        <v>0.48858528580999999</v>
      </c>
      <c r="AC11" s="217">
        <v>0.56016693134999995</v>
      </c>
      <c r="AD11" s="217">
        <v>0.58946220828999996</v>
      </c>
      <c r="AE11" s="217">
        <v>1.0511405491000001</v>
      </c>
      <c r="AF11" s="217">
        <v>0.94701729131000001</v>
      </c>
      <c r="AG11" s="217">
        <v>1.188022498</v>
      </c>
      <c r="AH11" s="217">
        <v>0.77422946344999999</v>
      </c>
      <c r="AI11" s="217">
        <v>0.30469611329000001</v>
      </c>
      <c r="AJ11" s="217">
        <v>0.43359644820999999</v>
      </c>
      <c r="AK11" s="217">
        <v>0.67876253923999996</v>
      </c>
      <c r="AL11" s="217">
        <v>0.92768242526</v>
      </c>
      <c r="AM11" s="217">
        <v>0.73754354886999995</v>
      </c>
      <c r="AN11" s="217">
        <v>0.48549041858999997</v>
      </c>
      <c r="AO11" s="217">
        <v>0.75294245647000002</v>
      </c>
      <c r="AP11" s="217">
        <v>0.53339567634999996</v>
      </c>
      <c r="AQ11" s="217">
        <v>0.91665724819000005</v>
      </c>
      <c r="AR11" s="217">
        <v>1.0727316474999999</v>
      </c>
      <c r="AS11" s="217">
        <v>1.0078158135999999</v>
      </c>
      <c r="AT11" s="217">
        <v>0.87066727476000005</v>
      </c>
      <c r="AU11" s="217">
        <v>0.41270305772999999</v>
      </c>
      <c r="AV11" s="217">
        <v>0.49942769937999998</v>
      </c>
      <c r="AW11" s="217">
        <v>0.90522741008999996</v>
      </c>
      <c r="AX11" s="217">
        <v>0.96203332709</v>
      </c>
      <c r="AY11" s="217">
        <v>0.95703533466000001</v>
      </c>
      <c r="AZ11" s="217">
        <v>0.24160863138999999</v>
      </c>
      <c r="BA11" s="217">
        <v>0.76232263683000001</v>
      </c>
      <c r="BB11" s="217">
        <v>0.55007412573000003</v>
      </c>
      <c r="BC11" s="217">
        <v>0.99583919653999997</v>
      </c>
      <c r="BD11" s="217">
        <v>1.0590517048999999</v>
      </c>
      <c r="BE11" s="358">
        <v>1.0782499999999999</v>
      </c>
      <c r="BF11" s="358">
        <v>0.93259619999999999</v>
      </c>
      <c r="BG11" s="358">
        <v>0.2636481</v>
      </c>
      <c r="BH11" s="358">
        <v>0.47604960000000002</v>
      </c>
      <c r="BI11" s="358">
        <v>0.71725510000000003</v>
      </c>
      <c r="BJ11" s="358">
        <v>0.95365909999999998</v>
      </c>
      <c r="BK11" s="358">
        <v>0.74922440000000001</v>
      </c>
      <c r="BL11" s="358">
        <v>0.35383209999999998</v>
      </c>
      <c r="BM11" s="358">
        <v>0.65983670000000005</v>
      </c>
      <c r="BN11" s="358">
        <v>0.59127169999999996</v>
      </c>
      <c r="BO11" s="358">
        <v>0.99599190000000004</v>
      </c>
      <c r="BP11" s="358">
        <v>1.0721320000000001</v>
      </c>
      <c r="BQ11" s="358">
        <v>1.1066750000000001</v>
      </c>
      <c r="BR11" s="358">
        <v>0.9442237</v>
      </c>
      <c r="BS11" s="358">
        <v>0.25803359999999997</v>
      </c>
      <c r="BT11" s="358">
        <v>0.4798251</v>
      </c>
      <c r="BU11" s="358">
        <v>0.72394420000000004</v>
      </c>
      <c r="BV11" s="358">
        <v>0.95226449999999996</v>
      </c>
    </row>
    <row r="12" spans="1:74" ht="11.1" customHeight="1" x14ac:dyDescent="0.2">
      <c r="A12" s="101"/>
      <c r="B12" s="105"/>
      <c r="C12" s="237"/>
      <c r="D12" s="237"/>
      <c r="E12" s="237"/>
      <c r="F12" s="237"/>
      <c r="G12" s="237"/>
      <c r="H12" s="237"/>
      <c r="I12" s="237"/>
      <c r="J12" s="237"/>
      <c r="K12" s="237"/>
      <c r="L12" s="237"/>
      <c r="M12" s="237"/>
      <c r="N12" s="237"/>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7"/>
      <c r="AO12" s="237"/>
      <c r="AP12" s="237"/>
      <c r="AQ12" s="237"/>
      <c r="AR12" s="237"/>
      <c r="AS12" s="237"/>
      <c r="AT12" s="237"/>
      <c r="AU12" s="237"/>
      <c r="AV12" s="237"/>
      <c r="AW12" s="237"/>
      <c r="AX12" s="237"/>
      <c r="AY12" s="237"/>
      <c r="AZ12" s="237"/>
      <c r="BA12" s="237"/>
      <c r="BB12" s="237"/>
      <c r="BC12" s="237"/>
      <c r="BD12" s="237"/>
      <c r="BE12" s="380"/>
      <c r="BF12" s="380"/>
      <c r="BG12" s="380"/>
      <c r="BH12" s="380"/>
      <c r="BI12" s="380"/>
      <c r="BJ12" s="380"/>
      <c r="BK12" s="380"/>
      <c r="BL12" s="380"/>
      <c r="BM12" s="380"/>
      <c r="BN12" s="380"/>
      <c r="BO12" s="380"/>
      <c r="BP12" s="380"/>
      <c r="BQ12" s="380"/>
      <c r="BR12" s="380"/>
      <c r="BS12" s="380"/>
      <c r="BT12" s="380"/>
      <c r="BU12" s="380"/>
      <c r="BV12" s="380"/>
    </row>
    <row r="13" spans="1:74" ht="11.1" customHeight="1" x14ac:dyDescent="0.2">
      <c r="A13" s="101"/>
      <c r="B13" s="106" t="s">
        <v>81</v>
      </c>
      <c r="C13" s="237"/>
      <c r="D13" s="237"/>
      <c r="E13" s="237"/>
      <c r="F13" s="237"/>
      <c r="G13" s="237"/>
      <c r="H13" s="237"/>
      <c r="I13" s="237"/>
      <c r="J13" s="237"/>
      <c r="K13" s="237"/>
      <c r="L13" s="237"/>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237"/>
      <c r="BD13" s="237"/>
      <c r="BE13" s="380"/>
      <c r="BF13" s="380"/>
      <c r="BG13" s="380"/>
      <c r="BH13" s="380"/>
      <c r="BI13" s="380"/>
      <c r="BJ13" s="380"/>
      <c r="BK13" s="380"/>
      <c r="BL13" s="380"/>
      <c r="BM13" s="380"/>
      <c r="BN13" s="380"/>
      <c r="BO13" s="380"/>
      <c r="BP13" s="380"/>
      <c r="BQ13" s="380"/>
      <c r="BR13" s="380"/>
      <c r="BS13" s="380"/>
      <c r="BT13" s="380"/>
      <c r="BU13" s="380"/>
      <c r="BV13" s="380"/>
    </row>
    <row r="14" spans="1:74" ht="11.1" customHeight="1" x14ac:dyDescent="0.2">
      <c r="A14" s="104" t="s">
        <v>820</v>
      </c>
      <c r="B14" s="130" t="s">
        <v>637</v>
      </c>
      <c r="C14" s="217">
        <v>10.70455012</v>
      </c>
      <c r="D14" s="217">
        <v>10.658587819999999</v>
      </c>
      <c r="E14" s="217">
        <v>9.4356605770000002</v>
      </c>
      <c r="F14" s="217">
        <v>8.9011404019999993</v>
      </c>
      <c r="G14" s="217">
        <v>9.152011237</v>
      </c>
      <c r="H14" s="217">
        <v>11.02964873</v>
      </c>
      <c r="I14" s="217">
        <v>11.90341531</v>
      </c>
      <c r="J14" s="217">
        <v>11.991224430000001</v>
      </c>
      <c r="K14" s="217">
        <v>10.92369646</v>
      </c>
      <c r="L14" s="217">
        <v>9.2842230509999997</v>
      </c>
      <c r="M14" s="217">
        <v>9.1623764740000002</v>
      </c>
      <c r="N14" s="217">
        <v>10.28848728</v>
      </c>
      <c r="O14" s="217">
        <v>10.776914250000001</v>
      </c>
      <c r="P14" s="217">
        <v>10.602830920000001</v>
      </c>
      <c r="Q14" s="217">
        <v>9.4207592009999992</v>
      </c>
      <c r="R14" s="217">
        <v>9.1730032949999991</v>
      </c>
      <c r="S14" s="217">
        <v>9.2911598340000001</v>
      </c>
      <c r="T14" s="217">
        <v>10.95785238</v>
      </c>
      <c r="U14" s="217">
        <v>11.95762893</v>
      </c>
      <c r="V14" s="217">
        <v>12.024149120000001</v>
      </c>
      <c r="W14" s="217">
        <v>10.87541903</v>
      </c>
      <c r="X14" s="217">
        <v>9.2949543969999997</v>
      </c>
      <c r="Y14" s="217">
        <v>9.1740132849999991</v>
      </c>
      <c r="Z14" s="217">
        <v>9.7363140949999991</v>
      </c>
      <c r="AA14" s="217">
        <v>10.031464010000001</v>
      </c>
      <c r="AB14" s="217">
        <v>9.895962913</v>
      </c>
      <c r="AC14" s="217">
        <v>9.1526195730000008</v>
      </c>
      <c r="AD14" s="217">
        <v>9.0253200810000003</v>
      </c>
      <c r="AE14" s="217">
        <v>9.5796183540000008</v>
      </c>
      <c r="AF14" s="217">
        <v>10.83866231</v>
      </c>
      <c r="AG14" s="217">
        <v>11.96653873</v>
      </c>
      <c r="AH14" s="217">
        <v>11.76724892</v>
      </c>
      <c r="AI14" s="217">
        <v>10.60299026</v>
      </c>
      <c r="AJ14" s="217">
        <v>9.3785631590000005</v>
      </c>
      <c r="AK14" s="217">
        <v>9.2737307589999993</v>
      </c>
      <c r="AL14" s="217">
        <v>9.5899394789999999</v>
      </c>
      <c r="AM14" s="217">
        <v>10.243578729999999</v>
      </c>
      <c r="AN14" s="217">
        <v>10.310035510000001</v>
      </c>
      <c r="AO14" s="217">
        <v>9.4952184309999996</v>
      </c>
      <c r="AP14" s="217">
        <v>9.1645540039999993</v>
      </c>
      <c r="AQ14" s="217">
        <v>9.2440614859999997</v>
      </c>
      <c r="AR14" s="217">
        <v>10.58061144</v>
      </c>
      <c r="AS14" s="217">
        <v>11.46816319</v>
      </c>
      <c r="AT14" s="217">
        <v>11.304424859999999</v>
      </c>
      <c r="AU14" s="217">
        <v>10.700669380000001</v>
      </c>
      <c r="AV14" s="217">
        <v>9.4154507130000002</v>
      </c>
      <c r="AW14" s="217">
        <v>9.3119752889999994</v>
      </c>
      <c r="AX14" s="217">
        <v>10.131469470000001</v>
      </c>
      <c r="AY14" s="217">
        <v>10.93566174</v>
      </c>
      <c r="AZ14" s="217">
        <v>11.035622289999999</v>
      </c>
      <c r="BA14" s="217">
        <v>9.6695589549999994</v>
      </c>
      <c r="BB14" s="217">
        <v>9.0954316273</v>
      </c>
      <c r="BC14" s="217">
        <v>9.2434139999999996</v>
      </c>
      <c r="BD14" s="217">
        <v>10.64381</v>
      </c>
      <c r="BE14" s="358">
        <v>11.53547</v>
      </c>
      <c r="BF14" s="358">
        <v>11.62168</v>
      </c>
      <c r="BG14" s="358">
        <v>10.74981</v>
      </c>
      <c r="BH14" s="358">
        <v>9.4401469999999996</v>
      </c>
      <c r="BI14" s="358">
        <v>9.2348789999999994</v>
      </c>
      <c r="BJ14" s="358">
        <v>10.105119999999999</v>
      </c>
      <c r="BK14" s="358">
        <v>10.71058</v>
      </c>
      <c r="BL14" s="358">
        <v>10.79213</v>
      </c>
      <c r="BM14" s="358">
        <v>9.5344409999999993</v>
      </c>
      <c r="BN14" s="358">
        <v>9.1207209999999996</v>
      </c>
      <c r="BO14" s="358">
        <v>9.3067600000000006</v>
      </c>
      <c r="BP14" s="358">
        <v>10.74141</v>
      </c>
      <c r="BQ14" s="358">
        <v>11.627980000000001</v>
      </c>
      <c r="BR14" s="358">
        <v>11.72269</v>
      </c>
      <c r="BS14" s="358">
        <v>10.834899999999999</v>
      </c>
      <c r="BT14" s="358">
        <v>9.5430620000000008</v>
      </c>
      <c r="BU14" s="358">
        <v>9.3372650000000004</v>
      </c>
      <c r="BV14" s="358">
        <v>10.10891</v>
      </c>
    </row>
    <row r="15" spans="1:74" ht="11.1" customHeight="1" x14ac:dyDescent="0.2">
      <c r="A15" s="104" t="s">
        <v>816</v>
      </c>
      <c r="B15" s="130" t="s">
        <v>564</v>
      </c>
      <c r="C15" s="217">
        <v>4.7580597600000001</v>
      </c>
      <c r="D15" s="217">
        <v>4.3871506069999997</v>
      </c>
      <c r="E15" s="217">
        <v>3.6061323220000001</v>
      </c>
      <c r="F15" s="217">
        <v>2.9348829900000002</v>
      </c>
      <c r="G15" s="217">
        <v>3.0594539140000001</v>
      </c>
      <c r="H15" s="217">
        <v>4.2498517629999997</v>
      </c>
      <c r="I15" s="217">
        <v>4.9899450610000002</v>
      </c>
      <c r="J15" s="217">
        <v>4.9694605279999999</v>
      </c>
      <c r="K15" s="217">
        <v>4.1527497459999996</v>
      </c>
      <c r="L15" s="217">
        <v>3.1189696370000002</v>
      </c>
      <c r="M15" s="217">
        <v>3.105538031</v>
      </c>
      <c r="N15" s="217">
        <v>4.1940274909999999</v>
      </c>
      <c r="O15" s="217">
        <v>4.6791604570000001</v>
      </c>
      <c r="P15" s="217">
        <v>4.290044999</v>
      </c>
      <c r="Q15" s="217">
        <v>3.3845422900000002</v>
      </c>
      <c r="R15" s="217">
        <v>3.1233450679999999</v>
      </c>
      <c r="S15" s="217">
        <v>3.151239983</v>
      </c>
      <c r="T15" s="217">
        <v>4.1994221229999997</v>
      </c>
      <c r="U15" s="217">
        <v>4.9912511449999997</v>
      </c>
      <c r="V15" s="217">
        <v>4.9593099250000003</v>
      </c>
      <c r="W15" s="217">
        <v>4.0906541900000004</v>
      </c>
      <c r="X15" s="217">
        <v>3.0511310919999999</v>
      </c>
      <c r="Y15" s="217">
        <v>3.1073412249999999</v>
      </c>
      <c r="Z15" s="217">
        <v>3.7529443100000002</v>
      </c>
      <c r="AA15" s="217">
        <v>4.0606930119999998</v>
      </c>
      <c r="AB15" s="217">
        <v>3.7232881880000002</v>
      </c>
      <c r="AC15" s="217">
        <v>3.2052156680000001</v>
      </c>
      <c r="AD15" s="217">
        <v>2.9367736510000002</v>
      </c>
      <c r="AE15" s="217">
        <v>3.2546812049999998</v>
      </c>
      <c r="AF15" s="217">
        <v>4.0978043790000003</v>
      </c>
      <c r="AG15" s="217">
        <v>4.9864216460000002</v>
      </c>
      <c r="AH15" s="217">
        <v>4.7722916990000002</v>
      </c>
      <c r="AI15" s="217">
        <v>3.9610447350000002</v>
      </c>
      <c r="AJ15" s="217">
        <v>3.1183688190000001</v>
      </c>
      <c r="AK15" s="217">
        <v>3.238507732</v>
      </c>
      <c r="AL15" s="217">
        <v>3.6834710359999998</v>
      </c>
      <c r="AM15" s="217">
        <v>4.2372307850000004</v>
      </c>
      <c r="AN15" s="217">
        <v>4.0305913809999998</v>
      </c>
      <c r="AO15" s="217">
        <v>3.6059374160000002</v>
      </c>
      <c r="AP15" s="217">
        <v>3.1765540539999999</v>
      </c>
      <c r="AQ15" s="217">
        <v>3.0638159840000001</v>
      </c>
      <c r="AR15" s="217">
        <v>3.923615286</v>
      </c>
      <c r="AS15" s="217">
        <v>4.6270260140000001</v>
      </c>
      <c r="AT15" s="217">
        <v>4.4430394570000002</v>
      </c>
      <c r="AU15" s="217">
        <v>4.037143876</v>
      </c>
      <c r="AV15" s="217">
        <v>3.1824624209999999</v>
      </c>
      <c r="AW15" s="217">
        <v>3.2604123199999999</v>
      </c>
      <c r="AX15" s="217">
        <v>4.1405353079999996</v>
      </c>
      <c r="AY15" s="217">
        <v>4.7237123240000001</v>
      </c>
      <c r="AZ15" s="217">
        <v>4.6599142819999999</v>
      </c>
      <c r="BA15" s="217">
        <v>3.6825030139999999</v>
      </c>
      <c r="BB15" s="217">
        <v>3.0729418367000001</v>
      </c>
      <c r="BC15" s="217">
        <v>3.0844990000000001</v>
      </c>
      <c r="BD15" s="217">
        <v>3.9879560000000001</v>
      </c>
      <c r="BE15" s="358">
        <v>4.6496219999999999</v>
      </c>
      <c r="BF15" s="358">
        <v>4.6457980000000001</v>
      </c>
      <c r="BG15" s="358">
        <v>4.0279239999999996</v>
      </c>
      <c r="BH15" s="358">
        <v>3.2122109999999999</v>
      </c>
      <c r="BI15" s="358">
        <v>3.1975690000000001</v>
      </c>
      <c r="BJ15" s="358">
        <v>4.0785080000000002</v>
      </c>
      <c r="BK15" s="358">
        <v>4.5414310000000002</v>
      </c>
      <c r="BL15" s="358">
        <v>4.3905500000000002</v>
      </c>
      <c r="BM15" s="358">
        <v>3.4890330000000001</v>
      </c>
      <c r="BN15" s="358">
        <v>3.0540120000000002</v>
      </c>
      <c r="BO15" s="358">
        <v>3.0979580000000002</v>
      </c>
      <c r="BP15" s="358">
        <v>3.9706869999999999</v>
      </c>
      <c r="BQ15" s="358">
        <v>4.6630219999999998</v>
      </c>
      <c r="BR15" s="358">
        <v>4.6667759999999996</v>
      </c>
      <c r="BS15" s="358">
        <v>4.0354089999999996</v>
      </c>
      <c r="BT15" s="358">
        <v>3.2528899999999998</v>
      </c>
      <c r="BU15" s="358">
        <v>3.238642</v>
      </c>
      <c r="BV15" s="358">
        <v>4.0224650000000004</v>
      </c>
    </row>
    <row r="16" spans="1:74" ht="11.1" customHeight="1" x14ac:dyDescent="0.2">
      <c r="A16" s="104" t="s">
        <v>817</v>
      </c>
      <c r="B16" s="130" t="s">
        <v>563</v>
      </c>
      <c r="C16" s="217">
        <v>3.4877467059999998</v>
      </c>
      <c r="D16" s="217">
        <v>3.5981138480000001</v>
      </c>
      <c r="E16" s="217">
        <v>3.282445514</v>
      </c>
      <c r="F16" s="217">
        <v>3.326362671</v>
      </c>
      <c r="G16" s="217">
        <v>3.4250166559999999</v>
      </c>
      <c r="H16" s="217">
        <v>3.979614164</v>
      </c>
      <c r="I16" s="217">
        <v>4.1266261599999998</v>
      </c>
      <c r="J16" s="217">
        <v>4.1659003649999997</v>
      </c>
      <c r="K16" s="217">
        <v>3.971231199</v>
      </c>
      <c r="L16" s="217">
        <v>3.498756486</v>
      </c>
      <c r="M16" s="217">
        <v>3.3841172199999998</v>
      </c>
      <c r="N16" s="217">
        <v>3.4848764569999999</v>
      </c>
      <c r="O16" s="217">
        <v>3.4917134519999999</v>
      </c>
      <c r="P16" s="217">
        <v>3.5638884800000001</v>
      </c>
      <c r="Q16" s="217">
        <v>3.363323968</v>
      </c>
      <c r="R16" s="217">
        <v>3.3501616670000001</v>
      </c>
      <c r="S16" s="217">
        <v>3.4717500060000002</v>
      </c>
      <c r="T16" s="217">
        <v>3.9389623170000001</v>
      </c>
      <c r="U16" s="217">
        <v>4.131055462</v>
      </c>
      <c r="V16" s="217">
        <v>4.1732508389999996</v>
      </c>
      <c r="W16" s="217">
        <v>3.9316901770000001</v>
      </c>
      <c r="X16" s="217">
        <v>3.5050133290000001</v>
      </c>
      <c r="Y16" s="217">
        <v>3.3517355229999999</v>
      </c>
      <c r="Z16" s="217">
        <v>3.3829919959999999</v>
      </c>
      <c r="AA16" s="217">
        <v>3.3948164580000002</v>
      </c>
      <c r="AB16" s="217">
        <v>3.4510387470000001</v>
      </c>
      <c r="AC16" s="217">
        <v>3.3056265470000001</v>
      </c>
      <c r="AD16" s="217">
        <v>3.3678902540000002</v>
      </c>
      <c r="AE16" s="217">
        <v>3.574207972</v>
      </c>
      <c r="AF16" s="217">
        <v>3.9336463820000001</v>
      </c>
      <c r="AG16" s="217">
        <v>4.1463002429999998</v>
      </c>
      <c r="AH16" s="217">
        <v>4.1324650869999999</v>
      </c>
      <c r="AI16" s="217">
        <v>3.8861656839999998</v>
      </c>
      <c r="AJ16" s="217">
        <v>3.563580967</v>
      </c>
      <c r="AK16" s="217">
        <v>3.3880246089999999</v>
      </c>
      <c r="AL16" s="217">
        <v>3.3587854400000001</v>
      </c>
      <c r="AM16" s="217">
        <v>3.4645022459999999</v>
      </c>
      <c r="AN16" s="217">
        <v>3.5972250319999999</v>
      </c>
      <c r="AO16" s="217">
        <v>3.349629481</v>
      </c>
      <c r="AP16" s="217">
        <v>3.3794909870000001</v>
      </c>
      <c r="AQ16" s="217">
        <v>3.5123565640000001</v>
      </c>
      <c r="AR16" s="217">
        <v>3.922331647</v>
      </c>
      <c r="AS16" s="217">
        <v>4.1204880150000003</v>
      </c>
      <c r="AT16" s="217">
        <v>4.1086688919999999</v>
      </c>
      <c r="AU16" s="217">
        <v>3.9658948020000002</v>
      </c>
      <c r="AV16" s="217">
        <v>3.6184249959999999</v>
      </c>
      <c r="AW16" s="217">
        <v>3.4482891179999999</v>
      </c>
      <c r="AX16" s="217">
        <v>3.5112688460000001</v>
      </c>
      <c r="AY16" s="217">
        <v>3.6848427300000002</v>
      </c>
      <c r="AZ16" s="217">
        <v>3.7379239809999998</v>
      </c>
      <c r="BA16" s="217">
        <v>3.447518777</v>
      </c>
      <c r="BB16" s="217">
        <v>3.4134268123</v>
      </c>
      <c r="BC16" s="217">
        <v>3.5457990000000001</v>
      </c>
      <c r="BD16" s="217">
        <v>3.9650430000000001</v>
      </c>
      <c r="BE16" s="358">
        <v>4.1609109999999996</v>
      </c>
      <c r="BF16" s="358">
        <v>4.1890150000000004</v>
      </c>
      <c r="BG16" s="358">
        <v>3.986945</v>
      </c>
      <c r="BH16" s="358">
        <v>3.598875</v>
      </c>
      <c r="BI16" s="358">
        <v>3.431108</v>
      </c>
      <c r="BJ16" s="358">
        <v>3.5058889999999998</v>
      </c>
      <c r="BK16" s="358">
        <v>3.6296080000000002</v>
      </c>
      <c r="BL16" s="358">
        <v>3.7069000000000001</v>
      </c>
      <c r="BM16" s="358">
        <v>3.4685980000000001</v>
      </c>
      <c r="BN16" s="358">
        <v>3.4332069999999999</v>
      </c>
      <c r="BO16" s="358">
        <v>3.5606279999999999</v>
      </c>
      <c r="BP16" s="358">
        <v>4.0177050000000003</v>
      </c>
      <c r="BQ16" s="358">
        <v>4.1920789999999997</v>
      </c>
      <c r="BR16" s="358">
        <v>4.2203010000000001</v>
      </c>
      <c r="BS16" s="358">
        <v>4.0167590000000004</v>
      </c>
      <c r="BT16" s="358">
        <v>3.6098349999999999</v>
      </c>
      <c r="BU16" s="358">
        <v>3.4414220000000002</v>
      </c>
      <c r="BV16" s="358">
        <v>3.5162650000000002</v>
      </c>
    </row>
    <row r="17" spans="1:74" ht="11.1" customHeight="1" x14ac:dyDescent="0.2">
      <c r="A17" s="104" t="s">
        <v>818</v>
      </c>
      <c r="B17" s="130" t="s">
        <v>562</v>
      </c>
      <c r="C17" s="217">
        <v>2.4356694920000002</v>
      </c>
      <c r="D17" s="217">
        <v>2.648722824</v>
      </c>
      <c r="E17" s="217">
        <v>2.5259184810000002</v>
      </c>
      <c r="F17" s="217">
        <v>2.6198938840000001</v>
      </c>
      <c r="G17" s="217">
        <v>2.6480066610000002</v>
      </c>
      <c r="H17" s="217">
        <v>2.7782405630000002</v>
      </c>
      <c r="I17" s="217">
        <v>2.7653368079999998</v>
      </c>
      <c r="J17" s="217">
        <v>2.835612421</v>
      </c>
      <c r="K17" s="217">
        <v>2.7784220030000002</v>
      </c>
      <c r="L17" s="217">
        <v>2.6466536930000002</v>
      </c>
      <c r="M17" s="217">
        <v>2.652486745</v>
      </c>
      <c r="N17" s="217">
        <v>2.589168221</v>
      </c>
      <c r="O17" s="217">
        <v>2.5831226890000001</v>
      </c>
      <c r="P17" s="217">
        <v>2.726155984</v>
      </c>
      <c r="Q17" s="217">
        <v>2.651486732</v>
      </c>
      <c r="R17" s="217">
        <v>2.67853787</v>
      </c>
      <c r="S17" s="217">
        <v>2.6482160260000001</v>
      </c>
      <c r="T17" s="217">
        <v>2.798040925</v>
      </c>
      <c r="U17" s="217">
        <v>2.814339806</v>
      </c>
      <c r="V17" s="217">
        <v>2.8714185109999999</v>
      </c>
      <c r="W17" s="217">
        <v>2.8319540999999999</v>
      </c>
      <c r="X17" s="217">
        <v>2.7189235950000001</v>
      </c>
      <c r="Y17" s="217">
        <v>2.6952760859999998</v>
      </c>
      <c r="Z17" s="217">
        <v>2.5792322219999999</v>
      </c>
      <c r="AA17" s="217">
        <v>2.5549889029999999</v>
      </c>
      <c r="AB17" s="217">
        <v>2.6999404760000001</v>
      </c>
      <c r="AC17" s="217">
        <v>2.6225239679999999</v>
      </c>
      <c r="AD17" s="217">
        <v>2.7009891650000002</v>
      </c>
      <c r="AE17" s="217">
        <v>2.7315370790000002</v>
      </c>
      <c r="AF17" s="217">
        <v>2.7873003129999998</v>
      </c>
      <c r="AG17" s="217">
        <v>2.8135219490000001</v>
      </c>
      <c r="AH17" s="217">
        <v>2.84208492</v>
      </c>
      <c r="AI17" s="217">
        <v>2.7353300109999998</v>
      </c>
      <c r="AJ17" s="217">
        <v>2.6772803120000002</v>
      </c>
      <c r="AK17" s="217">
        <v>2.6282446730000002</v>
      </c>
      <c r="AL17" s="217">
        <v>2.5277291700000002</v>
      </c>
      <c r="AM17" s="217">
        <v>2.5206922089999999</v>
      </c>
      <c r="AN17" s="217">
        <v>2.659043456</v>
      </c>
      <c r="AO17" s="217">
        <v>2.5192470849999999</v>
      </c>
      <c r="AP17" s="217">
        <v>2.5877508059999998</v>
      </c>
      <c r="AQ17" s="217">
        <v>2.6479358820000001</v>
      </c>
      <c r="AR17" s="217">
        <v>2.71369375</v>
      </c>
      <c r="AS17" s="217">
        <v>2.7000920169999998</v>
      </c>
      <c r="AT17" s="217">
        <v>2.7322799820000001</v>
      </c>
      <c r="AU17" s="217">
        <v>2.6766007460000001</v>
      </c>
      <c r="AV17" s="217">
        <v>2.5955699019999998</v>
      </c>
      <c r="AW17" s="217">
        <v>2.5845326960000001</v>
      </c>
      <c r="AX17" s="217">
        <v>2.458210556</v>
      </c>
      <c r="AY17" s="217">
        <v>2.5037432650000002</v>
      </c>
      <c r="AZ17" s="217">
        <v>2.611953089</v>
      </c>
      <c r="BA17" s="217">
        <v>2.5187375470000002</v>
      </c>
      <c r="BB17" s="217">
        <v>2.5879385333</v>
      </c>
      <c r="BC17" s="217">
        <v>2.5932750000000002</v>
      </c>
      <c r="BD17" s="217">
        <v>2.6694339999999999</v>
      </c>
      <c r="BE17" s="358">
        <v>2.7033960000000001</v>
      </c>
      <c r="BF17" s="358">
        <v>2.765444</v>
      </c>
      <c r="BG17" s="358">
        <v>2.712936</v>
      </c>
      <c r="BH17" s="358">
        <v>2.6083820000000002</v>
      </c>
      <c r="BI17" s="358">
        <v>2.5854889999999999</v>
      </c>
      <c r="BJ17" s="358">
        <v>2.4989029999999999</v>
      </c>
      <c r="BK17" s="358">
        <v>2.5163690000000001</v>
      </c>
      <c r="BL17" s="358">
        <v>2.6709960000000001</v>
      </c>
      <c r="BM17" s="358">
        <v>2.5552890000000001</v>
      </c>
      <c r="BN17" s="358">
        <v>2.6122510000000001</v>
      </c>
      <c r="BO17" s="358">
        <v>2.6277180000000002</v>
      </c>
      <c r="BP17" s="358">
        <v>2.7310479999999999</v>
      </c>
      <c r="BQ17" s="358">
        <v>2.750804</v>
      </c>
      <c r="BR17" s="358">
        <v>2.8137089999999998</v>
      </c>
      <c r="BS17" s="358">
        <v>2.7602829999999998</v>
      </c>
      <c r="BT17" s="358">
        <v>2.6592289999999998</v>
      </c>
      <c r="BU17" s="358">
        <v>2.6360800000000002</v>
      </c>
      <c r="BV17" s="358">
        <v>2.5479729999999998</v>
      </c>
    </row>
    <row r="18" spans="1:74" ht="11.1" customHeight="1" x14ac:dyDescent="0.2">
      <c r="A18" s="104" t="s">
        <v>819</v>
      </c>
      <c r="B18" s="130" t="s">
        <v>1097</v>
      </c>
      <c r="C18" s="217">
        <v>2.307416E-2</v>
      </c>
      <c r="D18" s="217">
        <v>2.4600540000000001E-2</v>
      </c>
      <c r="E18" s="217">
        <v>2.1164261E-2</v>
      </c>
      <c r="F18" s="217">
        <v>2.0000857E-2</v>
      </c>
      <c r="G18" s="217">
        <v>1.9534006E-2</v>
      </c>
      <c r="H18" s="217">
        <v>2.1942239999999998E-2</v>
      </c>
      <c r="I18" s="217">
        <v>2.1507281999999999E-2</v>
      </c>
      <c r="J18" s="217">
        <v>2.0251113000000001E-2</v>
      </c>
      <c r="K18" s="217">
        <v>2.1293517000000001E-2</v>
      </c>
      <c r="L18" s="217">
        <v>1.9843235000000001E-2</v>
      </c>
      <c r="M18" s="217">
        <v>2.0234478E-2</v>
      </c>
      <c r="N18" s="217">
        <v>2.0415109000000001E-2</v>
      </c>
      <c r="O18" s="217">
        <v>2.2917657000000001E-2</v>
      </c>
      <c r="P18" s="217">
        <v>2.2741457999999999E-2</v>
      </c>
      <c r="Q18" s="217">
        <v>2.1406212000000001E-2</v>
      </c>
      <c r="R18" s="217">
        <v>2.0958689999999999E-2</v>
      </c>
      <c r="S18" s="217">
        <v>1.9953818000000002E-2</v>
      </c>
      <c r="T18" s="217">
        <v>2.1427014000000001E-2</v>
      </c>
      <c r="U18" s="217">
        <v>2.0982515E-2</v>
      </c>
      <c r="V18" s="217">
        <v>2.0169840000000001E-2</v>
      </c>
      <c r="W18" s="217">
        <v>2.1120561E-2</v>
      </c>
      <c r="X18" s="217">
        <v>1.9886382000000001E-2</v>
      </c>
      <c r="Y18" s="217">
        <v>1.9660450999999999E-2</v>
      </c>
      <c r="Z18" s="217">
        <v>2.1145566000000001E-2</v>
      </c>
      <c r="AA18" s="217">
        <v>2.0965634E-2</v>
      </c>
      <c r="AB18" s="217">
        <v>2.1695503000000001E-2</v>
      </c>
      <c r="AC18" s="217">
        <v>1.9253388999999999E-2</v>
      </c>
      <c r="AD18" s="217">
        <v>1.9667011000000002E-2</v>
      </c>
      <c r="AE18" s="217">
        <v>1.9192097000000002E-2</v>
      </c>
      <c r="AF18" s="217">
        <v>1.9911234E-2</v>
      </c>
      <c r="AG18" s="217">
        <v>2.0294896E-2</v>
      </c>
      <c r="AH18" s="217">
        <v>2.0407214999999999E-2</v>
      </c>
      <c r="AI18" s="217">
        <v>2.0449827E-2</v>
      </c>
      <c r="AJ18" s="217">
        <v>1.9333060999999999E-2</v>
      </c>
      <c r="AK18" s="217">
        <v>1.8953745000000001E-2</v>
      </c>
      <c r="AL18" s="217">
        <v>1.9953833000000001E-2</v>
      </c>
      <c r="AM18" s="217">
        <v>2.1153495000000001E-2</v>
      </c>
      <c r="AN18" s="217">
        <v>2.3175643999999999E-2</v>
      </c>
      <c r="AO18" s="217">
        <v>2.0404447999999999E-2</v>
      </c>
      <c r="AP18" s="217">
        <v>2.0758157999999999E-2</v>
      </c>
      <c r="AQ18" s="217">
        <v>1.9953057E-2</v>
      </c>
      <c r="AR18" s="217">
        <v>2.0970761000000001E-2</v>
      </c>
      <c r="AS18" s="217">
        <v>2.0557145999999998E-2</v>
      </c>
      <c r="AT18" s="217">
        <v>2.0436527999999999E-2</v>
      </c>
      <c r="AU18" s="217">
        <v>2.1029952000000001E-2</v>
      </c>
      <c r="AV18" s="217">
        <v>1.8993393000000001E-2</v>
      </c>
      <c r="AW18" s="217">
        <v>1.8741153999999999E-2</v>
      </c>
      <c r="AX18" s="217">
        <v>2.1454760999999999E-2</v>
      </c>
      <c r="AY18" s="217">
        <v>2.3363419E-2</v>
      </c>
      <c r="AZ18" s="217">
        <v>2.5830937000000002E-2</v>
      </c>
      <c r="BA18" s="217">
        <v>2.0799616999999999E-2</v>
      </c>
      <c r="BB18" s="217">
        <v>2.1124445333000001E-2</v>
      </c>
      <c r="BC18" s="217">
        <v>1.9841600000000001E-2</v>
      </c>
      <c r="BD18" s="217">
        <v>2.1375999999999999E-2</v>
      </c>
      <c r="BE18" s="358">
        <v>2.15458E-2</v>
      </c>
      <c r="BF18" s="358">
        <v>2.14215E-2</v>
      </c>
      <c r="BG18" s="358">
        <v>2.2004800000000001E-2</v>
      </c>
      <c r="BH18" s="358">
        <v>2.06789E-2</v>
      </c>
      <c r="BI18" s="358">
        <v>2.0713800000000001E-2</v>
      </c>
      <c r="BJ18" s="358">
        <v>2.1816499999999999E-2</v>
      </c>
      <c r="BK18" s="358">
        <v>2.3171899999999999E-2</v>
      </c>
      <c r="BL18" s="358">
        <v>2.3686800000000001E-2</v>
      </c>
      <c r="BM18" s="358">
        <v>2.1520899999999999E-2</v>
      </c>
      <c r="BN18" s="358">
        <v>2.12515E-2</v>
      </c>
      <c r="BO18" s="358">
        <v>2.0456200000000001E-2</v>
      </c>
      <c r="BP18" s="358">
        <v>2.19671E-2</v>
      </c>
      <c r="BQ18" s="358">
        <v>2.2078899999999999E-2</v>
      </c>
      <c r="BR18" s="358">
        <v>2.1905500000000001E-2</v>
      </c>
      <c r="BS18" s="358">
        <v>2.24508E-2</v>
      </c>
      <c r="BT18" s="358">
        <v>2.1106799999999998E-2</v>
      </c>
      <c r="BU18" s="358">
        <v>2.1121299999999999E-2</v>
      </c>
      <c r="BV18" s="358">
        <v>2.2207600000000001E-2</v>
      </c>
    </row>
    <row r="19" spans="1:74" ht="11.1" customHeight="1" x14ac:dyDescent="0.2">
      <c r="A19" s="104" t="s">
        <v>1004</v>
      </c>
      <c r="B19" s="130" t="s">
        <v>397</v>
      </c>
      <c r="C19" s="217">
        <v>0.35755794000000002</v>
      </c>
      <c r="D19" s="217">
        <v>0.36229855999999999</v>
      </c>
      <c r="E19" s="217">
        <v>0.35108683200000002</v>
      </c>
      <c r="F19" s="217">
        <v>0.33635392200000003</v>
      </c>
      <c r="G19" s="217">
        <v>0.34227819900000001</v>
      </c>
      <c r="H19" s="217">
        <v>0.36790591</v>
      </c>
      <c r="I19" s="217">
        <v>0.37709520000000002</v>
      </c>
      <c r="J19" s="217">
        <v>0.39669906999999999</v>
      </c>
      <c r="K19" s="217">
        <v>0.37404676999999997</v>
      </c>
      <c r="L19" s="217">
        <v>0.34210636300000002</v>
      </c>
      <c r="M19" s="217">
        <v>0.35067637200000001</v>
      </c>
      <c r="N19" s="217">
        <v>0.37822156000000001</v>
      </c>
      <c r="O19" s="217">
        <v>0.36273695</v>
      </c>
      <c r="P19" s="217">
        <v>0.35865282999999998</v>
      </c>
      <c r="Q19" s="217">
        <v>0.33541946299999997</v>
      </c>
      <c r="R19" s="217">
        <v>0.346003801</v>
      </c>
      <c r="S19" s="217">
        <v>0.34454568299999999</v>
      </c>
      <c r="T19" s="217">
        <v>0.37270474999999997</v>
      </c>
      <c r="U19" s="217">
        <v>0.39147678000000002</v>
      </c>
      <c r="V19" s="217">
        <v>0.39652405000000002</v>
      </c>
      <c r="W19" s="217">
        <v>0.37329915000000002</v>
      </c>
      <c r="X19" s="217">
        <v>0.33883195599999999</v>
      </c>
      <c r="Y19" s="217">
        <v>0.36293382499999999</v>
      </c>
      <c r="Z19" s="217">
        <v>0.38090097499999997</v>
      </c>
      <c r="AA19" s="217">
        <v>0.37599904075000001</v>
      </c>
      <c r="AB19" s="217">
        <v>0.37955857119000003</v>
      </c>
      <c r="AC19" s="217">
        <v>0.35488555765000002</v>
      </c>
      <c r="AD19" s="217">
        <v>0.35080795270999998</v>
      </c>
      <c r="AE19" s="217">
        <v>0.36406596088999998</v>
      </c>
      <c r="AF19" s="217">
        <v>0.38050273768999998</v>
      </c>
      <c r="AG19" s="217">
        <v>0.40370595796999997</v>
      </c>
      <c r="AH19" s="217">
        <v>0.40035181754999999</v>
      </c>
      <c r="AI19" s="217">
        <v>0.37854370470999998</v>
      </c>
      <c r="AJ19" s="217">
        <v>0.35919859478999999</v>
      </c>
      <c r="AK19" s="217">
        <v>0.37650220476000001</v>
      </c>
      <c r="AL19" s="217">
        <v>0.38436731074000002</v>
      </c>
      <c r="AM19" s="217">
        <v>0.38818217913000003</v>
      </c>
      <c r="AN19" s="217">
        <v>0.39236094141</v>
      </c>
      <c r="AO19" s="217">
        <v>0.38168659052999998</v>
      </c>
      <c r="AP19" s="217">
        <v>0.35123816465000002</v>
      </c>
      <c r="AQ19" s="217">
        <v>0.36781960080999998</v>
      </c>
      <c r="AR19" s="217">
        <v>0.38599318155000001</v>
      </c>
      <c r="AS19" s="217">
        <v>0.39979984135000002</v>
      </c>
      <c r="AT19" s="217">
        <v>0.39187427524000001</v>
      </c>
      <c r="AU19" s="217">
        <v>0.37785991727000001</v>
      </c>
      <c r="AV19" s="217">
        <v>0.36291707062</v>
      </c>
      <c r="AW19" s="217">
        <v>0.38308605191</v>
      </c>
      <c r="AX19" s="217">
        <v>0.39617300491000002</v>
      </c>
      <c r="AY19" s="217">
        <v>0.38976395534000002</v>
      </c>
      <c r="AZ19" s="217">
        <v>0.37779861661000003</v>
      </c>
      <c r="BA19" s="217">
        <v>0.36695472916999999</v>
      </c>
      <c r="BB19" s="217">
        <v>0.34903099013</v>
      </c>
      <c r="BC19" s="217">
        <v>0.37349090346000002</v>
      </c>
      <c r="BD19" s="217">
        <v>0.38974789515000002</v>
      </c>
      <c r="BE19" s="358">
        <v>0.4052674</v>
      </c>
      <c r="BF19" s="358">
        <v>0.40042070000000002</v>
      </c>
      <c r="BG19" s="358">
        <v>0.38329730000000001</v>
      </c>
      <c r="BH19" s="358">
        <v>0.36905280000000001</v>
      </c>
      <c r="BI19" s="358">
        <v>0.385245</v>
      </c>
      <c r="BJ19" s="358">
        <v>0.40070650000000002</v>
      </c>
      <c r="BK19" s="358">
        <v>0.3904011</v>
      </c>
      <c r="BL19" s="358">
        <v>0.38004310000000002</v>
      </c>
      <c r="BM19" s="358">
        <v>0.371396</v>
      </c>
      <c r="BN19" s="358">
        <v>0.35480040000000002</v>
      </c>
      <c r="BO19" s="358">
        <v>0.37704120000000002</v>
      </c>
      <c r="BP19" s="358">
        <v>0.39346819999999999</v>
      </c>
      <c r="BQ19" s="358">
        <v>0.41044190000000003</v>
      </c>
      <c r="BR19" s="358">
        <v>0.40507369999999998</v>
      </c>
      <c r="BS19" s="358">
        <v>0.38802740000000002</v>
      </c>
      <c r="BT19" s="358">
        <v>0.37284679999999998</v>
      </c>
      <c r="BU19" s="358">
        <v>0.38882870000000003</v>
      </c>
      <c r="BV19" s="358">
        <v>0.40410810000000003</v>
      </c>
    </row>
    <row r="20" spans="1:74" ht="11.1" customHeight="1" x14ac:dyDescent="0.2">
      <c r="A20" s="107" t="s">
        <v>821</v>
      </c>
      <c r="B20" s="205" t="s">
        <v>638</v>
      </c>
      <c r="C20" s="217">
        <v>11.06210806</v>
      </c>
      <c r="D20" s="217">
        <v>11.02088638</v>
      </c>
      <c r="E20" s="217">
        <v>9.7867474090000002</v>
      </c>
      <c r="F20" s="217">
        <v>9.237494324</v>
      </c>
      <c r="G20" s="217">
        <v>9.4942894360000007</v>
      </c>
      <c r="H20" s="217">
        <v>11.397554639999999</v>
      </c>
      <c r="I20" s="217">
        <v>12.280510509999999</v>
      </c>
      <c r="J20" s="217">
        <v>12.387923499999999</v>
      </c>
      <c r="K20" s="217">
        <v>11.29774323</v>
      </c>
      <c r="L20" s="217">
        <v>9.6263294140000006</v>
      </c>
      <c r="M20" s="217">
        <v>9.5130528460000008</v>
      </c>
      <c r="N20" s="217">
        <v>10.66670884</v>
      </c>
      <c r="O20" s="217">
        <v>11.139651199999999</v>
      </c>
      <c r="P20" s="217">
        <v>10.961483749999999</v>
      </c>
      <c r="Q20" s="217">
        <v>9.7561786640000001</v>
      </c>
      <c r="R20" s="217">
        <v>9.5190070959999993</v>
      </c>
      <c r="S20" s="217">
        <v>9.6357055169999999</v>
      </c>
      <c r="T20" s="217">
        <v>11.330557130000001</v>
      </c>
      <c r="U20" s="217">
        <v>12.34910571</v>
      </c>
      <c r="V20" s="217">
        <v>12.420673170000001</v>
      </c>
      <c r="W20" s="217">
        <v>11.248718179999999</v>
      </c>
      <c r="X20" s="217">
        <v>9.6337863529999996</v>
      </c>
      <c r="Y20" s="217">
        <v>9.5369471099999998</v>
      </c>
      <c r="Z20" s="217">
        <v>10.11721507</v>
      </c>
      <c r="AA20" s="217">
        <v>10.407463051000001</v>
      </c>
      <c r="AB20" s="217">
        <v>10.275521484</v>
      </c>
      <c r="AC20" s="217">
        <v>9.5075051307000003</v>
      </c>
      <c r="AD20" s="217">
        <v>9.3761280337000006</v>
      </c>
      <c r="AE20" s="217">
        <v>9.9436843149000005</v>
      </c>
      <c r="AF20" s="217">
        <v>11.219165048000001</v>
      </c>
      <c r="AG20" s="217">
        <v>12.370244688</v>
      </c>
      <c r="AH20" s="217">
        <v>12.167600738000001</v>
      </c>
      <c r="AI20" s="217">
        <v>10.981533965000001</v>
      </c>
      <c r="AJ20" s="217">
        <v>9.7377617537999992</v>
      </c>
      <c r="AK20" s="217">
        <v>9.6502329638000006</v>
      </c>
      <c r="AL20" s="217">
        <v>9.9743067897</v>
      </c>
      <c r="AM20" s="217">
        <v>10.631760909</v>
      </c>
      <c r="AN20" s="217">
        <v>10.702396451</v>
      </c>
      <c r="AO20" s="217">
        <v>9.8769050215000007</v>
      </c>
      <c r="AP20" s="217">
        <v>9.5157921686000009</v>
      </c>
      <c r="AQ20" s="217">
        <v>9.6118810868000004</v>
      </c>
      <c r="AR20" s="217">
        <v>10.966604622</v>
      </c>
      <c r="AS20" s="217">
        <v>11.867963031</v>
      </c>
      <c r="AT20" s="217">
        <v>11.696299135</v>
      </c>
      <c r="AU20" s="217">
        <v>11.078529296999999</v>
      </c>
      <c r="AV20" s="217">
        <v>9.7783677836000003</v>
      </c>
      <c r="AW20" s="217">
        <v>9.6950613409000006</v>
      </c>
      <c r="AX20" s="217">
        <v>10.527642475</v>
      </c>
      <c r="AY20" s="217">
        <v>11.325425695</v>
      </c>
      <c r="AZ20" s="217">
        <v>11.413420907000001</v>
      </c>
      <c r="BA20" s="217">
        <v>10.036513684000001</v>
      </c>
      <c r="BB20" s="217">
        <v>9.4444626174999993</v>
      </c>
      <c r="BC20" s="217">
        <v>9.6169049035</v>
      </c>
      <c r="BD20" s="217">
        <v>11.033557895</v>
      </c>
      <c r="BE20" s="358">
        <v>11.94074</v>
      </c>
      <c r="BF20" s="358">
        <v>12.0221</v>
      </c>
      <c r="BG20" s="358">
        <v>11.13311</v>
      </c>
      <c r="BH20" s="358">
        <v>9.8092000000000006</v>
      </c>
      <c r="BI20" s="358">
        <v>9.6201240000000006</v>
      </c>
      <c r="BJ20" s="358">
        <v>10.50582</v>
      </c>
      <c r="BK20" s="358">
        <v>11.10098</v>
      </c>
      <c r="BL20" s="358">
        <v>11.172180000000001</v>
      </c>
      <c r="BM20" s="358">
        <v>9.905837</v>
      </c>
      <c r="BN20" s="358">
        <v>9.4755219999999998</v>
      </c>
      <c r="BO20" s="358">
        <v>9.6838010000000008</v>
      </c>
      <c r="BP20" s="358">
        <v>11.134869999999999</v>
      </c>
      <c r="BQ20" s="358">
        <v>12.03843</v>
      </c>
      <c r="BR20" s="358">
        <v>12.12777</v>
      </c>
      <c r="BS20" s="358">
        <v>11.22293</v>
      </c>
      <c r="BT20" s="358">
        <v>9.9159079999999999</v>
      </c>
      <c r="BU20" s="358">
        <v>9.7260930000000005</v>
      </c>
      <c r="BV20" s="358">
        <v>10.513019999999999</v>
      </c>
    </row>
    <row r="21" spans="1:74" ht="11.1" customHeight="1" x14ac:dyDescent="0.2">
      <c r="A21" s="107"/>
      <c r="B21" s="108" t="s">
        <v>206</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358"/>
      <c r="BF21" s="358"/>
      <c r="BG21" s="358"/>
      <c r="BH21" s="358"/>
      <c r="BI21" s="358"/>
      <c r="BJ21" s="358"/>
      <c r="BK21" s="358"/>
      <c r="BL21" s="358"/>
      <c r="BM21" s="358"/>
      <c r="BN21" s="358"/>
      <c r="BO21" s="358"/>
      <c r="BP21" s="358"/>
      <c r="BQ21" s="358"/>
      <c r="BR21" s="358"/>
      <c r="BS21" s="358"/>
      <c r="BT21" s="358"/>
      <c r="BU21" s="358"/>
      <c r="BV21" s="358"/>
    </row>
    <row r="22" spans="1:74" ht="11.1" customHeight="1" x14ac:dyDescent="0.2">
      <c r="A22" s="107" t="s">
        <v>207</v>
      </c>
      <c r="B22" s="205" t="s">
        <v>208</v>
      </c>
      <c r="C22" s="278">
        <v>1175.7714427999999</v>
      </c>
      <c r="D22" s="278">
        <v>978.88581237000005</v>
      </c>
      <c r="E22" s="278">
        <v>890.54328243999998</v>
      </c>
      <c r="F22" s="278">
        <v>701.17247127999997</v>
      </c>
      <c r="G22" s="278">
        <v>755.05689862999998</v>
      </c>
      <c r="H22" s="278">
        <v>1014.6878303</v>
      </c>
      <c r="I22" s="278">
        <v>1230.7124468</v>
      </c>
      <c r="J22" s="278">
        <v>1225.2695627000001</v>
      </c>
      <c r="K22" s="278">
        <v>990.55994864000002</v>
      </c>
      <c r="L22" s="278">
        <v>768.52610340000001</v>
      </c>
      <c r="M22" s="278">
        <v>740.29925419000006</v>
      </c>
      <c r="N22" s="278">
        <v>1032.7676015</v>
      </c>
      <c r="O22" s="278">
        <v>1152.2852</v>
      </c>
      <c r="P22" s="278">
        <v>953.77323951000005</v>
      </c>
      <c r="Q22" s="278">
        <v>832.88844929000004</v>
      </c>
      <c r="R22" s="278">
        <v>743.55915945000004</v>
      </c>
      <c r="S22" s="278">
        <v>774.9218204</v>
      </c>
      <c r="T22" s="278">
        <v>998.99044728000001</v>
      </c>
      <c r="U22" s="278">
        <v>1226.4641469000001</v>
      </c>
      <c r="V22" s="278">
        <v>1218.1332364</v>
      </c>
      <c r="W22" s="278">
        <v>971.95936256000005</v>
      </c>
      <c r="X22" s="278">
        <v>748.81633093999994</v>
      </c>
      <c r="Y22" s="278">
        <v>737.69487158000004</v>
      </c>
      <c r="Z22" s="278">
        <v>920.25042737000001</v>
      </c>
      <c r="AA22" s="278">
        <v>995.30244807999998</v>
      </c>
      <c r="AB22" s="278">
        <v>853.32564934000004</v>
      </c>
      <c r="AC22" s="278">
        <v>784.87455309999996</v>
      </c>
      <c r="AD22" s="278">
        <v>695.59812622000004</v>
      </c>
      <c r="AE22" s="278">
        <v>796.18948116000001</v>
      </c>
      <c r="AF22" s="278">
        <v>969.60002911000004</v>
      </c>
      <c r="AG22" s="278">
        <v>1218.5376349999999</v>
      </c>
      <c r="AH22" s="278">
        <v>1165.5725305999999</v>
      </c>
      <c r="AI22" s="278">
        <v>935.70355145999997</v>
      </c>
      <c r="AJ22" s="278">
        <v>760.75949049999997</v>
      </c>
      <c r="AK22" s="278">
        <v>764.13417106999998</v>
      </c>
      <c r="AL22" s="278">
        <v>897.55672685000002</v>
      </c>
      <c r="AM22" s="278">
        <v>1031.5003409000001</v>
      </c>
      <c r="AN22" s="278">
        <v>885.70064814</v>
      </c>
      <c r="AO22" s="278">
        <v>876.74903873000005</v>
      </c>
      <c r="AP22" s="278">
        <v>746.97978284999999</v>
      </c>
      <c r="AQ22" s="278">
        <v>744.03317561999995</v>
      </c>
      <c r="AR22" s="278">
        <v>921.53715177000004</v>
      </c>
      <c r="AS22" s="278">
        <v>1122.2941989999999</v>
      </c>
      <c r="AT22" s="278">
        <v>1077.0193671</v>
      </c>
      <c r="AU22" s="278">
        <v>946.49070740000002</v>
      </c>
      <c r="AV22" s="278">
        <v>770.52321988000006</v>
      </c>
      <c r="AW22" s="278">
        <v>763.47543644999996</v>
      </c>
      <c r="AX22" s="278">
        <v>1001.2918141</v>
      </c>
      <c r="AY22" s="278">
        <v>1141.8837748999999</v>
      </c>
      <c r="AZ22" s="278">
        <v>1016.8368843</v>
      </c>
      <c r="BA22" s="278">
        <v>889.10997555999995</v>
      </c>
      <c r="BB22" s="278">
        <v>717.56030648000001</v>
      </c>
      <c r="BC22" s="278">
        <v>743.80309999999997</v>
      </c>
      <c r="BD22" s="278">
        <v>930.05600000000004</v>
      </c>
      <c r="BE22" s="341">
        <v>1119.797</v>
      </c>
      <c r="BF22" s="341">
        <v>1118.153</v>
      </c>
      <c r="BG22" s="341">
        <v>937.55790000000002</v>
      </c>
      <c r="BH22" s="341">
        <v>772.10130000000004</v>
      </c>
      <c r="BI22" s="341">
        <v>743.2921</v>
      </c>
      <c r="BJ22" s="341">
        <v>979.01189999999997</v>
      </c>
      <c r="BK22" s="341">
        <v>1089.204</v>
      </c>
      <c r="BL22" s="341">
        <v>950.46310000000005</v>
      </c>
      <c r="BM22" s="341">
        <v>835.65779999999995</v>
      </c>
      <c r="BN22" s="341">
        <v>707.38699999999994</v>
      </c>
      <c r="BO22" s="341">
        <v>740.97850000000005</v>
      </c>
      <c r="BP22" s="341">
        <v>918.45630000000006</v>
      </c>
      <c r="BQ22" s="341">
        <v>1113.7919999999999</v>
      </c>
      <c r="BR22" s="341">
        <v>1113.9269999999999</v>
      </c>
      <c r="BS22" s="341">
        <v>931.51520000000005</v>
      </c>
      <c r="BT22" s="341">
        <v>775.38120000000004</v>
      </c>
      <c r="BU22" s="341">
        <v>746.57119999999998</v>
      </c>
      <c r="BV22" s="341">
        <v>957.51139999999998</v>
      </c>
    </row>
    <row r="23" spans="1:74" ht="11.1" customHeight="1" x14ac:dyDescent="0.2">
      <c r="A23" s="107"/>
      <c r="B23" s="108"/>
      <c r="C23" s="238"/>
      <c r="D23" s="238"/>
      <c r="E23" s="238"/>
      <c r="F23" s="238"/>
      <c r="G23" s="238"/>
      <c r="H23" s="238"/>
      <c r="I23" s="238"/>
      <c r="J23" s="238"/>
      <c r="K23" s="238"/>
      <c r="L23" s="238"/>
      <c r="M23" s="238"/>
      <c r="N23" s="238"/>
      <c r="O23" s="238"/>
      <c r="P23" s="238"/>
      <c r="Q23" s="238"/>
      <c r="R23" s="238"/>
      <c r="S23" s="238"/>
      <c r="T23" s="238"/>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38"/>
      <c r="AV23" s="238"/>
      <c r="AW23" s="238"/>
      <c r="AX23" s="238"/>
      <c r="AY23" s="238"/>
      <c r="AZ23" s="238"/>
      <c r="BA23" s="238"/>
      <c r="BB23" s="238"/>
      <c r="BC23" s="238"/>
      <c r="BD23" s="238"/>
      <c r="BE23" s="381"/>
      <c r="BF23" s="381"/>
      <c r="BG23" s="381"/>
      <c r="BH23" s="381"/>
      <c r="BI23" s="381"/>
      <c r="BJ23" s="381"/>
      <c r="BK23" s="381"/>
      <c r="BL23" s="381"/>
      <c r="BM23" s="381"/>
      <c r="BN23" s="381"/>
      <c r="BO23" s="381"/>
      <c r="BP23" s="381"/>
      <c r="BQ23" s="381"/>
      <c r="BR23" s="381"/>
      <c r="BS23" s="381"/>
      <c r="BT23" s="381"/>
      <c r="BU23" s="381"/>
      <c r="BV23" s="381"/>
    </row>
    <row r="24" spans="1:74" ht="11.1" customHeight="1" x14ac:dyDescent="0.2">
      <c r="A24" s="107"/>
      <c r="B24" s="109" t="s">
        <v>101</v>
      </c>
      <c r="C24" s="238"/>
      <c r="D24" s="238"/>
      <c r="E24" s="238"/>
      <c r="F24" s="238"/>
      <c r="G24" s="238"/>
      <c r="H24" s="238"/>
      <c r="I24" s="238"/>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381"/>
      <c r="BF24" s="381"/>
      <c r="BG24" s="381"/>
      <c r="BH24" s="381"/>
      <c r="BI24" s="381"/>
      <c r="BJ24" s="381"/>
      <c r="BK24" s="381"/>
      <c r="BL24" s="381"/>
      <c r="BM24" s="381"/>
      <c r="BN24" s="381"/>
      <c r="BO24" s="381"/>
      <c r="BP24" s="381"/>
      <c r="BQ24" s="381"/>
      <c r="BR24" s="381"/>
      <c r="BS24" s="381"/>
      <c r="BT24" s="381"/>
      <c r="BU24" s="381"/>
      <c r="BV24" s="381"/>
    </row>
    <row r="25" spans="1:74" ht="11.1" customHeight="1" x14ac:dyDescent="0.2">
      <c r="A25" s="107" t="s">
        <v>66</v>
      </c>
      <c r="B25" s="205" t="s">
        <v>86</v>
      </c>
      <c r="C25" s="261">
        <v>178.09109699999999</v>
      </c>
      <c r="D25" s="261">
        <v>171.025848</v>
      </c>
      <c r="E25" s="261">
        <v>177.74158700000001</v>
      </c>
      <c r="F25" s="261">
        <v>189.26026899999999</v>
      </c>
      <c r="G25" s="261">
        <v>191.66898599999999</v>
      </c>
      <c r="H25" s="261">
        <v>181.489676</v>
      </c>
      <c r="I25" s="261">
        <v>169.50435999999999</v>
      </c>
      <c r="J25" s="261">
        <v>159.98734400000001</v>
      </c>
      <c r="K25" s="261">
        <v>163.77565100000001</v>
      </c>
      <c r="L25" s="261">
        <v>175.68646699999999</v>
      </c>
      <c r="M25" s="261">
        <v>183.388507</v>
      </c>
      <c r="N25" s="261">
        <v>174.91726</v>
      </c>
      <c r="O25" s="261">
        <v>164.57453000000001</v>
      </c>
      <c r="P25" s="261">
        <v>161.06355400000001</v>
      </c>
      <c r="Q25" s="261">
        <v>166.255223</v>
      </c>
      <c r="R25" s="261">
        <v>173.42745400000001</v>
      </c>
      <c r="S25" s="261">
        <v>174.09295800000001</v>
      </c>
      <c r="T25" s="261">
        <v>165.14904999999999</v>
      </c>
      <c r="U25" s="261">
        <v>147.296233</v>
      </c>
      <c r="V25" s="261">
        <v>138.52697699999999</v>
      </c>
      <c r="W25" s="261">
        <v>143.710892</v>
      </c>
      <c r="X25" s="261">
        <v>156.195866</v>
      </c>
      <c r="Y25" s="261">
        <v>167.754198</v>
      </c>
      <c r="Z25" s="261">
        <v>172.38668000000001</v>
      </c>
      <c r="AA25" s="261">
        <v>180.091309</v>
      </c>
      <c r="AB25" s="261">
        <v>186.86552</v>
      </c>
      <c r="AC25" s="261">
        <v>195.37981099999999</v>
      </c>
      <c r="AD25" s="261">
        <v>202.26539299999999</v>
      </c>
      <c r="AE25" s="261">
        <v>203.13744500000001</v>
      </c>
      <c r="AF25" s="261">
        <v>197.92399</v>
      </c>
      <c r="AG25" s="261">
        <v>183.95845399999999</v>
      </c>
      <c r="AH25" s="261">
        <v>178.536947</v>
      </c>
      <c r="AI25" s="261">
        <v>182.01965100000001</v>
      </c>
      <c r="AJ25" s="261">
        <v>186.39613399999999</v>
      </c>
      <c r="AK25" s="261">
        <v>188.291324</v>
      </c>
      <c r="AL25" s="261">
        <v>185.11583300000001</v>
      </c>
      <c r="AM25" s="261">
        <v>178.74679699999999</v>
      </c>
      <c r="AN25" s="261">
        <v>175.32500099999999</v>
      </c>
      <c r="AO25" s="261">
        <v>171.51834500000001</v>
      </c>
      <c r="AP25" s="261">
        <v>172.65373199999999</v>
      </c>
      <c r="AQ25" s="261">
        <v>176.670151</v>
      </c>
      <c r="AR25" s="261">
        <v>170.53369799999999</v>
      </c>
      <c r="AS25" s="261">
        <v>159.53621000000001</v>
      </c>
      <c r="AT25" s="261">
        <v>154.118799</v>
      </c>
      <c r="AU25" s="261">
        <v>152.185498</v>
      </c>
      <c r="AV25" s="261">
        <v>153.35242700000001</v>
      </c>
      <c r="AW25" s="261">
        <v>155.75422</v>
      </c>
      <c r="AX25" s="261">
        <v>147.97271499999999</v>
      </c>
      <c r="AY25" s="261">
        <v>132.323509</v>
      </c>
      <c r="AZ25" s="261">
        <v>118.948849</v>
      </c>
      <c r="BA25" s="261">
        <v>117.974447</v>
      </c>
      <c r="BB25" s="261">
        <v>128.320785</v>
      </c>
      <c r="BC25" s="261">
        <v>132.0599</v>
      </c>
      <c r="BD25" s="261">
        <v>127.9689</v>
      </c>
      <c r="BE25" s="349">
        <v>118.6651</v>
      </c>
      <c r="BF25" s="349">
        <v>115.1297</v>
      </c>
      <c r="BG25" s="349">
        <v>116.56910000000001</v>
      </c>
      <c r="BH25" s="349">
        <v>123.62430000000001</v>
      </c>
      <c r="BI25" s="349">
        <v>127.9854</v>
      </c>
      <c r="BJ25" s="349">
        <v>124.3139</v>
      </c>
      <c r="BK25" s="349">
        <v>119.9391</v>
      </c>
      <c r="BL25" s="349">
        <v>121.4431</v>
      </c>
      <c r="BM25" s="349">
        <v>127.0535</v>
      </c>
      <c r="BN25" s="349">
        <v>135.4742</v>
      </c>
      <c r="BO25" s="349">
        <v>139.22200000000001</v>
      </c>
      <c r="BP25" s="349">
        <v>135.42429999999999</v>
      </c>
      <c r="BQ25" s="349">
        <v>125.95820000000001</v>
      </c>
      <c r="BR25" s="349">
        <v>120.2062</v>
      </c>
      <c r="BS25" s="349">
        <v>121.5928</v>
      </c>
      <c r="BT25" s="349">
        <v>128.6448</v>
      </c>
      <c r="BU25" s="349">
        <v>131.0016</v>
      </c>
      <c r="BV25" s="349">
        <v>127.3271</v>
      </c>
    </row>
    <row r="26" spans="1:74" ht="11.1" customHeight="1" x14ac:dyDescent="0.2">
      <c r="A26" s="107" t="s">
        <v>82</v>
      </c>
      <c r="B26" s="205" t="s">
        <v>84</v>
      </c>
      <c r="C26" s="261">
        <v>18.035036999999999</v>
      </c>
      <c r="D26" s="261">
        <v>18.53171</v>
      </c>
      <c r="E26" s="261">
        <v>18.679137999999998</v>
      </c>
      <c r="F26" s="261">
        <v>18.35257</v>
      </c>
      <c r="G26" s="261">
        <v>17.935490000000001</v>
      </c>
      <c r="H26" s="261">
        <v>17.411346999999999</v>
      </c>
      <c r="I26" s="261">
        <v>16.441220000000001</v>
      </c>
      <c r="J26" s="261">
        <v>16.287759999999999</v>
      </c>
      <c r="K26" s="261">
        <v>17.269372000000001</v>
      </c>
      <c r="L26" s="261">
        <v>17.781316</v>
      </c>
      <c r="M26" s="261">
        <v>17.492429000000001</v>
      </c>
      <c r="N26" s="261">
        <v>16.628596999999999</v>
      </c>
      <c r="O26" s="261">
        <v>16.011876999999998</v>
      </c>
      <c r="P26" s="261">
        <v>15.55185</v>
      </c>
      <c r="Q26" s="261">
        <v>15.404878999999999</v>
      </c>
      <c r="R26" s="261">
        <v>15.181456000000001</v>
      </c>
      <c r="S26" s="261">
        <v>15.208766000000001</v>
      </c>
      <c r="T26" s="261">
        <v>16.358865000000002</v>
      </c>
      <c r="U26" s="261">
        <v>16.111184999999999</v>
      </c>
      <c r="V26" s="261">
        <v>15.843095999999999</v>
      </c>
      <c r="W26" s="261">
        <v>15.726118</v>
      </c>
      <c r="X26" s="261">
        <v>16.044257999999999</v>
      </c>
      <c r="Y26" s="261">
        <v>15.963685999999999</v>
      </c>
      <c r="Z26" s="261">
        <v>15.490698</v>
      </c>
      <c r="AA26" s="261">
        <v>15.242139</v>
      </c>
      <c r="AB26" s="261">
        <v>15.150454</v>
      </c>
      <c r="AC26" s="261">
        <v>15.324013000000001</v>
      </c>
      <c r="AD26" s="261">
        <v>15.153881</v>
      </c>
      <c r="AE26" s="261">
        <v>14.813898</v>
      </c>
      <c r="AF26" s="261">
        <v>14.600139</v>
      </c>
      <c r="AG26" s="261">
        <v>13.87191</v>
      </c>
      <c r="AH26" s="261">
        <v>13.668342000000001</v>
      </c>
      <c r="AI26" s="261">
        <v>13.523578000000001</v>
      </c>
      <c r="AJ26" s="261">
        <v>13.405614999999999</v>
      </c>
      <c r="AK26" s="261">
        <v>13.220634</v>
      </c>
      <c r="AL26" s="261">
        <v>12.998638</v>
      </c>
      <c r="AM26" s="261">
        <v>12.161417999999999</v>
      </c>
      <c r="AN26" s="261">
        <v>11.934797</v>
      </c>
      <c r="AO26" s="261">
        <v>12.869199</v>
      </c>
      <c r="AP26" s="261">
        <v>12.451003999999999</v>
      </c>
      <c r="AQ26" s="261">
        <v>12.412285000000001</v>
      </c>
      <c r="AR26" s="261">
        <v>12.13383</v>
      </c>
      <c r="AS26" s="261">
        <v>11.676917</v>
      </c>
      <c r="AT26" s="261">
        <v>12.157126999999999</v>
      </c>
      <c r="AU26" s="261">
        <v>12.211531000000001</v>
      </c>
      <c r="AV26" s="261">
        <v>12.383597</v>
      </c>
      <c r="AW26" s="261">
        <v>12.911186000000001</v>
      </c>
      <c r="AX26" s="261">
        <v>12.863137999999999</v>
      </c>
      <c r="AY26" s="261">
        <v>9.9232329999999997</v>
      </c>
      <c r="AZ26" s="261">
        <v>10.622871</v>
      </c>
      <c r="BA26" s="261">
        <v>10.538003</v>
      </c>
      <c r="BB26" s="261">
        <v>10.526607</v>
      </c>
      <c r="BC26" s="261">
        <v>10.77566</v>
      </c>
      <c r="BD26" s="261">
        <v>11.18895</v>
      </c>
      <c r="BE26" s="349">
        <v>10.95407</v>
      </c>
      <c r="BF26" s="349">
        <v>11.148149999999999</v>
      </c>
      <c r="BG26" s="349">
        <v>11.53411</v>
      </c>
      <c r="BH26" s="349">
        <v>11.834440000000001</v>
      </c>
      <c r="BI26" s="349">
        <v>12.050509999999999</v>
      </c>
      <c r="BJ26" s="349">
        <v>11.806430000000001</v>
      </c>
      <c r="BK26" s="349">
        <v>11.317539999999999</v>
      </c>
      <c r="BL26" s="349">
        <v>11.43122</v>
      </c>
      <c r="BM26" s="349">
        <v>11.68993</v>
      </c>
      <c r="BN26" s="349">
        <v>11.51862</v>
      </c>
      <c r="BO26" s="349">
        <v>11.47392</v>
      </c>
      <c r="BP26" s="349">
        <v>11.633520000000001</v>
      </c>
      <c r="BQ26" s="349">
        <v>11.18624</v>
      </c>
      <c r="BR26" s="349">
        <v>11.19821</v>
      </c>
      <c r="BS26" s="349">
        <v>11.33972</v>
      </c>
      <c r="BT26" s="349">
        <v>11.533010000000001</v>
      </c>
      <c r="BU26" s="349">
        <v>11.65246</v>
      </c>
      <c r="BV26" s="349">
        <v>11.430440000000001</v>
      </c>
    </row>
    <row r="27" spans="1:74" ht="11.1" customHeight="1" x14ac:dyDescent="0.2">
      <c r="A27" s="107" t="s">
        <v>83</v>
      </c>
      <c r="B27" s="205" t="s">
        <v>85</v>
      </c>
      <c r="C27" s="261">
        <v>17.192540999999999</v>
      </c>
      <c r="D27" s="261">
        <v>17.409067</v>
      </c>
      <c r="E27" s="261">
        <v>17.352898</v>
      </c>
      <c r="F27" s="261">
        <v>17.294657000000001</v>
      </c>
      <c r="G27" s="261">
        <v>17.184660000000001</v>
      </c>
      <c r="H27" s="261">
        <v>17.039570999999999</v>
      </c>
      <c r="I27" s="261">
        <v>16.917261</v>
      </c>
      <c r="J27" s="261">
        <v>16.737168</v>
      </c>
      <c r="K27" s="261">
        <v>16.608001000000002</v>
      </c>
      <c r="L27" s="261">
        <v>16.698315999999998</v>
      </c>
      <c r="M27" s="261">
        <v>17.024093000000001</v>
      </c>
      <c r="N27" s="261">
        <v>16.758475000000001</v>
      </c>
      <c r="O27" s="261">
        <v>16.612552999999998</v>
      </c>
      <c r="P27" s="261">
        <v>16.565455</v>
      </c>
      <c r="Q27" s="261">
        <v>16.366962000000001</v>
      </c>
      <c r="R27" s="261">
        <v>16.152619000000001</v>
      </c>
      <c r="S27" s="261">
        <v>15.997071999999999</v>
      </c>
      <c r="T27" s="261">
        <v>16.379342000000001</v>
      </c>
      <c r="U27" s="261">
        <v>16.169758000000002</v>
      </c>
      <c r="V27" s="261">
        <v>16.162258000000001</v>
      </c>
      <c r="W27" s="261">
        <v>16.311136999999999</v>
      </c>
      <c r="X27" s="261">
        <v>16.567122000000001</v>
      </c>
      <c r="Y27" s="261">
        <v>16.729026000000001</v>
      </c>
      <c r="Z27" s="261">
        <v>16.648637999999998</v>
      </c>
      <c r="AA27" s="261">
        <v>16.682179000000001</v>
      </c>
      <c r="AB27" s="261">
        <v>16.500475000000002</v>
      </c>
      <c r="AC27" s="261">
        <v>16.413094999999998</v>
      </c>
      <c r="AD27" s="261">
        <v>16.371372999999998</v>
      </c>
      <c r="AE27" s="261">
        <v>16.290493000000001</v>
      </c>
      <c r="AF27" s="261">
        <v>16.248121000000001</v>
      </c>
      <c r="AG27" s="261">
        <v>16.699631</v>
      </c>
      <c r="AH27" s="261">
        <v>16.123415000000001</v>
      </c>
      <c r="AI27" s="261">
        <v>16.058872999999998</v>
      </c>
      <c r="AJ27" s="261">
        <v>16.019271</v>
      </c>
      <c r="AK27" s="261">
        <v>16.030847000000001</v>
      </c>
      <c r="AL27" s="261">
        <v>16.433373</v>
      </c>
      <c r="AM27" s="261">
        <v>16.328635999999999</v>
      </c>
      <c r="AN27" s="261">
        <v>16.314530999999999</v>
      </c>
      <c r="AO27" s="261">
        <v>16.208936000000001</v>
      </c>
      <c r="AP27" s="261">
        <v>16.00864</v>
      </c>
      <c r="AQ27" s="261">
        <v>15.893758999999999</v>
      </c>
      <c r="AR27" s="261">
        <v>15.898189</v>
      </c>
      <c r="AS27" s="261">
        <v>15.695748</v>
      </c>
      <c r="AT27" s="261">
        <v>15.637072</v>
      </c>
      <c r="AU27" s="261">
        <v>15.511359000000001</v>
      </c>
      <c r="AV27" s="261">
        <v>15.652443</v>
      </c>
      <c r="AW27" s="261">
        <v>15.792967000000001</v>
      </c>
      <c r="AX27" s="261">
        <v>15.735333000000001</v>
      </c>
      <c r="AY27" s="261">
        <v>14.604834</v>
      </c>
      <c r="AZ27" s="261">
        <v>15.384302</v>
      </c>
      <c r="BA27" s="261">
        <v>15.435508</v>
      </c>
      <c r="BB27" s="261">
        <v>15.707401000000001</v>
      </c>
      <c r="BC27" s="261">
        <v>15.6137</v>
      </c>
      <c r="BD27" s="261">
        <v>15.66309</v>
      </c>
      <c r="BE27" s="349">
        <v>15.584350000000001</v>
      </c>
      <c r="BF27" s="349">
        <v>15.548730000000001</v>
      </c>
      <c r="BG27" s="349">
        <v>15.5382</v>
      </c>
      <c r="BH27" s="349">
        <v>15.583080000000001</v>
      </c>
      <c r="BI27" s="349">
        <v>15.72622</v>
      </c>
      <c r="BJ27" s="349">
        <v>15.713839999999999</v>
      </c>
      <c r="BK27" s="349">
        <v>15.71533</v>
      </c>
      <c r="BL27" s="349">
        <v>15.5922</v>
      </c>
      <c r="BM27" s="349">
        <v>15.44276</v>
      </c>
      <c r="BN27" s="349">
        <v>15.27543</v>
      </c>
      <c r="BO27" s="349">
        <v>15.18296</v>
      </c>
      <c r="BP27" s="349">
        <v>15.23546</v>
      </c>
      <c r="BQ27" s="349">
        <v>15.16132</v>
      </c>
      <c r="BR27" s="349">
        <v>15.132149999999999</v>
      </c>
      <c r="BS27" s="349">
        <v>15.128629999999999</v>
      </c>
      <c r="BT27" s="349">
        <v>15.17751</v>
      </c>
      <c r="BU27" s="349">
        <v>15.32155</v>
      </c>
      <c r="BV27" s="349">
        <v>15.309570000000001</v>
      </c>
    </row>
    <row r="28" spans="1:74" ht="11.1" customHeight="1" x14ac:dyDescent="0.2">
      <c r="A28" s="107"/>
      <c r="B28" s="108"/>
      <c r="C28" s="238"/>
      <c r="D28" s="238"/>
      <c r="E28" s="238"/>
      <c r="F28" s="238"/>
      <c r="G28" s="238"/>
      <c r="H28" s="238"/>
      <c r="I28" s="238"/>
      <c r="J28" s="238"/>
      <c r="K28" s="238"/>
      <c r="L28" s="238"/>
      <c r="M28" s="238"/>
      <c r="N28" s="238"/>
      <c r="O28" s="238"/>
      <c r="P28" s="238"/>
      <c r="Q28" s="238"/>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38"/>
      <c r="AV28" s="238"/>
      <c r="AW28" s="238"/>
      <c r="AX28" s="238"/>
      <c r="AY28" s="238"/>
      <c r="AZ28" s="238"/>
      <c r="BA28" s="238"/>
      <c r="BB28" s="238"/>
      <c r="BC28" s="238"/>
      <c r="BD28" s="238"/>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107"/>
      <c r="B29" s="55" t="s">
        <v>145</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238"/>
      <c r="BB29" s="238"/>
      <c r="BC29" s="238"/>
      <c r="BD29" s="238"/>
      <c r="BE29" s="381"/>
      <c r="BF29" s="381"/>
      <c r="BG29" s="381"/>
      <c r="BH29" s="381"/>
      <c r="BI29" s="381"/>
      <c r="BJ29" s="381"/>
      <c r="BK29" s="381"/>
      <c r="BL29" s="381"/>
      <c r="BM29" s="381"/>
      <c r="BN29" s="381"/>
      <c r="BO29" s="381"/>
      <c r="BP29" s="381"/>
      <c r="BQ29" s="381"/>
      <c r="BR29" s="381"/>
      <c r="BS29" s="381"/>
      <c r="BT29" s="381"/>
      <c r="BU29" s="381"/>
      <c r="BV29" s="381"/>
    </row>
    <row r="30" spans="1:74" ht="11.1" customHeight="1" x14ac:dyDescent="0.2">
      <c r="A30" s="107"/>
      <c r="B30" s="55" t="s">
        <v>38</v>
      </c>
      <c r="C30" s="238"/>
      <c r="D30" s="238"/>
      <c r="E30" s="238"/>
      <c r="F30" s="238"/>
      <c r="G30" s="238"/>
      <c r="H30" s="238"/>
      <c r="I30" s="238"/>
      <c r="J30" s="238"/>
      <c r="K30" s="238"/>
      <c r="L30" s="238"/>
      <c r="M30" s="238"/>
      <c r="N30" s="238"/>
      <c r="O30" s="238"/>
      <c r="P30" s="238"/>
      <c r="Q30" s="238"/>
      <c r="R30" s="238"/>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38"/>
      <c r="AV30" s="238"/>
      <c r="AW30" s="238"/>
      <c r="AX30" s="238"/>
      <c r="AY30" s="238"/>
      <c r="AZ30" s="238"/>
      <c r="BA30" s="238"/>
      <c r="BB30" s="238"/>
      <c r="BC30" s="238"/>
      <c r="BD30" s="238"/>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52" t="s">
        <v>710</v>
      </c>
      <c r="B31" s="205" t="s">
        <v>565</v>
      </c>
      <c r="C31" s="217">
        <v>2.23</v>
      </c>
      <c r="D31" s="217">
        <v>2.27</v>
      </c>
      <c r="E31" s="217">
        <v>2.31</v>
      </c>
      <c r="F31" s="217">
        <v>2.29</v>
      </c>
      <c r="G31" s="217">
        <v>2.2599999999999998</v>
      </c>
      <c r="H31" s="217">
        <v>2.25</v>
      </c>
      <c r="I31" s="217">
        <v>2.27</v>
      </c>
      <c r="J31" s="217">
        <v>2.2999999999999998</v>
      </c>
      <c r="K31" s="217">
        <v>2.2799999999999998</v>
      </c>
      <c r="L31" s="217">
        <v>2.27</v>
      </c>
      <c r="M31" s="217">
        <v>2.2599999999999998</v>
      </c>
      <c r="N31" s="217">
        <v>2.23</v>
      </c>
      <c r="O31" s="217">
        <v>2.3199999999999998</v>
      </c>
      <c r="P31" s="217">
        <v>2.35</v>
      </c>
      <c r="Q31" s="217">
        <v>2.34</v>
      </c>
      <c r="R31" s="217">
        <v>2.38</v>
      </c>
      <c r="S31" s="217">
        <v>2.4300000000000002</v>
      </c>
      <c r="T31" s="217">
        <v>2.4</v>
      </c>
      <c r="U31" s="217">
        <v>2.44</v>
      </c>
      <c r="V31" s="217">
        <v>2.4700000000000002</v>
      </c>
      <c r="W31" s="217">
        <v>2.44</v>
      </c>
      <c r="X31" s="217">
        <v>2.39</v>
      </c>
      <c r="Y31" s="217">
        <v>2.37</v>
      </c>
      <c r="Z31" s="217">
        <v>2.34</v>
      </c>
      <c r="AA31" s="217">
        <v>2.37</v>
      </c>
      <c r="AB31" s="217">
        <v>2.38</v>
      </c>
      <c r="AC31" s="217">
        <v>2.39</v>
      </c>
      <c r="AD31" s="217">
        <v>2.42</v>
      </c>
      <c r="AE31" s="217">
        <v>2.42</v>
      </c>
      <c r="AF31" s="217">
        <v>2.36</v>
      </c>
      <c r="AG31" s="217">
        <v>2.4</v>
      </c>
      <c r="AH31" s="217">
        <v>2.4</v>
      </c>
      <c r="AI31" s="217">
        <v>2.38</v>
      </c>
      <c r="AJ31" s="217">
        <v>2.36</v>
      </c>
      <c r="AK31" s="217">
        <v>2.36</v>
      </c>
      <c r="AL31" s="217">
        <v>2.36</v>
      </c>
      <c r="AM31" s="217">
        <v>2.35</v>
      </c>
      <c r="AN31" s="217">
        <v>2.35</v>
      </c>
      <c r="AO31" s="217">
        <v>2.35</v>
      </c>
      <c r="AP31" s="217">
        <v>2.38</v>
      </c>
      <c r="AQ31" s="217">
        <v>2.37</v>
      </c>
      <c r="AR31" s="217">
        <v>2.36</v>
      </c>
      <c r="AS31" s="217">
        <v>2.3199999999999998</v>
      </c>
      <c r="AT31" s="217">
        <v>2.33</v>
      </c>
      <c r="AU31" s="217">
        <v>2.35</v>
      </c>
      <c r="AV31" s="217">
        <v>2.35</v>
      </c>
      <c r="AW31" s="217">
        <v>2.33</v>
      </c>
      <c r="AX31" s="217">
        <v>2.34</v>
      </c>
      <c r="AY31" s="217">
        <v>2.2999999999999998</v>
      </c>
      <c r="AZ31" s="217">
        <v>2.33</v>
      </c>
      <c r="BA31" s="217">
        <v>2.37</v>
      </c>
      <c r="BB31" s="217">
        <v>2.4</v>
      </c>
      <c r="BC31" s="217">
        <v>2.4207429999999999</v>
      </c>
      <c r="BD31" s="217">
        <v>2.420992</v>
      </c>
      <c r="BE31" s="358">
        <v>2.4122330000000001</v>
      </c>
      <c r="BF31" s="358">
        <v>2.402625</v>
      </c>
      <c r="BG31" s="358">
        <v>2.4028550000000002</v>
      </c>
      <c r="BH31" s="358">
        <v>2.3928430000000001</v>
      </c>
      <c r="BI31" s="358">
        <v>2.3928219999999998</v>
      </c>
      <c r="BJ31" s="358">
        <v>2.392881</v>
      </c>
      <c r="BK31" s="358">
        <v>2.4076569999999999</v>
      </c>
      <c r="BL31" s="358">
        <v>2.3977020000000002</v>
      </c>
      <c r="BM31" s="358">
        <v>2.4077820000000001</v>
      </c>
      <c r="BN31" s="358">
        <v>2.4224260000000002</v>
      </c>
      <c r="BO31" s="358">
        <v>2.4023490000000001</v>
      </c>
      <c r="BP31" s="358">
        <v>2.4065129999999999</v>
      </c>
      <c r="BQ31" s="358">
        <v>2.412207</v>
      </c>
      <c r="BR31" s="358">
        <v>2.4162629999999998</v>
      </c>
      <c r="BS31" s="358">
        <v>2.4122690000000002</v>
      </c>
      <c r="BT31" s="358">
        <v>2.4059699999999999</v>
      </c>
      <c r="BU31" s="358">
        <v>2.4022589999999999</v>
      </c>
      <c r="BV31" s="358">
        <v>2.392252</v>
      </c>
    </row>
    <row r="32" spans="1:74" ht="11.1" customHeight="1" x14ac:dyDescent="0.2">
      <c r="A32" s="107" t="s">
        <v>712</v>
      </c>
      <c r="B32" s="205" t="s">
        <v>639</v>
      </c>
      <c r="C32" s="217">
        <v>6.71</v>
      </c>
      <c r="D32" s="217">
        <v>6.07</v>
      </c>
      <c r="E32" s="217">
        <v>5.29</v>
      </c>
      <c r="F32" s="217">
        <v>4.71</v>
      </c>
      <c r="G32" s="217">
        <v>4.79</v>
      </c>
      <c r="H32" s="217">
        <v>5.12</v>
      </c>
      <c r="I32" s="217">
        <v>5.18</v>
      </c>
      <c r="J32" s="217">
        <v>4.92</v>
      </c>
      <c r="K32" s="217">
        <v>4.45</v>
      </c>
      <c r="L32" s="217">
        <v>4.3</v>
      </c>
      <c r="M32" s="217">
        <v>4.3499999999999996</v>
      </c>
      <c r="N32" s="217">
        <v>5.43</v>
      </c>
      <c r="O32" s="217">
        <v>5.39</v>
      </c>
      <c r="P32" s="217">
        <v>5.09</v>
      </c>
      <c r="Q32" s="217">
        <v>4.6399999999999997</v>
      </c>
      <c r="R32" s="217">
        <v>4.8600000000000003</v>
      </c>
      <c r="S32" s="217">
        <v>4.8899999999999997</v>
      </c>
      <c r="T32" s="217">
        <v>5.04</v>
      </c>
      <c r="U32" s="217">
        <v>4.9800000000000004</v>
      </c>
      <c r="V32" s="217">
        <v>4.7300000000000004</v>
      </c>
      <c r="W32" s="217">
        <v>4.5599999999999996</v>
      </c>
      <c r="X32" s="217">
        <v>4.33</v>
      </c>
      <c r="Y32" s="217">
        <v>4.0999999999999996</v>
      </c>
      <c r="Z32" s="217">
        <v>4.04</v>
      </c>
      <c r="AA32" s="217">
        <v>3.69</v>
      </c>
      <c r="AB32" s="217">
        <v>3.34</v>
      </c>
      <c r="AC32" s="217">
        <v>2.99</v>
      </c>
      <c r="AD32" s="217">
        <v>2.71</v>
      </c>
      <c r="AE32" s="217">
        <v>2.94</v>
      </c>
      <c r="AF32" s="217">
        <v>3.11</v>
      </c>
      <c r="AG32" s="217">
        <v>3.43</v>
      </c>
      <c r="AH32" s="217">
        <v>3.5</v>
      </c>
      <c r="AI32" s="217">
        <v>3.41</v>
      </c>
      <c r="AJ32" s="217">
        <v>3.84</v>
      </c>
      <c r="AK32" s="217">
        <v>4.25</v>
      </c>
      <c r="AL32" s="217">
        <v>4.21</v>
      </c>
      <c r="AM32" s="217">
        <v>4.38</v>
      </c>
      <c r="AN32" s="217">
        <v>4.3899999999999997</v>
      </c>
      <c r="AO32" s="217">
        <v>4.29</v>
      </c>
      <c r="AP32" s="217">
        <v>4.67</v>
      </c>
      <c r="AQ32" s="217">
        <v>4.62</v>
      </c>
      <c r="AR32" s="217">
        <v>4.42</v>
      </c>
      <c r="AS32" s="217">
        <v>4.2</v>
      </c>
      <c r="AT32" s="217">
        <v>3.91</v>
      </c>
      <c r="AU32" s="217">
        <v>4.08</v>
      </c>
      <c r="AV32" s="217">
        <v>4.1100000000000003</v>
      </c>
      <c r="AW32" s="217">
        <v>4.1900000000000004</v>
      </c>
      <c r="AX32" s="217">
        <v>4.91</v>
      </c>
      <c r="AY32" s="217">
        <v>7.03</v>
      </c>
      <c r="AZ32" s="217">
        <v>7.39</v>
      </c>
      <c r="BA32" s="217">
        <v>6</v>
      </c>
      <c r="BB32" s="217">
        <v>5.2460599999999999</v>
      </c>
      <c r="BC32" s="217">
        <v>5.1639460000000001</v>
      </c>
      <c r="BD32" s="217">
        <v>5.0296849999999997</v>
      </c>
      <c r="BE32" s="358">
        <v>5.1278370000000004</v>
      </c>
      <c r="BF32" s="358">
        <v>5.1838119999999996</v>
      </c>
      <c r="BG32" s="358">
        <v>5.1410999999999998</v>
      </c>
      <c r="BH32" s="358">
        <v>5.2134739999999997</v>
      </c>
      <c r="BI32" s="358">
        <v>5.504874</v>
      </c>
      <c r="BJ32" s="358">
        <v>5.7456740000000002</v>
      </c>
      <c r="BK32" s="358">
        <v>5.7418610000000001</v>
      </c>
      <c r="BL32" s="358">
        <v>5.4798619999999998</v>
      </c>
      <c r="BM32" s="358">
        <v>5.2077359999999997</v>
      </c>
      <c r="BN32" s="358">
        <v>4.9343409999999999</v>
      </c>
      <c r="BO32" s="358">
        <v>4.7741340000000001</v>
      </c>
      <c r="BP32" s="358">
        <v>4.8746090000000004</v>
      </c>
      <c r="BQ32" s="358">
        <v>4.9965380000000001</v>
      </c>
      <c r="BR32" s="358">
        <v>5.1297459999999999</v>
      </c>
      <c r="BS32" s="358">
        <v>5.0359639999999999</v>
      </c>
      <c r="BT32" s="358">
        <v>5.2042739999999998</v>
      </c>
      <c r="BU32" s="358">
        <v>5.4726400000000002</v>
      </c>
      <c r="BV32" s="358">
        <v>5.6330499999999999</v>
      </c>
    </row>
    <row r="33" spans="1:74" ht="11.1" customHeight="1" x14ac:dyDescent="0.2">
      <c r="A33" s="52" t="s">
        <v>711</v>
      </c>
      <c r="B33" s="205" t="s">
        <v>575</v>
      </c>
      <c r="C33" s="217">
        <v>11.85</v>
      </c>
      <c r="D33" s="217">
        <v>12.11</v>
      </c>
      <c r="E33" s="217">
        <v>12.44</v>
      </c>
      <c r="F33" s="217">
        <v>13.17</v>
      </c>
      <c r="G33" s="217">
        <v>12.36</v>
      </c>
      <c r="H33" s="217">
        <v>11.96</v>
      </c>
      <c r="I33" s="217">
        <v>12.28</v>
      </c>
      <c r="J33" s="217">
        <v>12.28</v>
      </c>
      <c r="K33" s="217">
        <v>12.34</v>
      </c>
      <c r="L33" s="217">
        <v>13.53</v>
      </c>
      <c r="M33" s="217">
        <v>14.06</v>
      </c>
      <c r="N33" s="217">
        <v>14.61</v>
      </c>
      <c r="O33" s="217">
        <v>14.8</v>
      </c>
      <c r="P33" s="217">
        <v>15.94</v>
      </c>
      <c r="Q33" s="217">
        <v>17.59</v>
      </c>
      <c r="R33" s="217">
        <v>18.21</v>
      </c>
      <c r="S33" s="217">
        <v>17.57</v>
      </c>
      <c r="T33" s="217">
        <v>20.38</v>
      </c>
      <c r="U33" s="217">
        <v>20.18</v>
      </c>
      <c r="V33" s="217">
        <v>17.09</v>
      </c>
      <c r="W33" s="217">
        <v>19.66</v>
      </c>
      <c r="X33" s="217">
        <v>19.62</v>
      </c>
      <c r="Y33" s="217">
        <v>19.47</v>
      </c>
      <c r="Z33" s="217">
        <v>20.99</v>
      </c>
      <c r="AA33" s="217">
        <v>20.86</v>
      </c>
      <c r="AB33" s="217">
        <v>21.1</v>
      </c>
      <c r="AC33" s="217">
        <v>22.1</v>
      </c>
      <c r="AD33" s="217">
        <v>22.99</v>
      </c>
      <c r="AE33" s="217">
        <v>23.06</v>
      </c>
      <c r="AF33" s="217">
        <v>22.41</v>
      </c>
      <c r="AG33" s="217">
        <v>19.84</v>
      </c>
      <c r="AH33" s="217">
        <v>19.86</v>
      </c>
      <c r="AI33" s="217">
        <v>20.9</v>
      </c>
      <c r="AJ33" s="217">
        <v>20.77</v>
      </c>
      <c r="AK33" s="217">
        <v>20.72</v>
      </c>
      <c r="AL33" s="217">
        <v>18.829999999999998</v>
      </c>
      <c r="AM33" s="217">
        <v>19.149999999999999</v>
      </c>
      <c r="AN33" s="217">
        <v>19.7</v>
      </c>
      <c r="AO33" s="217">
        <v>19.39</v>
      </c>
      <c r="AP33" s="217">
        <v>20.260000000000002</v>
      </c>
      <c r="AQ33" s="217">
        <v>19.55</v>
      </c>
      <c r="AR33" s="217">
        <v>19.68</v>
      </c>
      <c r="AS33" s="217">
        <v>18.77</v>
      </c>
      <c r="AT33" s="217">
        <v>18.600000000000001</v>
      </c>
      <c r="AU33" s="217">
        <v>18.93</v>
      </c>
      <c r="AV33" s="217">
        <v>19.71</v>
      </c>
      <c r="AW33" s="217">
        <v>18.86</v>
      </c>
      <c r="AX33" s="217">
        <v>19.7</v>
      </c>
      <c r="AY33" s="217">
        <v>19.64</v>
      </c>
      <c r="AZ33" s="217">
        <v>20.059999999999999</v>
      </c>
      <c r="BA33" s="217">
        <v>20.62</v>
      </c>
      <c r="BB33" s="217">
        <v>20.452030000000001</v>
      </c>
      <c r="BC33" s="217">
        <v>19.956209999999999</v>
      </c>
      <c r="BD33" s="217">
        <v>20.16722</v>
      </c>
      <c r="BE33" s="358">
        <v>19.944800000000001</v>
      </c>
      <c r="BF33" s="358">
        <v>19.830259999999999</v>
      </c>
      <c r="BG33" s="358">
        <v>20.076969999999999</v>
      </c>
      <c r="BH33" s="358">
        <v>19.994990000000001</v>
      </c>
      <c r="BI33" s="358">
        <v>19.828220000000002</v>
      </c>
      <c r="BJ33" s="358">
        <v>19.712019999999999</v>
      </c>
      <c r="BK33" s="358">
        <v>19.445509999999999</v>
      </c>
      <c r="BL33" s="358">
        <v>19.18497</v>
      </c>
      <c r="BM33" s="358">
        <v>19.022539999999999</v>
      </c>
      <c r="BN33" s="358">
        <v>19.223490000000002</v>
      </c>
      <c r="BO33" s="358">
        <v>18.858889999999999</v>
      </c>
      <c r="BP33" s="358">
        <v>19.11384</v>
      </c>
      <c r="BQ33" s="358">
        <v>18.948260000000001</v>
      </c>
      <c r="BR33" s="358">
        <v>18.855519999999999</v>
      </c>
      <c r="BS33" s="358">
        <v>19.070239999999998</v>
      </c>
      <c r="BT33" s="358">
        <v>18.947649999999999</v>
      </c>
      <c r="BU33" s="358">
        <v>18.759429999999998</v>
      </c>
      <c r="BV33" s="358">
        <v>18.670870000000001</v>
      </c>
    </row>
    <row r="34" spans="1:74" ht="11.1" customHeight="1" x14ac:dyDescent="0.2">
      <c r="A34" s="56" t="s">
        <v>21</v>
      </c>
      <c r="B34" s="205" t="s">
        <v>574</v>
      </c>
      <c r="C34" s="217">
        <v>15.73</v>
      </c>
      <c r="D34" s="217">
        <v>15.69</v>
      </c>
      <c r="E34" s="217">
        <v>16.420000000000002</v>
      </c>
      <c r="F34" s="217">
        <v>17.100000000000001</v>
      </c>
      <c r="G34" s="217">
        <v>16.54</v>
      </c>
      <c r="H34" s="217">
        <v>16.12</v>
      </c>
      <c r="I34" s="217">
        <v>15.89</v>
      </c>
      <c r="J34" s="217">
        <v>16.239999999999998</v>
      </c>
      <c r="K34" s="217">
        <v>16.53</v>
      </c>
      <c r="L34" s="217">
        <v>17.14</v>
      </c>
      <c r="M34" s="217">
        <v>17.43</v>
      </c>
      <c r="N34" s="217">
        <v>18.559999999999999</v>
      </c>
      <c r="O34" s="217">
        <v>19.59</v>
      </c>
      <c r="P34" s="217">
        <v>20.93</v>
      </c>
      <c r="Q34" s="217">
        <v>22.59</v>
      </c>
      <c r="R34" s="217">
        <v>24.06</v>
      </c>
      <c r="S34" s="217">
        <v>23.04</v>
      </c>
      <c r="T34" s="217">
        <v>23.13</v>
      </c>
      <c r="U34" s="217">
        <v>22.95</v>
      </c>
      <c r="V34" s="217">
        <v>22.51</v>
      </c>
      <c r="W34" s="217">
        <v>22.73</v>
      </c>
      <c r="X34" s="217">
        <v>23.2</v>
      </c>
      <c r="Y34" s="217">
        <v>23.38</v>
      </c>
      <c r="Z34" s="217">
        <v>22.45</v>
      </c>
      <c r="AA34" s="217">
        <v>22.94</v>
      </c>
      <c r="AB34" s="217">
        <v>23.81</v>
      </c>
      <c r="AC34" s="217">
        <v>24.96</v>
      </c>
      <c r="AD34" s="217">
        <v>24.61</v>
      </c>
      <c r="AE34" s="217">
        <v>23.24</v>
      </c>
      <c r="AF34" s="217">
        <v>21.63</v>
      </c>
      <c r="AG34" s="217">
        <v>21.92</v>
      </c>
      <c r="AH34" s="217">
        <v>23.38</v>
      </c>
      <c r="AI34" s="217">
        <v>24.42</v>
      </c>
      <c r="AJ34" s="217">
        <v>24.93</v>
      </c>
      <c r="AK34" s="217">
        <v>24.28</v>
      </c>
      <c r="AL34" s="217">
        <v>23.44</v>
      </c>
      <c r="AM34" s="217">
        <v>22.93</v>
      </c>
      <c r="AN34" s="217">
        <v>23.82</v>
      </c>
      <c r="AO34" s="217">
        <v>23.85</v>
      </c>
      <c r="AP34" s="217">
        <v>22.92</v>
      </c>
      <c r="AQ34" s="217">
        <v>22.59</v>
      </c>
      <c r="AR34" s="217">
        <v>22.37</v>
      </c>
      <c r="AS34" s="217">
        <v>23.11</v>
      </c>
      <c r="AT34" s="217">
        <v>23.16</v>
      </c>
      <c r="AU34" s="217">
        <v>23.5</v>
      </c>
      <c r="AV34" s="217">
        <v>22.84</v>
      </c>
      <c r="AW34" s="217">
        <v>22.74</v>
      </c>
      <c r="AX34" s="217">
        <v>23.21</v>
      </c>
      <c r="AY34" s="217">
        <v>23.12</v>
      </c>
      <c r="AZ34" s="217">
        <v>23.96</v>
      </c>
      <c r="BA34" s="217">
        <v>23.82</v>
      </c>
      <c r="BB34" s="217">
        <v>23.816490000000002</v>
      </c>
      <c r="BC34" s="217">
        <v>23.614380000000001</v>
      </c>
      <c r="BD34" s="217">
        <v>23.473500000000001</v>
      </c>
      <c r="BE34" s="358">
        <v>23.667490000000001</v>
      </c>
      <c r="BF34" s="358">
        <v>23.642389999999999</v>
      </c>
      <c r="BG34" s="358">
        <v>23.989090000000001</v>
      </c>
      <c r="BH34" s="358">
        <v>24.252770000000002</v>
      </c>
      <c r="BI34" s="358">
        <v>24.21726</v>
      </c>
      <c r="BJ34" s="358">
        <v>24.219719999999999</v>
      </c>
      <c r="BK34" s="358">
        <v>24.560479999999998</v>
      </c>
      <c r="BL34" s="358">
        <v>24.543710000000001</v>
      </c>
      <c r="BM34" s="358">
        <v>24.35023</v>
      </c>
      <c r="BN34" s="358">
        <v>24.441240000000001</v>
      </c>
      <c r="BO34" s="358">
        <v>24.220939999999999</v>
      </c>
      <c r="BP34" s="358">
        <v>24.00788</v>
      </c>
      <c r="BQ34" s="358">
        <v>23.910620000000002</v>
      </c>
      <c r="BR34" s="358">
        <v>23.972560000000001</v>
      </c>
      <c r="BS34" s="358">
        <v>24.086269999999999</v>
      </c>
      <c r="BT34" s="358">
        <v>24.47824</v>
      </c>
      <c r="BU34" s="358">
        <v>24.535440000000001</v>
      </c>
      <c r="BV34" s="358">
        <v>24.510449999999999</v>
      </c>
    </row>
    <row r="35" spans="1:74" ht="11.1" customHeight="1" x14ac:dyDescent="0.2">
      <c r="A35" s="107"/>
      <c r="B35" s="55" t="s">
        <v>1098</v>
      </c>
      <c r="C35" s="238"/>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238"/>
      <c r="BA35" s="238"/>
      <c r="BB35" s="238"/>
      <c r="BC35" s="238"/>
      <c r="BD35" s="238"/>
      <c r="BE35" s="381"/>
      <c r="BF35" s="381"/>
      <c r="BG35" s="381"/>
      <c r="BH35" s="381"/>
      <c r="BI35" s="381"/>
      <c r="BJ35" s="381"/>
      <c r="BK35" s="381"/>
      <c r="BL35" s="381"/>
      <c r="BM35" s="381"/>
      <c r="BN35" s="381"/>
      <c r="BO35" s="381"/>
      <c r="BP35" s="381"/>
      <c r="BQ35" s="381"/>
      <c r="BR35" s="381"/>
      <c r="BS35" s="381"/>
      <c r="BT35" s="381"/>
      <c r="BU35" s="381"/>
      <c r="BV35" s="381"/>
    </row>
    <row r="36" spans="1:74" ht="11.1" customHeight="1" x14ac:dyDescent="0.2">
      <c r="A36" s="52" t="s">
        <v>714</v>
      </c>
      <c r="B36" s="205" t="s">
        <v>564</v>
      </c>
      <c r="C36" s="264">
        <v>10.49</v>
      </c>
      <c r="D36" s="264">
        <v>10.89</v>
      </c>
      <c r="E36" s="264">
        <v>11.11</v>
      </c>
      <c r="F36" s="264">
        <v>11.71</v>
      </c>
      <c r="G36" s="264">
        <v>11.91</v>
      </c>
      <c r="H36" s="264">
        <v>11.91</v>
      </c>
      <c r="I36" s="264">
        <v>12.04</v>
      </c>
      <c r="J36" s="264">
        <v>12.03</v>
      </c>
      <c r="K36" s="264">
        <v>11.95</v>
      </c>
      <c r="L36" s="264">
        <v>11.86</v>
      </c>
      <c r="M36" s="264">
        <v>11.62</v>
      </c>
      <c r="N36" s="264">
        <v>11.06</v>
      </c>
      <c r="O36" s="264">
        <v>10.87</v>
      </c>
      <c r="P36" s="264">
        <v>11.06</v>
      </c>
      <c r="Q36" s="264">
        <v>11.52</v>
      </c>
      <c r="R36" s="264">
        <v>11.67</v>
      </c>
      <c r="S36" s="264">
        <v>11.93</v>
      </c>
      <c r="T36" s="264">
        <v>11.97</v>
      </c>
      <c r="U36" s="264">
        <v>12.09</v>
      </c>
      <c r="V36" s="264">
        <v>12.09</v>
      </c>
      <c r="W36" s="264">
        <v>12.17</v>
      </c>
      <c r="X36" s="264">
        <v>12.08</v>
      </c>
      <c r="Y36" s="264">
        <v>11.78</v>
      </c>
      <c r="Z36" s="264">
        <v>11.4</v>
      </c>
      <c r="AA36" s="264">
        <v>11.41</v>
      </c>
      <c r="AB36" s="264">
        <v>11.51</v>
      </c>
      <c r="AC36" s="264">
        <v>11.7</v>
      </c>
      <c r="AD36" s="264">
        <v>11.92</v>
      </c>
      <c r="AE36" s="264">
        <v>11.9</v>
      </c>
      <c r="AF36" s="264">
        <v>12.09</v>
      </c>
      <c r="AG36" s="264">
        <v>12</v>
      </c>
      <c r="AH36" s="264">
        <v>12.17</v>
      </c>
      <c r="AI36" s="264">
        <v>12.3</v>
      </c>
      <c r="AJ36" s="264">
        <v>12.03</v>
      </c>
      <c r="AK36" s="264">
        <v>11.75</v>
      </c>
      <c r="AL36" s="264">
        <v>11.62</v>
      </c>
      <c r="AM36" s="264">
        <v>11.47</v>
      </c>
      <c r="AN36" s="264">
        <v>11.63</v>
      </c>
      <c r="AO36" s="264">
        <v>11.6</v>
      </c>
      <c r="AP36" s="264">
        <v>11.93</v>
      </c>
      <c r="AQ36" s="264">
        <v>12.42</v>
      </c>
      <c r="AR36" s="264">
        <v>12.54</v>
      </c>
      <c r="AS36" s="264">
        <v>12.61</v>
      </c>
      <c r="AT36" s="264">
        <v>12.51</v>
      </c>
      <c r="AU36" s="264">
        <v>12.49</v>
      </c>
      <c r="AV36" s="264">
        <v>12.31</v>
      </c>
      <c r="AW36" s="264">
        <v>12.09</v>
      </c>
      <c r="AX36" s="264">
        <v>11.72</v>
      </c>
      <c r="AY36" s="264">
        <v>11.65</v>
      </c>
      <c r="AZ36" s="264">
        <v>11.88</v>
      </c>
      <c r="BA36" s="264">
        <v>12.26</v>
      </c>
      <c r="BB36" s="264">
        <v>12.31</v>
      </c>
      <c r="BC36" s="264">
        <v>12.7737</v>
      </c>
      <c r="BD36" s="264">
        <v>12.88566</v>
      </c>
      <c r="BE36" s="387">
        <v>12.973850000000001</v>
      </c>
      <c r="BF36" s="387">
        <v>12.98044</v>
      </c>
      <c r="BG36" s="387">
        <v>12.900969999999999</v>
      </c>
      <c r="BH36" s="387">
        <v>12.57718</v>
      </c>
      <c r="BI36" s="387">
        <v>12.5398</v>
      </c>
      <c r="BJ36" s="387">
        <v>12.20614</v>
      </c>
      <c r="BK36" s="387">
        <v>12.1304</v>
      </c>
      <c r="BL36" s="387">
        <v>12.305110000000001</v>
      </c>
      <c r="BM36" s="387">
        <v>12.64381</v>
      </c>
      <c r="BN36" s="387">
        <v>12.73404</v>
      </c>
      <c r="BO36" s="387">
        <v>13.052440000000001</v>
      </c>
      <c r="BP36" s="387">
        <v>13.10144</v>
      </c>
      <c r="BQ36" s="387">
        <v>13.193250000000001</v>
      </c>
      <c r="BR36" s="387">
        <v>13.189629999999999</v>
      </c>
      <c r="BS36" s="387">
        <v>13.078659999999999</v>
      </c>
      <c r="BT36" s="387">
        <v>12.847189999999999</v>
      </c>
      <c r="BU36" s="387">
        <v>12.75689</v>
      </c>
      <c r="BV36" s="387">
        <v>12.44562</v>
      </c>
    </row>
    <row r="37" spans="1:74" ht="11.1" customHeight="1" x14ac:dyDescent="0.2">
      <c r="A37" s="107" t="s">
        <v>8</v>
      </c>
      <c r="B37" s="205" t="s">
        <v>563</v>
      </c>
      <c r="C37" s="264">
        <v>9.5500000000000007</v>
      </c>
      <c r="D37" s="264">
        <v>9.89</v>
      </c>
      <c r="E37" s="264">
        <v>9.9499999999999993</v>
      </c>
      <c r="F37" s="264">
        <v>9.9499999999999993</v>
      </c>
      <c r="G37" s="264">
        <v>10.15</v>
      </c>
      <c r="H37" s="264">
        <v>10.56</v>
      </c>
      <c r="I37" s="264">
        <v>10.72</v>
      </c>
      <c r="J37" s="264">
        <v>10.62</v>
      </c>
      <c r="K37" s="264">
        <v>10.52</v>
      </c>
      <c r="L37" s="264">
        <v>10.25</v>
      </c>
      <c r="M37" s="264">
        <v>9.99</v>
      </c>
      <c r="N37" s="264">
        <v>9.82</v>
      </c>
      <c r="O37" s="264">
        <v>9.7799999999999994</v>
      </c>
      <c r="P37" s="264">
        <v>9.99</v>
      </c>
      <c r="Q37" s="264">
        <v>9.93</v>
      </c>
      <c r="R37" s="264">
        <v>9.9600000000000009</v>
      </c>
      <c r="S37" s="264">
        <v>10.19</v>
      </c>
      <c r="T37" s="264">
        <v>10.66</v>
      </c>
      <c r="U37" s="264">
        <v>10.67</v>
      </c>
      <c r="V37" s="264">
        <v>10.72</v>
      </c>
      <c r="W37" s="264">
        <v>10.59</v>
      </c>
      <c r="X37" s="264">
        <v>10.25</v>
      </c>
      <c r="Y37" s="264">
        <v>9.98</v>
      </c>
      <c r="Z37" s="264">
        <v>9.77</v>
      </c>
      <c r="AA37" s="264">
        <v>9.84</v>
      </c>
      <c r="AB37" s="264">
        <v>9.94</v>
      </c>
      <c r="AC37" s="264">
        <v>9.84</v>
      </c>
      <c r="AD37" s="264">
        <v>9.82</v>
      </c>
      <c r="AE37" s="264">
        <v>9.9600000000000009</v>
      </c>
      <c r="AF37" s="264">
        <v>10.39</v>
      </c>
      <c r="AG37" s="264">
        <v>10.39</v>
      </c>
      <c r="AH37" s="264">
        <v>10.39</v>
      </c>
      <c r="AI37" s="264">
        <v>10.5</v>
      </c>
      <c r="AJ37" s="264">
        <v>10.08</v>
      </c>
      <c r="AK37" s="264">
        <v>9.89</v>
      </c>
      <c r="AL37" s="264">
        <v>9.81</v>
      </c>
      <c r="AM37" s="264">
        <v>9.7899999999999991</v>
      </c>
      <c r="AN37" s="264">
        <v>10.07</v>
      </c>
      <c r="AO37" s="264">
        <v>10.02</v>
      </c>
      <c r="AP37" s="264">
        <v>9.9600000000000009</v>
      </c>
      <c r="AQ37" s="264">
        <v>10.26</v>
      </c>
      <c r="AR37" s="264">
        <v>10.7</v>
      </c>
      <c r="AS37" s="264">
        <v>10.76</v>
      </c>
      <c r="AT37" s="264">
        <v>10.72</v>
      </c>
      <c r="AU37" s="264">
        <v>10.56</v>
      </c>
      <c r="AV37" s="264">
        <v>10.3</v>
      </c>
      <c r="AW37" s="264">
        <v>10.119999999999999</v>
      </c>
      <c r="AX37" s="264">
        <v>9.98</v>
      </c>
      <c r="AY37" s="264">
        <v>10.34</v>
      </c>
      <c r="AZ37" s="264">
        <v>10.7</v>
      </c>
      <c r="BA37" s="264">
        <v>10.68</v>
      </c>
      <c r="BB37" s="264">
        <v>10.4</v>
      </c>
      <c r="BC37" s="264">
        <v>10.630140000000001</v>
      </c>
      <c r="BD37" s="264">
        <v>11.12621</v>
      </c>
      <c r="BE37" s="387">
        <v>11.1548</v>
      </c>
      <c r="BF37" s="387">
        <v>11.145210000000001</v>
      </c>
      <c r="BG37" s="387">
        <v>11.085750000000001</v>
      </c>
      <c r="BH37" s="387">
        <v>10.73719</v>
      </c>
      <c r="BI37" s="387">
        <v>10.48598</v>
      </c>
      <c r="BJ37" s="387">
        <v>10.34545</v>
      </c>
      <c r="BK37" s="387">
        <v>10.588839999999999</v>
      </c>
      <c r="BL37" s="387">
        <v>10.837580000000001</v>
      </c>
      <c r="BM37" s="387">
        <v>10.776960000000001</v>
      </c>
      <c r="BN37" s="387">
        <v>10.52614</v>
      </c>
      <c r="BO37" s="387">
        <v>10.77472</v>
      </c>
      <c r="BP37" s="387">
        <v>11.261039999999999</v>
      </c>
      <c r="BQ37" s="387">
        <v>11.29762</v>
      </c>
      <c r="BR37" s="387">
        <v>11.28637</v>
      </c>
      <c r="BS37" s="387">
        <v>11.22424</v>
      </c>
      <c r="BT37" s="387">
        <v>10.89668</v>
      </c>
      <c r="BU37" s="387">
        <v>10.638859999999999</v>
      </c>
      <c r="BV37" s="387">
        <v>10.49372</v>
      </c>
    </row>
    <row r="38" spans="1:74" ht="11.1" customHeight="1" x14ac:dyDescent="0.2">
      <c r="A38" s="110" t="s">
        <v>7</v>
      </c>
      <c r="B38" s="206" t="s">
        <v>562</v>
      </c>
      <c r="C38" s="218">
        <v>6.5</v>
      </c>
      <c r="D38" s="218">
        <v>6.55</v>
      </c>
      <c r="E38" s="218">
        <v>6.53</v>
      </c>
      <c r="F38" s="218">
        <v>6.55</v>
      </c>
      <c r="G38" s="218">
        <v>6.64</v>
      </c>
      <c r="H38" s="218">
        <v>6.96</v>
      </c>
      <c r="I38" s="218">
        <v>7.23</v>
      </c>
      <c r="J38" s="218">
        <v>7.22</v>
      </c>
      <c r="K38" s="218">
        <v>7</v>
      </c>
      <c r="L38" s="218">
        <v>6.8</v>
      </c>
      <c r="M38" s="218">
        <v>6.56</v>
      </c>
      <c r="N38" s="218">
        <v>6.6</v>
      </c>
      <c r="O38" s="218">
        <v>6.53</v>
      </c>
      <c r="P38" s="218">
        <v>6.63</v>
      </c>
      <c r="Q38" s="218">
        <v>6.53</v>
      </c>
      <c r="R38" s="218">
        <v>6.53</v>
      </c>
      <c r="S38" s="218">
        <v>6.68</v>
      </c>
      <c r="T38" s="218">
        <v>7.14</v>
      </c>
      <c r="U38" s="218">
        <v>7.31</v>
      </c>
      <c r="V38" s="218">
        <v>7.4</v>
      </c>
      <c r="W38" s="218">
        <v>7.15</v>
      </c>
      <c r="X38" s="218">
        <v>6.77</v>
      </c>
      <c r="Y38" s="218">
        <v>6.53</v>
      </c>
      <c r="Z38" s="218">
        <v>6.51</v>
      </c>
      <c r="AA38" s="218">
        <v>6.44</v>
      </c>
      <c r="AB38" s="218">
        <v>6.45</v>
      </c>
      <c r="AC38" s="218">
        <v>6.46</v>
      </c>
      <c r="AD38" s="218">
        <v>6.38</v>
      </c>
      <c r="AE38" s="218">
        <v>6.53</v>
      </c>
      <c r="AF38" s="218">
        <v>6.89</v>
      </c>
      <c r="AG38" s="218">
        <v>7.13</v>
      </c>
      <c r="AH38" s="218">
        <v>7.08</v>
      </c>
      <c r="AI38" s="218">
        <v>6.97</v>
      </c>
      <c r="AJ38" s="218">
        <v>6.62</v>
      </c>
      <c r="AK38" s="218">
        <v>6.5</v>
      </c>
      <c r="AL38" s="218">
        <v>6.52</v>
      </c>
      <c r="AM38" s="218">
        <v>6.45</v>
      </c>
      <c r="AN38" s="218">
        <v>6.61</v>
      </c>
      <c r="AO38" s="218">
        <v>6.59</v>
      </c>
      <c r="AP38" s="218">
        <v>6.53</v>
      </c>
      <c r="AQ38" s="218">
        <v>6.7</v>
      </c>
      <c r="AR38" s="218">
        <v>7.13</v>
      </c>
      <c r="AS38" s="218">
        <v>7.32</v>
      </c>
      <c r="AT38" s="218">
        <v>7.25</v>
      </c>
      <c r="AU38" s="218">
        <v>7.14</v>
      </c>
      <c r="AV38" s="218">
        <v>6.8</v>
      </c>
      <c r="AW38" s="218">
        <v>6.59</v>
      </c>
      <c r="AX38" s="218">
        <v>6.62</v>
      </c>
      <c r="AY38" s="218">
        <v>6.96</v>
      </c>
      <c r="AZ38" s="218">
        <v>7.12</v>
      </c>
      <c r="BA38" s="218">
        <v>6.99</v>
      </c>
      <c r="BB38" s="218">
        <v>6.75</v>
      </c>
      <c r="BC38" s="218">
        <v>6.96441</v>
      </c>
      <c r="BD38" s="218">
        <v>7.3879619999999999</v>
      </c>
      <c r="BE38" s="389">
        <v>7.5560520000000002</v>
      </c>
      <c r="BF38" s="389">
        <v>7.5197580000000004</v>
      </c>
      <c r="BG38" s="389">
        <v>7.3454050000000004</v>
      </c>
      <c r="BH38" s="389">
        <v>7.0352290000000002</v>
      </c>
      <c r="BI38" s="389">
        <v>6.821771</v>
      </c>
      <c r="BJ38" s="389">
        <v>6.8390680000000001</v>
      </c>
      <c r="BK38" s="389">
        <v>7.0365580000000003</v>
      </c>
      <c r="BL38" s="389">
        <v>7.1193280000000003</v>
      </c>
      <c r="BM38" s="389">
        <v>7.0647960000000003</v>
      </c>
      <c r="BN38" s="389">
        <v>6.8319229999999997</v>
      </c>
      <c r="BO38" s="389">
        <v>7.0274999999999999</v>
      </c>
      <c r="BP38" s="389">
        <v>7.4463970000000002</v>
      </c>
      <c r="BQ38" s="389">
        <v>7.5551779999999997</v>
      </c>
      <c r="BR38" s="389">
        <v>7.5121399999999996</v>
      </c>
      <c r="BS38" s="389">
        <v>7.329707</v>
      </c>
      <c r="BT38" s="389">
        <v>7.0104949999999997</v>
      </c>
      <c r="BU38" s="389">
        <v>6.7921870000000002</v>
      </c>
      <c r="BV38" s="389">
        <v>6.8078010000000004</v>
      </c>
    </row>
    <row r="39" spans="1:74" s="277" customFormat="1" ht="11.1" customHeight="1" x14ac:dyDescent="0.2">
      <c r="A39" s="101"/>
      <c r="B39" s="293"/>
      <c r="C39" s="294"/>
      <c r="D39" s="294"/>
      <c r="E39" s="294"/>
      <c r="F39" s="294"/>
      <c r="G39" s="294"/>
      <c r="H39" s="294"/>
      <c r="I39" s="294"/>
      <c r="J39" s="294"/>
      <c r="K39" s="294"/>
      <c r="L39" s="294"/>
      <c r="M39" s="294"/>
      <c r="N39" s="294"/>
      <c r="O39" s="294"/>
      <c r="P39" s="294"/>
      <c r="Q39" s="294"/>
      <c r="R39" s="294"/>
      <c r="S39" s="294"/>
      <c r="T39" s="294"/>
      <c r="U39" s="294"/>
      <c r="V39" s="294"/>
      <c r="W39" s="294"/>
      <c r="X39" s="294"/>
      <c r="Y39" s="294"/>
      <c r="Z39" s="294"/>
      <c r="AA39" s="294"/>
      <c r="AB39" s="294"/>
      <c r="AC39" s="294"/>
      <c r="AD39" s="294"/>
      <c r="AE39" s="294"/>
      <c r="AF39" s="294"/>
      <c r="AG39" s="294"/>
      <c r="AH39" s="294"/>
      <c r="AI39" s="294"/>
      <c r="AJ39" s="294"/>
      <c r="AK39" s="294"/>
      <c r="AL39" s="294"/>
      <c r="AM39" s="294"/>
      <c r="AN39" s="294"/>
      <c r="AO39" s="294"/>
      <c r="AP39" s="294"/>
      <c r="AQ39" s="294"/>
      <c r="AR39" s="294"/>
      <c r="AS39" s="294"/>
      <c r="AT39" s="294"/>
      <c r="AU39" s="294"/>
      <c r="AV39" s="294"/>
      <c r="AW39" s="294"/>
      <c r="AX39" s="294"/>
      <c r="AY39" s="382"/>
      <c r="AZ39" s="382"/>
      <c r="BA39" s="382"/>
      <c r="BB39" s="382"/>
      <c r="BC39" s="382"/>
      <c r="BD39" s="382"/>
      <c r="BE39" s="382"/>
      <c r="BF39" s="382"/>
      <c r="BG39" s="382"/>
      <c r="BH39" s="382"/>
      <c r="BI39" s="382"/>
      <c r="BJ39" s="382"/>
      <c r="BK39" s="382"/>
      <c r="BL39" s="382"/>
      <c r="BM39" s="382"/>
      <c r="BN39" s="382"/>
      <c r="BO39" s="382"/>
      <c r="BP39" s="382"/>
      <c r="BQ39" s="382"/>
      <c r="BR39" s="382"/>
      <c r="BS39" s="382"/>
      <c r="BT39" s="382"/>
      <c r="BU39" s="382"/>
      <c r="BV39" s="382"/>
    </row>
    <row r="40" spans="1:74" s="277" customFormat="1" ht="12" customHeight="1" x14ac:dyDescent="0.25">
      <c r="A40" s="101"/>
      <c r="B40" s="652" t="s">
        <v>1108</v>
      </c>
      <c r="C40" s="653"/>
      <c r="D40" s="653"/>
      <c r="E40" s="653"/>
      <c r="F40" s="653"/>
      <c r="G40" s="653"/>
      <c r="H40" s="653"/>
      <c r="I40" s="653"/>
      <c r="J40" s="653"/>
      <c r="K40" s="653"/>
      <c r="L40" s="653"/>
      <c r="M40" s="653"/>
      <c r="N40" s="653"/>
      <c r="O40" s="653"/>
      <c r="P40" s="653"/>
      <c r="Q40" s="653"/>
      <c r="AY40" s="523"/>
      <c r="AZ40" s="523"/>
      <c r="BA40" s="523"/>
      <c r="BB40" s="523"/>
      <c r="BC40" s="523"/>
      <c r="BD40" s="523"/>
      <c r="BE40" s="523"/>
      <c r="BF40" s="523"/>
      <c r="BG40" s="523"/>
      <c r="BH40" s="523"/>
      <c r="BI40" s="523"/>
      <c r="BJ40" s="523"/>
    </row>
    <row r="41" spans="1:74" s="277" customFormat="1" ht="12" customHeight="1" x14ac:dyDescent="0.25">
      <c r="A41" s="101"/>
      <c r="B41" s="661" t="s">
        <v>143</v>
      </c>
      <c r="C41" s="653"/>
      <c r="D41" s="653"/>
      <c r="E41" s="653"/>
      <c r="F41" s="653"/>
      <c r="G41" s="653"/>
      <c r="H41" s="653"/>
      <c r="I41" s="653"/>
      <c r="J41" s="653"/>
      <c r="K41" s="653"/>
      <c r="L41" s="653"/>
      <c r="M41" s="653"/>
      <c r="N41" s="653"/>
      <c r="O41" s="653"/>
      <c r="P41" s="653"/>
      <c r="Q41" s="653"/>
      <c r="AY41" s="523"/>
      <c r="AZ41" s="523"/>
      <c r="BA41" s="523"/>
      <c r="BB41" s="523"/>
      <c r="BC41" s="523"/>
      <c r="BD41" s="523"/>
      <c r="BE41" s="523"/>
      <c r="BF41" s="523"/>
      <c r="BG41" s="523"/>
      <c r="BH41" s="523"/>
      <c r="BI41" s="523"/>
      <c r="BJ41" s="523"/>
    </row>
    <row r="42" spans="1:74" s="463" customFormat="1" ht="12" customHeight="1" x14ac:dyDescent="0.25">
      <c r="A42" s="462"/>
      <c r="B42" s="709" t="s">
        <v>400</v>
      </c>
      <c r="C42" s="675"/>
      <c r="D42" s="675"/>
      <c r="E42" s="675"/>
      <c r="F42" s="675"/>
      <c r="G42" s="675"/>
      <c r="H42" s="675"/>
      <c r="I42" s="675"/>
      <c r="J42" s="675"/>
      <c r="K42" s="675"/>
      <c r="L42" s="675"/>
      <c r="M42" s="675"/>
      <c r="N42" s="675"/>
      <c r="O42" s="675"/>
      <c r="P42" s="675"/>
      <c r="Q42" s="671"/>
      <c r="AY42" s="524"/>
      <c r="AZ42" s="524"/>
      <c r="BA42" s="524"/>
      <c r="BB42" s="524"/>
      <c r="BC42" s="524"/>
      <c r="BD42" s="524"/>
      <c r="BE42" s="524"/>
      <c r="BF42" s="524"/>
      <c r="BG42" s="524"/>
      <c r="BH42" s="524"/>
      <c r="BI42" s="524"/>
      <c r="BJ42" s="524"/>
    </row>
    <row r="43" spans="1:74" s="463" customFormat="1" ht="12" customHeight="1" x14ac:dyDescent="0.25">
      <c r="A43" s="462"/>
      <c r="B43" s="552" t="s">
        <v>401</v>
      </c>
      <c r="C43" s="545"/>
      <c r="D43" s="545"/>
      <c r="E43" s="545"/>
      <c r="F43" s="545"/>
      <c r="G43" s="545"/>
      <c r="H43" s="545"/>
      <c r="I43" s="545"/>
      <c r="J43" s="545"/>
      <c r="K43" s="545"/>
      <c r="L43" s="545"/>
      <c r="M43" s="545"/>
      <c r="N43" s="545"/>
      <c r="O43" s="545"/>
      <c r="P43" s="545"/>
      <c r="Q43" s="544"/>
      <c r="AY43" s="524"/>
      <c r="AZ43" s="524"/>
      <c r="BA43" s="524"/>
      <c r="BB43" s="524"/>
      <c r="BC43" s="524"/>
      <c r="BD43" s="524"/>
      <c r="BE43" s="524"/>
      <c r="BF43" s="524"/>
      <c r="BG43" s="524"/>
      <c r="BH43" s="524"/>
      <c r="BI43" s="524"/>
      <c r="BJ43" s="524"/>
    </row>
    <row r="44" spans="1:74" s="463" customFormat="1" ht="12" customHeight="1" x14ac:dyDescent="0.25">
      <c r="A44" s="464"/>
      <c r="B44" s="704" t="s">
        <v>398</v>
      </c>
      <c r="C44" s="675"/>
      <c r="D44" s="675"/>
      <c r="E44" s="675"/>
      <c r="F44" s="675"/>
      <c r="G44" s="675"/>
      <c r="H44" s="675"/>
      <c r="I44" s="675"/>
      <c r="J44" s="675"/>
      <c r="K44" s="675"/>
      <c r="L44" s="675"/>
      <c r="M44" s="675"/>
      <c r="N44" s="675"/>
      <c r="O44" s="675"/>
      <c r="P44" s="675"/>
      <c r="Q44" s="671"/>
      <c r="AY44" s="524"/>
      <c r="AZ44" s="524"/>
      <c r="BA44" s="524"/>
      <c r="BB44" s="524"/>
      <c r="BC44" s="524"/>
      <c r="BD44" s="524"/>
      <c r="BE44" s="524"/>
      <c r="BF44" s="524"/>
      <c r="BG44" s="524"/>
      <c r="BH44" s="524"/>
      <c r="BI44" s="524"/>
      <c r="BJ44" s="524"/>
    </row>
    <row r="45" spans="1:74" s="463" customFormat="1" ht="12" customHeight="1" x14ac:dyDescent="0.25">
      <c r="A45" s="464"/>
      <c r="B45" s="704" t="s">
        <v>399</v>
      </c>
      <c r="C45" s="675"/>
      <c r="D45" s="675"/>
      <c r="E45" s="675"/>
      <c r="F45" s="675"/>
      <c r="G45" s="675"/>
      <c r="H45" s="675"/>
      <c r="I45" s="675"/>
      <c r="J45" s="675"/>
      <c r="K45" s="675"/>
      <c r="L45" s="675"/>
      <c r="M45" s="675"/>
      <c r="N45" s="675"/>
      <c r="O45" s="675"/>
      <c r="P45" s="675"/>
      <c r="Q45" s="671"/>
      <c r="AY45" s="524"/>
      <c r="AZ45" s="524"/>
      <c r="BA45" s="524"/>
      <c r="BB45" s="524"/>
      <c r="BC45" s="524"/>
      <c r="BD45" s="524"/>
      <c r="BE45" s="524"/>
      <c r="BF45" s="524"/>
      <c r="BG45" s="524"/>
      <c r="BH45" s="524"/>
      <c r="BI45" s="524"/>
      <c r="BJ45" s="524"/>
    </row>
    <row r="46" spans="1:74" s="463" customFormat="1" ht="12" customHeight="1" x14ac:dyDescent="0.25">
      <c r="A46" s="464"/>
      <c r="B46" s="704" t="s">
        <v>1185</v>
      </c>
      <c r="C46" s="671"/>
      <c r="D46" s="671"/>
      <c r="E46" s="671"/>
      <c r="F46" s="671"/>
      <c r="G46" s="671"/>
      <c r="H46" s="671"/>
      <c r="I46" s="671"/>
      <c r="J46" s="671"/>
      <c r="K46" s="671"/>
      <c r="L46" s="671"/>
      <c r="M46" s="671"/>
      <c r="N46" s="671"/>
      <c r="O46" s="671"/>
      <c r="P46" s="671"/>
      <c r="Q46" s="671"/>
      <c r="AY46" s="524"/>
      <c r="AZ46" s="524"/>
      <c r="BA46" s="524"/>
      <c r="BB46" s="524"/>
      <c r="BC46" s="524"/>
      <c r="BD46" s="524"/>
      <c r="BE46" s="524"/>
      <c r="BF46" s="524"/>
      <c r="BG46" s="524"/>
      <c r="BH46" s="524"/>
      <c r="BI46" s="524"/>
      <c r="BJ46" s="524"/>
    </row>
    <row r="47" spans="1:74" s="463" customFormat="1" ht="12" customHeight="1" x14ac:dyDescent="0.25">
      <c r="A47" s="462"/>
      <c r="B47" s="674" t="s">
        <v>1135</v>
      </c>
      <c r="C47" s="675"/>
      <c r="D47" s="675"/>
      <c r="E47" s="675"/>
      <c r="F47" s="675"/>
      <c r="G47" s="675"/>
      <c r="H47" s="675"/>
      <c r="I47" s="675"/>
      <c r="J47" s="675"/>
      <c r="K47" s="675"/>
      <c r="L47" s="675"/>
      <c r="M47" s="675"/>
      <c r="N47" s="675"/>
      <c r="O47" s="675"/>
      <c r="P47" s="675"/>
      <c r="Q47" s="671"/>
      <c r="AY47" s="524"/>
      <c r="AZ47" s="524"/>
      <c r="BA47" s="524"/>
      <c r="BB47" s="524"/>
      <c r="BC47" s="524"/>
      <c r="BD47" s="524"/>
      <c r="BE47" s="524"/>
      <c r="BF47" s="524"/>
      <c r="BG47" s="524"/>
      <c r="BH47" s="524"/>
      <c r="BI47" s="524"/>
      <c r="BJ47" s="524"/>
    </row>
    <row r="48" spans="1:74" s="463" customFormat="1" ht="22.35" customHeight="1" x14ac:dyDescent="0.25">
      <c r="A48" s="462"/>
      <c r="B48" s="674" t="s">
        <v>1186</v>
      </c>
      <c r="C48" s="675"/>
      <c r="D48" s="675"/>
      <c r="E48" s="675"/>
      <c r="F48" s="675"/>
      <c r="G48" s="675"/>
      <c r="H48" s="675"/>
      <c r="I48" s="675"/>
      <c r="J48" s="675"/>
      <c r="K48" s="675"/>
      <c r="L48" s="675"/>
      <c r="M48" s="675"/>
      <c r="N48" s="675"/>
      <c r="O48" s="675"/>
      <c r="P48" s="675"/>
      <c r="Q48" s="671"/>
      <c r="AY48" s="524"/>
      <c r="AZ48" s="524"/>
      <c r="BA48" s="524"/>
      <c r="BB48" s="524"/>
      <c r="BC48" s="524"/>
      <c r="BD48" s="524"/>
      <c r="BE48" s="524"/>
      <c r="BF48" s="524"/>
      <c r="BG48" s="524"/>
      <c r="BH48" s="524"/>
      <c r="BI48" s="524"/>
      <c r="BJ48" s="524"/>
    </row>
    <row r="49" spans="1:74" s="463" customFormat="1" ht="12" customHeight="1" x14ac:dyDescent="0.25">
      <c r="A49" s="462"/>
      <c r="B49" s="669" t="s">
        <v>1140</v>
      </c>
      <c r="C49" s="670"/>
      <c r="D49" s="670"/>
      <c r="E49" s="670"/>
      <c r="F49" s="670"/>
      <c r="G49" s="670"/>
      <c r="H49" s="670"/>
      <c r="I49" s="670"/>
      <c r="J49" s="670"/>
      <c r="K49" s="670"/>
      <c r="L49" s="670"/>
      <c r="M49" s="670"/>
      <c r="N49" s="670"/>
      <c r="O49" s="670"/>
      <c r="P49" s="670"/>
      <c r="Q49" s="671"/>
      <c r="AY49" s="524"/>
      <c r="AZ49" s="524"/>
      <c r="BA49" s="524"/>
      <c r="BB49" s="524"/>
      <c r="BC49" s="524"/>
      <c r="BD49" s="524"/>
      <c r="BE49" s="524"/>
      <c r="BF49" s="524"/>
      <c r="BG49" s="524"/>
      <c r="BH49" s="524"/>
      <c r="BI49" s="524"/>
      <c r="BJ49" s="524"/>
    </row>
    <row r="50" spans="1:74" s="465" customFormat="1" ht="12" customHeight="1" x14ac:dyDescent="0.25">
      <c r="A50" s="440"/>
      <c r="B50" s="682" t="s">
        <v>1148</v>
      </c>
      <c r="C50" s="671"/>
      <c r="D50" s="671"/>
      <c r="E50" s="671"/>
      <c r="F50" s="671"/>
      <c r="G50" s="671"/>
      <c r="H50" s="671"/>
      <c r="I50" s="671"/>
      <c r="J50" s="671"/>
      <c r="K50" s="671"/>
      <c r="L50" s="671"/>
      <c r="M50" s="671"/>
      <c r="N50" s="671"/>
      <c r="O50" s="671"/>
      <c r="P50" s="671"/>
      <c r="Q50" s="671"/>
      <c r="AY50" s="518"/>
      <c r="AZ50" s="518"/>
      <c r="BA50" s="518"/>
      <c r="BB50" s="518"/>
      <c r="BC50" s="518"/>
      <c r="BD50" s="518"/>
      <c r="BE50" s="518"/>
      <c r="BF50" s="518"/>
      <c r="BG50" s="518"/>
      <c r="BH50" s="518"/>
      <c r="BI50" s="518"/>
      <c r="BJ50" s="518"/>
    </row>
    <row r="51" spans="1:74" x14ac:dyDescent="0.2">
      <c r="BK51" s="383"/>
      <c r="BL51" s="383"/>
      <c r="BM51" s="383"/>
      <c r="BN51" s="383"/>
      <c r="BO51" s="383"/>
      <c r="BP51" s="383"/>
      <c r="BQ51" s="383"/>
      <c r="BR51" s="383"/>
      <c r="BS51" s="383"/>
      <c r="BT51" s="383"/>
      <c r="BU51" s="383"/>
      <c r="BV51" s="383"/>
    </row>
    <row r="52" spans="1:74" x14ac:dyDescent="0.2">
      <c r="BK52" s="383"/>
      <c r="BL52" s="383"/>
      <c r="BM52" s="383"/>
      <c r="BN52" s="383"/>
      <c r="BO52" s="383"/>
      <c r="BP52" s="383"/>
      <c r="BQ52" s="383"/>
      <c r="BR52" s="383"/>
      <c r="BS52" s="383"/>
      <c r="BT52" s="383"/>
      <c r="BU52" s="383"/>
      <c r="BV52" s="383"/>
    </row>
    <row r="53" spans="1:74" x14ac:dyDescent="0.2">
      <c r="BK53" s="383"/>
      <c r="BL53" s="383"/>
      <c r="BM53" s="383"/>
      <c r="BN53" s="383"/>
      <c r="BO53" s="383"/>
      <c r="BP53" s="383"/>
      <c r="BQ53" s="383"/>
      <c r="BR53" s="383"/>
      <c r="BS53" s="383"/>
      <c r="BT53" s="383"/>
      <c r="BU53" s="383"/>
      <c r="BV53" s="383"/>
    </row>
    <row r="54" spans="1:74" x14ac:dyDescent="0.2">
      <c r="BK54" s="383"/>
      <c r="BL54" s="383"/>
      <c r="BM54" s="383"/>
      <c r="BN54" s="383"/>
      <c r="BO54" s="383"/>
      <c r="BP54" s="383"/>
      <c r="BQ54" s="383"/>
      <c r="BR54" s="383"/>
      <c r="BS54" s="383"/>
      <c r="BT54" s="383"/>
      <c r="BU54" s="383"/>
      <c r="BV54" s="383"/>
    </row>
    <row r="55" spans="1:74" x14ac:dyDescent="0.2">
      <c r="BK55" s="383"/>
      <c r="BL55" s="383"/>
      <c r="BM55" s="383"/>
      <c r="BN55" s="383"/>
      <c r="BO55" s="383"/>
      <c r="BP55" s="383"/>
      <c r="BQ55" s="383"/>
      <c r="BR55" s="383"/>
      <c r="BS55" s="383"/>
      <c r="BT55" s="383"/>
      <c r="BU55" s="383"/>
      <c r="BV55" s="383"/>
    </row>
    <row r="56" spans="1:74" x14ac:dyDescent="0.2">
      <c r="BK56" s="383"/>
      <c r="BL56" s="383"/>
      <c r="BM56" s="383"/>
      <c r="BN56" s="383"/>
      <c r="BO56" s="383"/>
      <c r="BP56" s="383"/>
      <c r="BQ56" s="383"/>
      <c r="BR56" s="383"/>
      <c r="BS56" s="383"/>
      <c r="BT56" s="383"/>
      <c r="BU56" s="383"/>
      <c r="BV56" s="383"/>
    </row>
    <row r="57" spans="1:74" x14ac:dyDescent="0.2">
      <c r="BK57" s="383"/>
      <c r="BL57" s="383"/>
      <c r="BM57" s="383"/>
      <c r="BN57" s="383"/>
      <c r="BO57" s="383"/>
      <c r="BP57" s="383"/>
      <c r="BQ57" s="383"/>
      <c r="BR57" s="383"/>
      <c r="BS57" s="383"/>
      <c r="BT57" s="383"/>
      <c r="BU57" s="383"/>
      <c r="BV57" s="383"/>
    </row>
    <row r="58" spans="1:74" x14ac:dyDescent="0.2">
      <c r="BK58" s="383"/>
      <c r="BL58" s="383"/>
      <c r="BM58" s="383"/>
      <c r="BN58" s="383"/>
      <c r="BO58" s="383"/>
      <c r="BP58" s="383"/>
      <c r="BQ58" s="383"/>
      <c r="BR58" s="383"/>
      <c r="BS58" s="383"/>
      <c r="BT58" s="383"/>
      <c r="BU58" s="383"/>
      <c r="BV58" s="383"/>
    </row>
    <row r="59" spans="1:74" x14ac:dyDescent="0.2">
      <c r="BK59" s="383"/>
      <c r="BL59" s="383"/>
      <c r="BM59" s="383"/>
      <c r="BN59" s="383"/>
      <c r="BO59" s="383"/>
      <c r="BP59" s="383"/>
      <c r="BQ59" s="383"/>
      <c r="BR59" s="383"/>
      <c r="BS59" s="383"/>
      <c r="BT59" s="383"/>
      <c r="BU59" s="383"/>
      <c r="BV59" s="383"/>
    </row>
    <row r="60" spans="1:74" x14ac:dyDescent="0.2">
      <c r="BK60" s="383"/>
      <c r="BL60" s="383"/>
      <c r="BM60" s="383"/>
      <c r="BN60" s="383"/>
      <c r="BO60" s="383"/>
      <c r="BP60" s="383"/>
      <c r="BQ60" s="383"/>
      <c r="BR60" s="383"/>
      <c r="BS60" s="383"/>
      <c r="BT60" s="383"/>
      <c r="BU60" s="383"/>
      <c r="BV60" s="383"/>
    </row>
    <row r="61" spans="1:74" x14ac:dyDescent="0.2">
      <c r="BK61" s="383"/>
      <c r="BL61" s="383"/>
      <c r="BM61" s="383"/>
      <c r="BN61" s="383"/>
      <c r="BO61" s="383"/>
      <c r="BP61" s="383"/>
      <c r="BQ61" s="383"/>
      <c r="BR61" s="383"/>
      <c r="BS61" s="383"/>
      <c r="BT61" s="383"/>
      <c r="BU61" s="383"/>
      <c r="BV61" s="383"/>
    </row>
    <row r="62" spans="1:74" x14ac:dyDescent="0.2">
      <c r="BK62" s="383"/>
      <c r="BL62" s="383"/>
      <c r="BM62" s="383"/>
      <c r="BN62" s="383"/>
      <c r="BO62" s="383"/>
      <c r="BP62" s="383"/>
      <c r="BQ62" s="383"/>
      <c r="BR62" s="383"/>
      <c r="BS62" s="383"/>
      <c r="BT62" s="383"/>
      <c r="BU62" s="383"/>
      <c r="BV62" s="383"/>
    </row>
    <row r="63" spans="1:74" x14ac:dyDescent="0.2">
      <c r="BK63" s="383"/>
      <c r="BL63" s="383"/>
      <c r="BM63" s="383"/>
      <c r="BN63" s="383"/>
      <c r="BO63" s="383"/>
      <c r="BP63" s="383"/>
      <c r="BQ63" s="383"/>
      <c r="BR63" s="383"/>
      <c r="BS63" s="383"/>
      <c r="BT63" s="383"/>
      <c r="BU63" s="383"/>
      <c r="BV63" s="383"/>
    </row>
    <row r="64" spans="1:74" x14ac:dyDescent="0.2">
      <c r="BK64" s="383"/>
      <c r="BL64" s="383"/>
      <c r="BM64" s="383"/>
      <c r="BN64" s="383"/>
      <c r="BO64" s="383"/>
      <c r="BP64" s="383"/>
      <c r="BQ64" s="383"/>
      <c r="BR64" s="383"/>
      <c r="BS64" s="383"/>
      <c r="BT64" s="383"/>
      <c r="BU64" s="383"/>
      <c r="BV64" s="383"/>
    </row>
    <row r="65" spans="63:74" x14ac:dyDescent="0.2">
      <c r="BK65" s="383"/>
      <c r="BL65" s="383"/>
      <c r="BM65" s="383"/>
      <c r="BN65" s="383"/>
      <c r="BO65" s="383"/>
      <c r="BP65" s="383"/>
      <c r="BQ65" s="383"/>
      <c r="BR65" s="383"/>
      <c r="BS65" s="383"/>
      <c r="BT65" s="383"/>
      <c r="BU65" s="383"/>
      <c r="BV65" s="383"/>
    </row>
    <row r="66" spans="63:74" x14ac:dyDescent="0.2">
      <c r="BK66" s="383"/>
      <c r="BL66" s="383"/>
      <c r="BM66" s="383"/>
      <c r="BN66" s="383"/>
      <c r="BO66" s="383"/>
      <c r="BP66" s="383"/>
      <c r="BQ66" s="383"/>
      <c r="BR66" s="383"/>
      <c r="BS66" s="383"/>
      <c r="BT66" s="383"/>
      <c r="BU66" s="383"/>
      <c r="BV66" s="383"/>
    </row>
    <row r="67" spans="63:74" x14ac:dyDescent="0.2">
      <c r="BK67" s="383"/>
      <c r="BL67" s="383"/>
      <c r="BM67" s="383"/>
      <c r="BN67" s="383"/>
      <c r="BO67" s="383"/>
      <c r="BP67" s="383"/>
      <c r="BQ67" s="383"/>
      <c r="BR67" s="383"/>
      <c r="BS67" s="383"/>
      <c r="BT67" s="383"/>
      <c r="BU67" s="383"/>
      <c r="BV67" s="383"/>
    </row>
    <row r="68" spans="63:74" x14ac:dyDescent="0.2">
      <c r="BK68" s="383"/>
      <c r="BL68" s="383"/>
      <c r="BM68" s="383"/>
      <c r="BN68" s="383"/>
      <c r="BO68" s="383"/>
      <c r="BP68" s="383"/>
      <c r="BQ68" s="383"/>
      <c r="BR68" s="383"/>
      <c r="BS68" s="383"/>
      <c r="BT68" s="383"/>
      <c r="BU68" s="383"/>
      <c r="BV68" s="383"/>
    </row>
    <row r="69" spans="63:74" x14ac:dyDescent="0.2">
      <c r="BK69" s="383"/>
      <c r="BL69" s="383"/>
      <c r="BM69" s="383"/>
      <c r="BN69" s="383"/>
      <c r="BO69" s="383"/>
      <c r="BP69" s="383"/>
      <c r="BQ69" s="383"/>
      <c r="BR69" s="383"/>
      <c r="BS69" s="383"/>
      <c r="BT69" s="383"/>
      <c r="BU69" s="383"/>
      <c r="BV69" s="383"/>
    </row>
    <row r="70" spans="63:74" x14ac:dyDescent="0.2">
      <c r="BK70" s="383"/>
      <c r="BL70" s="383"/>
      <c r="BM70" s="383"/>
      <c r="BN70" s="383"/>
      <c r="BO70" s="383"/>
      <c r="BP70" s="383"/>
      <c r="BQ70" s="383"/>
      <c r="BR70" s="383"/>
      <c r="BS70" s="383"/>
      <c r="BT70" s="383"/>
      <c r="BU70" s="383"/>
      <c r="BV70" s="383"/>
    </row>
    <row r="71" spans="63:74" x14ac:dyDescent="0.2">
      <c r="BK71" s="383"/>
      <c r="BL71" s="383"/>
      <c r="BM71" s="383"/>
      <c r="BN71" s="383"/>
      <c r="BO71" s="383"/>
      <c r="BP71" s="383"/>
      <c r="BQ71" s="383"/>
      <c r="BR71" s="383"/>
      <c r="BS71" s="383"/>
      <c r="BT71" s="383"/>
      <c r="BU71" s="383"/>
      <c r="BV71" s="383"/>
    </row>
    <row r="72" spans="63:74" x14ac:dyDescent="0.2">
      <c r="BK72" s="383"/>
      <c r="BL72" s="383"/>
      <c r="BM72" s="383"/>
      <c r="BN72" s="383"/>
      <c r="BO72" s="383"/>
      <c r="BP72" s="383"/>
      <c r="BQ72" s="383"/>
      <c r="BR72" s="383"/>
      <c r="BS72" s="383"/>
      <c r="BT72" s="383"/>
      <c r="BU72" s="383"/>
      <c r="BV72" s="383"/>
    </row>
    <row r="73" spans="63:74" x14ac:dyDescent="0.2">
      <c r="BK73" s="383"/>
      <c r="BL73" s="383"/>
      <c r="BM73" s="383"/>
      <c r="BN73" s="383"/>
      <c r="BO73" s="383"/>
      <c r="BP73" s="383"/>
      <c r="BQ73" s="383"/>
      <c r="BR73" s="383"/>
      <c r="BS73" s="383"/>
      <c r="BT73" s="383"/>
      <c r="BU73" s="383"/>
      <c r="BV73" s="383"/>
    </row>
    <row r="74" spans="63:74" x14ac:dyDescent="0.2">
      <c r="BK74" s="383"/>
      <c r="BL74" s="383"/>
      <c r="BM74" s="383"/>
      <c r="BN74" s="383"/>
      <c r="BO74" s="383"/>
      <c r="BP74" s="383"/>
      <c r="BQ74" s="383"/>
      <c r="BR74" s="383"/>
      <c r="BS74" s="383"/>
      <c r="BT74" s="383"/>
      <c r="BU74" s="383"/>
      <c r="BV74" s="383"/>
    </row>
    <row r="75" spans="63:74" x14ac:dyDescent="0.2">
      <c r="BK75" s="383"/>
      <c r="BL75" s="383"/>
      <c r="BM75" s="383"/>
      <c r="BN75" s="383"/>
      <c r="BO75" s="383"/>
      <c r="BP75" s="383"/>
      <c r="BQ75" s="383"/>
      <c r="BR75" s="383"/>
      <c r="BS75" s="383"/>
      <c r="BT75" s="383"/>
      <c r="BU75" s="383"/>
      <c r="BV75" s="383"/>
    </row>
    <row r="76" spans="63:74" x14ac:dyDescent="0.2">
      <c r="BK76" s="383"/>
      <c r="BL76" s="383"/>
      <c r="BM76" s="383"/>
      <c r="BN76" s="383"/>
      <c r="BO76" s="383"/>
      <c r="BP76" s="383"/>
      <c r="BQ76" s="383"/>
      <c r="BR76" s="383"/>
      <c r="BS76" s="383"/>
      <c r="BT76" s="383"/>
      <c r="BU76" s="383"/>
      <c r="BV76" s="383"/>
    </row>
    <row r="77" spans="63:74" x14ac:dyDescent="0.2">
      <c r="BK77" s="383"/>
      <c r="BL77" s="383"/>
      <c r="BM77" s="383"/>
      <c r="BN77" s="383"/>
      <c r="BO77" s="383"/>
      <c r="BP77" s="383"/>
      <c r="BQ77" s="383"/>
      <c r="BR77" s="383"/>
      <c r="BS77" s="383"/>
      <c r="BT77" s="383"/>
      <c r="BU77" s="383"/>
      <c r="BV77" s="383"/>
    </row>
    <row r="78" spans="63:74" x14ac:dyDescent="0.2">
      <c r="BK78" s="383"/>
      <c r="BL78" s="383"/>
      <c r="BM78" s="383"/>
      <c r="BN78" s="383"/>
      <c r="BO78" s="383"/>
      <c r="BP78" s="383"/>
      <c r="BQ78" s="383"/>
      <c r="BR78" s="383"/>
      <c r="BS78" s="383"/>
      <c r="BT78" s="383"/>
      <c r="BU78" s="383"/>
      <c r="BV78" s="383"/>
    </row>
    <row r="79" spans="63:74" x14ac:dyDescent="0.2">
      <c r="BK79" s="383"/>
      <c r="BL79" s="383"/>
      <c r="BM79" s="383"/>
      <c r="BN79" s="383"/>
      <c r="BO79" s="383"/>
      <c r="BP79" s="383"/>
      <c r="BQ79" s="383"/>
      <c r="BR79" s="383"/>
      <c r="BS79" s="383"/>
      <c r="BT79" s="383"/>
      <c r="BU79" s="383"/>
      <c r="BV79" s="383"/>
    </row>
    <row r="80" spans="63:74" x14ac:dyDescent="0.2">
      <c r="BK80" s="383"/>
      <c r="BL80" s="383"/>
      <c r="BM80" s="383"/>
      <c r="BN80" s="383"/>
      <c r="BO80" s="383"/>
      <c r="BP80" s="383"/>
      <c r="BQ80" s="383"/>
      <c r="BR80" s="383"/>
      <c r="BS80" s="383"/>
      <c r="BT80" s="383"/>
      <c r="BU80" s="383"/>
      <c r="BV80" s="383"/>
    </row>
    <row r="81" spans="63:74" x14ac:dyDescent="0.2">
      <c r="BK81" s="383"/>
      <c r="BL81" s="383"/>
      <c r="BM81" s="383"/>
      <c r="BN81" s="383"/>
      <c r="BO81" s="383"/>
      <c r="BP81" s="383"/>
      <c r="BQ81" s="383"/>
      <c r="BR81" s="383"/>
      <c r="BS81" s="383"/>
      <c r="BT81" s="383"/>
      <c r="BU81" s="383"/>
      <c r="BV81" s="383"/>
    </row>
    <row r="82" spans="63:74" x14ac:dyDescent="0.2">
      <c r="BK82" s="383"/>
      <c r="BL82" s="383"/>
      <c r="BM82" s="383"/>
      <c r="BN82" s="383"/>
      <c r="BO82" s="383"/>
      <c r="BP82" s="383"/>
      <c r="BQ82" s="383"/>
      <c r="BR82" s="383"/>
      <c r="BS82" s="383"/>
      <c r="BT82" s="383"/>
      <c r="BU82" s="383"/>
      <c r="BV82" s="383"/>
    </row>
    <row r="83" spans="63:74" x14ac:dyDescent="0.2">
      <c r="BK83" s="383"/>
      <c r="BL83" s="383"/>
      <c r="BM83" s="383"/>
      <c r="BN83" s="383"/>
      <c r="BO83" s="383"/>
      <c r="BP83" s="383"/>
      <c r="BQ83" s="383"/>
      <c r="BR83" s="383"/>
      <c r="BS83" s="383"/>
      <c r="BT83" s="383"/>
      <c r="BU83" s="383"/>
      <c r="BV83" s="383"/>
    </row>
    <row r="84" spans="63:74" x14ac:dyDescent="0.2">
      <c r="BK84" s="383"/>
      <c r="BL84" s="383"/>
      <c r="BM84" s="383"/>
      <c r="BN84" s="383"/>
      <c r="BO84" s="383"/>
      <c r="BP84" s="383"/>
      <c r="BQ84" s="383"/>
      <c r="BR84" s="383"/>
      <c r="BS84" s="383"/>
      <c r="BT84" s="383"/>
      <c r="BU84" s="383"/>
      <c r="BV84" s="383"/>
    </row>
    <row r="85" spans="63:74" x14ac:dyDescent="0.2">
      <c r="BK85" s="383"/>
      <c r="BL85" s="383"/>
      <c r="BM85" s="383"/>
      <c r="BN85" s="383"/>
      <c r="BO85" s="383"/>
      <c r="BP85" s="383"/>
      <c r="BQ85" s="383"/>
      <c r="BR85" s="383"/>
      <c r="BS85" s="383"/>
      <c r="BT85" s="383"/>
      <c r="BU85" s="383"/>
      <c r="BV85" s="383"/>
    </row>
    <row r="86" spans="63:74" x14ac:dyDescent="0.2">
      <c r="BK86" s="383"/>
      <c r="BL86" s="383"/>
      <c r="BM86" s="383"/>
      <c r="BN86" s="383"/>
      <c r="BO86" s="383"/>
      <c r="BP86" s="383"/>
      <c r="BQ86" s="383"/>
      <c r="BR86" s="383"/>
      <c r="BS86" s="383"/>
      <c r="BT86" s="383"/>
      <c r="BU86" s="383"/>
      <c r="BV86" s="383"/>
    </row>
    <row r="87" spans="63:74" x14ac:dyDescent="0.2">
      <c r="BK87" s="383"/>
      <c r="BL87" s="383"/>
      <c r="BM87" s="383"/>
      <c r="BN87" s="383"/>
      <c r="BO87" s="383"/>
      <c r="BP87" s="383"/>
      <c r="BQ87" s="383"/>
      <c r="BR87" s="383"/>
      <c r="BS87" s="383"/>
      <c r="BT87" s="383"/>
      <c r="BU87" s="383"/>
      <c r="BV87" s="383"/>
    </row>
    <row r="88" spans="63:74" x14ac:dyDescent="0.2">
      <c r="BK88" s="383"/>
      <c r="BL88" s="383"/>
      <c r="BM88" s="383"/>
      <c r="BN88" s="383"/>
      <c r="BO88" s="383"/>
      <c r="BP88" s="383"/>
      <c r="BQ88" s="383"/>
      <c r="BR88" s="383"/>
      <c r="BS88" s="383"/>
      <c r="BT88" s="383"/>
      <c r="BU88" s="383"/>
      <c r="BV88" s="383"/>
    </row>
    <row r="89" spans="63:74" x14ac:dyDescent="0.2">
      <c r="BK89" s="383"/>
      <c r="BL89" s="383"/>
      <c r="BM89" s="383"/>
      <c r="BN89" s="383"/>
      <c r="BO89" s="383"/>
      <c r="BP89" s="383"/>
      <c r="BQ89" s="383"/>
      <c r="BR89" s="383"/>
      <c r="BS89" s="383"/>
      <c r="BT89" s="383"/>
      <c r="BU89" s="383"/>
      <c r="BV89" s="383"/>
    </row>
    <row r="90" spans="63:74" x14ac:dyDescent="0.2">
      <c r="BK90" s="383"/>
      <c r="BL90" s="383"/>
      <c r="BM90" s="383"/>
      <c r="BN90" s="383"/>
      <c r="BO90" s="383"/>
      <c r="BP90" s="383"/>
      <c r="BQ90" s="383"/>
      <c r="BR90" s="383"/>
      <c r="BS90" s="383"/>
      <c r="BT90" s="383"/>
      <c r="BU90" s="383"/>
      <c r="BV90" s="383"/>
    </row>
    <row r="91" spans="63:74" x14ac:dyDescent="0.2">
      <c r="BK91" s="383"/>
      <c r="BL91" s="383"/>
      <c r="BM91" s="383"/>
      <c r="BN91" s="383"/>
      <c r="BO91" s="383"/>
      <c r="BP91" s="383"/>
      <c r="BQ91" s="383"/>
      <c r="BR91" s="383"/>
      <c r="BS91" s="383"/>
      <c r="BT91" s="383"/>
      <c r="BU91" s="383"/>
      <c r="BV91" s="383"/>
    </row>
    <row r="92" spans="63:74" x14ac:dyDescent="0.2">
      <c r="BK92" s="383"/>
      <c r="BL92" s="383"/>
      <c r="BM92" s="383"/>
      <c r="BN92" s="383"/>
      <c r="BO92" s="383"/>
      <c r="BP92" s="383"/>
      <c r="BQ92" s="383"/>
      <c r="BR92" s="383"/>
      <c r="BS92" s="383"/>
      <c r="BT92" s="383"/>
      <c r="BU92" s="383"/>
      <c r="BV92" s="383"/>
    </row>
    <row r="93" spans="63:74" x14ac:dyDescent="0.2">
      <c r="BK93" s="383"/>
      <c r="BL93" s="383"/>
      <c r="BM93" s="383"/>
      <c r="BN93" s="383"/>
      <c r="BO93" s="383"/>
      <c r="BP93" s="383"/>
      <c r="BQ93" s="383"/>
      <c r="BR93" s="383"/>
      <c r="BS93" s="383"/>
      <c r="BT93" s="383"/>
      <c r="BU93" s="383"/>
      <c r="BV93" s="383"/>
    </row>
    <row r="94" spans="63:74" x14ac:dyDescent="0.2">
      <c r="BK94" s="383"/>
      <c r="BL94" s="383"/>
      <c r="BM94" s="383"/>
      <c r="BN94" s="383"/>
      <c r="BO94" s="383"/>
      <c r="BP94" s="383"/>
      <c r="BQ94" s="383"/>
      <c r="BR94" s="383"/>
      <c r="BS94" s="383"/>
      <c r="BT94" s="383"/>
      <c r="BU94" s="383"/>
      <c r="BV94" s="383"/>
    </row>
    <row r="95" spans="63:74" x14ac:dyDescent="0.2">
      <c r="BK95" s="383"/>
      <c r="BL95" s="383"/>
      <c r="BM95" s="383"/>
      <c r="BN95" s="383"/>
      <c r="BO95" s="383"/>
      <c r="BP95" s="383"/>
      <c r="BQ95" s="383"/>
      <c r="BR95" s="383"/>
      <c r="BS95" s="383"/>
      <c r="BT95" s="383"/>
      <c r="BU95" s="383"/>
      <c r="BV95" s="383"/>
    </row>
    <row r="96" spans="63:74" x14ac:dyDescent="0.2">
      <c r="BK96" s="383"/>
      <c r="BL96" s="383"/>
      <c r="BM96" s="383"/>
      <c r="BN96" s="383"/>
      <c r="BO96" s="383"/>
      <c r="BP96" s="383"/>
      <c r="BQ96" s="383"/>
      <c r="BR96" s="383"/>
      <c r="BS96" s="383"/>
      <c r="BT96" s="383"/>
      <c r="BU96" s="383"/>
      <c r="BV96" s="383"/>
    </row>
    <row r="97" spans="63:74" x14ac:dyDescent="0.2">
      <c r="BK97" s="383"/>
      <c r="BL97" s="383"/>
      <c r="BM97" s="383"/>
      <c r="BN97" s="383"/>
      <c r="BO97" s="383"/>
      <c r="BP97" s="383"/>
      <c r="BQ97" s="383"/>
      <c r="BR97" s="383"/>
      <c r="BS97" s="383"/>
      <c r="BT97" s="383"/>
      <c r="BU97" s="383"/>
      <c r="BV97" s="383"/>
    </row>
    <row r="98" spans="63:74" x14ac:dyDescent="0.2">
      <c r="BK98" s="383"/>
      <c r="BL98" s="383"/>
      <c r="BM98" s="383"/>
      <c r="BN98" s="383"/>
      <c r="BO98" s="383"/>
      <c r="BP98" s="383"/>
      <c r="BQ98" s="383"/>
      <c r="BR98" s="383"/>
      <c r="BS98" s="383"/>
      <c r="BT98" s="383"/>
      <c r="BU98" s="383"/>
      <c r="BV98" s="383"/>
    </row>
    <row r="99" spans="63:74" x14ac:dyDescent="0.2">
      <c r="BK99" s="383"/>
      <c r="BL99" s="383"/>
      <c r="BM99" s="383"/>
      <c r="BN99" s="383"/>
      <c r="BO99" s="383"/>
      <c r="BP99" s="383"/>
      <c r="BQ99" s="383"/>
      <c r="BR99" s="383"/>
      <c r="BS99" s="383"/>
      <c r="BT99" s="383"/>
      <c r="BU99" s="383"/>
      <c r="BV99" s="383"/>
    </row>
    <row r="100" spans="63:74" x14ac:dyDescent="0.2">
      <c r="BK100" s="383"/>
      <c r="BL100" s="383"/>
      <c r="BM100" s="383"/>
      <c r="BN100" s="383"/>
      <c r="BO100" s="383"/>
      <c r="BP100" s="383"/>
      <c r="BQ100" s="383"/>
      <c r="BR100" s="383"/>
      <c r="BS100" s="383"/>
      <c r="BT100" s="383"/>
      <c r="BU100" s="383"/>
      <c r="BV100" s="383"/>
    </row>
    <row r="101" spans="63:74" x14ac:dyDescent="0.2">
      <c r="BK101" s="383"/>
      <c r="BL101" s="383"/>
      <c r="BM101" s="383"/>
      <c r="BN101" s="383"/>
      <c r="BO101" s="383"/>
      <c r="BP101" s="383"/>
      <c r="BQ101" s="383"/>
      <c r="BR101" s="383"/>
      <c r="BS101" s="383"/>
      <c r="BT101" s="383"/>
      <c r="BU101" s="383"/>
      <c r="BV101" s="383"/>
    </row>
    <row r="102" spans="63:74" x14ac:dyDescent="0.2">
      <c r="BK102" s="383"/>
      <c r="BL102" s="383"/>
      <c r="BM102" s="383"/>
      <c r="BN102" s="383"/>
      <c r="BO102" s="383"/>
      <c r="BP102" s="383"/>
      <c r="BQ102" s="383"/>
      <c r="BR102" s="383"/>
      <c r="BS102" s="383"/>
      <c r="BT102" s="383"/>
      <c r="BU102" s="383"/>
      <c r="BV102" s="383"/>
    </row>
    <row r="103" spans="63:74" x14ac:dyDescent="0.2">
      <c r="BK103" s="383"/>
      <c r="BL103" s="383"/>
      <c r="BM103" s="383"/>
      <c r="BN103" s="383"/>
      <c r="BO103" s="383"/>
      <c r="BP103" s="383"/>
      <c r="BQ103" s="383"/>
      <c r="BR103" s="383"/>
      <c r="BS103" s="383"/>
      <c r="BT103" s="383"/>
      <c r="BU103" s="383"/>
      <c r="BV103" s="383"/>
    </row>
    <row r="104" spans="63:74" x14ac:dyDescent="0.2">
      <c r="BK104" s="383"/>
      <c r="BL104" s="383"/>
      <c r="BM104" s="383"/>
      <c r="BN104" s="383"/>
      <c r="BO104" s="383"/>
      <c r="BP104" s="383"/>
      <c r="BQ104" s="383"/>
      <c r="BR104" s="383"/>
      <c r="BS104" s="383"/>
      <c r="BT104" s="383"/>
      <c r="BU104" s="383"/>
      <c r="BV104" s="383"/>
    </row>
    <row r="105" spans="63:74" x14ac:dyDescent="0.2">
      <c r="BK105" s="383"/>
      <c r="BL105" s="383"/>
      <c r="BM105" s="383"/>
      <c r="BN105" s="383"/>
      <c r="BO105" s="383"/>
      <c r="BP105" s="383"/>
      <c r="BQ105" s="383"/>
      <c r="BR105" s="383"/>
      <c r="BS105" s="383"/>
      <c r="BT105" s="383"/>
      <c r="BU105" s="383"/>
      <c r="BV105" s="383"/>
    </row>
    <row r="106" spans="63:74" x14ac:dyDescent="0.2">
      <c r="BK106" s="383"/>
      <c r="BL106" s="383"/>
      <c r="BM106" s="383"/>
      <c r="BN106" s="383"/>
      <c r="BO106" s="383"/>
      <c r="BP106" s="383"/>
      <c r="BQ106" s="383"/>
      <c r="BR106" s="383"/>
      <c r="BS106" s="383"/>
      <c r="BT106" s="383"/>
      <c r="BU106" s="383"/>
      <c r="BV106" s="383"/>
    </row>
    <row r="107" spans="63:74" x14ac:dyDescent="0.2">
      <c r="BK107" s="383"/>
      <c r="BL107" s="383"/>
      <c r="BM107" s="383"/>
      <c r="BN107" s="383"/>
      <c r="BO107" s="383"/>
      <c r="BP107" s="383"/>
      <c r="BQ107" s="383"/>
      <c r="BR107" s="383"/>
      <c r="BS107" s="383"/>
      <c r="BT107" s="383"/>
      <c r="BU107" s="383"/>
      <c r="BV107" s="383"/>
    </row>
    <row r="108" spans="63:74" x14ac:dyDescent="0.2">
      <c r="BK108" s="383"/>
      <c r="BL108" s="383"/>
      <c r="BM108" s="383"/>
      <c r="BN108" s="383"/>
      <c r="BO108" s="383"/>
      <c r="BP108" s="383"/>
      <c r="BQ108" s="383"/>
      <c r="BR108" s="383"/>
      <c r="BS108" s="383"/>
      <c r="BT108" s="383"/>
      <c r="BU108" s="383"/>
      <c r="BV108" s="383"/>
    </row>
    <row r="109" spans="63:74" x14ac:dyDescent="0.2">
      <c r="BK109" s="383"/>
      <c r="BL109" s="383"/>
      <c r="BM109" s="383"/>
      <c r="BN109" s="383"/>
      <c r="BO109" s="383"/>
      <c r="BP109" s="383"/>
      <c r="BQ109" s="383"/>
      <c r="BR109" s="383"/>
      <c r="BS109" s="383"/>
      <c r="BT109" s="383"/>
      <c r="BU109" s="383"/>
      <c r="BV109" s="383"/>
    </row>
    <row r="110" spans="63:74" x14ac:dyDescent="0.2">
      <c r="BK110" s="383"/>
      <c r="BL110" s="383"/>
      <c r="BM110" s="383"/>
      <c r="BN110" s="383"/>
      <c r="BO110" s="383"/>
      <c r="BP110" s="383"/>
      <c r="BQ110" s="383"/>
      <c r="BR110" s="383"/>
      <c r="BS110" s="383"/>
      <c r="BT110" s="383"/>
      <c r="BU110" s="383"/>
      <c r="BV110" s="383"/>
    </row>
    <row r="111" spans="63:74" x14ac:dyDescent="0.2">
      <c r="BK111" s="383"/>
      <c r="BL111" s="383"/>
      <c r="BM111" s="383"/>
      <c r="BN111" s="383"/>
      <c r="BO111" s="383"/>
      <c r="BP111" s="383"/>
      <c r="BQ111" s="383"/>
      <c r="BR111" s="383"/>
      <c r="BS111" s="383"/>
      <c r="BT111" s="383"/>
      <c r="BU111" s="383"/>
      <c r="BV111" s="383"/>
    </row>
    <row r="112" spans="63:74" x14ac:dyDescent="0.2">
      <c r="BK112" s="383"/>
      <c r="BL112" s="383"/>
      <c r="BM112" s="383"/>
      <c r="BN112" s="383"/>
      <c r="BO112" s="383"/>
      <c r="BP112" s="383"/>
      <c r="BQ112" s="383"/>
      <c r="BR112" s="383"/>
      <c r="BS112" s="383"/>
      <c r="BT112" s="383"/>
      <c r="BU112" s="383"/>
      <c r="BV112" s="383"/>
    </row>
    <row r="113" spans="63:74" x14ac:dyDescent="0.2">
      <c r="BK113" s="383"/>
      <c r="BL113" s="383"/>
      <c r="BM113" s="383"/>
      <c r="BN113" s="383"/>
      <c r="BO113" s="383"/>
      <c r="BP113" s="383"/>
      <c r="BQ113" s="383"/>
      <c r="BR113" s="383"/>
      <c r="BS113" s="383"/>
      <c r="BT113" s="383"/>
      <c r="BU113" s="383"/>
      <c r="BV113" s="383"/>
    </row>
    <row r="114" spans="63:74" x14ac:dyDescent="0.2">
      <c r="BK114" s="383"/>
      <c r="BL114" s="383"/>
      <c r="BM114" s="383"/>
      <c r="BN114" s="383"/>
      <c r="BO114" s="383"/>
      <c r="BP114" s="383"/>
      <c r="BQ114" s="383"/>
      <c r="BR114" s="383"/>
      <c r="BS114" s="383"/>
      <c r="BT114" s="383"/>
      <c r="BU114" s="383"/>
      <c r="BV114" s="383"/>
    </row>
    <row r="115" spans="63:74" x14ac:dyDescent="0.2">
      <c r="BK115" s="383"/>
      <c r="BL115" s="383"/>
      <c r="BM115" s="383"/>
      <c r="BN115" s="383"/>
      <c r="BO115" s="383"/>
      <c r="BP115" s="383"/>
      <c r="BQ115" s="383"/>
      <c r="BR115" s="383"/>
      <c r="BS115" s="383"/>
      <c r="BT115" s="383"/>
      <c r="BU115" s="383"/>
      <c r="BV115" s="383"/>
    </row>
    <row r="116" spans="63:74" x14ac:dyDescent="0.2">
      <c r="BK116" s="383"/>
      <c r="BL116" s="383"/>
      <c r="BM116" s="383"/>
      <c r="BN116" s="383"/>
      <c r="BO116" s="383"/>
      <c r="BP116" s="383"/>
      <c r="BQ116" s="383"/>
      <c r="BR116" s="383"/>
      <c r="BS116" s="383"/>
      <c r="BT116" s="383"/>
      <c r="BU116" s="383"/>
      <c r="BV116" s="383"/>
    </row>
    <row r="117" spans="63:74" x14ac:dyDescent="0.2">
      <c r="BK117" s="383"/>
      <c r="BL117" s="383"/>
      <c r="BM117" s="383"/>
      <c r="BN117" s="383"/>
      <c r="BO117" s="383"/>
      <c r="BP117" s="383"/>
      <c r="BQ117" s="383"/>
      <c r="BR117" s="383"/>
      <c r="BS117" s="383"/>
      <c r="BT117" s="383"/>
      <c r="BU117" s="383"/>
      <c r="BV117" s="383"/>
    </row>
    <row r="118" spans="63:74" x14ac:dyDescent="0.2">
      <c r="BK118" s="383"/>
      <c r="BL118" s="383"/>
      <c r="BM118" s="383"/>
      <c r="BN118" s="383"/>
      <c r="BO118" s="383"/>
      <c r="BP118" s="383"/>
      <c r="BQ118" s="383"/>
      <c r="BR118" s="383"/>
      <c r="BS118" s="383"/>
      <c r="BT118" s="383"/>
      <c r="BU118" s="383"/>
      <c r="BV118" s="383"/>
    </row>
    <row r="119" spans="63:74" x14ac:dyDescent="0.2">
      <c r="BK119" s="383"/>
      <c r="BL119" s="383"/>
      <c r="BM119" s="383"/>
      <c r="BN119" s="383"/>
      <c r="BO119" s="383"/>
      <c r="BP119" s="383"/>
      <c r="BQ119" s="383"/>
      <c r="BR119" s="383"/>
      <c r="BS119" s="383"/>
      <c r="BT119" s="383"/>
      <c r="BU119" s="383"/>
      <c r="BV119" s="383"/>
    </row>
    <row r="120" spans="63:74" x14ac:dyDescent="0.2">
      <c r="BK120" s="383"/>
      <c r="BL120" s="383"/>
      <c r="BM120" s="383"/>
      <c r="BN120" s="383"/>
      <c r="BO120" s="383"/>
      <c r="BP120" s="383"/>
      <c r="BQ120" s="383"/>
      <c r="BR120" s="383"/>
      <c r="BS120" s="383"/>
      <c r="BT120" s="383"/>
      <c r="BU120" s="383"/>
      <c r="BV120" s="383"/>
    </row>
    <row r="121" spans="63:74" x14ac:dyDescent="0.2">
      <c r="BK121" s="383"/>
      <c r="BL121" s="383"/>
      <c r="BM121" s="383"/>
      <c r="BN121" s="383"/>
      <c r="BO121" s="383"/>
      <c r="BP121" s="383"/>
      <c r="BQ121" s="383"/>
      <c r="BR121" s="383"/>
      <c r="BS121" s="383"/>
      <c r="BT121" s="383"/>
      <c r="BU121" s="383"/>
      <c r="BV121" s="383"/>
    </row>
    <row r="122" spans="63:74" x14ac:dyDescent="0.2">
      <c r="BK122" s="383"/>
      <c r="BL122" s="383"/>
      <c r="BM122" s="383"/>
      <c r="BN122" s="383"/>
      <c r="BO122" s="383"/>
      <c r="BP122" s="383"/>
      <c r="BQ122" s="383"/>
      <c r="BR122" s="383"/>
      <c r="BS122" s="383"/>
      <c r="BT122" s="383"/>
      <c r="BU122" s="383"/>
      <c r="BV122" s="383"/>
    </row>
    <row r="123" spans="63:74" x14ac:dyDescent="0.2">
      <c r="BK123" s="383"/>
      <c r="BL123" s="383"/>
      <c r="BM123" s="383"/>
      <c r="BN123" s="383"/>
      <c r="BO123" s="383"/>
      <c r="BP123" s="383"/>
      <c r="BQ123" s="383"/>
      <c r="BR123" s="383"/>
      <c r="BS123" s="383"/>
      <c r="BT123" s="383"/>
      <c r="BU123" s="383"/>
      <c r="BV123" s="383"/>
    </row>
    <row r="124" spans="63:74" x14ac:dyDescent="0.2">
      <c r="BK124" s="383"/>
      <c r="BL124" s="383"/>
      <c r="BM124" s="383"/>
      <c r="BN124" s="383"/>
      <c r="BO124" s="383"/>
      <c r="BP124" s="383"/>
      <c r="BQ124" s="383"/>
      <c r="BR124" s="383"/>
      <c r="BS124" s="383"/>
      <c r="BT124" s="383"/>
      <c r="BU124" s="383"/>
      <c r="BV124" s="383"/>
    </row>
    <row r="125" spans="63:74" x14ac:dyDescent="0.2">
      <c r="BK125" s="383"/>
      <c r="BL125" s="383"/>
      <c r="BM125" s="383"/>
      <c r="BN125" s="383"/>
      <c r="BO125" s="383"/>
      <c r="BP125" s="383"/>
      <c r="BQ125" s="383"/>
      <c r="BR125" s="383"/>
      <c r="BS125" s="383"/>
      <c r="BT125" s="383"/>
      <c r="BU125" s="383"/>
      <c r="BV125" s="383"/>
    </row>
    <row r="126" spans="63:74" x14ac:dyDescent="0.2">
      <c r="BK126" s="383"/>
      <c r="BL126" s="383"/>
      <c r="BM126" s="383"/>
      <c r="BN126" s="383"/>
      <c r="BO126" s="383"/>
      <c r="BP126" s="383"/>
      <c r="BQ126" s="383"/>
      <c r="BR126" s="383"/>
      <c r="BS126" s="383"/>
      <c r="BT126" s="383"/>
      <c r="BU126" s="383"/>
      <c r="BV126" s="383"/>
    </row>
    <row r="127" spans="63:74" x14ac:dyDescent="0.2">
      <c r="BK127" s="383"/>
      <c r="BL127" s="383"/>
      <c r="BM127" s="383"/>
      <c r="BN127" s="383"/>
      <c r="BO127" s="383"/>
      <c r="BP127" s="383"/>
      <c r="BQ127" s="383"/>
      <c r="BR127" s="383"/>
      <c r="BS127" s="383"/>
      <c r="BT127" s="383"/>
      <c r="BU127" s="383"/>
      <c r="BV127" s="383"/>
    </row>
    <row r="128" spans="63:74" x14ac:dyDescent="0.2">
      <c r="BK128" s="383"/>
      <c r="BL128" s="383"/>
      <c r="BM128" s="383"/>
      <c r="BN128" s="383"/>
      <c r="BO128" s="383"/>
      <c r="BP128" s="383"/>
      <c r="BQ128" s="383"/>
      <c r="BR128" s="383"/>
      <c r="BS128" s="383"/>
      <c r="BT128" s="383"/>
      <c r="BU128" s="383"/>
      <c r="BV128" s="383"/>
    </row>
    <row r="129" spans="63:74" x14ac:dyDescent="0.2">
      <c r="BK129" s="383"/>
      <c r="BL129" s="383"/>
      <c r="BM129" s="383"/>
      <c r="BN129" s="383"/>
      <c r="BO129" s="383"/>
      <c r="BP129" s="383"/>
      <c r="BQ129" s="383"/>
      <c r="BR129" s="383"/>
      <c r="BS129" s="383"/>
      <c r="BT129" s="383"/>
      <c r="BU129" s="383"/>
      <c r="BV129" s="383"/>
    </row>
    <row r="130" spans="63:74" x14ac:dyDescent="0.2">
      <c r="BK130" s="383"/>
      <c r="BL130" s="383"/>
      <c r="BM130" s="383"/>
      <c r="BN130" s="383"/>
      <c r="BO130" s="383"/>
      <c r="BP130" s="383"/>
      <c r="BQ130" s="383"/>
      <c r="BR130" s="383"/>
      <c r="BS130" s="383"/>
      <c r="BT130" s="383"/>
      <c r="BU130" s="383"/>
      <c r="BV130" s="383"/>
    </row>
    <row r="131" spans="63:74" x14ac:dyDescent="0.2">
      <c r="BK131" s="383"/>
      <c r="BL131" s="383"/>
      <c r="BM131" s="383"/>
      <c r="BN131" s="383"/>
      <c r="BO131" s="383"/>
      <c r="BP131" s="383"/>
      <c r="BQ131" s="383"/>
      <c r="BR131" s="383"/>
      <c r="BS131" s="383"/>
      <c r="BT131" s="383"/>
      <c r="BU131" s="383"/>
      <c r="BV131" s="383"/>
    </row>
    <row r="132" spans="63:74" x14ac:dyDescent="0.2">
      <c r="BK132" s="383"/>
      <c r="BL132" s="383"/>
      <c r="BM132" s="383"/>
      <c r="BN132" s="383"/>
      <c r="BO132" s="383"/>
      <c r="BP132" s="383"/>
      <c r="BQ132" s="383"/>
      <c r="BR132" s="383"/>
      <c r="BS132" s="383"/>
      <c r="BT132" s="383"/>
      <c r="BU132" s="383"/>
      <c r="BV132" s="383"/>
    </row>
    <row r="133" spans="63:74" x14ac:dyDescent="0.2">
      <c r="BK133" s="383"/>
      <c r="BL133" s="383"/>
      <c r="BM133" s="383"/>
      <c r="BN133" s="383"/>
      <c r="BO133" s="383"/>
      <c r="BP133" s="383"/>
      <c r="BQ133" s="383"/>
      <c r="BR133" s="383"/>
      <c r="BS133" s="383"/>
      <c r="BT133" s="383"/>
      <c r="BU133" s="383"/>
      <c r="BV133" s="383"/>
    </row>
    <row r="134" spans="63:74" x14ac:dyDescent="0.2">
      <c r="BK134" s="383"/>
      <c r="BL134" s="383"/>
      <c r="BM134" s="383"/>
      <c r="BN134" s="383"/>
      <c r="BO134" s="383"/>
      <c r="BP134" s="383"/>
      <c r="BQ134" s="383"/>
      <c r="BR134" s="383"/>
      <c r="BS134" s="383"/>
      <c r="BT134" s="383"/>
      <c r="BU134" s="383"/>
      <c r="BV134" s="383"/>
    </row>
    <row r="135" spans="63:74" x14ac:dyDescent="0.2">
      <c r="BK135" s="383"/>
      <c r="BL135" s="383"/>
      <c r="BM135" s="383"/>
      <c r="BN135" s="383"/>
      <c r="BO135" s="383"/>
      <c r="BP135" s="383"/>
      <c r="BQ135" s="383"/>
      <c r="BR135" s="383"/>
      <c r="BS135" s="383"/>
      <c r="BT135" s="383"/>
      <c r="BU135" s="383"/>
      <c r="BV135" s="383"/>
    </row>
    <row r="136" spans="63:74" x14ac:dyDescent="0.2">
      <c r="BK136" s="383"/>
      <c r="BL136" s="383"/>
      <c r="BM136" s="383"/>
      <c r="BN136" s="383"/>
      <c r="BO136" s="383"/>
      <c r="BP136" s="383"/>
      <c r="BQ136" s="383"/>
      <c r="BR136" s="383"/>
      <c r="BS136" s="383"/>
      <c r="BT136" s="383"/>
      <c r="BU136" s="383"/>
      <c r="BV136" s="383"/>
    </row>
    <row r="137" spans="63:74" x14ac:dyDescent="0.2">
      <c r="BK137" s="383"/>
      <c r="BL137" s="383"/>
      <c r="BM137" s="383"/>
      <c r="BN137" s="383"/>
      <c r="BO137" s="383"/>
      <c r="BP137" s="383"/>
      <c r="BQ137" s="383"/>
      <c r="BR137" s="383"/>
      <c r="BS137" s="383"/>
      <c r="BT137" s="383"/>
      <c r="BU137" s="383"/>
      <c r="BV137" s="383"/>
    </row>
    <row r="138" spans="63:74" x14ac:dyDescent="0.2">
      <c r="BK138" s="383"/>
      <c r="BL138" s="383"/>
      <c r="BM138" s="383"/>
      <c r="BN138" s="383"/>
      <c r="BO138" s="383"/>
      <c r="BP138" s="383"/>
      <c r="BQ138" s="383"/>
      <c r="BR138" s="383"/>
      <c r="BS138" s="383"/>
      <c r="BT138" s="383"/>
      <c r="BU138" s="383"/>
      <c r="BV138" s="383"/>
    </row>
    <row r="139" spans="63:74" x14ac:dyDescent="0.2">
      <c r="BK139" s="383"/>
      <c r="BL139" s="383"/>
      <c r="BM139" s="383"/>
      <c r="BN139" s="383"/>
      <c r="BO139" s="383"/>
      <c r="BP139" s="383"/>
      <c r="BQ139" s="383"/>
      <c r="BR139" s="383"/>
      <c r="BS139" s="383"/>
      <c r="BT139" s="383"/>
      <c r="BU139" s="383"/>
      <c r="BV139" s="383"/>
    </row>
    <row r="140" spans="63:74" x14ac:dyDescent="0.2">
      <c r="BK140" s="383"/>
      <c r="BL140" s="383"/>
      <c r="BM140" s="383"/>
      <c r="BN140" s="383"/>
      <c r="BO140" s="383"/>
      <c r="BP140" s="383"/>
      <c r="BQ140" s="383"/>
      <c r="BR140" s="383"/>
      <c r="BS140" s="383"/>
      <c r="BT140" s="383"/>
      <c r="BU140" s="383"/>
      <c r="BV140" s="383"/>
    </row>
    <row r="141" spans="63:74" x14ac:dyDescent="0.2">
      <c r="BK141" s="383"/>
      <c r="BL141" s="383"/>
      <c r="BM141" s="383"/>
      <c r="BN141" s="383"/>
      <c r="BO141" s="383"/>
      <c r="BP141" s="383"/>
      <c r="BQ141" s="383"/>
      <c r="BR141" s="383"/>
      <c r="BS141" s="383"/>
      <c r="BT141" s="383"/>
      <c r="BU141" s="383"/>
      <c r="BV141" s="383"/>
    </row>
    <row r="142" spans="63:74" x14ac:dyDescent="0.2">
      <c r="BK142" s="383"/>
      <c r="BL142" s="383"/>
      <c r="BM142" s="383"/>
      <c r="BN142" s="383"/>
      <c r="BO142" s="383"/>
      <c r="BP142" s="383"/>
      <c r="BQ142" s="383"/>
      <c r="BR142" s="383"/>
      <c r="BS142" s="383"/>
      <c r="BT142" s="383"/>
      <c r="BU142" s="383"/>
      <c r="BV142" s="383"/>
    </row>
    <row r="143" spans="63:74" x14ac:dyDescent="0.2">
      <c r="BK143" s="383"/>
      <c r="BL143" s="383"/>
      <c r="BM143" s="383"/>
      <c r="BN143" s="383"/>
      <c r="BO143" s="383"/>
      <c r="BP143" s="383"/>
      <c r="BQ143" s="383"/>
      <c r="BR143" s="383"/>
      <c r="BS143" s="383"/>
      <c r="BT143" s="383"/>
      <c r="BU143" s="383"/>
      <c r="BV143" s="383"/>
    </row>
    <row r="144" spans="63:74" x14ac:dyDescent="0.2">
      <c r="BK144" s="383"/>
      <c r="BL144" s="383"/>
      <c r="BM144" s="383"/>
      <c r="BN144" s="383"/>
      <c r="BO144" s="383"/>
      <c r="BP144" s="383"/>
      <c r="BQ144" s="383"/>
      <c r="BR144" s="383"/>
      <c r="BS144" s="383"/>
      <c r="BT144" s="383"/>
      <c r="BU144" s="383"/>
      <c r="BV144" s="383"/>
    </row>
    <row r="145" spans="63:74" x14ac:dyDescent="0.2">
      <c r="BK145" s="383"/>
      <c r="BL145" s="383"/>
      <c r="BM145" s="383"/>
      <c r="BN145" s="383"/>
      <c r="BO145" s="383"/>
      <c r="BP145" s="383"/>
      <c r="BQ145" s="383"/>
      <c r="BR145" s="383"/>
      <c r="BS145" s="383"/>
      <c r="BT145" s="383"/>
      <c r="BU145" s="383"/>
      <c r="BV145" s="383"/>
    </row>
    <row r="146" spans="63:74" x14ac:dyDescent="0.2">
      <c r="BK146" s="383"/>
      <c r="BL146" s="383"/>
      <c r="BM146" s="383"/>
      <c r="BN146" s="383"/>
      <c r="BO146" s="383"/>
      <c r="BP146" s="383"/>
      <c r="BQ146" s="383"/>
      <c r="BR146" s="383"/>
      <c r="BS146" s="383"/>
      <c r="BT146" s="383"/>
      <c r="BU146" s="383"/>
      <c r="BV146" s="383"/>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V26" activePane="bottomRight" state="frozen"/>
      <selection activeCell="BC15" sqref="BC15"/>
      <selection pane="topRight" activeCell="BC15" sqref="BC15"/>
      <selection pane="bottomLeft" activeCell="BC15" sqref="BC15"/>
      <selection pane="bottomRight" activeCell="BE53" sqref="BE53"/>
    </sheetView>
  </sheetViews>
  <sheetFormatPr defaultColWidth="9.6640625" defaultRowHeight="10.199999999999999" x14ac:dyDescent="0.2"/>
  <cols>
    <col min="1" max="1" width="11.44140625" style="112" customWidth="1"/>
    <col min="2" max="2" width="17" style="112" customWidth="1"/>
    <col min="3" max="50" width="6.5546875" style="112" customWidth="1"/>
    <col min="51" max="62" width="6.5546875" style="379" customWidth="1"/>
    <col min="63" max="74" width="6.5546875" style="112" customWidth="1"/>
    <col min="75" max="16384" width="9.6640625" style="112"/>
  </cols>
  <sheetData>
    <row r="1" spans="1:74" ht="15.6" customHeight="1" x14ac:dyDescent="0.25">
      <c r="A1" s="662" t="s">
        <v>1081</v>
      </c>
      <c r="B1" s="711" t="s">
        <v>1100</v>
      </c>
      <c r="C1" s="712"/>
      <c r="D1" s="712"/>
      <c r="E1" s="712"/>
      <c r="F1" s="712"/>
      <c r="G1" s="712"/>
      <c r="H1" s="712"/>
      <c r="I1" s="712"/>
      <c r="J1" s="712"/>
      <c r="K1" s="712"/>
      <c r="L1" s="712"/>
      <c r="M1" s="712"/>
      <c r="N1" s="712"/>
      <c r="O1" s="712"/>
      <c r="P1" s="712"/>
      <c r="Q1" s="712"/>
      <c r="R1" s="712"/>
      <c r="S1" s="712"/>
      <c r="T1" s="712"/>
      <c r="U1" s="712"/>
      <c r="V1" s="712"/>
      <c r="W1" s="712"/>
      <c r="X1" s="712"/>
      <c r="Y1" s="712"/>
      <c r="Z1" s="712"/>
      <c r="AA1" s="712"/>
      <c r="AB1" s="712"/>
      <c r="AC1" s="712"/>
      <c r="AD1" s="712"/>
      <c r="AE1" s="712"/>
      <c r="AF1" s="712"/>
      <c r="AG1" s="712"/>
      <c r="AH1" s="712"/>
      <c r="AI1" s="712"/>
      <c r="AJ1" s="712"/>
      <c r="AK1" s="712"/>
      <c r="AL1" s="712"/>
      <c r="AM1" s="116"/>
    </row>
    <row r="2" spans="1:74" ht="13.35" customHeight="1" x14ac:dyDescent="0.25">
      <c r="A2" s="663"/>
      <c r="B2" s="546" t="str">
        <f>"U.S. Energy Information Administration   |   Short-Term Energy Outlook  - "&amp;Dates!D1</f>
        <v>U.S. Energy Information Administration   |   Short-Term Energy Outlook  - July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116"/>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6"/>
      <c r="AZ5" s="426"/>
      <c r="BA5" s="426"/>
      <c r="BB5" s="426"/>
      <c r="BC5" s="426"/>
      <c r="BD5" s="426"/>
      <c r="BE5" s="426"/>
      <c r="BF5" s="426"/>
      <c r="BG5" s="426"/>
      <c r="BH5" s="426"/>
      <c r="BI5" s="426"/>
      <c r="BJ5" s="426"/>
      <c r="BK5" s="426"/>
      <c r="BL5" s="426"/>
      <c r="BM5" s="426"/>
      <c r="BN5" s="426"/>
      <c r="BO5" s="426"/>
      <c r="BP5" s="426"/>
      <c r="BQ5" s="426"/>
      <c r="BR5" s="426"/>
      <c r="BS5" s="426"/>
      <c r="BT5" s="426"/>
      <c r="BU5" s="426"/>
      <c r="BV5" s="426"/>
    </row>
    <row r="6" spans="1:74" ht="11.1" customHeight="1" x14ac:dyDescent="0.2">
      <c r="A6" s="111" t="s">
        <v>865</v>
      </c>
      <c r="B6" s="207" t="s">
        <v>616</v>
      </c>
      <c r="C6" s="243">
        <v>153.78670097</v>
      </c>
      <c r="D6" s="243">
        <v>150.70787393000001</v>
      </c>
      <c r="E6" s="243">
        <v>124.14392613</v>
      </c>
      <c r="F6" s="243">
        <v>110.58811667000001</v>
      </c>
      <c r="G6" s="243">
        <v>105.48162032</v>
      </c>
      <c r="H6" s="243">
        <v>129.26589933</v>
      </c>
      <c r="I6" s="243">
        <v>164.15652710000001</v>
      </c>
      <c r="J6" s="243">
        <v>153.47728742000001</v>
      </c>
      <c r="K6" s="243">
        <v>136.78493333</v>
      </c>
      <c r="L6" s="243">
        <v>109.85245516000001</v>
      </c>
      <c r="M6" s="243">
        <v>116.75324333</v>
      </c>
      <c r="N6" s="243">
        <v>142.51247516000001</v>
      </c>
      <c r="O6" s="243">
        <v>154.18301968</v>
      </c>
      <c r="P6" s="243">
        <v>149.0975425</v>
      </c>
      <c r="Q6" s="243">
        <v>127.85076484</v>
      </c>
      <c r="R6" s="243">
        <v>119.76887733</v>
      </c>
      <c r="S6" s="243">
        <v>104.17835903</v>
      </c>
      <c r="T6" s="243">
        <v>125.24987532999999</v>
      </c>
      <c r="U6" s="243">
        <v>153.34622805999999</v>
      </c>
      <c r="V6" s="243">
        <v>149.17932096999999</v>
      </c>
      <c r="W6" s="243">
        <v>128.37505400000001</v>
      </c>
      <c r="X6" s="243">
        <v>107.95786645</v>
      </c>
      <c r="Y6" s="243">
        <v>112.92248633</v>
      </c>
      <c r="Z6" s="243">
        <v>129.64931386999999</v>
      </c>
      <c r="AA6" s="243">
        <v>144.58819161</v>
      </c>
      <c r="AB6" s="243">
        <v>135.66238759000001</v>
      </c>
      <c r="AC6" s="243">
        <v>120.38162387</v>
      </c>
      <c r="AD6" s="243">
        <v>106.87661067000001</v>
      </c>
      <c r="AE6" s="243">
        <v>104.53037225999999</v>
      </c>
      <c r="AF6" s="243">
        <v>124.354248</v>
      </c>
      <c r="AG6" s="243">
        <v>157.02632097</v>
      </c>
      <c r="AH6" s="243">
        <v>160.60113161000001</v>
      </c>
      <c r="AI6" s="243">
        <v>131.38468632999999</v>
      </c>
      <c r="AJ6" s="243">
        <v>107.57095516</v>
      </c>
      <c r="AK6" s="243">
        <v>118.36958</v>
      </c>
      <c r="AL6" s="243">
        <v>135.75085709999999</v>
      </c>
      <c r="AM6" s="243">
        <v>149.54106644999999</v>
      </c>
      <c r="AN6" s="243">
        <v>151.83113071</v>
      </c>
      <c r="AO6" s="243">
        <v>130.27373258</v>
      </c>
      <c r="AP6" s="243">
        <v>117.45603233</v>
      </c>
      <c r="AQ6" s="243">
        <v>101.98414806</v>
      </c>
      <c r="AR6" s="243">
        <v>127.03776533</v>
      </c>
      <c r="AS6" s="243">
        <v>168.02342322999999</v>
      </c>
      <c r="AT6" s="243">
        <v>143.07495258</v>
      </c>
      <c r="AU6" s="243">
        <v>125.13714333</v>
      </c>
      <c r="AV6" s="243">
        <v>104.87595032</v>
      </c>
      <c r="AW6" s="243">
        <v>117.248966</v>
      </c>
      <c r="AX6" s="243">
        <v>144.36229452000001</v>
      </c>
      <c r="AY6" s="243">
        <v>163.47168289999999</v>
      </c>
      <c r="AZ6" s="243">
        <v>159.94445963999999</v>
      </c>
      <c r="BA6" s="243">
        <v>137.90845128999999</v>
      </c>
      <c r="BB6" s="243">
        <v>116.21708633</v>
      </c>
      <c r="BC6" s="243">
        <v>96.398139999999998</v>
      </c>
      <c r="BD6" s="243">
        <v>119.22410000000001</v>
      </c>
      <c r="BE6" s="336">
        <v>146.62110000000001</v>
      </c>
      <c r="BF6" s="336">
        <v>145.6524</v>
      </c>
      <c r="BG6" s="336">
        <v>123.7807</v>
      </c>
      <c r="BH6" s="336">
        <v>106.2825</v>
      </c>
      <c r="BI6" s="336">
        <v>116.02849999999999</v>
      </c>
      <c r="BJ6" s="336">
        <v>146.82409999999999</v>
      </c>
      <c r="BK6" s="336">
        <v>157.52520000000001</v>
      </c>
      <c r="BL6" s="336">
        <v>153.36879999999999</v>
      </c>
      <c r="BM6" s="336">
        <v>128.4255</v>
      </c>
      <c r="BN6" s="336">
        <v>112.63160000000001</v>
      </c>
      <c r="BO6" s="336">
        <v>102.17529999999999</v>
      </c>
      <c r="BP6" s="336">
        <v>120.5317</v>
      </c>
      <c r="BQ6" s="336">
        <v>146.66050000000001</v>
      </c>
      <c r="BR6" s="336">
        <v>145.6036</v>
      </c>
      <c r="BS6" s="336">
        <v>122.7169</v>
      </c>
      <c r="BT6" s="336">
        <v>107.224</v>
      </c>
      <c r="BU6" s="336">
        <v>116.9686</v>
      </c>
      <c r="BV6" s="336">
        <v>145.10839999999999</v>
      </c>
    </row>
    <row r="7" spans="1:74" ht="11.1" customHeight="1" x14ac:dyDescent="0.2">
      <c r="A7" s="111" t="s">
        <v>866</v>
      </c>
      <c r="B7" s="189" t="s">
        <v>650</v>
      </c>
      <c r="C7" s="243">
        <v>428.21221129000003</v>
      </c>
      <c r="D7" s="243">
        <v>414.26720749999998</v>
      </c>
      <c r="E7" s="243">
        <v>338.43815065000001</v>
      </c>
      <c r="F7" s="243">
        <v>289.15100367000002</v>
      </c>
      <c r="G7" s="243">
        <v>294.15762418999998</v>
      </c>
      <c r="H7" s="243">
        <v>393.38296632999999</v>
      </c>
      <c r="I7" s="243">
        <v>490.71574935000001</v>
      </c>
      <c r="J7" s="243">
        <v>463.83827676999999</v>
      </c>
      <c r="K7" s="243">
        <v>372.03481099999999</v>
      </c>
      <c r="L7" s="243">
        <v>295.41392031999999</v>
      </c>
      <c r="M7" s="243">
        <v>313.684371</v>
      </c>
      <c r="N7" s="243">
        <v>394.34266967999997</v>
      </c>
      <c r="O7" s="243">
        <v>446.13945741999999</v>
      </c>
      <c r="P7" s="243">
        <v>420.08495749999997</v>
      </c>
      <c r="Q7" s="243">
        <v>349.15361418999998</v>
      </c>
      <c r="R7" s="243">
        <v>312.80762666999999</v>
      </c>
      <c r="S7" s="243">
        <v>295.98502774000002</v>
      </c>
      <c r="T7" s="243">
        <v>368.74529032999999</v>
      </c>
      <c r="U7" s="243">
        <v>472.22385806</v>
      </c>
      <c r="V7" s="243">
        <v>452.62166387000002</v>
      </c>
      <c r="W7" s="243">
        <v>383.55117667000002</v>
      </c>
      <c r="X7" s="243">
        <v>298.16970226000001</v>
      </c>
      <c r="Y7" s="243">
        <v>302.52118667000002</v>
      </c>
      <c r="Z7" s="243">
        <v>351.60876774000002</v>
      </c>
      <c r="AA7" s="243">
        <v>397.40589096999997</v>
      </c>
      <c r="AB7" s="243">
        <v>377.78457309999999</v>
      </c>
      <c r="AC7" s="243">
        <v>316.89927547999997</v>
      </c>
      <c r="AD7" s="243">
        <v>288.07561133000002</v>
      </c>
      <c r="AE7" s="243">
        <v>290.63813548000002</v>
      </c>
      <c r="AF7" s="243">
        <v>366.50372167</v>
      </c>
      <c r="AG7" s="243">
        <v>474.07401644999999</v>
      </c>
      <c r="AH7" s="243">
        <v>464.02124032</v>
      </c>
      <c r="AI7" s="243">
        <v>385.15467132999999</v>
      </c>
      <c r="AJ7" s="243">
        <v>290.88527742000002</v>
      </c>
      <c r="AK7" s="243">
        <v>320.63397700000002</v>
      </c>
      <c r="AL7" s="243">
        <v>361.68035515999998</v>
      </c>
      <c r="AM7" s="243">
        <v>401.35958515999999</v>
      </c>
      <c r="AN7" s="243">
        <v>415.58960107000001</v>
      </c>
      <c r="AO7" s="243">
        <v>355.28490871000002</v>
      </c>
      <c r="AP7" s="243">
        <v>316.80167799999998</v>
      </c>
      <c r="AQ7" s="243">
        <v>289.74278515999998</v>
      </c>
      <c r="AR7" s="243">
        <v>365.25722400000001</v>
      </c>
      <c r="AS7" s="243">
        <v>472.46720806000002</v>
      </c>
      <c r="AT7" s="243">
        <v>415.71461548000002</v>
      </c>
      <c r="AU7" s="243">
        <v>358.96600332999998</v>
      </c>
      <c r="AV7" s="243">
        <v>290.76930935000001</v>
      </c>
      <c r="AW7" s="243">
        <v>313.92882832999999</v>
      </c>
      <c r="AX7" s="243">
        <v>384.60672097000003</v>
      </c>
      <c r="AY7" s="243">
        <v>442.47882613000002</v>
      </c>
      <c r="AZ7" s="243">
        <v>444.47235999999998</v>
      </c>
      <c r="BA7" s="243">
        <v>383.47860871</v>
      </c>
      <c r="BB7" s="243">
        <v>319.209497</v>
      </c>
      <c r="BC7" s="243">
        <v>279.36660000000001</v>
      </c>
      <c r="BD7" s="243">
        <v>362.34320000000002</v>
      </c>
      <c r="BE7" s="336">
        <v>441.86399999999998</v>
      </c>
      <c r="BF7" s="336">
        <v>439.21769999999998</v>
      </c>
      <c r="BG7" s="336">
        <v>369.67759999999998</v>
      </c>
      <c r="BH7" s="336">
        <v>296.1619</v>
      </c>
      <c r="BI7" s="336">
        <v>312.25189999999998</v>
      </c>
      <c r="BJ7" s="336">
        <v>384.98829999999998</v>
      </c>
      <c r="BK7" s="336">
        <v>423.81150000000002</v>
      </c>
      <c r="BL7" s="336">
        <v>419.0976</v>
      </c>
      <c r="BM7" s="336">
        <v>359.8476</v>
      </c>
      <c r="BN7" s="336">
        <v>313.2199</v>
      </c>
      <c r="BO7" s="336">
        <v>291.9314</v>
      </c>
      <c r="BP7" s="336">
        <v>363.11500000000001</v>
      </c>
      <c r="BQ7" s="336">
        <v>446.93209999999999</v>
      </c>
      <c r="BR7" s="336">
        <v>445.423</v>
      </c>
      <c r="BS7" s="336">
        <v>371.84620000000001</v>
      </c>
      <c r="BT7" s="336">
        <v>298.22300000000001</v>
      </c>
      <c r="BU7" s="336">
        <v>314.92160000000001</v>
      </c>
      <c r="BV7" s="336">
        <v>380.57929999999999</v>
      </c>
    </row>
    <row r="8" spans="1:74" ht="11.1" customHeight="1" x14ac:dyDescent="0.2">
      <c r="A8" s="111" t="s">
        <v>867</v>
      </c>
      <c r="B8" s="207" t="s">
        <v>617</v>
      </c>
      <c r="C8" s="243">
        <v>654.02825257999996</v>
      </c>
      <c r="D8" s="243">
        <v>596.29834749999998</v>
      </c>
      <c r="E8" s="243">
        <v>482.67986452000002</v>
      </c>
      <c r="F8" s="243">
        <v>387.07783599999999</v>
      </c>
      <c r="G8" s="243">
        <v>416.24850355000001</v>
      </c>
      <c r="H8" s="243">
        <v>557.63049599999999</v>
      </c>
      <c r="I8" s="243">
        <v>707.84553676999997</v>
      </c>
      <c r="J8" s="243">
        <v>688.67702677</v>
      </c>
      <c r="K8" s="243">
        <v>481.68577733000001</v>
      </c>
      <c r="L8" s="243">
        <v>388.69330676999999</v>
      </c>
      <c r="M8" s="243">
        <v>443.07883299999997</v>
      </c>
      <c r="N8" s="243">
        <v>607.48554322999996</v>
      </c>
      <c r="O8" s="243">
        <v>650.00006676999999</v>
      </c>
      <c r="P8" s="243">
        <v>587.85073321000004</v>
      </c>
      <c r="Q8" s="243">
        <v>491.01662290000002</v>
      </c>
      <c r="R8" s="243">
        <v>418.26189933000001</v>
      </c>
      <c r="S8" s="243">
        <v>418.64797806000001</v>
      </c>
      <c r="T8" s="243">
        <v>532.43615299999999</v>
      </c>
      <c r="U8" s="243">
        <v>719.03337644999999</v>
      </c>
      <c r="V8" s="243">
        <v>643.15730773999996</v>
      </c>
      <c r="W8" s="243">
        <v>462.71505200000001</v>
      </c>
      <c r="X8" s="243">
        <v>383.08462580999998</v>
      </c>
      <c r="Y8" s="243">
        <v>443.71857333000003</v>
      </c>
      <c r="Z8" s="243">
        <v>548.08319065000001</v>
      </c>
      <c r="AA8" s="243">
        <v>587.74277515999995</v>
      </c>
      <c r="AB8" s="243">
        <v>526.36576414000001</v>
      </c>
      <c r="AC8" s="243">
        <v>440.22433903000001</v>
      </c>
      <c r="AD8" s="243">
        <v>379.45167400000003</v>
      </c>
      <c r="AE8" s="243">
        <v>433.77032871</v>
      </c>
      <c r="AF8" s="243">
        <v>572.21093800000006</v>
      </c>
      <c r="AG8" s="243">
        <v>753.68962968000005</v>
      </c>
      <c r="AH8" s="243">
        <v>618.34684064999999</v>
      </c>
      <c r="AI8" s="243">
        <v>465.979623</v>
      </c>
      <c r="AJ8" s="243">
        <v>393.89715065000001</v>
      </c>
      <c r="AK8" s="243">
        <v>465.89717532999998</v>
      </c>
      <c r="AL8" s="243">
        <v>542.32456903000002</v>
      </c>
      <c r="AM8" s="243">
        <v>591.02924710000002</v>
      </c>
      <c r="AN8" s="243">
        <v>570.06688499999996</v>
      </c>
      <c r="AO8" s="243">
        <v>526.93660258</v>
      </c>
      <c r="AP8" s="243">
        <v>431.61473167000003</v>
      </c>
      <c r="AQ8" s="243">
        <v>416.92120612999997</v>
      </c>
      <c r="AR8" s="243">
        <v>493.80951933</v>
      </c>
      <c r="AS8" s="243">
        <v>612.04458387</v>
      </c>
      <c r="AT8" s="243">
        <v>566.69460774000004</v>
      </c>
      <c r="AU8" s="243">
        <v>476.85654933000001</v>
      </c>
      <c r="AV8" s="243">
        <v>408.83328065000001</v>
      </c>
      <c r="AW8" s="243">
        <v>477.74626232999998</v>
      </c>
      <c r="AX8" s="243">
        <v>596.46749354999997</v>
      </c>
      <c r="AY8" s="243">
        <v>669.77141644999995</v>
      </c>
      <c r="AZ8" s="243">
        <v>646.23155213999996</v>
      </c>
      <c r="BA8" s="243">
        <v>535.94190742000001</v>
      </c>
      <c r="BB8" s="243">
        <v>412.69268533000002</v>
      </c>
      <c r="BC8" s="243">
        <v>411.29570000000001</v>
      </c>
      <c r="BD8" s="243">
        <v>516.47860000000003</v>
      </c>
      <c r="BE8" s="336">
        <v>618.68169999999998</v>
      </c>
      <c r="BF8" s="336">
        <v>594.28009999999995</v>
      </c>
      <c r="BG8" s="336">
        <v>464.00020000000001</v>
      </c>
      <c r="BH8" s="336">
        <v>417.24630000000002</v>
      </c>
      <c r="BI8" s="336">
        <v>466.98239999999998</v>
      </c>
      <c r="BJ8" s="336">
        <v>574.94050000000004</v>
      </c>
      <c r="BK8" s="336">
        <v>623.10440000000006</v>
      </c>
      <c r="BL8" s="336">
        <v>585.90959999999995</v>
      </c>
      <c r="BM8" s="336">
        <v>495.99900000000002</v>
      </c>
      <c r="BN8" s="336">
        <v>409.60590000000002</v>
      </c>
      <c r="BO8" s="336">
        <v>405.875</v>
      </c>
      <c r="BP8" s="336">
        <v>511.37099999999998</v>
      </c>
      <c r="BQ8" s="336">
        <v>623.24850000000004</v>
      </c>
      <c r="BR8" s="336">
        <v>601.74080000000004</v>
      </c>
      <c r="BS8" s="336">
        <v>468.29050000000001</v>
      </c>
      <c r="BT8" s="336">
        <v>421.87259999999998</v>
      </c>
      <c r="BU8" s="336">
        <v>471.6782</v>
      </c>
      <c r="BV8" s="336">
        <v>560.01070000000004</v>
      </c>
    </row>
    <row r="9" spans="1:74" ht="11.1" customHeight="1" x14ac:dyDescent="0.2">
      <c r="A9" s="111" t="s">
        <v>868</v>
      </c>
      <c r="B9" s="207" t="s">
        <v>618</v>
      </c>
      <c r="C9" s="243">
        <v>386.61257483999998</v>
      </c>
      <c r="D9" s="243">
        <v>341.58940749999999</v>
      </c>
      <c r="E9" s="243">
        <v>279.40306871000001</v>
      </c>
      <c r="F9" s="243">
        <v>219.50867066999999</v>
      </c>
      <c r="G9" s="243">
        <v>218.65390805999999</v>
      </c>
      <c r="H9" s="243">
        <v>309.07780100000002</v>
      </c>
      <c r="I9" s="243">
        <v>363.35811000000001</v>
      </c>
      <c r="J9" s="243">
        <v>374.83663000000001</v>
      </c>
      <c r="K9" s="243">
        <v>265.11167467000001</v>
      </c>
      <c r="L9" s="243">
        <v>206.66454644999999</v>
      </c>
      <c r="M9" s="243">
        <v>236.959202</v>
      </c>
      <c r="N9" s="243">
        <v>341.41368354999997</v>
      </c>
      <c r="O9" s="243">
        <v>370.17475999999999</v>
      </c>
      <c r="P9" s="243">
        <v>345.25770320999999</v>
      </c>
      <c r="Q9" s="243">
        <v>280.20828323000001</v>
      </c>
      <c r="R9" s="243">
        <v>229.78495699999999</v>
      </c>
      <c r="S9" s="243">
        <v>225.61185742000001</v>
      </c>
      <c r="T9" s="243">
        <v>295.70578</v>
      </c>
      <c r="U9" s="243">
        <v>384.16702064999998</v>
      </c>
      <c r="V9" s="243">
        <v>357.27474000000001</v>
      </c>
      <c r="W9" s="243">
        <v>255.350673</v>
      </c>
      <c r="X9" s="243">
        <v>203.16131322999999</v>
      </c>
      <c r="Y9" s="243">
        <v>239.41089767</v>
      </c>
      <c r="Z9" s="243">
        <v>308.63715870999999</v>
      </c>
      <c r="AA9" s="243">
        <v>318.78493580999998</v>
      </c>
      <c r="AB9" s="243">
        <v>301.00041345</v>
      </c>
      <c r="AC9" s="243">
        <v>249.49037000000001</v>
      </c>
      <c r="AD9" s="243">
        <v>208.33386433000001</v>
      </c>
      <c r="AE9" s="243">
        <v>231.05862257999999</v>
      </c>
      <c r="AF9" s="243">
        <v>308.67853066999999</v>
      </c>
      <c r="AG9" s="243">
        <v>406.52405193999999</v>
      </c>
      <c r="AH9" s="243">
        <v>335.62605805999999</v>
      </c>
      <c r="AI9" s="243">
        <v>252.05264767</v>
      </c>
      <c r="AJ9" s="243">
        <v>208.67640226</v>
      </c>
      <c r="AK9" s="243">
        <v>246.72109366999999</v>
      </c>
      <c r="AL9" s="243">
        <v>301.34197452000001</v>
      </c>
      <c r="AM9" s="243">
        <v>346.5910629</v>
      </c>
      <c r="AN9" s="243">
        <v>325.73479643000002</v>
      </c>
      <c r="AO9" s="243">
        <v>294.58672225999999</v>
      </c>
      <c r="AP9" s="243">
        <v>248.95707733</v>
      </c>
      <c r="AQ9" s="243">
        <v>224.43449258000001</v>
      </c>
      <c r="AR9" s="243">
        <v>268.66974099999999</v>
      </c>
      <c r="AS9" s="243">
        <v>330.48704257999998</v>
      </c>
      <c r="AT9" s="243">
        <v>315.90805096999998</v>
      </c>
      <c r="AU9" s="243">
        <v>282.91392033</v>
      </c>
      <c r="AV9" s="243">
        <v>221.2944171</v>
      </c>
      <c r="AW9" s="243">
        <v>256.39991466999999</v>
      </c>
      <c r="AX9" s="243">
        <v>345.70085934999997</v>
      </c>
      <c r="AY9" s="243">
        <v>385.22700322999998</v>
      </c>
      <c r="AZ9" s="243">
        <v>375.22784571</v>
      </c>
      <c r="BA9" s="243">
        <v>298.09490839</v>
      </c>
      <c r="BB9" s="243">
        <v>233.69510133</v>
      </c>
      <c r="BC9" s="243">
        <v>226.15799999999999</v>
      </c>
      <c r="BD9" s="243">
        <v>284.74270000000001</v>
      </c>
      <c r="BE9" s="336">
        <v>343.89850000000001</v>
      </c>
      <c r="BF9" s="336">
        <v>330.53680000000003</v>
      </c>
      <c r="BG9" s="336">
        <v>261.8648</v>
      </c>
      <c r="BH9" s="336">
        <v>222.21870000000001</v>
      </c>
      <c r="BI9" s="336">
        <v>249.35489999999999</v>
      </c>
      <c r="BJ9" s="336">
        <v>327.13080000000002</v>
      </c>
      <c r="BK9" s="336">
        <v>358.24869999999999</v>
      </c>
      <c r="BL9" s="336">
        <v>344.38499999999999</v>
      </c>
      <c r="BM9" s="336">
        <v>271.46969999999999</v>
      </c>
      <c r="BN9" s="336">
        <v>227.09809999999999</v>
      </c>
      <c r="BO9" s="336">
        <v>220.76689999999999</v>
      </c>
      <c r="BP9" s="336">
        <v>280.99680000000001</v>
      </c>
      <c r="BQ9" s="336">
        <v>346.8904</v>
      </c>
      <c r="BR9" s="336">
        <v>335.07260000000002</v>
      </c>
      <c r="BS9" s="336">
        <v>264.00409999999999</v>
      </c>
      <c r="BT9" s="336">
        <v>225.3355</v>
      </c>
      <c r="BU9" s="336">
        <v>252.1568</v>
      </c>
      <c r="BV9" s="336">
        <v>317.30509999999998</v>
      </c>
    </row>
    <row r="10" spans="1:74" ht="11.1" customHeight="1" x14ac:dyDescent="0.2">
      <c r="A10" s="111" t="s">
        <v>869</v>
      </c>
      <c r="B10" s="207" t="s">
        <v>619</v>
      </c>
      <c r="C10" s="243">
        <v>1279.9504738999999</v>
      </c>
      <c r="D10" s="243">
        <v>1161.0569011</v>
      </c>
      <c r="E10" s="243">
        <v>932.82728161</v>
      </c>
      <c r="F10" s="243">
        <v>707.61975700000005</v>
      </c>
      <c r="G10" s="243">
        <v>787.13512871</v>
      </c>
      <c r="H10" s="243">
        <v>1141.6159047000001</v>
      </c>
      <c r="I10" s="243">
        <v>1297.3522958000001</v>
      </c>
      <c r="J10" s="243">
        <v>1263.8869126</v>
      </c>
      <c r="K10" s="243">
        <v>1113.0877780000001</v>
      </c>
      <c r="L10" s="243">
        <v>794.05365613000004</v>
      </c>
      <c r="M10" s="243">
        <v>768.58669467000004</v>
      </c>
      <c r="N10" s="243">
        <v>1098.7730835</v>
      </c>
      <c r="O10" s="243">
        <v>1245.9304612999999</v>
      </c>
      <c r="P10" s="243">
        <v>1031.2321254000001</v>
      </c>
      <c r="Q10" s="243">
        <v>777.08268257999998</v>
      </c>
      <c r="R10" s="243">
        <v>764.71561532999999</v>
      </c>
      <c r="S10" s="243">
        <v>801.88050290000001</v>
      </c>
      <c r="T10" s="243">
        <v>1128.391699</v>
      </c>
      <c r="U10" s="243">
        <v>1238.0203994000001</v>
      </c>
      <c r="V10" s="243">
        <v>1238.9090042</v>
      </c>
      <c r="W10" s="243">
        <v>1050.8245400000001</v>
      </c>
      <c r="X10" s="243">
        <v>756.69080805999999</v>
      </c>
      <c r="Y10" s="243">
        <v>751.55261867000002</v>
      </c>
      <c r="Z10" s="243">
        <v>867.79760515999999</v>
      </c>
      <c r="AA10" s="243">
        <v>984.93649903000005</v>
      </c>
      <c r="AB10" s="243">
        <v>887.46880207000004</v>
      </c>
      <c r="AC10" s="243">
        <v>771.18288031999998</v>
      </c>
      <c r="AD10" s="243">
        <v>713.17736833000004</v>
      </c>
      <c r="AE10" s="243">
        <v>827.16439032000005</v>
      </c>
      <c r="AF10" s="243">
        <v>1005.316464</v>
      </c>
      <c r="AG10" s="243">
        <v>1222.8981345</v>
      </c>
      <c r="AH10" s="243">
        <v>1163.4082665000001</v>
      </c>
      <c r="AI10" s="243">
        <v>985.82078766999996</v>
      </c>
      <c r="AJ10" s="243">
        <v>774.23098418999996</v>
      </c>
      <c r="AK10" s="243">
        <v>809.33139167000002</v>
      </c>
      <c r="AL10" s="243">
        <v>888.78376097</v>
      </c>
      <c r="AM10" s="243">
        <v>996.08866</v>
      </c>
      <c r="AN10" s="243">
        <v>988.13841892999994</v>
      </c>
      <c r="AO10" s="243">
        <v>904.49015968000003</v>
      </c>
      <c r="AP10" s="243">
        <v>783.40840232999994</v>
      </c>
      <c r="AQ10" s="243">
        <v>753.65680483999995</v>
      </c>
      <c r="AR10" s="243">
        <v>1005.1496303</v>
      </c>
      <c r="AS10" s="243">
        <v>1121.9511328999999</v>
      </c>
      <c r="AT10" s="243">
        <v>1100.0933018999999</v>
      </c>
      <c r="AU10" s="243">
        <v>1000.6362286999999</v>
      </c>
      <c r="AV10" s="243">
        <v>800.58761709999999</v>
      </c>
      <c r="AW10" s="243">
        <v>827.78405699999996</v>
      </c>
      <c r="AX10" s="243">
        <v>989.95988032000002</v>
      </c>
      <c r="AY10" s="243">
        <v>1193.8648094</v>
      </c>
      <c r="AZ10" s="243">
        <v>1141.9892256999999</v>
      </c>
      <c r="BA10" s="243">
        <v>913.00812515999996</v>
      </c>
      <c r="BB10" s="243">
        <v>758.16554432999999</v>
      </c>
      <c r="BC10" s="243">
        <v>788.00599999999997</v>
      </c>
      <c r="BD10" s="243">
        <v>1042.289</v>
      </c>
      <c r="BE10" s="336">
        <v>1169.0709999999999</v>
      </c>
      <c r="BF10" s="336">
        <v>1170.83</v>
      </c>
      <c r="BG10" s="336">
        <v>1040.9960000000001</v>
      </c>
      <c r="BH10" s="336">
        <v>822.50329999999997</v>
      </c>
      <c r="BI10" s="336">
        <v>799.01059999999995</v>
      </c>
      <c r="BJ10" s="336">
        <v>997.59939999999995</v>
      </c>
      <c r="BK10" s="336">
        <v>1137.0429999999999</v>
      </c>
      <c r="BL10" s="336">
        <v>1101.6300000000001</v>
      </c>
      <c r="BM10" s="336">
        <v>855.15679999999998</v>
      </c>
      <c r="BN10" s="336">
        <v>745.02689999999996</v>
      </c>
      <c r="BO10" s="336">
        <v>779.59879999999998</v>
      </c>
      <c r="BP10" s="336">
        <v>1032.346</v>
      </c>
      <c r="BQ10" s="336">
        <v>1175.672</v>
      </c>
      <c r="BR10" s="336">
        <v>1176.8019999999999</v>
      </c>
      <c r="BS10" s="336">
        <v>1046.1369999999999</v>
      </c>
      <c r="BT10" s="336">
        <v>834.40819999999997</v>
      </c>
      <c r="BU10" s="336">
        <v>811.93759999999997</v>
      </c>
      <c r="BV10" s="336">
        <v>984.92629999999997</v>
      </c>
    </row>
    <row r="11" spans="1:74" ht="11.1" customHeight="1" x14ac:dyDescent="0.2">
      <c r="A11" s="111" t="s">
        <v>870</v>
      </c>
      <c r="B11" s="207" t="s">
        <v>620</v>
      </c>
      <c r="C11" s="243">
        <v>451.33123194000001</v>
      </c>
      <c r="D11" s="243">
        <v>437.12285321000002</v>
      </c>
      <c r="E11" s="243">
        <v>334.24155225999999</v>
      </c>
      <c r="F11" s="243">
        <v>248.54227867</v>
      </c>
      <c r="G11" s="243">
        <v>253.03073032</v>
      </c>
      <c r="H11" s="243">
        <v>379.44210233000001</v>
      </c>
      <c r="I11" s="243">
        <v>447.95904581000002</v>
      </c>
      <c r="J11" s="243">
        <v>453.94220031999998</v>
      </c>
      <c r="K11" s="243">
        <v>387.13790599999999</v>
      </c>
      <c r="L11" s="243">
        <v>258.17099483999999</v>
      </c>
      <c r="M11" s="243">
        <v>248.332876</v>
      </c>
      <c r="N11" s="243">
        <v>378.3748329</v>
      </c>
      <c r="O11" s="243">
        <v>444.05496484000003</v>
      </c>
      <c r="P11" s="243">
        <v>402.32175071</v>
      </c>
      <c r="Q11" s="243">
        <v>272.97762839000001</v>
      </c>
      <c r="R11" s="243">
        <v>255.72950299999999</v>
      </c>
      <c r="S11" s="243">
        <v>258.99312548</v>
      </c>
      <c r="T11" s="243">
        <v>374.11103800000001</v>
      </c>
      <c r="U11" s="243">
        <v>427.36809903</v>
      </c>
      <c r="V11" s="243">
        <v>441.02697194000001</v>
      </c>
      <c r="W11" s="243">
        <v>353.25232167000001</v>
      </c>
      <c r="X11" s="243">
        <v>240.26483257999999</v>
      </c>
      <c r="Y11" s="243">
        <v>251.89018933</v>
      </c>
      <c r="Z11" s="243">
        <v>311.78022902999999</v>
      </c>
      <c r="AA11" s="243">
        <v>345.79025000000001</v>
      </c>
      <c r="AB11" s="243">
        <v>320.74805621000002</v>
      </c>
      <c r="AC11" s="243">
        <v>255.99456742000001</v>
      </c>
      <c r="AD11" s="243">
        <v>236.02031066999999</v>
      </c>
      <c r="AE11" s="243">
        <v>269.60502806</v>
      </c>
      <c r="AF11" s="243">
        <v>345.88183033000001</v>
      </c>
      <c r="AG11" s="243">
        <v>424.55147516</v>
      </c>
      <c r="AH11" s="243">
        <v>401.29816387</v>
      </c>
      <c r="AI11" s="243">
        <v>341.26224332999999</v>
      </c>
      <c r="AJ11" s="243">
        <v>241.60949968</v>
      </c>
      <c r="AK11" s="243">
        <v>267.02884399999999</v>
      </c>
      <c r="AL11" s="243">
        <v>302.04832355000002</v>
      </c>
      <c r="AM11" s="243">
        <v>363.64734613000002</v>
      </c>
      <c r="AN11" s="243">
        <v>351.71979857000002</v>
      </c>
      <c r="AO11" s="243">
        <v>318.56895355</v>
      </c>
      <c r="AP11" s="243">
        <v>269.54569067</v>
      </c>
      <c r="AQ11" s="243">
        <v>243.78851516</v>
      </c>
      <c r="AR11" s="243">
        <v>329.32727</v>
      </c>
      <c r="AS11" s="243">
        <v>372.35083709999998</v>
      </c>
      <c r="AT11" s="243">
        <v>371.54355773999998</v>
      </c>
      <c r="AU11" s="243">
        <v>353.57412133000003</v>
      </c>
      <c r="AV11" s="243">
        <v>259.57430419000002</v>
      </c>
      <c r="AW11" s="243">
        <v>266.81368832999999</v>
      </c>
      <c r="AX11" s="243">
        <v>353.29539870999997</v>
      </c>
      <c r="AY11" s="243">
        <v>447.30318968</v>
      </c>
      <c r="AZ11" s="243">
        <v>451.31560393000001</v>
      </c>
      <c r="BA11" s="243">
        <v>318.5930371</v>
      </c>
      <c r="BB11" s="243">
        <v>253.46146899999999</v>
      </c>
      <c r="BC11" s="243">
        <v>253.98699999999999</v>
      </c>
      <c r="BD11" s="243">
        <v>343.93340000000001</v>
      </c>
      <c r="BE11" s="336">
        <v>394.827</v>
      </c>
      <c r="BF11" s="336">
        <v>400.72190000000001</v>
      </c>
      <c r="BG11" s="336">
        <v>358.38260000000002</v>
      </c>
      <c r="BH11" s="336">
        <v>262.41500000000002</v>
      </c>
      <c r="BI11" s="336">
        <v>256.86900000000003</v>
      </c>
      <c r="BJ11" s="336">
        <v>348.06110000000001</v>
      </c>
      <c r="BK11" s="336">
        <v>408.25700000000001</v>
      </c>
      <c r="BL11" s="336">
        <v>408.92630000000003</v>
      </c>
      <c r="BM11" s="336">
        <v>299.673</v>
      </c>
      <c r="BN11" s="336">
        <v>252.65119999999999</v>
      </c>
      <c r="BO11" s="336">
        <v>255.92240000000001</v>
      </c>
      <c r="BP11" s="336">
        <v>340.25009999999997</v>
      </c>
      <c r="BQ11" s="336">
        <v>397.80560000000003</v>
      </c>
      <c r="BR11" s="336">
        <v>403.05419999999998</v>
      </c>
      <c r="BS11" s="336">
        <v>361.10180000000003</v>
      </c>
      <c r="BT11" s="336">
        <v>266.57900000000001</v>
      </c>
      <c r="BU11" s="336">
        <v>260.83370000000002</v>
      </c>
      <c r="BV11" s="336">
        <v>339.9357</v>
      </c>
    </row>
    <row r="12" spans="1:74" ht="11.1" customHeight="1" x14ac:dyDescent="0.2">
      <c r="A12" s="111" t="s">
        <v>871</v>
      </c>
      <c r="B12" s="207" t="s">
        <v>621</v>
      </c>
      <c r="C12" s="243">
        <v>670.68772935000004</v>
      </c>
      <c r="D12" s="243">
        <v>605.66578606999997</v>
      </c>
      <c r="E12" s="243">
        <v>491.10569290000001</v>
      </c>
      <c r="F12" s="243">
        <v>396.55751266999999</v>
      </c>
      <c r="G12" s="243">
        <v>450.37416387000002</v>
      </c>
      <c r="H12" s="243">
        <v>692.39502666999999</v>
      </c>
      <c r="I12" s="243">
        <v>765.13527225999997</v>
      </c>
      <c r="J12" s="243">
        <v>823.75056968000001</v>
      </c>
      <c r="K12" s="243">
        <v>707.38927566999996</v>
      </c>
      <c r="L12" s="243">
        <v>483.00203097000002</v>
      </c>
      <c r="M12" s="243">
        <v>396.03850833000001</v>
      </c>
      <c r="N12" s="243">
        <v>510.46400323</v>
      </c>
      <c r="O12" s="243">
        <v>622.3530571</v>
      </c>
      <c r="P12" s="243">
        <v>647.87164464</v>
      </c>
      <c r="Q12" s="243">
        <v>431.28900128999999</v>
      </c>
      <c r="R12" s="243">
        <v>435.63624900000002</v>
      </c>
      <c r="S12" s="243">
        <v>490.07351839</v>
      </c>
      <c r="T12" s="243">
        <v>741.59394033000001</v>
      </c>
      <c r="U12" s="243">
        <v>852.47434065000004</v>
      </c>
      <c r="V12" s="243">
        <v>893.61199452000005</v>
      </c>
      <c r="W12" s="243">
        <v>735.11151199999995</v>
      </c>
      <c r="X12" s="243">
        <v>489.65659968</v>
      </c>
      <c r="Y12" s="243">
        <v>412.87356933000001</v>
      </c>
      <c r="Z12" s="243">
        <v>510.50213000000002</v>
      </c>
      <c r="AA12" s="243">
        <v>546.90046676999998</v>
      </c>
      <c r="AB12" s="243">
        <v>493.94565620999998</v>
      </c>
      <c r="AC12" s="243">
        <v>426.54561645000001</v>
      </c>
      <c r="AD12" s="243">
        <v>430.69108567000001</v>
      </c>
      <c r="AE12" s="243">
        <v>517.40381226</v>
      </c>
      <c r="AF12" s="243">
        <v>696.87224232999995</v>
      </c>
      <c r="AG12" s="243">
        <v>794.40145934999998</v>
      </c>
      <c r="AH12" s="243">
        <v>816.90490935000003</v>
      </c>
      <c r="AI12" s="243">
        <v>693.49931366999999</v>
      </c>
      <c r="AJ12" s="243">
        <v>491.35685129000001</v>
      </c>
      <c r="AK12" s="243">
        <v>430.69703766999999</v>
      </c>
      <c r="AL12" s="243">
        <v>480.03487194000002</v>
      </c>
      <c r="AM12" s="243">
        <v>599.91088709999997</v>
      </c>
      <c r="AN12" s="243">
        <v>519.86509214</v>
      </c>
      <c r="AO12" s="243">
        <v>465.42144129000002</v>
      </c>
      <c r="AP12" s="243">
        <v>438.71172899999999</v>
      </c>
      <c r="AQ12" s="243">
        <v>454.42185516000001</v>
      </c>
      <c r="AR12" s="243">
        <v>661.37930100000005</v>
      </c>
      <c r="AS12" s="243">
        <v>753.54004419</v>
      </c>
      <c r="AT12" s="243">
        <v>780.80185031999997</v>
      </c>
      <c r="AU12" s="243">
        <v>729.59492266999996</v>
      </c>
      <c r="AV12" s="243">
        <v>526.40502613000001</v>
      </c>
      <c r="AW12" s="243">
        <v>432.89400467000002</v>
      </c>
      <c r="AX12" s="243">
        <v>588.80778935000001</v>
      </c>
      <c r="AY12" s="243">
        <v>682.06377741999995</v>
      </c>
      <c r="AZ12" s="243">
        <v>751.97592393000002</v>
      </c>
      <c r="BA12" s="243">
        <v>501.06849226000003</v>
      </c>
      <c r="BB12" s="243">
        <v>417.21780200000001</v>
      </c>
      <c r="BC12" s="243">
        <v>470.19040000000001</v>
      </c>
      <c r="BD12" s="243">
        <v>670.19240000000002</v>
      </c>
      <c r="BE12" s="336">
        <v>759.35680000000002</v>
      </c>
      <c r="BF12" s="336">
        <v>785.34659999999997</v>
      </c>
      <c r="BG12" s="336">
        <v>690.75699999999995</v>
      </c>
      <c r="BH12" s="336">
        <v>507.42989999999998</v>
      </c>
      <c r="BI12" s="336">
        <v>424.43819999999999</v>
      </c>
      <c r="BJ12" s="336">
        <v>580.69690000000003</v>
      </c>
      <c r="BK12" s="336">
        <v>673.64750000000004</v>
      </c>
      <c r="BL12" s="336">
        <v>668.06479999999999</v>
      </c>
      <c r="BM12" s="336">
        <v>454.29649999999998</v>
      </c>
      <c r="BN12" s="336">
        <v>420.33190000000002</v>
      </c>
      <c r="BO12" s="336">
        <v>477.47269999999997</v>
      </c>
      <c r="BP12" s="336">
        <v>661.06640000000004</v>
      </c>
      <c r="BQ12" s="336">
        <v>753.90459999999996</v>
      </c>
      <c r="BR12" s="336">
        <v>778.53880000000004</v>
      </c>
      <c r="BS12" s="336">
        <v>687.03430000000003</v>
      </c>
      <c r="BT12" s="336">
        <v>515.78120000000001</v>
      </c>
      <c r="BU12" s="336">
        <v>431.3689</v>
      </c>
      <c r="BV12" s="336">
        <v>569.47559999999999</v>
      </c>
    </row>
    <row r="13" spans="1:74" ht="11.1" customHeight="1" x14ac:dyDescent="0.2">
      <c r="A13" s="111" t="s">
        <v>872</v>
      </c>
      <c r="B13" s="207" t="s">
        <v>622</v>
      </c>
      <c r="C13" s="243">
        <v>270.81212194</v>
      </c>
      <c r="D13" s="243">
        <v>243.56345929</v>
      </c>
      <c r="E13" s="243">
        <v>215.71602290000001</v>
      </c>
      <c r="F13" s="243">
        <v>199.51285899999999</v>
      </c>
      <c r="G13" s="243">
        <v>204.81123418999999</v>
      </c>
      <c r="H13" s="243">
        <v>279.66045266999998</v>
      </c>
      <c r="I13" s="243">
        <v>354.79745677</v>
      </c>
      <c r="J13" s="243">
        <v>336.16734258000002</v>
      </c>
      <c r="K13" s="243">
        <v>286.081502</v>
      </c>
      <c r="L13" s="243">
        <v>216.26531548</v>
      </c>
      <c r="M13" s="243">
        <v>208.05628866999999</v>
      </c>
      <c r="N13" s="243">
        <v>251.09234903000001</v>
      </c>
      <c r="O13" s="243">
        <v>272.23016225999999</v>
      </c>
      <c r="P13" s="243">
        <v>256.54428607</v>
      </c>
      <c r="Q13" s="243">
        <v>216.13327290000001</v>
      </c>
      <c r="R13" s="243">
        <v>205.53368699999999</v>
      </c>
      <c r="S13" s="243">
        <v>207.80774581</v>
      </c>
      <c r="T13" s="243">
        <v>269.22676567000002</v>
      </c>
      <c r="U13" s="243">
        <v>349.12855096999999</v>
      </c>
      <c r="V13" s="243">
        <v>353.30361581</v>
      </c>
      <c r="W13" s="243">
        <v>296.68522100000001</v>
      </c>
      <c r="X13" s="243">
        <v>215.02029644999999</v>
      </c>
      <c r="Y13" s="243">
        <v>207.76167667000001</v>
      </c>
      <c r="Z13" s="243">
        <v>264.30804968000001</v>
      </c>
      <c r="AA13" s="243">
        <v>259.52081806000001</v>
      </c>
      <c r="AB13" s="243">
        <v>236.84294241000001</v>
      </c>
      <c r="AC13" s="243">
        <v>212.16814871</v>
      </c>
      <c r="AD13" s="243">
        <v>202.78706467000001</v>
      </c>
      <c r="AE13" s="243">
        <v>230.64248226000001</v>
      </c>
      <c r="AF13" s="243">
        <v>305.52849133000001</v>
      </c>
      <c r="AG13" s="243">
        <v>351.63658097000001</v>
      </c>
      <c r="AH13" s="243">
        <v>357.15586065000002</v>
      </c>
      <c r="AI13" s="243">
        <v>285.19675567000002</v>
      </c>
      <c r="AJ13" s="243">
        <v>216.80159839000001</v>
      </c>
      <c r="AK13" s="243">
        <v>205.78614332999999</v>
      </c>
      <c r="AL13" s="243">
        <v>243.84612580999999</v>
      </c>
      <c r="AM13" s="243">
        <v>289.05494451999999</v>
      </c>
      <c r="AN13" s="243">
        <v>252.70900821000001</v>
      </c>
      <c r="AO13" s="243">
        <v>216.05571097000001</v>
      </c>
      <c r="AP13" s="243">
        <v>206.70059932999999</v>
      </c>
      <c r="AQ13" s="243">
        <v>229.42466644999999</v>
      </c>
      <c r="AR13" s="243">
        <v>309.83986499999997</v>
      </c>
      <c r="AS13" s="243">
        <v>361.86891322999998</v>
      </c>
      <c r="AT13" s="243">
        <v>337.79448129000002</v>
      </c>
      <c r="AU13" s="243">
        <v>282.21769499999999</v>
      </c>
      <c r="AV13" s="243">
        <v>205.90650031999999</v>
      </c>
      <c r="AW13" s="243">
        <v>206.92145099999999</v>
      </c>
      <c r="AX13" s="243">
        <v>267.27607258</v>
      </c>
      <c r="AY13" s="243">
        <v>265.95604355</v>
      </c>
      <c r="AZ13" s="243">
        <v>241.07147107</v>
      </c>
      <c r="BA13" s="243">
        <v>209.58170741999999</v>
      </c>
      <c r="BB13" s="243">
        <v>202.41686766999999</v>
      </c>
      <c r="BC13" s="243">
        <v>221.50970000000001</v>
      </c>
      <c r="BD13" s="243">
        <v>294.209</v>
      </c>
      <c r="BE13" s="336">
        <v>358.7783</v>
      </c>
      <c r="BF13" s="336">
        <v>348.64319999999998</v>
      </c>
      <c r="BG13" s="336">
        <v>295.72329999999999</v>
      </c>
      <c r="BH13" s="336">
        <v>215.49100000000001</v>
      </c>
      <c r="BI13" s="336">
        <v>206.9787</v>
      </c>
      <c r="BJ13" s="336">
        <v>259.99299999999999</v>
      </c>
      <c r="BK13" s="336">
        <v>274.37650000000002</v>
      </c>
      <c r="BL13" s="336">
        <v>251.43729999999999</v>
      </c>
      <c r="BM13" s="336">
        <v>220.8998</v>
      </c>
      <c r="BN13" s="336">
        <v>207.09020000000001</v>
      </c>
      <c r="BO13" s="336">
        <v>226.0385</v>
      </c>
      <c r="BP13" s="336">
        <v>295.54660000000001</v>
      </c>
      <c r="BQ13" s="336">
        <v>363.87799999999999</v>
      </c>
      <c r="BR13" s="336">
        <v>354.30459999999999</v>
      </c>
      <c r="BS13" s="336">
        <v>300.3904</v>
      </c>
      <c r="BT13" s="336">
        <v>219.66579999999999</v>
      </c>
      <c r="BU13" s="336">
        <v>210.22649999999999</v>
      </c>
      <c r="BV13" s="336">
        <v>264.19889999999998</v>
      </c>
    </row>
    <row r="14" spans="1:74" ht="11.1" customHeight="1" x14ac:dyDescent="0.2">
      <c r="A14" s="111" t="s">
        <v>873</v>
      </c>
      <c r="B14" s="207" t="s">
        <v>272</v>
      </c>
      <c r="C14" s="243">
        <v>446.87649161000002</v>
      </c>
      <c r="D14" s="243">
        <v>422.33336571000001</v>
      </c>
      <c r="E14" s="243">
        <v>393.50266065</v>
      </c>
      <c r="F14" s="243">
        <v>362.83852532999998</v>
      </c>
      <c r="G14" s="243">
        <v>316.66639226000001</v>
      </c>
      <c r="H14" s="243">
        <v>354.54410000000001</v>
      </c>
      <c r="I14" s="243">
        <v>385.43664612999999</v>
      </c>
      <c r="J14" s="243">
        <v>397.51762097</v>
      </c>
      <c r="K14" s="243">
        <v>390.33133400000003</v>
      </c>
      <c r="L14" s="243">
        <v>353.28327194000002</v>
      </c>
      <c r="M14" s="243">
        <v>359.65152267000002</v>
      </c>
      <c r="N14" s="243">
        <v>453.69237935000001</v>
      </c>
      <c r="O14" s="243">
        <v>457.99252710000002</v>
      </c>
      <c r="P14" s="243">
        <v>434.43450786</v>
      </c>
      <c r="Q14" s="243">
        <v>424.20819805999997</v>
      </c>
      <c r="R14" s="243">
        <v>367.61629699999997</v>
      </c>
      <c r="S14" s="243">
        <v>335.12355097</v>
      </c>
      <c r="T14" s="243">
        <v>351.31706600000001</v>
      </c>
      <c r="U14" s="243">
        <v>382.66702548000001</v>
      </c>
      <c r="V14" s="243">
        <v>417.22753194000001</v>
      </c>
      <c r="W14" s="243">
        <v>411.800771</v>
      </c>
      <c r="X14" s="243">
        <v>344.00322323</v>
      </c>
      <c r="Y14" s="243">
        <v>370.34123467000001</v>
      </c>
      <c r="Z14" s="243">
        <v>445.46525742</v>
      </c>
      <c r="AA14" s="243">
        <v>459.31344645000001</v>
      </c>
      <c r="AB14" s="243">
        <v>428.64204102999997</v>
      </c>
      <c r="AC14" s="243">
        <v>398.72005676999999</v>
      </c>
      <c r="AD14" s="243">
        <v>358.33347666999998</v>
      </c>
      <c r="AE14" s="243">
        <v>337.77444645000003</v>
      </c>
      <c r="AF14" s="243">
        <v>360.18429067</v>
      </c>
      <c r="AG14" s="243">
        <v>389.24510161000001</v>
      </c>
      <c r="AH14" s="243">
        <v>442.44293032000002</v>
      </c>
      <c r="AI14" s="243">
        <v>408.39497267000002</v>
      </c>
      <c r="AJ14" s="243">
        <v>380.47367516000003</v>
      </c>
      <c r="AK14" s="243">
        <v>360.06709833000002</v>
      </c>
      <c r="AL14" s="243">
        <v>412.53359096999998</v>
      </c>
      <c r="AM14" s="243">
        <v>484.92451999999997</v>
      </c>
      <c r="AN14" s="243">
        <v>441.33407606999998</v>
      </c>
      <c r="AO14" s="243">
        <v>381.33462322999998</v>
      </c>
      <c r="AP14" s="243">
        <v>350.39063433000001</v>
      </c>
      <c r="AQ14" s="243">
        <v>337.27690645000001</v>
      </c>
      <c r="AR14" s="243">
        <v>351.46619466999999</v>
      </c>
      <c r="AS14" s="243">
        <v>422.42016225999998</v>
      </c>
      <c r="AT14" s="243">
        <v>399.33291451999997</v>
      </c>
      <c r="AU14" s="243">
        <v>415.11763932999997</v>
      </c>
      <c r="AV14" s="243">
        <v>351.64794354999998</v>
      </c>
      <c r="AW14" s="243">
        <v>347.54699133000003</v>
      </c>
      <c r="AX14" s="243">
        <v>455.31966065</v>
      </c>
      <c r="AY14" s="243">
        <v>458.95322226000002</v>
      </c>
      <c r="AZ14" s="243">
        <v>433.91134856999997</v>
      </c>
      <c r="BA14" s="243">
        <v>371.83272161000002</v>
      </c>
      <c r="BB14" s="243">
        <v>348.04626532999998</v>
      </c>
      <c r="BC14" s="243">
        <v>325.86189999999999</v>
      </c>
      <c r="BD14" s="243">
        <v>343.09019999999998</v>
      </c>
      <c r="BE14" s="336">
        <v>404.70049999999998</v>
      </c>
      <c r="BF14" s="336">
        <v>418.50810000000001</v>
      </c>
      <c r="BG14" s="336">
        <v>410.68880000000001</v>
      </c>
      <c r="BH14" s="336">
        <v>349.99149999999997</v>
      </c>
      <c r="BI14" s="336">
        <v>352.38330000000002</v>
      </c>
      <c r="BJ14" s="336">
        <v>443.91039999999998</v>
      </c>
      <c r="BK14" s="336">
        <v>470.56360000000001</v>
      </c>
      <c r="BL14" s="336">
        <v>443.74430000000001</v>
      </c>
      <c r="BM14" s="336">
        <v>390.51510000000002</v>
      </c>
      <c r="BN14" s="336">
        <v>354.09089999999998</v>
      </c>
      <c r="BO14" s="336">
        <v>326.54700000000003</v>
      </c>
      <c r="BP14" s="336">
        <v>353.88339999999999</v>
      </c>
      <c r="BQ14" s="336">
        <v>396.3304</v>
      </c>
      <c r="BR14" s="336">
        <v>414.30020000000002</v>
      </c>
      <c r="BS14" s="336">
        <v>401.9633</v>
      </c>
      <c r="BT14" s="336">
        <v>351.4907</v>
      </c>
      <c r="BU14" s="336">
        <v>355.43430000000001</v>
      </c>
      <c r="BV14" s="336">
        <v>446.59750000000003</v>
      </c>
    </row>
    <row r="15" spans="1:74" ht="11.1" customHeight="1" x14ac:dyDescent="0.2">
      <c r="A15" s="111" t="s">
        <v>895</v>
      </c>
      <c r="B15" s="207" t="s">
        <v>273</v>
      </c>
      <c r="C15" s="243">
        <v>15.762715483999999</v>
      </c>
      <c r="D15" s="243">
        <v>14.544762143</v>
      </c>
      <c r="E15" s="243">
        <v>14.070346129000001</v>
      </c>
      <c r="F15" s="243">
        <v>13.484605667</v>
      </c>
      <c r="G15" s="243">
        <v>12.892500323</v>
      </c>
      <c r="H15" s="243">
        <v>12.850884333</v>
      </c>
      <c r="I15" s="243">
        <v>13.201869031999999</v>
      </c>
      <c r="J15" s="243">
        <v>13.371649677000001</v>
      </c>
      <c r="K15" s="243">
        <v>13.112741</v>
      </c>
      <c r="L15" s="243">
        <v>13.569325161</v>
      </c>
      <c r="M15" s="243">
        <v>14.396418667000001</v>
      </c>
      <c r="N15" s="243">
        <v>15.845245483999999</v>
      </c>
      <c r="O15" s="243">
        <v>16.350808064999999</v>
      </c>
      <c r="P15" s="243">
        <v>14.946503570999999</v>
      </c>
      <c r="Q15" s="243">
        <v>14.664544193999999</v>
      </c>
      <c r="R15" s="243">
        <v>13.533265667</v>
      </c>
      <c r="S15" s="243">
        <v>12.95956</v>
      </c>
      <c r="T15" s="243">
        <v>12.648565333000001</v>
      </c>
      <c r="U15" s="243">
        <v>12.826579677</v>
      </c>
      <c r="V15" s="243">
        <v>13.001805806</v>
      </c>
      <c r="W15" s="243">
        <v>12.983635</v>
      </c>
      <c r="X15" s="243">
        <v>13.123652903</v>
      </c>
      <c r="Y15" s="243">
        <v>14.357434667</v>
      </c>
      <c r="Z15" s="243">
        <v>15.10452871</v>
      </c>
      <c r="AA15" s="243">
        <v>15.709738065</v>
      </c>
      <c r="AB15" s="243">
        <v>14.827552068999999</v>
      </c>
      <c r="AC15" s="243">
        <v>13.608791612999999</v>
      </c>
      <c r="AD15" s="243">
        <v>13.026585667000001</v>
      </c>
      <c r="AE15" s="243">
        <v>12.093587419</v>
      </c>
      <c r="AF15" s="243">
        <v>12.273623000000001</v>
      </c>
      <c r="AG15" s="243">
        <v>12.374876129</v>
      </c>
      <c r="AH15" s="243">
        <v>12.486296773999999</v>
      </c>
      <c r="AI15" s="243">
        <v>12.299033</v>
      </c>
      <c r="AJ15" s="243">
        <v>12.866424839</v>
      </c>
      <c r="AK15" s="243">
        <v>13.975391332999999</v>
      </c>
      <c r="AL15" s="243">
        <v>15.126607419000001</v>
      </c>
      <c r="AM15" s="243">
        <v>15.083465160999999</v>
      </c>
      <c r="AN15" s="243">
        <v>13.602575356999999</v>
      </c>
      <c r="AO15" s="243">
        <v>12.984562258</v>
      </c>
      <c r="AP15" s="243">
        <v>12.967478</v>
      </c>
      <c r="AQ15" s="243">
        <v>12.164605484000001</v>
      </c>
      <c r="AR15" s="243">
        <v>11.678774333</v>
      </c>
      <c r="AS15" s="243">
        <v>11.872667419000001</v>
      </c>
      <c r="AT15" s="243">
        <v>12.081126128999999</v>
      </c>
      <c r="AU15" s="243">
        <v>12.129654333</v>
      </c>
      <c r="AV15" s="243">
        <v>12.568072902999999</v>
      </c>
      <c r="AW15" s="243">
        <v>13.128156333</v>
      </c>
      <c r="AX15" s="243">
        <v>14.739140967999999</v>
      </c>
      <c r="AY15" s="243">
        <v>14.622353548</v>
      </c>
      <c r="AZ15" s="243">
        <v>13.774492499999999</v>
      </c>
      <c r="BA15" s="243">
        <v>12.995055806</v>
      </c>
      <c r="BB15" s="243">
        <v>11.819518333</v>
      </c>
      <c r="BC15" s="243">
        <v>11.72513</v>
      </c>
      <c r="BD15" s="243">
        <v>11.4535</v>
      </c>
      <c r="BE15" s="336">
        <v>11.82245</v>
      </c>
      <c r="BF15" s="336">
        <v>12.06146</v>
      </c>
      <c r="BG15" s="336">
        <v>12.05344</v>
      </c>
      <c r="BH15" s="336">
        <v>12.47104</v>
      </c>
      <c r="BI15" s="336">
        <v>13.27164</v>
      </c>
      <c r="BJ15" s="336">
        <v>14.363340000000001</v>
      </c>
      <c r="BK15" s="336">
        <v>14.85422</v>
      </c>
      <c r="BL15" s="336">
        <v>13.9863</v>
      </c>
      <c r="BM15" s="336">
        <v>12.74987</v>
      </c>
      <c r="BN15" s="336">
        <v>12.26526</v>
      </c>
      <c r="BO15" s="336">
        <v>11.63</v>
      </c>
      <c r="BP15" s="336">
        <v>11.57957</v>
      </c>
      <c r="BQ15" s="336">
        <v>11.70041</v>
      </c>
      <c r="BR15" s="336">
        <v>11.93554</v>
      </c>
      <c r="BS15" s="336">
        <v>11.92492</v>
      </c>
      <c r="BT15" s="336">
        <v>12.31021</v>
      </c>
      <c r="BU15" s="336">
        <v>13.115309999999999</v>
      </c>
      <c r="BV15" s="336">
        <v>14.32696</v>
      </c>
    </row>
    <row r="16" spans="1:74" ht="11.1" customHeight="1" x14ac:dyDescent="0.2">
      <c r="A16" s="111" t="s">
        <v>896</v>
      </c>
      <c r="B16" s="207" t="s">
        <v>624</v>
      </c>
      <c r="C16" s="243">
        <v>4758.0605039000002</v>
      </c>
      <c r="D16" s="243">
        <v>4387.1499639000003</v>
      </c>
      <c r="E16" s="243">
        <v>3606.1285665</v>
      </c>
      <c r="F16" s="243">
        <v>2934.8811652999998</v>
      </c>
      <c r="G16" s="243">
        <v>3059.4518057999999</v>
      </c>
      <c r="H16" s="243">
        <v>4249.8656332999999</v>
      </c>
      <c r="I16" s="243">
        <v>4989.958509</v>
      </c>
      <c r="J16" s="243">
        <v>4969.4655167999999</v>
      </c>
      <c r="K16" s="243">
        <v>4152.7577330000004</v>
      </c>
      <c r="L16" s="243">
        <v>3118.9688231999999</v>
      </c>
      <c r="M16" s="243">
        <v>3105.5379582999999</v>
      </c>
      <c r="N16" s="243">
        <v>4193.9962652000004</v>
      </c>
      <c r="O16" s="243">
        <v>4679.4092844999996</v>
      </c>
      <c r="P16" s="243">
        <v>4289.6417546000002</v>
      </c>
      <c r="Q16" s="243">
        <v>3384.5846126000001</v>
      </c>
      <c r="R16" s="243">
        <v>3123.3879772999999</v>
      </c>
      <c r="S16" s="243">
        <v>3151.2612257999999</v>
      </c>
      <c r="T16" s="243">
        <v>4199.4261729999998</v>
      </c>
      <c r="U16" s="243">
        <v>4991.2554784000004</v>
      </c>
      <c r="V16" s="243">
        <v>4959.3139567999997</v>
      </c>
      <c r="W16" s="243">
        <v>4090.6499563000002</v>
      </c>
      <c r="X16" s="243">
        <v>3051.1329206</v>
      </c>
      <c r="Y16" s="243">
        <v>3107.3498672999999</v>
      </c>
      <c r="Z16" s="243">
        <v>3752.9362310000001</v>
      </c>
      <c r="AA16" s="243">
        <v>4060.6930118999999</v>
      </c>
      <c r="AB16" s="243">
        <v>3723.2881883</v>
      </c>
      <c r="AC16" s="243">
        <v>3205.2156697</v>
      </c>
      <c r="AD16" s="243">
        <v>2936.7736519999999</v>
      </c>
      <c r="AE16" s="243">
        <v>3254.6812058</v>
      </c>
      <c r="AF16" s="243">
        <v>4097.8043799999996</v>
      </c>
      <c r="AG16" s="243">
        <v>4986.4216468000004</v>
      </c>
      <c r="AH16" s="243">
        <v>4772.2916980999998</v>
      </c>
      <c r="AI16" s="243">
        <v>3961.0447343000001</v>
      </c>
      <c r="AJ16" s="243">
        <v>3118.3688189999998</v>
      </c>
      <c r="AK16" s="243">
        <v>3238.5077323</v>
      </c>
      <c r="AL16" s="243">
        <v>3683.4710365000001</v>
      </c>
      <c r="AM16" s="243">
        <v>4237.2307844999996</v>
      </c>
      <c r="AN16" s="243">
        <v>4030.5913824999998</v>
      </c>
      <c r="AO16" s="243">
        <v>3605.9374170999999</v>
      </c>
      <c r="AP16" s="243">
        <v>3176.5540529999998</v>
      </c>
      <c r="AQ16" s="243">
        <v>3063.8159854999999</v>
      </c>
      <c r="AR16" s="243">
        <v>3923.6152849999999</v>
      </c>
      <c r="AS16" s="243">
        <v>4627.0260147999998</v>
      </c>
      <c r="AT16" s="243">
        <v>4443.0394587000001</v>
      </c>
      <c r="AU16" s="243">
        <v>4037.1438776999998</v>
      </c>
      <c r="AV16" s="243">
        <v>3182.4624216000002</v>
      </c>
      <c r="AW16" s="243">
        <v>3260.4123199999999</v>
      </c>
      <c r="AX16" s="243">
        <v>4140.5353109999996</v>
      </c>
      <c r="AY16" s="243">
        <v>4723.7123245000002</v>
      </c>
      <c r="AZ16" s="243">
        <v>4659.9142831999998</v>
      </c>
      <c r="BA16" s="243">
        <v>3682.5030151999999</v>
      </c>
      <c r="BB16" s="243">
        <v>3072.9418366999998</v>
      </c>
      <c r="BC16" s="243">
        <v>3084.4989999999998</v>
      </c>
      <c r="BD16" s="243">
        <v>3987.9560000000001</v>
      </c>
      <c r="BE16" s="336">
        <v>4649.6220000000003</v>
      </c>
      <c r="BF16" s="336">
        <v>4645.7979999999998</v>
      </c>
      <c r="BG16" s="336">
        <v>4027.924</v>
      </c>
      <c r="BH16" s="336">
        <v>3212.2109999999998</v>
      </c>
      <c r="BI16" s="336">
        <v>3197.569</v>
      </c>
      <c r="BJ16" s="336">
        <v>4078.5079999999998</v>
      </c>
      <c r="BK16" s="336">
        <v>4541.4309999999996</v>
      </c>
      <c r="BL16" s="336">
        <v>4390.55</v>
      </c>
      <c r="BM16" s="336">
        <v>3489.0329999999999</v>
      </c>
      <c r="BN16" s="336">
        <v>3054.0120000000002</v>
      </c>
      <c r="BO16" s="336">
        <v>3097.9580000000001</v>
      </c>
      <c r="BP16" s="336">
        <v>3970.6869999999999</v>
      </c>
      <c r="BQ16" s="336">
        <v>4663.0219999999999</v>
      </c>
      <c r="BR16" s="336">
        <v>4666.7759999999998</v>
      </c>
      <c r="BS16" s="336">
        <v>4035.4090000000001</v>
      </c>
      <c r="BT16" s="336">
        <v>3252.89</v>
      </c>
      <c r="BU16" s="336">
        <v>3238.6419999999998</v>
      </c>
      <c r="BV16" s="336">
        <v>4022.4650000000001</v>
      </c>
    </row>
    <row r="17" spans="1:74" ht="11.1" customHeight="1" x14ac:dyDescent="0.2">
      <c r="A17" s="111"/>
      <c r="B17" s="113" t="s">
        <v>12</v>
      </c>
      <c r="C17" s="239"/>
      <c r="D17" s="239"/>
      <c r="E17" s="239"/>
      <c r="F17" s="239"/>
      <c r="G17" s="239"/>
      <c r="H17" s="239"/>
      <c r="I17" s="239"/>
      <c r="J17" s="239"/>
      <c r="K17" s="239"/>
      <c r="L17" s="239"/>
      <c r="M17" s="239"/>
      <c r="N17" s="239"/>
      <c r="O17" s="239"/>
      <c r="P17" s="239"/>
      <c r="Q17" s="239"/>
      <c r="R17" s="239"/>
      <c r="S17" s="239"/>
      <c r="T17" s="239"/>
      <c r="U17" s="239"/>
      <c r="V17" s="239"/>
      <c r="W17" s="239"/>
      <c r="X17" s="239"/>
      <c r="Y17" s="239"/>
      <c r="Z17" s="239"/>
      <c r="AA17" s="239"/>
      <c r="AB17" s="239"/>
      <c r="AC17" s="239"/>
      <c r="AD17" s="239"/>
      <c r="AE17" s="239"/>
      <c r="AF17" s="239"/>
      <c r="AG17" s="239"/>
      <c r="AH17" s="239"/>
      <c r="AI17" s="239"/>
      <c r="AJ17" s="239"/>
      <c r="AK17" s="239"/>
      <c r="AL17" s="239"/>
      <c r="AM17" s="239"/>
      <c r="AN17" s="239"/>
      <c r="AO17" s="239"/>
      <c r="AP17" s="239"/>
      <c r="AQ17" s="239"/>
      <c r="AR17" s="239"/>
      <c r="AS17" s="239"/>
      <c r="AT17" s="239"/>
      <c r="AU17" s="239"/>
      <c r="AV17" s="239"/>
      <c r="AW17" s="239"/>
      <c r="AX17" s="239"/>
      <c r="AY17" s="239"/>
      <c r="AZ17" s="239"/>
      <c r="BA17" s="239"/>
      <c r="BB17" s="239"/>
      <c r="BC17" s="239"/>
      <c r="BD17" s="239"/>
      <c r="BE17" s="375"/>
      <c r="BF17" s="375"/>
      <c r="BG17" s="375"/>
      <c r="BH17" s="375"/>
      <c r="BI17" s="375"/>
      <c r="BJ17" s="375"/>
      <c r="BK17" s="375"/>
      <c r="BL17" s="375"/>
      <c r="BM17" s="375"/>
      <c r="BN17" s="375"/>
      <c r="BO17" s="375"/>
      <c r="BP17" s="375"/>
      <c r="BQ17" s="375"/>
      <c r="BR17" s="375"/>
      <c r="BS17" s="375"/>
      <c r="BT17" s="375"/>
      <c r="BU17" s="375"/>
      <c r="BV17" s="375"/>
    </row>
    <row r="18" spans="1:74" ht="11.1" customHeight="1" x14ac:dyDescent="0.2">
      <c r="A18" s="111" t="s">
        <v>874</v>
      </c>
      <c r="B18" s="207" t="s">
        <v>616</v>
      </c>
      <c r="C18" s="243">
        <v>124.68527709999999</v>
      </c>
      <c r="D18" s="243">
        <v>131.00575749999999</v>
      </c>
      <c r="E18" s="243">
        <v>118.07138968</v>
      </c>
      <c r="F18" s="243">
        <v>114.22229367</v>
      </c>
      <c r="G18" s="243">
        <v>115.90981128999999</v>
      </c>
      <c r="H18" s="243">
        <v>133.55440167</v>
      </c>
      <c r="I18" s="243">
        <v>141.38227742000001</v>
      </c>
      <c r="J18" s="243">
        <v>138.09236709999999</v>
      </c>
      <c r="K18" s="243">
        <v>135.11451400000001</v>
      </c>
      <c r="L18" s="243">
        <v>118.25674290000001</v>
      </c>
      <c r="M18" s="243">
        <v>116.74276999999999</v>
      </c>
      <c r="N18" s="243">
        <v>123.96618161000001</v>
      </c>
      <c r="O18" s="243">
        <v>123.70923612999999</v>
      </c>
      <c r="P18" s="243">
        <v>127.18534</v>
      </c>
      <c r="Q18" s="243">
        <v>118.21941194</v>
      </c>
      <c r="R18" s="243">
        <v>114.90064133</v>
      </c>
      <c r="S18" s="243">
        <v>112.96067128999999</v>
      </c>
      <c r="T18" s="243">
        <v>131.07085767000001</v>
      </c>
      <c r="U18" s="243">
        <v>139.29186483999999</v>
      </c>
      <c r="V18" s="243">
        <v>134.82502452</v>
      </c>
      <c r="W18" s="243">
        <v>129.16835567000001</v>
      </c>
      <c r="X18" s="243">
        <v>117.50085129</v>
      </c>
      <c r="Y18" s="243">
        <v>113.14233433</v>
      </c>
      <c r="Z18" s="243">
        <v>118.29367806</v>
      </c>
      <c r="AA18" s="243">
        <v>121.17536968</v>
      </c>
      <c r="AB18" s="243">
        <v>122.34079482999999</v>
      </c>
      <c r="AC18" s="243">
        <v>115.14768934999999</v>
      </c>
      <c r="AD18" s="243">
        <v>112.86697767</v>
      </c>
      <c r="AE18" s="243">
        <v>113.82070581000001</v>
      </c>
      <c r="AF18" s="243">
        <v>128.93126899999999</v>
      </c>
      <c r="AG18" s="243">
        <v>137.21537065000001</v>
      </c>
      <c r="AH18" s="243">
        <v>141.94545902999999</v>
      </c>
      <c r="AI18" s="243">
        <v>128.00853867000001</v>
      </c>
      <c r="AJ18" s="243">
        <v>116.56172773999999</v>
      </c>
      <c r="AK18" s="243">
        <v>114.80363233</v>
      </c>
      <c r="AL18" s="243">
        <v>117.94114484000001</v>
      </c>
      <c r="AM18" s="243">
        <v>121.67306194</v>
      </c>
      <c r="AN18" s="243">
        <v>128.31195178999999</v>
      </c>
      <c r="AO18" s="243">
        <v>115.13264031999999</v>
      </c>
      <c r="AP18" s="243">
        <v>113.51696200000001</v>
      </c>
      <c r="AQ18" s="243">
        <v>112.56138194</v>
      </c>
      <c r="AR18" s="243">
        <v>129.32090700000001</v>
      </c>
      <c r="AS18" s="243">
        <v>144.26365258000001</v>
      </c>
      <c r="AT18" s="243">
        <v>132.29919387000001</v>
      </c>
      <c r="AU18" s="243">
        <v>127.46885167000001</v>
      </c>
      <c r="AV18" s="243">
        <v>116.14600129</v>
      </c>
      <c r="AW18" s="243">
        <v>115.40465533</v>
      </c>
      <c r="AX18" s="243">
        <v>119.91580903000001</v>
      </c>
      <c r="AY18" s="243">
        <v>155.4953471</v>
      </c>
      <c r="AZ18" s="243">
        <v>164.09388786</v>
      </c>
      <c r="BA18" s="243">
        <v>140.32485774</v>
      </c>
      <c r="BB18" s="243">
        <v>134.95171367</v>
      </c>
      <c r="BC18" s="243">
        <v>132.9264</v>
      </c>
      <c r="BD18" s="243">
        <v>152.19059999999999</v>
      </c>
      <c r="BE18" s="336">
        <v>168.93700000000001</v>
      </c>
      <c r="BF18" s="336">
        <v>167.9367</v>
      </c>
      <c r="BG18" s="336">
        <v>157.53649999999999</v>
      </c>
      <c r="BH18" s="336">
        <v>139.5951</v>
      </c>
      <c r="BI18" s="336">
        <v>136.48320000000001</v>
      </c>
      <c r="BJ18" s="336">
        <v>143.0309</v>
      </c>
      <c r="BK18" s="336">
        <v>152.18989999999999</v>
      </c>
      <c r="BL18" s="336">
        <v>157.57320000000001</v>
      </c>
      <c r="BM18" s="336">
        <v>143.8938</v>
      </c>
      <c r="BN18" s="336">
        <v>133.61869999999999</v>
      </c>
      <c r="BO18" s="336">
        <v>133.40049999999999</v>
      </c>
      <c r="BP18" s="336">
        <v>150.22659999999999</v>
      </c>
      <c r="BQ18" s="336">
        <v>169.44370000000001</v>
      </c>
      <c r="BR18" s="336">
        <v>168.44030000000001</v>
      </c>
      <c r="BS18" s="336">
        <v>158.00890000000001</v>
      </c>
      <c r="BT18" s="336">
        <v>139.3158</v>
      </c>
      <c r="BU18" s="336">
        <v>136.21010000000001</v>
      </c>
      <c r="BV18" s="336">
        <v>142.7448</v>
      </c>
    </row>
    <row r="19" spans="1:74" ht="11.1" customHeight="1" x14ac:dyDescent="0.2">
      <c r="A19" s="111" t="s">
        <v>875</v>
      </c>
      <c r="B19" s="189" t="s">
        <v>650</v>
      </c>
      <c r="C19" s="243">
        <v>448.76416903000001</v>
      </c>
      <c r="D19" s="243">
        <v>461.00867392999999</v>
      </c>
      <c r="E19" s="243">
        <v>421.45739257999998</v>
      </c>
      <c r="F19" s="243">
        <v>406.74298766999999</v>
      </c>
      <c r="G19" s="243">
        <v>417.71951934999998</v>
      </c>
      <c r="H19" s="243">
        <v>479.27475433000001</v>
      </c>
      <c r="I19" s="243">
        <v>518.75898547999998</v>
      </c>
      <c r="J19" s="243">
        <v>505.23626452000002</v>
      </c>
      <c r="K19" s="243">
        <v>491.06745667000001</v>
      </c>
      <c r="L19" s="243">
        <v>417.40174258000002</v>
      </c>
      <c r="M19" s="243">
        <v>411.33366032999999</v>
      </c>
      <c r="N19" s="243">
        <v>438.52580839000001</v>
      </c>
      <c r="O19" s="243">
        <v>434.79098451999999</v>
      </c>
      <c r="P19" s="243">
        <v>454.02177179</v>
      </c>
      <c r="Q19" s="243">
        <v>414.97451870999998</v>
      </c>
      <c r="R19" s="243">
        <v>398.67158999999998</v>
      </c>
      <c r="S19" s="243">
        <v>402.75219613000002</v>
      </c>
      <c r="T19" s="243">
        <v>459.24379733000001</v>
      </c>
      <c r="U19" s="243">
        <v>497.07462871000001</v>
      </c>
      <c r="V19" s="243">
        <v>485.87000774000001</v>
      </c>
      <c r="W19" s="243">
        <v>464.26128567000001</v>
      </c>
      <c r="X19" s="243">
        <v>411.96273934999999</v>
      </c>
      <c r="Y19" s="243">
        <v>395.55933766999999</v>
      </c>
      <c r="Z19" s="243">
        <v>411.11334806000002</v>
      </c>
      <c r="AA19" s="243">
        <v>420.43081934999998</v>
      </c>
      <c r="AB19" s="243">
        <v>430.75792138000003</v>
      </c>
      <c r="AC19" s="243">
        <v>401.14368483999999</v>
      </c>
      <c r="AD19" s="243">
        <v>396.63724200000001</v>
      </c>
      <c r="AE19" s="243">
        <v>404.56319903000002</v>
      </c>
      <c r="AF19" s="243">
        <v>451.12987399999997</v>
      </c>
      <c r="AG19" s="243">
        <v>491.90100774000001</v>
      </c>
      <c r="AH19" s="243">
        <v>486.65346935000002</v>
      </c>
      <c r="AI19" s="243">
        <v>467.32315533000002</v>
      </c>
      <c r="AJ19" s="243">
        <v>405.81300871000002</v>
      </c>
      <c r="AK19" s="243">
        <v>393.58854366999998</v>
      </c>
      <c r="AL19" s="243">
        <v>406.45816096999999</v>
      </c>
      <c r="AM19" s="243">
        <v>417.95101129</v>
      </c>
      <c r="AN19" s="243">
        <v>458.35502143000002</v>
      </c>
      <c r="AO19" s="243">
        <v>407.47243064999998</v>
      </c>
      <c r="AP19" s="243">
        <v>396.46093932999997</v>
      </c>
      <c r="AQ19" s="243">
        <v>395.56043839</v>
      </c>
      <c r="AR19" s="243">
        <v>449.84505300000001</v>
      </c>
      <c r="AS19" s="243">
        <v>492.44966613000003</v>
      </c>
      <c r="AT19" s="243">
        <v>475.47529161</v>
      </c>
      <c r="AU19" s="243">
        <v>454.538771</v>
      </c>
      <c r="AV19" s="243">
        <v>409.05833934999998</v>
      </c>
      <c r="AW19" s="243">
        <v>405.79127899999997</v>
      </c>
      <c r="AX19" s="243">
        <v>419.89697870999998</v>
      </c>
      <c r="AY19" s="243">
        <v>436.22439000000003</v>
      </c>
      <c r="AZ19" s="243">
        <v>469.39259857000002</v>
      </c>
      <c r="BA19" s="243">
        <v>423.64828194</v>
      </c>
      <c r="BB19" s="243">
        <v>402.84472367000001</v>
      </c>
      <c r="BC19" s="243">
        <v>386.52690000000001</v>
      </c>
      <c r="BD19" s="243">
        <v>448.90159999999997</v>
      </c>
      <c r="BE19" s="336">
        <v>479.8596</v>
      </c>
      <c r="BF19" s="336">
        <v>477.40559999999999</v>
      </c>
      <c r="BG19" s="336">
        <v>455.46080000000001</v>
      </c>
      <c r="BH19" s="336">
        <v>407.22160000000002</v>
      </c>
      <c r="BI19" s="336">
        <v>398.9289</v>
      </c>
      <c r="BJ19" s="336">
        <v>418.12040000000002</v>
      </c>
      <c r="BK19" s="336">
        <v>442.33909999999997</v>
      </c>
      <c r="BL19" s="336">
        <v>461.20519999999999</v>
      </c>
      <c r="BM19" s="336">
        <v>419.5564</v>
      </c>
      <c r="BN19" s="336">
        <v>392.6157</v>
      </c>
      <c r="BO19" s="336">
        <v>397.33800000000002</v>
      </c>
      <c r="BP19" s="336">
        <v>447.31040000000002</v>
      </c>
      <c r="BQ19" s="336">
        <v>482.73880000000003</v>
      </c>
      <c r="BR19" s="336">
        <v>480.27</v>
      </c>
      <c r="BS19" s="336">
        <v>458.19349999999997</v>
      </c>
      <c r="BT19" s="336">
        <v>405.18549999999999</v>
      </c>
      <c r="BU19" s="336">
        <v>396.93430000000001</v>
      </c>
      <c r="BV19" s="336">
        <v>416.02980000000002</v>
      </c>
    </row>
    <row r="20" spans="1:74" ht="11.1" customHeight="1" x14ac:dyDescent="0.2">
      <c r="A20" s="111" t="s">
        <v>879</v>
      </c>
      <c r="B20" s="207" t="s">
        <v>617</v>
      </c>
      <c r="C20" s="243">
        <v>500.45634903000001</v>
      </c>
      <c r="D20" s="243">
        <v>502.90171929000002</v>
      </c>
      <c r="E20" s="243">
        <v>464.78869871000001</v>
      </c>
      <c r="F20" s="243">
        <v>454.72348333000002</v>
      </c>
      <c r="G20" s="243">
        <v>476.67749128999998</v>
      </c>
      <c r="H20" s="243">
        <v>536.96304267000005</v>
      </c>
      <c r="I20" s="243">
        <v>567.81360257999995</v>
      </c>
      <c r="J20" s="243">
        <v>578.27064257999996</v>
      </c>
      <c r="K20" s="243">
        <v>508.40844367</v>
      </c>
      <c r="L20" s="243">
        <v>476.93861935000001</v>
      </c>
      <c r="M20" s="243">
        <v>476.23895599999997</v>
      </c>
      <c r="N20" s="243">
        <v>486.04424418999997</v>
      </c>
      <c r="O20" s="243">
        <v>505.50112225999999</v>
      </c>
      <c r="P20" s="243">
        <v>507.85353821000001</v>
      </c>
      <c r="Q20" s="243">
        <v>478.62529483999998</v>
      </c>
      <c r="R20" s="243">
        <v>450.73467833000001</v>
      </c>
      <c r="S20" s="243">
        <v>479.45548289999999</v>
      </c>
      <c r="T20" s="243">
        <v>526.25811733</v>
      </c>
      <c r="U20" s="243">
        <v>592.29469934999997</v>
      </c>
      <c r="V20" s="243">
        <v>560.35224742000003</v>
      </c>
      <c r="W20" s="243">
        <v>502.99990000000003</v>
      </c>
      <c r="X20" s="243">
        <v>479.14582258000002</v>
      </c>
      <c r="Y20" s="243">
        <v>466.47598167000001</v>
      </c>
      <c r="Z20" s="243">
        <v>477.03757903000002</v>
      </c>
      <c r="AA20" s="243">
        <v>489.35812644999999</v>
      </c>
      <c r="AB20" s="243">
        <v>486.45177034</v>
      </c>
      <c r="AC20" s="243">
        <v>464.05602613000002</v>
      </c>
      <c r="AD20" s="243">
        <v>454.102664</v>
      </c>
      <c r="AE20" s="243">
        <v>493.46835226000002</v>
      </c>
      <c r="AF20" s="243">
        <v>547.78199099999995</v>
      </c>
      <c r="AG20" s="243">
        <v>592.92763484</v>
      </c>
      <c r="AH20" s="243">
        <v>554.04741548000004</v>
      </c>
      <c r="AI20" s="243">
        <v>501.41870232999997</v>
      </c>
      <c r="AJ20" s="243">
        <v>488.00777613000002</v>
      </c>
      <c r="AK20" s="243">
        <v>462.18000032999998</v>
      </c>
      <c r="AL20" s="243">
        <v>474.95253613</v>
      </c>
      <c r="AM20" s="243">
        <v>494.06998613000002</v>
      </c>
      <c r="AN20" s="243">
        <v>502.71466571000002</v>
      </c>
      <c r="AO20" s="243">
        <v>480.47990419000001</v>
      </c>
      <c r="AP20" s="243">
        <v>463.94158599999997</v>
      </c>
      <c r="AQ20" s="243">
        <v>482.62613613000002</v>
      </c>
      <c r="AR20" s="243">
        <v>525.16533833000005</v>
      </c>
      <c r="AS20" s="243">
        <v>551.71440968000002</v>
      </c>
      <c r="AT20" s="243">
        <v>548.12135225999998</v>
      </c>
      <c r="AU20" s="243">
        <v>515.27105467000001</v>
      </c>
      <c r="AV20" s="243">
        <v>492.07280161</v>
      </c>
      <c r="AW20" s="243">
        <v>472.47872532999997</v>
      </c>
      <c r="AX20" s="243">
        <v>500.81677483999999</v>
      </c>
      <c r="AY20" s="243">
        <v>523.87286515999995</v>
      </c>
      <c r="AZ20" s="243">
        <v>519.52937999999995</v>
      </c>
      <c r="BA20" s="243">
        <v>488.78833838999998</v>
      </c>
      <c r="BB20" s="243">
        <v>458.79761567000003</v>
      </c>
      <c r="BC20" s="243">
        <v>479.9538</v>
      </c>
      <c r="BD20" s="243">
        <v>544.02239999999995</v>
      </c>
      <c r="BE20" s="336">
        <v>565.31299999999999</v>
      </c>
      <c r="BF20" s="336">
        <v>557.89959999999996</v>
      </c>
      <c r="BG20" s="336">
        <v>507.9162</v>
      </c>
      <c r="BH20" s="336">
        <v>484.89170000000001</v>
      </c>
      <c r="BI20" s="336">
        <v>469.44900000000001</v>
      </c>
      <c r="BJ20" s="336">
        <v>490.78980000000001</v>
      </c>
      <c r="BK20" s="336">
        <v>511.75540000000001</v>
      </c>
      <c r="BL20" s="336">
        <v>511.96530000000001</v>
      </c>
      <c r="BM20" s="336">
        <v>481.5874</v>
      </c>
      <c r="BN20" s="336">
        <v>465.67489999999998</v>
      </c>
      <c r="BO20" s="336">
        <v>490.61320000000001</v>
      </c>
      <c r="BP20" s="336">
        <v>545.22929999999997</v>
      </c>
      <c r="BQ20" s="336">
        <v>568.1395</v>
      </c>
      <c r="BR20" s="336">
        <v>560.68899999999996</v>
      </c>
      <c r="BS20" s="336">
        <v>510.45580000000001</v>
      </c>
      <c r="BT20" s="336">
        <v>484.89170000000001</v>
      </c>
      <c r="BU20" s="336">
        <v>469.44900000000001</v>
      </c>
      <c r="BV20" s="336">
        <v>490.78980000000001</v>
      </c>
    </row>
    <row r="21" spans="1:74" ht="11.1" customHeight="1" x14ac:dyDescent="0.2">
      <c r="A21" s="111" t="s">
        <v>880</v>
      </c>
      <c r="B21" s="207" t="s">
        <v>618</v>
      </c>
      <c r="C21" s="243">
        <v>274.35475871</v>
      </c>
      <c r="D21" s="243">
        <v>278.37482928999998</v>
      </c>
      <c r="E21" s="243">
        <v>251.02691128999999</v>
      </c>
      <c r="F21" s="243">
        <v>250.26361133</v>
      </c>
      <c r="G21" s="243">
        <v>256.76780903000002</v>
      </c>
      <c r="H21" s="243">
        <v>295.46319633000002</v>
      </c>
      <c r="I21" s="243">
        <v>304.21672258000001</v>
      </c>
      <c r="J21" s="243">
        <v>314.73840194000002</v>
      </c>
      <c r="K21" s="243">
        <v>277.31746199999998</v>
      </c>
      <c r="L21" s="243">
        <v>256.90145676999998</v>
      </c>
      <c r="M21" s="243">
        <v>257.15334467000002</v>
      </c>
      <c r="N21" s="243">
        <v>271.70411096999999</v>
      </c>
      <c r="O21" s="243">
        <v>272.66135097</v>
      </c>
      <c r="P21" s="243">
        <v>282.08629679000001</v>
      </c>
      <c r="Q21" s="243">
        <v>257.44052097000002</v>
      </c>
      <c r="R21" s="243">
        <v>247.039299</v>
      </c>
      <c r="S21" s="243">
        <v>253.14030645</v>
      </c>
      <c r="T21" s="243">
        <v>288.98537333000002</v>
      </c>
      <c r="U21" s="243">
        <v>313.08529677000001</v>
      </c>
      <c r="V21" s="243">
        <v>305.20265710000001</v>
      </c>
      <c r="W21" s="243">
        <v>275.72392166999998</v>
      </c>
      <c r="X21" s="243">
        <v>260.82562129000002</v>
      </c>
      <c r="Y21" s="243">
        <v>253.70069267</v>
      </c>
      <c r="Z21" s="243">
        <v>260.90163805999998</v>
      </c>
      <c r="AA21" s="243">
        <v>260.30461451999997</v>
      </c>
      <c r="AB21" s="243">
        <v>267.16681</v>
      </c>
      <c r="AC21" s="243">
        <v>248.22696194</v>
      </c>
      <c r="AD21" s="243">
        <v>252.25254967000001</v>
      </c>
      <c r="AE21" s="243">
        <v>264.69963710000002</v>
      </c>
      <c r="AF21" s="243">
        <v>293.06220000000002</v>
      </c>
      <c r="AG21" s="243">
        <v>320.23002031999999</v>
      </c>
      <c r="AH21" s="243">
        <v>299.00358806000003</v>
      </c>
      <c r="AI21" s="243">
        <v>277.97062933000001</v>
      </c>
      <c r="AJ21" s="243">
        <v>262.48598290000001</v>
      </c>
      <c r="AK21" s="243">
        <v>255.227643</v>
      </c>
      <c r="AL21" s="243">
        <v>262.43383096999997</v>
      </c>
      <c r="AM21" s="243">
        <v>270.84922</v>
      </c>
      <c r="AN21" s="243">
        <v>279.44282035999998</v>
      </c>
      <c r="AO21" s="243">
        <v>261.46380902999999</v>
      </c>
      <c r="AP21" s="243">
        <v>256.90783567</v>
      </c>
      <c r="AQ21" s="243">
        <v>257.85383547999999</v>
      </c>
      <c r="AR21" s="243">
        <v>283.275757</v>
      </c>
      <c r="AS21" s="243">
        <v>298.30718612999999</v>
      </c>
      <c r="AT21" s="243">
        <v>304.75496032000001</v>
      </c>
      <c r="AU21" s="243">
        <v>291.35006900000002</v>
      </c>
      <c r="AV21" s="243">
        <v>266.94207258</v>
      </c>
      <c r="AW21" s="243">
        <v>269.54687367000002</v>
      </c>
      <c r="AX21" s="243">
        <v>277.76964548000001</v>
      </c>
      <c r="AY21" s="243">
        <v>288.41401194000002</v>
      </c>
      <c r="AZ21" s="243">
        <v>296.47066357</v>
      </c>
      <c r="BA21" s="243">
        <v>266.95781419000002</v>
      </c>
      <c r="BB21" s="243">
        <v>258.95732099999998</v>
      </c>
      <c r="BC21" s="243">
        <v>260.75259999999997</v>
      </c>
      <c r="BD21" s="243">
        <v>285.25490000000002</v>
      </c>
      <c r="BE21" s="336">
        <v>308.18680000000001</v>
      </c>
      <c r="BF21" s="336">
        <v>307.43090000000001</v>
      </c>
      <c r="BG21" s="336">
        <v>283.6105</v>
      </c>
      <c r="BH21" s="336">
        <v>263.70659999999998</v>
      </c>
      <c r="BI21" s="336">
        <v>260.66250000000002</v>
      </c>
      <c r="BJ21" s="336">
        <v>273.48320000000001</v>
      </c>
      <c r="BK21" s="336">
        <v>281.30579999999998</v>
      </c>
      <c r="BL21" s="336">
        <v>287.4864</v>
      </c>
      <c r="BM21" s="336">
        <v>263.9323</v>
      </c>
      <c r="BN21" s="336">
        <v>257.97030000000001</v>
      </c>
      <c r="BO21" s="336">
        <v>263.84539999999998</v>
      </c>
      <c r="BP21" s="336">
        <v>297.67880000000002</v>
      </c>
      <c r="BQ21" s="336">
        <v>311.57679999999999</v>
      </c>
      <c r="BR21" s="336">
        <v>310.81259999999997</v>
      </c>
      <c r="BS21" s="336">
        <v>286.73020000000002</v>
      </c>
      <c r="BT21" s="336">
        <v>266.60730000000001</v>
      </c>
      <c r="BU21" s="336">
        <v>263.52980000000002</v>
      </c>
      <c r="BV21" s="336">
        <v>276.49149999999997</v>
      </c>
    </row>
    <row r="22" spans="1:74" ht="11.1" customHeight="1" x14ac:dyDescent="0.2">
      <c r="A22" s="111" t="s">
        <v>881</v>
      </c>
      <c r="B22" s="207" t="s">
        <v>619</v>
      </c>
      <c r="C22" s="243">
        <v>813.87062613000001</v>
      </c>
      <c r="D22" s="243">
        <v>831.84995500000002</v>
      </c>
      <c r="E22" s="243">
        <v>725.53401289999999</v>
      </c>
      <c r="F22" s="243">
        <v>761.42784332999997</v>
      </c>
      <c r="G22" s="243">
        <v>821.06161483999995</v>
      </c>
      <c r="H22" s="243">
        <v>964.02085899999997</v>
      </c>
      <c r="I22" s="243">
        <v>971.61238193999998</v>
      </c>
      <c r="J22" s="243">
        <v>964.57156677</v>
      </c>
      <c r="K22" s="243">
        <v>940.24687867</v>
      </c>
      <c r="L22" s="243">
        <v>802.10754386999997</v>
      </c>
      <c r="M22" s="243">
        <v>775.81788267000002</v>
      </c>
      <c r="N22" s="243">
        <v>821.44074870999998</v>
      </c>
      <c r="O22" s="243">
        <v>798.20434193999995</v>
      </c>
      <c r="P22" s="243">
        <v>786.51468607000004</v>
      </c>
      <c r="Q22" s="243">
        <v>752.23760547999996</v>
      </c>
      <c r="R22" s="243">
        <v>785.04355499999997</v>
      </c>
      <c r="S22" s="243">
        <v>834.64096934999998</v>
      </c>
      <c r="T22" s="243">
        <v>941.20503033</v>
      </c>
      <c r="U22" s="243">
        <v>963.93671097000004</v>
      </c>
      <c r="V22" s="243">
        <v>948.00873516000001</v>
      </c>
      <c r="W22" s="243">
        <v>910.26492033</v>
      </c>
      <c r="X22" s="243">
        <v>800.32601870999997</v>
      </c>
      <c r="Y22" s="243">
        <v>761.65360899999996</v>
      </c>
      <c r="Z22" s="243">
        <v>760.56324418999998</v>
      </c>
      <c r="AA22" s="243">
        <v>765.19209322999995</v>
      </c>
      <c r="AB22" s="243">
        <v>774.77408965999996</v>
      </c>
      <c r="AC22" s="243">
        <v>747.70077805999995</v>
      </c>
      <c r="AD22" s="243">
        <v>787.84115233</v>
      </c>
      <c r="AE22" s="243">
        <v>844.25496773999998</v>
      </c>
      <c r="AF22" s="243">
        <v>909.82347332999996</v>
      </c>
      <c r="AG22" s="243">
        <v>953.25775032000001</v>
      </c>
      <c r="AH22" s="243">
        <v>942.62725967999995</v>
      </c>
      <c r="AI22" s="243">
        <v>886.80986667000002</v>
      </c>
      <c r="AJ22" s="243">
        <v>803.16175065000004</v>
      </c>
      <c r="AK22" s="243">
        <v>774.76705067</v>
      </c>
      <c r="AL22" s="243">
        <v>752.62756709999996</v>
      </c>
      <c r="AM22" s="243">
        <v>776.72459742000001</v>
      </c>
      <c r="AN22" s="243">
        <v>805.46511893000002</v>
      </c>
      <c r="AO22" s="243">
        <v>763.70795452000004</v>
      </c>
      <c r="AP22" s="243">
        <v>759.58377532999998</v>
      </c>
      <c r="AQ22" s="243">
        <v>820.42922483999996</v>
      </c>
      <c r="AR22" s="243">
        <v>916.89785967</v>
      </c>
      <c r="AS22" s="243">
        <v>933.20425387</v>
      </c>
      <c r="AT22" s="243">
        <v>926.59572258000003</v>
      </c>
      <c r="AU22" s="243">
        <v>891.97498299999995</v>
      </c>
      <c r="AV22" s="243">
        <v>825.44446968</v>
      </c>
      <c r="AW22" s="243">
        <v>793.12955999999997</v>
      </c>
      <c r="AX22" s="243">
        <v>777.60232581000002</v>
      </c>
      <c r="AY22" s="243">
        <v>834.33235612999999</v>
      </c>
      <c r="AZ22" s="243">
        <v>799.97072106999997</v>
      </c>
      <c r="BA22" s="243">
        <v>775.33164548000002</v>
      </c>
      <c r="BB22" s="243">
        <v>773.59754099999998</v>
      </c>
      <c r="BC22" s="243">
        <v>829.84349999999995</v>
      </c>
      <c r="BD22" s="243">
        <v>908.1182</v>
      </c>
      <c r="BE22" s="336">
        <v>940.07650000000001</v>
      </c>
      <c r="BF22" s="336">
        <v>934.1037</v>
      </c>
      <c r="BG22" s="336">
        <v>894.44090000000006</v>
      </c>
      <c r="BH22" s="336">
        <v>806.17909999999995</v>
      </c>
      <c r="BI22" s="336">
        <v>771.84100000000001</v>
      </c>
      <c r="BJ22" s="336">
        <v>779.89660000000003</v>
      </c>
      <c r="BK22" s="336">
        <v>810.81910000000005</v>
      </c>
      <c r="BL22" s="336">
        <v>814.12419999999997</v>
      </c>
      <c r="BM22" s="336">
        <v>762.10469999999998</v>
      </c>
      <c r="BN22" s="336">
        <v>769.92819999999995</v>
      </c>
      <c r="BO22" s="336">
        <v>821.04560000000004</v>
      </c>
      <c r="BP22" s="336">
        <v>925.02149999999995</v>
      </c>
      <c r="BQ22" s="336">
        <v>953.23860000000002</v>
      </c>
      <c r="BR22" s="336">
        <v>947.18209999999999</v>
      </c>
      <c r="BS22" s="336">
        <v>906.96379999999999</v>
      </c>
      <c r="BT22" s="336">
        <v>811.8229</v>
      </c>
      <c r="BU22" s="336">
        <v>777.24440000000004</v>
      </c>
      <c r="BV22" s="336">
        <v>785.35630000000003</v>
      </c>
    </row>
    <row r="23" spans="1:74" ht="11.1" customHeight="1" x14ac:dyDescent="0.2">
      <c r="A23" s="111" t="s">
        <v>882</v>
      </c>
      <c r="B23" s="207" t="s">
        <v>620</v>
      </c>
      <c r="C23" s="243">
        <v>223.32459129</v>
      </c>
      <c r="D23" s="243">
        <v>237.76287035999999</v>
      </c>
      <c r="E23" s="243">
        <v>203.34279226000001</v>
      </c>
      <c r="F23" s="243">
        <v>208.346901</v>
      </c>
      <c r="G23" s="243">
        <v>216.86796193999999</v>
      </c>
      <c r="H23" s="243">
        <v>263.60851366999998</v>
      </c>
      <c r="I23" s="243">
        <v>275.11000289999998</v>
      </c>
      <c r="J23" s="243">
        <v>279.72254128999998</v>
      </c>
      <c r="K23" s="243">
        <v>264.33734900000002</v>
      </c>
      <c r="L23" s="243">
        <v>215.28670645</v>
      </c>
      <c r="M23" s="243">
        <v>205.34859599999999</v>
      </c>
      <c r="N23" s="243">
        <v>221.56155967999999</v>
      </c>
      <c r="O23" s="243">
        <v>224.61741645000001</v>
      </c>
      <c r="P23" s="243">
        <v>226.69093000000001</v>
      </c>
      <c r="Q23" s="243">
        <v>202.45532194</v>
      </c>
      <c r="R23" s="243">
        <v>211.06638333000001</v>
      </c>
      <c r="S23" s="243">
        <v>216.14390484</v>
      </c>
      <c r="T23" s="243">
        <v>256.48415299999999</v>
      </c>
      <c r="U23" s="243">
        <v>269.27716580999999</v>
      </c>
      <c r="V23" s="243">
        <v>276.89603548000002</v>
      </c>
      <c r="W23" s="243">
        <v>249.80892266999999</v>
      </c>
      <c r="X23" s="243">
        <v>212.31768355</v>
      </c>
      <c r="Y23" s="243">
        <v>205.39043867000001</v>
      </c>
      <c r="Z23" s="243">
        <v>201.89321580999999</v>
      </c>
      <c r="AA23" s="243">
        <v>207.75462064999999</v>
      </c>
      <c r="AB23" s="243">
        <v>213.00307240999999</v>
      </c>
      <c r="AC23" s="243">
        <v>200.22995871000001</v>
      </c>
      <c r="AD23" s="243">
        <v>210.22183100000001</v>
      </c>
      <c r="AE23" s="243">
        <v>223.50008645</v>
      </c>
      <c r="AF23" s="243">
        <v>248.40957732999999</v>
      </c>
      <c r="AG23" s="243">
        <v>266.13412226000003</v>
      </c>
      <c r="AH23" s="243">
        <v>262.61530839</v>
      </c>
      <c r="AI23" s="243">
        <v>248.72392600000001</v>
      </c>
      <c r="AJ23" s="243">
        <v>214.42599709999999</v>
      </c>
      <c r="AK23" s="243">
        <v>202.85057900000001</v>
      </c>
      <c r="AL23" s="243">
        <v>199.74672967999999</v>
      </c>
      <c r="AM23" s="243">
        <v>227.94386097</v>
      </c>
      <c r="AN23" s="243">
        <v>240.50610463999999</v>
      </c>
      <c r="AO23" s="243">
        <v>216.88705741999999</v>
      </c>
      <c r="AP23" s="243">
        <v>222.69211766999999</v>
      </c>
      <c r="AQ23" s="243">
        <v>229.64312935000001</v>
      </c>
      <c r="AR23" s="243">
        <v>276.91281633</v>
      </c>
      <c r="AS23" s="243">
        <v>289.09740290000002</v>
      </c>
      <c r="AT23" s="243">
        <v>291.46775516000002</v>
      </c>
      <c r="AU23" s="243">
        <v>283.779426</v>
      </c>
      <c r="AV23" s="243">
        <v>239.80182128999999</v>
      </c>
      <c r="AW23" s="243">
        <v>224.35450066999999</v>
      </c>
      <c r="AX23" s="243">
        <v>228.38063774</v>
      </c>
      <c r="AY23" s="243">
        <v>247.01517741999999</v>
      </c>
      <c r="AZ23" s="243">
        <v>253.69677856999999</v>
      </c>
      <c r="BA23" s="243">
        <v>217.98029839</v>
      </c>
      <c r="BB23" s="243">
        <v>219.84789033000001</v>
      </c>
      <c r="BC23" s="243">
        <v>235.631</v>
      </c>
      <c r="BD23" s="243">
        <v>280.2799</v>
      </c>
      <c r="BE23" s="336">
        <v>291.38839999999999</v>
      </c>
      <c r="BF23" s="336">
        <v>294.33769999999998</v>
      </c>
      <c r="BG23" s="336">
        <v>278.51350000000002</v>
      </c>
      <c r="BH23" s="336">
        <v>231.48320000000001</v>
      </c>
      <c r="BI23" s="336">
        <v>219.9889</v>
      </c>
      <c r="BJ23" s="336">
        <v>223.44479999999999</v>
      </c>
      <c r="BK23" s="336">
        <v>242.08789999999999</v>
      </c>
      <c r="BL23" s="336">
        <v>249.8235</v>
      </c>
      <c r="BM23" s="336">
        <v>225.00659999999999</v>
      </c>
      <c r="BN23" s="336">
        <v>229.98249999999999</v>
      </c>
      <c r="BO23" s="336">
        <v>239.48140000000001</v>
      </c>
      <c r="BP23" s="336">
        <v>281.98820000000001</v>
      </c>
      <c r="BQ23" s="336">
        <v>292.26249999999999</v>
      </c>
      <c r="BR23" s="336">
        <v>295.22070000000002</v>
      </c>
      <c r="BS23" s="336">
        <v>279.34910000000002</v>
      </c>
      <c r="BT23" s="336">
        <v>232.64070000000001</v>
      </c>
      <c r="BU23" s="336">
        <v>221.0889</v>
      </c>
      <c r="BV23" s="336">
        <v>224.56200000000001</v>
      </c>
    </row>
    <row r="24" spans="1:74" ht="11.1" customHeight="1" x14ac:dyDescent="0.2">
      <c r="A24" s="111" t="s">
        <v>883</v>
      </c>
      <c r="B24" s="207" t="s">
        <v>621</v>
      </c>
      <c r="C24" s="243">
        <v>441.14716290000001</v>
      </c>
      <c r="D24" s="243">
        <v>454.38189963999997</v>
      </c>
      <c r="E24" s="243">
        <v>423.35561129000001</v>
      </c>
      <c r="F24" s="243">
        <v>433.76900232999998</v>
      </c>
      <c r="G24" s="243">
        <v>454.62708032</v>
      </c>
      <c r="H24" s="243">
        <v>547.34056533</v>
      </c>
      <c r="I24" s="243">
        <v>561.91326871000001</v>
      </c>
      <c r="J24" s="243">
        <v>591.20974870999999</v>
      </c>
      <c r="K24" s="243">
        <v>563.00100099999997</v>
      </c>
      <c r="L24" s="243">
        <v>484.47902484000002</v>
      </c>
      <c r="M24" s="243">
        <v>437.85431299999999</v>
      </c>
      <c r="N24" s="243">
        <v>420.11166484</v>
      </c>
      <c r="O24" s="243">
        <v>444.86780773999999</v>
      </c>
      <c r="P24" s="243">
        <v>462.00535963999999</v>
      </c>
      <c r="Q24" s="243">
        <v>441.87564871000001</v>
      </c>
      <c r="R24" s="243">
        <v>462.36236967000002</v>
      </c>
      <c r="S24" s="243">
        <v>479.83087805999997</v>
      </c>
      <c r="T24" s="243">
        <v>578.70339433000004</v>
      </c>
      <c r="U24" s="243">
        <v>584.02111774000002</v>
      </c>
      <c r="V24" s="243">
        <v>625.79386710000006</v>
      </c>
      <c r="W24" s="243">
        <v>589.77551900000003</v>
      </c>
      <c r="X24" s="243">
        <v>499.24071257999998</v>
      </c>
      <c r="Y24" s="243">
        <v>446.22492067000002</v>
      </c>
      <c r="Z24" s="243">
        <v>440.67273645</v>
      </c>
      <c r="AA24" s="243">
        <v>451.51403773999999</v>
      </c>
      <c r="AB24" s="243">
        <v>460.74348896999999</v>
      </c>
      <c r="AC24" s="243">
        <v>447.43224128999998</v>
      </c>
      <c r="AD24" s="243">
        <v>477.30865567000001</v>
      </c>
      <c r="AE24" s="243">
        <v>516.34369226000001</v>
      </c>
      <c r="AF24" s="243">
        <v>575.18011233000004</v>
      </c>
      <c r="AG24" s="243">
        <v>607.30854902999999</v>
      </c>
      <c r="AH24" s="243">
        <v>618.66391806000001</v>
      </c>
      <c r="AI24" s="243">
        <v>591.68506266999998</v>
      </c>
      <c r="AJ24" s="243">
        <v>521.39462355000001</v>
      </c>
      <c r="AK24" s="243">
        <v>484.38666000000001</v>
      </c>
      <c r="AL24" s="243">
        <v>456.52171677000001</v>
      </c>
      <c r="AM24" s="243">
        <v>466.15541968000002</v>
      </c>
      <c r="AN24" s="243">
        <v>480.38648357</v>
      </c>
      <c r="AO24" s="243">
        <v>442.31962773999999</v>
      </c>
      <c r="AP24" s="243">
        <v>471.27498666999998</v>
      </c>
      <c r="AQ24" s="243">
        <v>493.85060773999999</v>
      </c>
      <c r="AR24" s="243">
        <v>578.32075199999997</v>
      </c>
      <c r="AS24" s="243">
        <v>602.81471839000005</v>
      </c>
      <c r="AT24" s="243">
        <v>615.45785838999996</v>
      </c>
      <c r="AU24" s="243">
        <v>611.85325899999998</v>
      </c>
      <c r="AV24" s="243">
        <v>543.24707290000003</v>
      </c>
      <c r="AW24" s="243">
        <v>485.599176</v>
      </c>
      <c r="AX24" s="243">
        <v>482.70960194000003</v>
      </c>
      <c r="AY24" s="243">
        <v>502.35616613000002</v>
      </c>
      <c r="AZ24" s="243">
        <v>521.39827535999996</v>
      </c>
      <c r="BA24" s="243">
        <v>463.04651839000002</v>
      </c>
      <c r="BB24" s="243">
        <v>469.45129366999998</v>
      </c>
      <c r="BC24" s="243">
        <v>492.33429999999998</v>
      </c>
      <c r="BD24" s="243">
        <v>578.67499999999995</v>
      </c>
      <c r="BE24" s="336">
        <v>614.32870000000003</v>
      </c>
      <c r="BF24" s="336">
        <v>633.1345</v>
      </c>
      <c r="BG24" s="336">
        <v>608.96600000000001</v>
      </c>
      <c r="BH24" s="336">
        <v>536.70439999999996</v>
      </c>
      <c r="BI24" s="336">
        <v>481.1216</v>
      </c>
      <c r="BJ24" s="336">
        <v>476.19589999999999</v>
      </c>
      <c r="BK24" s="336">
        <v>496.1764</v>
      </c>
      <c r="BL24" s="336">
        <v>505.10579999999999</v>
      </c>
      <c r="BM24" s="336">
        <v>481.68340000000001</v>
      </c>
      <c r="BN24" s="336">
        <v>475.76659999999998</v>
      </c>
      <c r="BO24" s="336">
        <v>497.49610000000001</v>
      </c>
      <c r="BP24" s="336">
        <v>585.1078</v>
      </c>
      <c r="BQ24" s="336">
        <v>618.62909999999999</v>
      </c>
      <c r="BR24" s="336">
        <v>637.56650000000002</v>
      </c>
      <c r="BS24" s="336">
        <v>613.22879999999998</v>
      </c>
      <c r="BT24" s="336">
        <v>540.46130000000005</v>
      </c>
      <c r="BU24" s="336">
        <v>484.48939999999999</v>
      </c>
      <c r="BV24" s="336">
        <v>479.52929999999998</v>
      </c>
    </row>
    <row r="25" spans="1:74" ht="11.1" customHeight="1" x14ac:dyDescent="0.2">
      <c r="A25" s="111" t="s">
        <v>884</v>
      </c>
      <c r="B25" s="207" t="s">
        <v>622</v>
      </c>
      <c r="C25" s="243">
        <v>232.86165645</v>
      </c>
      <c r="D25" s="243">
        <v>238.69194856999999</v>
      </c>
      <c r="E25" s="243">
        <v>227.80490774</v>
      </c>
      <c r="F25" s="243">
        <v>236.03922299999999</v>
      </c>
      <c r="G25" s="243">
        <v>240.10812483999999</v>
      </c>
      <c r="H25" s="243">
        <v>270.52929067000002</v>
      </c>
      <c r="I25" s="243">
        <v>291.44155581000001</v>
      </c>
      <c r="J25" s="243">
        <v>282.50299258000001</v>
      </c>
      <c r="K25" s="243">
        <v>278.59909833</v>
      </c>
      <c r="L25" s="243">
        <v>246.69814613</v>
      </c>
      <c r="M25" s="243">
        <v>240.84339333</v>
      </c>
      <c r="N25" s="243">
        <v>233.45181903</v>
      </c>
      <c r="O25" s="243">
        <v>240.27957258000001</v>
      </c>
      <c r="P25" s="243">
        <v>248.7304925</v>
      </c>
      <c r="Q25" s="243">
        <v>231.36551258</v>
      </c>
      <c r="R25" s="243">
        <v>239.90263167000001</v>
      </c>
      <c r="S25" s="243">
        <v>242.45387160999999</v>
      </c>
      <c r="T25" s="243">
        <v>268.55814966999998</v>
      </c>
      <c r="U25" s="243">
        <v>287.78894097</v>
      </c>
      <c r="V25" s="243">
        <v>299.34078452</v>
      </c>
      <c r="W25" s="243">
        <v>278.37462399999998</v>
      </c>
      <c r="X25" s="243">
        <v>248.01267451999999</v>
      </c>
      <c r="Y25" s="243">
        <v>240.78331433</v>
      </c>
      <c r="Z25" s="243">
        <v>244.96773096999999</v>
      </c>
      <c r="AA25" s="243">
        <v>231.12603644999999</v>
      </c>
      <c r="AB25" s="243">
        <v>241.50416759000001</v>
      </c>
      <c r="AC25" s="243">
        <v>232.22412387</v>
      </c>
      <c r="AD25" s="243">
        <v>241.93965</v>
      </c>
      <c r="AE25" s="243">
        <v>257.41739160999998</v>
      </c>
      <c r="AF25" s="243">
        <v>285.00448167000002</v>
      </c>
      <c r="AG25" s="243">
        <v>289.76640097000001</v>
      </c>
      <c r="AH25" s="243">
        <v>297.84521934999998</v>
      </c>
      <c r="AI25" s="243">
        <v>278.65297800000002</v>
      </c>
      <c r="AJ25" s="243">
        <v>249.21844225999999</v>
      </c>
      <c r="AK25" s="243">
        <v>239.82410032999999</v>
      </c>
      <c r="AL25" s="243">
        <v>240.70063805999999</v>
      </c>
      <c r="AM25" s="243">
        <v>238.34441290000001</v>
      </c>
      <c r="AN25" s="243">
        <v>244.02597249999999</v>
      </c>
      <c r="AO25" s="243">
        <v>230.49034065000001</v>
      </c>
      <c r="AP25" s="243">
        <v>243.84247400000001</v>
      </c>
      <c r="AQ25" s="243">
        <v>255.14035483999999</v>
      </c>
      <c r="AR25" s="243">
        <v>286.13398167000003</v>
      </c>
      <c r="AS25" s="243">
        <v>289.50691</v>
      </c>
      <c r="AT25" s="243">
        <v>295.90402354999998</v>
      </c>
      <c r="AU25" s="243">
        <v>275.61830932999999</v>
      </c>
      <c r="AV25" s="243">
        <v>242.48433323</v>
      </c>
      <c r="AW25" s="243">
        <v>241.57948866999999</v>
      </c>
      <c r="AX25" s="243">
        <v>243.87197</v>
      </c>
      <c r="AY25" s="243">
        <v>240.13942581000001</v>
      </c>
      <c r="AZ25" s="243">
        <v>241.95150892999999</v>
      </c>
      <c r="BA25" s="243">
        <v>235.12480128999999</v>
      </c>
      <c r="BB25" s="243">
        <v>241.44710233000001</v>
      </c>
      <c r="BC25" s="243">
        <v>257.37389999999999</v>
      </c>
      <c r="BD25" s="243">
        <v>284.78030000000001</v>
      </c>
      <c r="BE25" s="336">
        <v>292.20859999999999</v>
      </c>
      <c r="BF25" s="336">
        <v>295.57600000000002</v>
      </c>
      <c r="BG25" s="336">
        <v>281.17649999999998</v>
      </c>
      <c r="BH25" s="336">
        <v>247.49680000000001</v>
      </c>
      <c r="BI25" s="336">
        <v>241.8288</v>
      </c>
      <c r="BJ25" s="336">
        <v>241.4794</v>
      </c>
      <c r="BK25" s="336">
        <v>240.7286</v>
      </c>
      <c r="BL25" s="336">
        <v>249.0523</v>
      </c>
      <c r="BM25" s="336">
        <v>235.76159999999999</v>
      </c>
      <c r="BN25" s="336">
        <v>249.72460000000001</v>
      </c>
      <c r="BO25" s="336">
        <v>260.98110000000003</v>
      </c>
      <c r="BP25" s="336">
        <v>286.19510000000002</v>
      </c>
      <c r="BQ25" s="336">
        <v>292.50080000000003</v>
      </c>
      <c r="BR25" s="336">
        <v>295.8716</v>
      </c>
      <c r="BS25" s="336">
        <v>281.45769999999999</v>
      </c>
      <c r="BT25" s="336">
        <v>247.74430000000001</v>
      </c>
      <c r="BU25" s="336">
        <v>242.07060000000001</v>
      </c>
      <c r="BV25" s="336">
        <v>241.7208</v>
      </c>
    </row>
    <row r="26" spans="1:74" ht="11.1" customHeight="1" x14ac:dyDescent="0.2">
      <c r="A26" s="111" t="s">
        <v>885</v>
      </c>
      <c r="B26" s="207" t="s">
        <v>272</v>
      </c>
      <c r="C26" s="243">
        <v>411.31645484000001</v>
      </c>
      <c r="D26" s="243">
        <v>444.69093357000003</v>
      </c>
      <c r="E26" s="243">
        <v>430.32532193999998</v>
      </c>
      <c r="F26" s="243">
        <v>444.23400866999998</v>
      </c>
      <c r="G26" s="243">
        <v>408.79127323</v>
      </c>
      <c r="H26" s="243">
        <v>472.11218100000002</v>
      </c>
      <c r="I26" s="243">
        <v>477.69838128999999</v>
      </c>
      <c r="J26" s="243">
        <v>495.05516968000001</v>
      </c>
      <c r="K26" s="243">
        <v>495.93614932999998</v>
      </c>
      <c r="L26" s="243">
        <v>463.65720161000002</v>
      </c>
      <c r="M26" s="243">
        <v>445.31536067000002</v>
      </c>
      <c r="N26" s="243">
        <v>450.55261354999999</v>
      </c>
      <c r="O26" s="243">
        <v>430.06349741999998</v>
      </c>
      <c r="P26" s="243">
        <v>450.64050643000002</v>
      </c>
      <c r="Q26" s="243">
        <v>448.61000258000001</v>
      </c>
      <c r="R26" s="243">
        <v>423.43253233000002</v>
      </c>
      <c r="S26" s="243">
        <v>433.75530773999998</v>
      </c>
      <c r="T26" s="243">
        <v>472.15793400000001</v>
      </c>
      <c r="U26" s="243">
        <v>467.98777612999999</v>
      </c>
      <c r="V26" s="243">
        <v>519.78795838999997</v>
      </c>
      <c r="W26" s="243">
        <v>514.21538899999996</v>
      </c>
      <c r="X26" s="243">
        <v>458.65423290000001</v>
      </c>
      <c r="Y26" s="243">
        <v>451.42314099999999</v>
      </c>
      <c r="Z26" s="243">
        <v>450.47238322999999</v>
      </c>
      <c r="AA26" s="243">
        <v>430.96121548000002</v>
      </c>
      <c r="AB26" s="243">
        <v>436.51965207000001</v>
      </c>
      <c r="AC26" s="243">
        <v>433.05841290000001</v>
      </c>
      <c r="AD26" s="243">
        <v>418.28975066999999</v>
      </c>
      <c r="AE26" s="243">
        <v>440.07532773999998</v>
      </c>
      <c r="AF26" s="243">
        <v>478.20800200000002</v>
      </c>
      <c r="AG26" s="243">
        <v>471.37754999999999</v>
      </c>
      <c r="AH26" s="243">
        <v>512.28228774000002</v>
      </c>
      <c r="AI26" s="243">
        <v>489.00457232999997</v>
      </c>
      <c r="AJ26" s="243">
        <v>485.74202742</v>
      </c>
      <c r="AK26" s="243">
        <v>443.20737832999998</v>
      </c>
      <c r="AL26" s="243">
        <v>430.19972483999999</v>
      </c>
      <c r="AM26" s="243">
        <v>434.28394613</v>
      </c>
      <c r="AN26" s="243">
        <v>440.97039286</v>
      </c>
      <c r="AO26" s="243">
        <v>415.65539000000001</v>
      </c>
      <c r="AP26" s="243">
        <v>434.86513200000002</v>
      </c>
      <c r="AQ26" s="243">
        <v>448.32228902999998</v>
      </c>
      <c r="AR26" s="243">
        <v>460.23973999999998</v>
      </c>
      <c r="AS26" s="243">
        <v>502.58871194</v>
      </c>
      <c r="AT26" s="243">
        <v>501.58802709999998</v>
      </c>
      <c r="AU26" s="243">
        <v>497.12178799999998</v>
      </c>
      <c r="AV26" s="243">
        <v>466.5430829</v>
      </c>
      <c r="AW26" s="243">
        <v>423.49601467000002</v>
      </c>
      <c r="AX26" s="243">
        <v>442.64491386999998</v>
      </c>
      <c r="AY26" s="243">
        <v>440.67707418999998</v>
      </c>
      <c r="AZ26" s="243">
        <v>454.00705356999998</v>
      </c>
      <c r="BA26" s="243">
        <v>420.39235194000003</v>
      </c>
      <c r="BB26" s="243">
        <v>437.45934699999998</v>
      </c>
      <c r="BC26" s="243">
        <v>454.23140000000001</v>
      </c>
      <c r="BD26" s="243">
        <v>466.62329999999997</v>
      </c>
      <c r="BE26" s="336">
        <v>484.0693</v>
      </c>
      <c r="BF26" s="336">
        <v>504.02319999999997</v>
      </c>
      <c r="BG26" s="336">
        <v>502.19880000000001</v>
      </c>
      <c r="BH26" s="336">
        <v>464.71300000000002</v>
      </c>
      <c r="BI26" s="336">
        <v>433.56630000000001</v>
      </c>
      <c r="BJ26" s="336">
        <v>442.22859999999997</v>
      </c>
      <c r="BK26" s="336">
        <v>435.65679999999998</v>
      </c>
      <c r="BL26" s="336">
        <v>453.2706</v>
      </c>
      <c r="BM26" s="336">
        <v>438.95670000000001</v>
      </c>
      <c r="BN26" s="336">
        <v>441.52179999999998</v>
      </c>
      <c r="BO26" s="336">
        <v>440.24419999999998</v>
      </c>
      <c r="BP26" s="336">
        <v>482.68290000000002</v>
      </c>
      <c r="BQ26" s="336">
        <v>486.97370000000001</v>
      </c>
      <c r="BR26" s="336">
        <v>507.04730000000001</v>
      </c>
      <c r="BS26" s="336">
        <v>505.21199999999999</v>
      </c>
      <c r="BT26" s="336">
        <v>464.24829999999997</v>
      </c>
      <c r="BU26" s="336">
        <v>433.1327</v>
      </c>
      <c r="BV26" s="336">
        <v>441.78640000000001</v>
      </c>
    </row>
    <row r="27" spans="1:74" ht="11.1" customHeight="1" x14ac:dyDescent="0.2">
      <c r="A27" s="111" t="s">
        <v>897</v>
      </c>
      <c r="B27" s="207" t="s">
        <v>273</v>
      </c>
      <c r="C27" s="243">
        <v>16.977198387000001</v>
      </c>
      <c r="D27" s="243">
        <v>17.437771785999999</v>
      </c>
      <c r="E27" s="243">
        <v>16.594763548</v>
      </c>
      <c r="F27" s="243">
        <v>16.576019333000001</v>
      </c>
      <c r="G27" s="243">
        <v>16.375852902999998</v>
      </c>
      <c r="H27" s="243">
        <v>16.633195333</v>
      </c>
      <c r="I27" s="243">
        <v>16.632323226</v>
      </c>
      <c r="J27" s="243">
        <v>17.256002257999999</v>
      </c>
      <c r="K27" s="243">
        <v>17.195749667000001</v>
      </c>
      <c r="L27" s="243">
        <v>17.008400000000002</v>
      </c>
      <c r="M27" s="243">
        <v>17.316265333</v>
      </c>
      <c r="N27" s="243">
        <v>17.360830967999998</v>
      </c>
      <c r="O27" s="243">
        <v>17.260579355000001</v>
      </c>
      <c r="P27" s="243">
        <v>18.397449999999999</v>
      </c>
      <c r="Q27" s="243">
        <v>17.327070644999999</v>
      </c>
      <c r="R27" s="243">
        <v>17.053506333000001</v>
      </c>
      <c r="S27" s="243">
        <v>16.625592903000001</v>
      </c>
      <c r="T27" s="243">
        <v>16.338991332999999</v>
      </c>
      <c r="U27" s="243">
        <v>16.384805805999999</v>
      </c>
      <c r="V27" s="243">
        <v>17.099397097000001</v>
      </c>
      <c r="W27" s="243">
        <v>17.117551333000002</v>
      </c>
      <c r="X27" s="243">
        <v>16.838282581000001</v>
      </c>
      <c r="Y27" s="243">
        <v>17.393561333000001</v>
      </c>
      <c r="Z27" s="243">
        <v>16.861178065000001</v>
      </c>
      <c r="AA27" s="243">
        <v>16.999525161000001</v>
      </c>
      <c r="AB27" s="243">
        <v>17.776980689999998</v>
      </c>
      <c r="AC27" s="243">
        <v>16.406670323</v>
      </c>
      <c r="AD27" s="243">
        <v>16.429781999999999</v>
      </c>
      <c r="AE27" s="243">
        <v>16.064612580999999</v>
      </c>
      <c r="AF27" s="243">
        <v>16.115402667000001</v>
      </c>
      <c r="AG27" s="243">
        <v>16.181835484</v>
      </c>
      <c r="AH27" s="243">
        <v>16.781163871</v>
      </c>
      <c r="AI27" s="243">
        <v>16.568253667</v>
      </c>
      <c r="AJ27" s="243">
        <v>16.769631613000001</v>
      </c>
      <c r="AK27" s="243">
        <v>17.189021</v>
      </c>
      <c r="AL27" s="243">
        <v>17.203392903000001</v>
      </c>
      <c r="AM27" s="243">
        <v>16.506730322999999</v>
      </c>
      <c r="AN27" s="243">
        <v>17.046502143000001</v>
      </c>
      <c r="AO27" s="243">
        <v>16.020326774000001</v>
      </c>
      <c r="AP27" s="243">
        <v>16.405179333</v>
      </c>
      <c r="AQ27" s="243">
        <v>16.369166452000002</v>
      </c>
      <c r="AR27" s="243">
        <v>16.219442999999998</v>
      </c>
      <c r="AS27" s="243">
        <v>16.541105161000001</v>
      </c>
      <c r="AT27" s="243">
        <v>17.004706773999999</v>
      </c>
      <c r="AU27" s="243">
        <v>16.918290667000001</v>
      </c>
      <c r="AV27" s="243">
        <v>16.685002903000001</v>
      </c>
      <c r="AW27" s="243">
        <v>16.908846</v>
      </c>
      <c r="AX27" s="243">
        <v>17.66018871</v>
      </c>
      <c r="AY27" s="243">
        <v>16.315916452</v>
      </c>
      <c r="AZ27" s="243">
        <v>17.413114285999999</v>
      </c>
      <c r="BA27" s="243">
        <v>15.923870322999999</v>
      </c>
      <c r="BB27" s="243">
        <v>16.072264666999999</v>
      </c>
      <c r="BC27" s="243">
        <v>16.22476</v>
      </c>
      <c r="BD27" s="243">
        <v>16.196650000000002</v>
      </c>
      <c r="BE27" s="336">
        <v>16.54241</v>
      </c>
      <c r="BF27" s="336">
        <v>17.166920000000001</v>
      </c>
      <c r="BG27" s="336">
        <v>17.124960000000002</v>
      </c>
      <c r="BH27" s="336">
        <v>16.883939999999999</v>
      </c>
      <c r="BI27" s="336">
        <v>17.237839999999998</v>
      </c>
      <c r="BJ27" s="336">
        <v>17.219460000000002</v>
      </c>
      <c r="BK27" s="336">
        <v>16.549430000000001</v>
      </c>
      <c r="BL27" s="336">
        <v>17.293030000000002</v>
      </c>
      <c r="BM27" s="336">
        <v>16.11469</v>
      </c>
      <c r="BN27" s="336">
        <v>16.403939999999999</v>
      </c>
      <c r="BO27" s="336">
        <v>16.182310000000001</v>
      </c>
      <c r="BP27" s="336">
        <v>16.26436</v>
      </c>
      <c r="BQ27" s="336">
        <v>16.575500000000002</v>
      </c>
      <c r="BR27" s="336">
        <v>17.201260000000001</v>
      </c>
      <c r="BS27" s="336">
        <v>17.159210000000002</v>
      </c>
      <c r="BT27" s="336">
        <v>16.91771</v>
      </c>
      <c r="BU27" s="336">
        <v>17.272320000000001</v>
      </c>
      <c r="BV27" s="336">
        <v>17.253900000000002</v>
      </c>
    </row>
    <row r="28" spans="1:74" ht="11.1" customHeight="1" x14ac:dyDescent="0.2">
      <c r="A28" s="111" t="s">
        <v>898</v>
      </c>
      <c r="B28" s="207" t="s">
        <v>624</v>
      </c>
      <c r="C28" s="243">
        <v>3487.7582438999998</v>
      </c>
      <c r="D28" s="243">
        <v>3598.1063589</v>
      </c>
      <c r="E28" s="243">
        <v>3282.3018019000001</v>
      </c>
      <c r="F28" s="243">
        <v>3326.3453737</v>
      </c>
      <c r="G28" s="243">
        <v>3424.9065390000001</v>
      </c>
      <c r="H28" s="243">
        <v>3979.5</v>
      </c>
      <c r="I28" s="243">
        <v>4126.5795018999997</v>
      </c>
      <c r="J28" s="243">
        <v>4166.6556973999996</v>
      </c>
      <c r="K28" s="243">
        <v>3971.2241023000001</v>
      </c>
      <c r="L28" s="243">
        <v>3498.7355845000002</v>
      </c>
      <c r="M28" s="243">
        <v>3383.9645420000002</v>
      </c>
      <c r="N28" s="243">
        <v>3484.7195818999999</v>
      </c>
      <c r="O28" s="243">
        <v>3491.9559094000001</v>
      </c>
      <c r="P28" s="243">
        <v>3564.1263714000002</v>
      </c>
      <c r="Q28" s="243">
        <v>3363.1309084</v>
      </c>
      <c r="R28" s="243">
        <v>3350.207187</v>
      </c>
      <c r="S28" s="243">
        <v>3471.7591812999999</v>
      </c>
      <c r="T28" s="243">
        <v>3939.0057983000002</v>
      </c>
      <c r="U28" s="243">
        <v>4131.1430071000004</v>
      </c>
      <c r="V28" s="243">
        <v>4173.1767145000003</v>
      </c>
      <c r="W28" s="243">
        <v>3931.7103892999999</v>
      </c>
      <c r="X28" s="243">
        <v>3504.8246393999998</v>
      </c>
      <c r="Y28" s="243">
        <v>3351.7473313</v>
      </c>
      <c r="Z28" s="243">
        <v>3382.7767319</v>
      </c>
      <c r="AA28" s="243">
        <v>3394.8164587000001</v>
      </c>
      <c r="AB28" s="243">
        <v>3451.0387479000001</v>
      </c>
      <c r="AC28" s="243">
        <v>3305.6265474000002</v>
      </c>
      <c r="AD28" s="243">
        <v>3367.8902549999998</v>
      </c>
      <c r="AE28" s="243">
        <v>3574.2079726000002</v>
      </c>
      <c r="AF28" s="243">
        <v>3933.6463832999998</v>
      </c>
      <c r="AG28" s="243">
        <v>4146.3002415999999</v>
      </c>
      <c r="AH28" s="243">
        <v>4132.4650890000003</v>
      </c>
      <c r="AI28" s="243">
        <v>3886.1656849999999</v>
      </c>
      <c r="AJ28" s="243">
        <v>3563.5809681000001</v>
      </c>
      <c r="AK28" s="243">
        <v>3388.0246087</v>
      </c>
      <c r="AL28" s="243">
        <v>3358.7854422999999</v>
      </c>
      <c r="AM28" s="243">
        <v>3464.5022468000002</v>
      </c>
      <c r="AN28" s="243">
        <v>3597.2250339000002</v>
      </c>
      <c r="AO28" s="243">
        <v>3349.6294813</v>
      </c>
      <c r="AP28" s="243">
        <v>3379.490988</v>
      </c>
      <c r="AQ28" s="243">
        <v>3512.3565641999999</v>
      </c>
      <c r="AR28" s="243">
        <v>3922.3316479999999</v>
      </c>
      <c r="AS28" s="243">
        <v>4120.4880168</v>
      </c>
      <c r="AT28" s="243">
        <v>4108.6688916000003</v>
      </c>
      <c r="AU28" s="243">
        <v>3965.8948022999998</v>
      </c>
      <c r="AV28" s="243">
        <v>3618.4249976999999</v>
      </c>
      <c r="AW28" s="243">
        <v>3448.2891193</v>
      </c>
      <c r="AX28" s="243">
        <v>3511.2688460999998</v>
      </c>
      <c r="AY28" s="243">
        <v>3684.8427302999999</v>
      </c>
      <c r="AZ28" s="243">
        <v>3737.9239818000001</v>
      </c>
      <c r="BA28" s="243">
        <v>3447.5187781</v>
      </c>
      <c r="BB28" s="243">
        <v>3413.4268123000002</v>
      </c>
      <c r="BC28" s="243">
        <v>3545.799</v>
      </c>
      <c r="BD28" s="243">
        <v>3965.0430000000001</v>
      </c>
      <c r="BE28" s="336">
        <v>4160.9110000000001</v>
      </c>
      <c r="BF28" s="336">
        <v>4189.0150000000003</v>
      </c>
      <c r="BG28" s="336">
        <v>3986.9450000000002</v>
      </c>
      <c r="BH28" s="336">
        <v>3598.875</v>
      </c>
      <c r="BI28" s="336">
        <v>3431.1080000000002</v>
      </c>
      <c r="BJ28" s="336">
        <v>3505.8890000000001</v>
      </c>
      <c r="BK28" s="336">
        <v>3629.6080000000002</v>
      </c>
      <c r="BL28" s="336">
        <v>3706.9</v>
      </c>
      <c r="BM28" s="336">
        <v>3468.598</v>
      </c>
      <c r="BN28" s="336">
        <v>3433.2069999999999</v>
      </c>
      <c r="BO28" s="336">
        <v>3560.6280000000002</v>
      </c>
      <c r="BP28" s="336">
        <v>4017.7049999999999</v>
      </c>
      <c r="BQ28" s="336">
        <v>4192.0789999999997</v>
      </c>
      <c r="BR28" s="336">
        <v>4220.3010000000004</v>
      </c>
      <c r="BS28" s="336">
        <v>4016.759</v>
      </c>
      <c r="BT28" s="336">
        <v>3609.835</v>
      </c>
      <c r="BU28" s="336">
        <v>3441.422</v>
      </c>
      <c r="BV28" s="336">
        <v>3516.2649999999999</v>
      </c>
    </row>
    <row r="29" spans="1:74" ht="11.1" customHeight="1" x14ac:dyDescent="0.2">
      <c r="A29" s="111"/>
      <c r="B29" s="113" t="s">
        <v>34</v>
      </c>
      <c r="C29" s="239"/>
      <c r="D29" s="239"/>
      <c r="E29" s="239"/>
      <c r="F29" s="239"/>
      <c r="G29" s="239"/>
      <c r="H29" s="239"/>
      <c r="I29" s="239"/>
      <c r="J29" s="239"/>
      <c r="K29" s="239"/>
      <c r="L29" s="239"/>
      <c r="M29" s="239"/>
      <c r="N29" s="239"/>
      <c r="O29" s="239"/>
      <c r="P29" s="239"/>
      <c r="Q29" s="239"/>
      <c r="R29" s="239"/>
      <c r="S29" s="239"/>
      <c r="T29" s="239"/>
      <c r="U29" s="239"/>
      <c r="V29" s="239"/>
      <c r="W29" s="239"/>
      <c r="X29" s="239"/>
      <c r="Y29" s="239"/>
      <c r="Z29" s="239"/>
      <c r="AA29" s="239"/>
      <c r="AB29" s="239"/>
      <c r="AC29" s="239"/>
      <c r="AD29" s="239"/>
      <c r="AE29" s="239"/>
      <c r="AF29" s="239"/>
      <c r="AG29" s="239"/>
      <c r="AH29" s="239"/>
      <c r="AI29" s="239"/>
      <c r="AJ29" s="239"/>
      <c r="AK29" s="239"/>
      <c r="AL29" s="239"/>
      <c r="AM29" s="239"/>
      <c r="AN29" s="239"/>
      <c r="AO29" s="239"/>
      <c r="AP29" s="239"/>
      <c r="AQ29" s="239"/>
      <c r="AR29" s="239"/>
      <c r="AS29" s="239"/>
      <c r="AT29" s="239"/>
      <c r="AU29" s="239"/>
      <c r="AV29" s="239"/>
      <c r="AW29" s="239"/>
      <c r="AX29" s="239"/>
      <c r="AY29" s="239"/>
      <c r="AZ29" s="239"/>
      <c r="BA29" s="239"/>
      <c r="BB29" s="239"/>
      <c r="BC29" s="239"/>
      <c r="BD29" s="239"/>
      <c r="BE29" s="375"/>
      <c r="BF29" s="375"/>
      <c r="BG29" s="375"/>
      <c r="BH29" s="375"/>
      <c r="BI29" s="375"/>
      <c r="BJ29" s="375"/>
      <c r="BK29" s="375"/>
      <c r="BL29" s="375"/>
      <c r="BM29" s="375"/>
      <c r="BN29" s="375"/>
      <c r="BO29" s="375"/>
      <c r="BP29" s="375"/>
      <c r="BQ29" s="375"/>
      <c r="BR29" s="375"/>
      <c r="BS29" s="375"/>
      <c r="BT29" s="375"/>
      <c r="BU29" s="375"/>
      <c r="BV29" s="375"/>
    </row>
    <row r="30" spans="1:74" ht="11.1" customHeight="1" x14ac:dyDescent="0.2">
      <c r="A30" s="111" t="s">
        <v>886</v>
      </c>
      <c r="B30" s="207" t="s">
        <v>616</v>
      </c>
      <c r="C30" s="243">
        <v>73.259631612999996</v>
      </c>
      <c r="D30" s="243">
        <v>78.246221429000002</v>
      </c>
      <c r="E30" s="243">
        <v>74.237865161000002</v>
      </c>
      <c r="F30" s="243">
        <v>72.930437999999995</v>
      </c>
      <c r="G30" s="243">
        <v>76.339759354999998</v>
      </c>
      <c r="H30" s="243">
        <v>80.045697333000007</v>
      </c>
      <c r="I30" s="243">
        <v>80.302949354999996</v>
      </c>
      <c r="J30" s="243">
        <v>81.884134516000003</v>
      </c>
      <c r="K30" s="243">
        <v>84.485353000000003</v>
      </c>
      <c r="L30" s="243">
        <v>78.237937097</v>
      </c>
      <c r="M30" s="243">
        <v>77.026421333000002</v>
      </c>
      <c r="N30" s="243">
        <v>71.588223225999997</v>
      </c>
      <c r="O30" s="243">
        <v>71.760390645000001</v>
      </c>
      <c r="P30" s="243">
        <v>78.219569643</v>
      </c>
      <c r="Q30" s="243">
        <v>75.188372580999996</v>
      </c>
      <c r="R30" s="243">
        <v>75.892313999999999</v>
      </c>
      <c r="S30" s="243">
        <v>73.407574194000006</v>
      </c>
      <c r="T30" s="243">
        <v>78.558022332999997</v>
      </c>
      <c r="U30" s="243">
        <v>81.225491934999994</v>
      </c>
      <c r="V30" s="243">
        <v>79.948267741999999</v>
      </c>
      <c r="W30" s="243">
        <v>83.506239332999996</v>
      </c>
      <c r="X30" s="243">
        <v>75.892164839000003</v>
      </c>
      <c r="Y30" s="243">
        <v>74.175183666999999</v>
      </c>
      <c r="Z30" s="243">
        <v>70.730520967999993</v>
      </c>
      <c r="AA30" s="243">
        <v>73.239149677</v>
      </c>
      <c r="AB30" s="243">
        <v>75.508939310000002</v>
      </c>
      <c r="AC30" s="243">
        <v>72.393218387000005</v>
      </c>
      <c r="AD30" s="243">
        <v>75.415548333000004</v>
      </c>
      <c r="AE30" s="243">
        <v>70.965724839000003</v>
      </c>
      <c r="AF30" s="243">
        <v>78.868705667</v>
      </c>
      <c r="AG30" s="243">
        <v>81.369873225999996</v>
      </c>
      <c r="AH30" s="243">
        <v>83.401436774000004</v>
      </c>
      <c r="AI30" s="243">
        <v>80.307503667000006</v>
      </c>
      <c r="AJ30" s="243">
        <v>73.139783871000006</v>
      </c>
      <c r="AK30" s="243">
        <v>74.915262666999993</v>
      </c>
      <c r="AL30" s="243">
        <v>72.684819355000002</v>
      </c>
      <c r="AM30" s="243">
        <v>71.217703225999998</v>
      </c>
      <c r="AN30" s="243">
        <v>76.555528929000005</v>
      </c>
      <c r="AO30" s="243">
        <v>69.853901289999996</v>
      </c>
      <c r="AP30" s="243">
        <v>72.420795333000001</v>
      </c>
      <c r="AQ30" s="243">
        <v>71.306568386999999</v>
      </c>
      <c r="AR30" s="243">
        <v>75.666460000000001</v>
      </c>
      <c r="AS30" s="243">
        <v>80.302399031999997</v>
      </c>
      <c r="AT30" s="243">
        <v>76.535209355000006</v>
      </c>
      <c r="AU30" s="243">
        <v>77.674035333000006</v>
      </c>
      <c r="AV30" s="243">
        <v>71.529315483999994</v>
      </c>
      <c r="AW30" s="243">
        <v>70.612410667000006</v>
      </c>
      <c r="AX30" s="243">
        <v>69.478509032000005</v>
      </c>
      <c r="AY30" s="243">
        <v>47.319488710000002</v>
      </c>
      <c r="AZ30" s="243">
        <v>52.359293929000003</v>
      </c>
      <c r="BA30" s="243">
        <v>48.154649032000002</v>
      </c>
      <c r="BB30" s="243">
        <v>49.127016666999999</v>
      </c>
      <c r="BC30" s="243">
        <v>45.27055</v>
      </c>
      <c r="BD30" s="243">
        <v>48.217739999999999</v>
      </c>
      <c r="BE30" s="336">
        <v>53.37088</v>
      </c>
      <c r="BF30" s="336">
        <v>53.746209999999998</v>
      </c>
      <c r="BG30" s="336">
        <v>54.200069999999997</v>
      </c>
      <c r="BH30" s="336">
        <v>48.983499999999999</v>
      </c>
      <c r="BI30" s="336">
        <v>48.603679999999997</v>
      </c>
      <c r="BJ30" s="336">
        <v>46.552210000000002</v>
      </c>
      <c r="BK30" s="336">
        <v>48.765009999999997</v>
      </c>
      <c r="BL30" s="336">
        <v>51.507089999999998</v>
      </c>
      <c r="BM30" s="336">
        <v>48.294620000000002</v>
      </c>
      <c r="BN30" s="336">
        <v>46.943739999999998</v>
      </c>
      <c r="BO30" s="336">
        <v>46.862749999999998</v>
      </c>
      <c r="BP30" s="336">
        <v>49.179850000000002</v>
      </c>
      <c r="BQ30" s="336">
        <v>53.157380000000003</v>
      </c>
      <c r="BR30" s="336">
        <v>53.531219999999998</v>
      </c>
      <c r="BS30" s="336">
        <v>53.983269999999997</v>
      </c>
      <c r="BT30" s="336">
        <v>48.934510000000003</v>
      </c>
      <c r="BU30" s="336">
        <v>48.555070000000001</v>
      </c>
      <c r="BV30" s="336">
        <v>46.505670000000002</v>
      </c>
    </row>
    <row r="31" spans="1:74" ht="11.1" customHeight="1" x14ac:dyDescent="0.2">
      <c r="A31" s="111" t="s">
        <v>887</v>
      </c>
      <c r="B31" s="189" t="s">
        <v>650</v>
      </c>
      <c r="C31" s="243">
        <v>174.64433839</v>
      </c>
      <c r="D31" s="243">
        <v>183.08236249999999</v>
      </c>
      <c r="E31" s="243">
        <v>180.38869581</v>
      </c>
      <c r="F31" s="243">
        <v>186.06088667</v>
      </c>
      <c r="G31" s="243">
        <v>181.42419387000001</v>
      </c>
      <c r="H31" s="243">
        <v>193.77735300000001</v>
      </c>
      <c r="I31" s="243">
        <v>193.26815676999999</v>
      </c>
      <c r="J31" s="243">
        <v>191.72518934999999</v>
      </c>
      <c r="K31" s="243">
        <v>191.096857</v>
      </c>
      <c r="L31" s="243">
        <v>180.69095806000001</v>
      </c>
      <c r="M31" s="243">
        <v>176.69350499999999</v>
      </c>
      <c r="N31" s="243">
        <v>182.10246323000001</v>
      </c>
      <c r="O31" s="243">
        <v>202.47412935</v>
      </c>
      <c r="P31" s="243">
        <v>207.30958570999999</v>
      </c>
      <c r="Q31" s="243">
        <v>189.31601065000001</v>
      </c>
      <c r="R31" s="243">
        <v>189.14436266999999</v>
      </c>
      <c r="S31" s="243">
        <v>188.66649774000001</v>
      </c>
      <c r="T31" s="243">
        <v>202.62201899999999</v>
      </c>
      <c r="U31" s="243">
        <v>195.65035355000001</v>
      </c>
      <c r="V31" s="243">
        <v>198.48651290000001</v>
      </c>
      <c r="W31" s="243">
        <v>198.15714133</v>
      </c>
      <c r="X31" s="243">
        <v>191.70624839000001</v>
      </c>
      <c r="Y31" s="243">
        <v>191.52221467000001</v>
      </c>
      <c r="Z31" s="243">
        <v>181.79090805999999</v>
      </c>
      <c r="AA31" s="243">
        <v>181.16948097</v>
      </c>
      <c r="AB31" s="243">
        <v>191.30480137999999</v>
      </c>
      <c r="AC31" s="243">
        <v>191.58088742000001</v>
      </c>
      <c r="AD31" s="243">
        <v>185.46053567000001</v>
      </c>
      <c r="AE31" s="243">
        <v>196.94607902999999</v>
      </c>
      <c r="AF31" s="243">
        <v>186.14411367</v>
      </c>
      <c r="AG31" s="243">
        <v>196.15049386999999</v>
      </c>
      <c r="AH31" s="243">
        <v>196.55838032</v>
      </c>
      <c r="AI31" s="243">
        <v>199.77828400000001</v>
      </c>
      <c r="AJ31" s="243">
        <v>187.66050161000001</v>
      </c>
      <c r="AK31" s="243">
        <v>184.13551333000001</v>
      </c>
      <c r="AL31" s="243">
        <v>181.97051096999999</v>
      </c>
      <c r="AM31" s="243">
        <v>181.99454774</v>
      </c>
      <c r="AN31" s="243">
        <v>199.23464749999999</v>
      </c>
      <c r="AO31" s="243">
        <v>184.90451064999999</v>
      </c>
      <c r="AP31" s="243">
        <v>184.394792</v>
      </c>
      <c r="AQ31" s="243">
        <v>182.97304258</v>
      </c>
      <c r="AR31" s="243">
        <v>191.61289567</v>
      </c>
      <c r="AS31" s="243">
        <v>198.53333419000001</v>
      </c>
      <c r="AT31" s="243">
        <v>190.18592193999999</v>
      </c>
      <c r="AU31" s="243">
        <v>189.75265633000001</v>
      </c>
      <c r="AV31" s="243">
        <v>186.81702612999999</v>
      </c>
      <c r="AW31" s="243">
        <v>186.63724733000001</v>
      </c>
      <c r="AX31" s="243">
        <v>190.70487032</v>
      </c>
      <c r="AY31" s="243">
        <v>201.04866677000001</v>
      </c>
      <c r="AZ31" s="243">
        <v>209.83408535999999</v>
      </c>
      <c r="BA31" s="243">
        <v>192.4486871</v>
      </c>
      <c r="BB31" s="243">
        <v>194.06694267</v>
      </c>
      <c r="BC31" s="243">
        <v>186.7766</v>
      </c>
      <c r="BD31" s="243">
        <v>188.76660000000001</v>
      </c>
      <c r="BE31" s="336">
        <v>195.2663</v>
      </c>
      <c r="BF31" s="336">
        <v>195.9222</v>
      </c>
      <c r="BG31" s="336">
        <v>194.93029999999999</v>
      </c>
      <c r="BH31" s="336">
        <v>189.7816</v>
      </c>
      <c r="BI31" s="336">
        <v>187.34710000000001</v>
      </c>
      <c r="BJ31" s="336">
        <v>186.25280000000001</v>
      </c>
      <c r="BK31" s="336">
        <v>193.90010000000001</v>
      </c>
      <c r="BL31" s="336">
        <v>202.7835</v>
      </c>
      <c r="BM31" s="336">
        <v>195.58449999999999</v>
      </c>
      <c r="BN31" s="336">
        <v>188.85679999999999</v>
      </c>
      <c r="BO31" s="336">
        <v>190.98169999999999</v>
      </c>
      <c r="BP31" s="336">
        <v>196.8526</v>
      </c>
      <c r="BQ31" s="336">
        <v>201.12440000000001</v>
      </c>
      <c r="BR31" s="336">
        <v>201.7998</v>
      </c>
      <c r="BS31" s="336">
        <v>200.7782</v>
      </c>
      <c r="BT31" s="336">
        <v>196.9933</v>
      </c>
      <c r="BU31" s="336">
        <v>194.46629999999999</v>
      </c>
      <c r="BV31" s="336">
        <v>193.3304</v>
      </c>
    </row>
    <row r="32" spans="1:74" ht="11.1" customHeight="1" x14ac:dyDescent="0.2">
      <c r="A32" s="111" t="s">
        <v>888</v>
      </c>
      <c r="B32" s="207" t="s">
        <v>617</v>
      </c>
      <c r="C32" s="243">
        <v>505.45362548000003</v>
      </c>
      <c r="D32" s="243">
        <v>558.02981893000003</v>
      </c>
      <c r="E32" s="243">
        <v>518.74869129000001</v>
      </c>
      <c r="F32" s="243">
        <v>534.32700333000003</v>
      </c>
      <c r="G32" s="243">
        <v>547.99696128999994</v>
      </c>
      <c r="H32" s="243">
        <v>564.52680932999999</v>
      </c>
      <c r="I32" s="243">
        <v>553.90415160999999</v>
      </c>
      <c r="J32" s="243">
        <v>575.99166548000005</v>
      </c>
      <c r="K32" s="243">
        <v>542.29099133</v>
      </c>
      <c r="L32" s="243">
        <v>537.29287065000005</v>
      </c>
      <c r="M32" s="243">
        <v>534.32817499999999</v>
      </c>
      <c r="N32" s="243">
        <v>542.69137999999998</v>
      </c>
      <c r="O32" s="243">
        <v>529.15742419000003</v>
      </c>
      <c r="P32" s="243">
        <v>552.86840714000004</v>
      </c>
      <c r="Q32" s="243">
        <v>558.39978742000005</v>
      </c>
      <c r="R32" s="243">
        <v>540.16088166999998</v>
      </c>
      <c r="S32" s="243">
        <v>539.74690419000001</v>
      </c>
      <c r="T32" s="243">
        <v>560.99523633000001</v>
      </c>
      <c r="U32" s="243">
        <v>570.99598967999998</v>
      </c>
      <c r="V32" s="243">
        <v>570.19872290000001</v>
      </c>
      <c r="W32" s="243">
        <v>577.85008732999995</v>
      </c>
      <c r="X32" s="243">
        <v>556.98039128999994</v>
      </c>
      <c r="Y32" s="243">
        <v>547.06814599999996</v>
      </c>
      <c r="Z32" s="243">
        <v>522.90839613000003</v>
      </c>
      <c r="AA32" s="243">
        <v>534.69845935000001</v>
      </c>
      <c r="AB32" s="243">
        <v>573.88435069000002</v>
      </c>
      <c r="AC32" s="243">
        <v>545.57354194000004</v>
      </c>
      <c r="AD32" s="243">
        <v>565.35083967000003</v>
      </c>
      <c r="AE32" s="243">
        <v>564.36048031999997</v>
      </c>
      <c r="AF32" s="243">
        <v>571.10283067</v>
      </c>
      <c r="AG32" s="243">
        <v>576.27275741999995</v>
      </c>
      <c r="AH32" s="243">
        <v>577.70720484000003</v>
      </c>
      <c r="AI32" s="243">
        <v>548.16560032999996</v>
      </c>
      <c r="AJ32" s="243">
        <v>541.40157032000002</v>
      </c>
      <c r="AK32" s="243">
        <v>529.40084000000002</v>
      </c>
      <c r="AL32" s="243">
        <v>503.78722806000002</v>
      </c>
      <c r="AM32" s="243">
        <v>521.72952032000001</v>
      </c>
      <c r="AN32" s="243">
        <v>554.68180749999999</v>
      </c>
      <c r="AO32" s="243">
        <v>523.63965097000005</v>
      </c>
      <c r="AP32" s="243">
        <v>523.81780633000005</v>
      </c>
      <c r="AQ32" s="243">
        <v>538.08718839000005</v>
      </c>
      <c r="AR32" s="243">
        <v>540.04829632999997</v>
      </c>
      <c r="AS32" s="243">
        <v>535.10481838999999</v>
      </c>
      <c r="AT32" s="243">
        <v>549.52583258000004</v>
      </c>
      <c r="AU32" s="243">
        <v>533.14943800000003</v>
      </c>
      <c r="AV32" s="243">
        <v>525.51925194</v>
      </c>
      <c r="AW32" s="243">
        <v>516.59998199999995</v>
      </c>
      <c r="AX32" s="243">
        <v>495.89149967999998</v>
      </c>
      <c r="AY32" s="243">
        <v>517.55537967999999</v>
      </c>
      <c r="AZ32" s="243">
        <v>538.02837036000005</v>
      </c>
      <c r="BA32" s="243">
        <v>521.89723289999995</v>
      </c>
      <c r="BB32" s="243">
        <v>510.35896466999998</v>
      </c>
      <c r="BC32" s="243">
        <v>534.45590000000004</v>
      </c>
      <c r="BD32" s="243">
        <v>545.63909999999998</v>
      </c>
      <c r="BE32" s="336">
        <v>539.3605</v>
      </c>
      <c r="BF32" s="336">
        <v>554.95060000000001</v>
      </c>
      <c r="BG32" s="336">
        <v>542.09090000000003</v>
      </c>
      <c r="BH32" s="336">
        <v>527.77499999999998</v>
      </c>
      <c r="BI32" s="336">
        <v>517.1232</v>
      </c>
      <c r="BJ32" s="336">
        <v>505.83780000000002</v>
      </c>
      <c r="BK32" s="336">
        <v>517.79179999999997</v>
      </c>
      <c r="BL32" s="336">
        <v>554.97550000000001</v>
      </c>
      <c r="BM32" s="336">
        <v>529.86850000000004</v>
      </c>
      <c r="BN32" s="336">
        <v>530.40200000000004</v>
      </c>
      <c r="BO32" s="336">
        <v>533.87670000000003</v>
      </c>
      <c r="BP32" s="336">
        <v>547.59090000000003</v>
      </c>
      <c r="BQ32" s="336">
        <v>544.21420000000001</v>
      </c>
      <c r="BR32" s="336">
        <v>559.94479999999999</v>
      </c>
      <c r="BS32" s="336">
        <v>546.96950000000004</v>
      </c>
      <c r="BT32" s="336">
        <v>536.21910000000003</v>
      </c>
      <c r="BU32" s="336">
        <v>525.39700000000005</v>
      </c>
      <c r="BV32" s="336">
        <v>513.93110000000001</v>
      </c>
    </row>
    <row r="33" spans="1:74" ht="11.1" customHeight="1" x14ac:dyDescent="0.2">
      <c r="A33" s="111" t="s">
        <v>889</v>
      </c>
      <c r="B33" s="207" t="s">
        <v>618</v>
      </c>
      <c r="C33" s="243">
        <v>212.49967516000001</v>
      </c>
      <c r="D33" s="243">
        <v>234.07558143</v>
      </c>
      <c r="E33" s="243">
        <v>220.88956031999999</v>
      </c>
      <c r="F33" s="243">
        <v>234.66102133000001</v>
      </c>
      <c r="G33" s="243">
        <v>235.36335484</v>
      </c>
      <c r="H33" s="243">
        <v>241.15802866999999</v>
      </c>
      <c r="I33" s="243">
        <v>247.63577419000001</v>
      </c>
      <c r="J33" s="243">
        <v>256.86652773999998</v>
      </c>
      <c r="K33" s="243">
        <v>244.42576199999999</v>
      </c>
      <c r="L33" s="243">
        <v>233.09902645</v>
      </c>
      <c r="M33" s="243">
        <v>241.74052233</v>
      </c>
      <c r="N33" s="243">
        <v>227.52578774</v>
      </c>
      <c r="O33" s="243">
        <v>229.20625645000001</v>
      </c>
      <c r="P33" s="243">
        <v>242.99403429</v>
      </c>
      <c r="Q33" s="243">
        <v>233.70809935</v>
      </c>
      <c r="R33" s="243">
        <v>236.67159733</v>
      </c>
      <c r="S33" s="243">
        <v>232.69747000000001</v>
      </c>
      <c r="T33" s="243">
        <v>246.10449600000001</v>
      </c>
      <c r="U33" s="243">
        <v>260.75006676999999</v>
      </c>
      <c r="V33" s="243">
        <v>256.80199742000002</v>
      </c>
      <c r="W33" s="243">
        <v>251.61749867</v>
      </c>
      <c r="X33" s="243">
        <v>240.67093097</v>
      </c>
      <c r="Y33" s="243">
        <v>245.90200132999999</v>
      </c>
      <c r="Z33" s="243">
        <v>232.54773677</v>
      </c>
      <c r="AA33" s="243">
        <v>235.17452194000001</v>
      </c>
      <c r="AB33" s="243">
        <v>244.54878034000001</v>
      </c>
      <c r="AC33" s="243">
        <v>236.41741515999999</v>
      </c>
      <c r="AD33" s="243">
        <v>243.10885833</v>
      </c>
      <c r="AE33" s="243">
        <v>252.2162471</v>
      </c>
      <c r="AF33" s="243">
        <v>263.19532700000002</v>
      </c>
      <c r="AG33" s="243">
        <v>272.83789612999999</v>
      </c>
      <c r="AH33" s="243">
        <v>267.55400484</v>
      </c>
      <c r="AI33" s="243">
        <v>253.07402766999999</v>
      </c>
      <c r="AJ33" s="243">
        <v>242.23796580999999</v>
      </c>
      <c r="AK33" s="243">
        <v>245.81914699999999</v>
      </c>
      <c r="AL33" s="243">
        <v>237.99803226</v>
      </c>
      <c r="AM33" s="243">
        <v>226.58545290000001</v>
      </c>
      <c r="AN33" s="243">
        <v>238.36950143000001</v>
      </c>
      <c r="AO33" s="243">
        <v>227.26954258000001</v>
      </c>
      <c r="AP33" s="243">
        <v>228.73792800000001</v>
      </c>
      <c r="AQ33" s="243">
        <v>240.32773258</v>
      </c>
      <c r="AR33" s="243">
        <v>248.04105433000001</v>
      </c>
      <c r="AS33" s="243">
        <v>250.31521581000001</v>
      </c>
      <c r="AT33" s="243">
        <v>258.00385225999997</v>
      </c>
      <c r="AU33" s="243">
        <v>244.13097833</v>
      </c>
      <c r="AV33" s="243">
        <v>237.02840387000001</v>
      </c>
      <c r="AW33" s="243">
        <v>245.30541199999999</v>
      </c>
      <c r="AX33" s="243">
        <v>232.70932065</v>
      </c>
      <c r="AY33" s="243">
        <v>229.12495999999999</v>
      </c>
      <c r="AZ33" s="243">
        <v>242.64978500000001</v>
      </c>
      <c r="BA33" s="243">
        <v>230.52390484</v>
      </c>
      <c r="BB33" s="243">
        <v>233.49502000000001</v>
      </c>
      <c r="BC33" s="243">
        <v>239.26130000000001</v>
      </c>
      <c r="BD33" s="243">
        <v>250.77269999999999</v>
      </c>
      <c r="BE33" s="336">
        <v>265.40899999999999</v>
      </c>
      <c r="BF33" s="336">
        <v>270.24829999999997</v>
      </c>
      <c r="BG33" s="336">
        <v>260.08510000000001</v>
      </c>
      <c r="BH33" s="336">
        <v>246.3134</v>
      </c>
      <c r="BI33" s="336">
        <v>252.5335</v>
      </c>
      <c r="BJ33" s="336">
        <v>242.7627</v>
      </c>
      <c r="BK33" s="336">
        <v>239.61619999999999</v>
      </c>
      <c r="BL33" s="336">
        <v>253.68170000000001</v>
      </c>
      <c r="BM33" s="336">
        <v>241.88929999999999</v>
      </c>
      <c r="BN33" s="336">
        <v>248.3509</v>
      </c>
      <c r="BO33" s="336">
        <v>251.60210000000001</v>
      </c>
      <c r="BP33" s="336">
        <v>263.27569999999997</v>
      </c>
      <c r="BQ33" s="336">
        <v>274.16730000000001</v>
      </c>
      <c r="BR33" s="336">
        <v>279.16640000000001</v>
      </c>
      <c r="BS33" s="336">
        <v>268.6678</v>
      </c>
      <c r="BT33" s="336">
        <v>256.65839999999997</v>
      </c>
      <c r="BU33" s="336">
        <v>263.13990000000001</v>
      </c>
      <c r="BV33" s="336">
        <v>252.95869999999999</v>
      </c>
    </row>
    <row r="34" spans="1:74" ht="11.1" customHeight="1" x14ac:dyDescent="0.2">
      <c r="A34" s="111" t="s">
        <v>890</v>
      </c>
      <c r="B34" s="207" t="s">
        <v>619</v>
      </c>
      <c r="C34" s="243">
        <v>336.21093289999999</v>
      </c>
      <c r="D34" s="243">
        <v>374.87296929000001</v>
      </c>
      <c r="E34" s="243">
        <v>356.21682967999999</v>
      </c>
      <c r="F34" s="243">
        <v>374.56438000000003</v>
      </c>
      <c r="G34" s="243">
        <v>390.61502516000002</v>
      </c>
      <c r="H34" s="243">
        <v>407.63219666999998</v>
      </c>
      <c r="I34" s="243">
        <v>391.01289387000003</v>
      </c>
      <c r="J34" s="243">
        <v>410.14730580999998</v>
      </c>
      <c r="K34" s="243">
        <v>394.84080132999998</v>
      </c>
      <c r="L34" s="243">
        <v>373.31273064999999</v>
      </c>
      <c r="M34" s="243">
        <v>382.67852433000002</v>
      </c>
      <c r="N34" s="243">
        <v>363.45169613000002</v>
      </c>
      <c r="O34" s="243">
        <v>346.43732161000003</v>
      </c>
      <c r="P34" s="243">
        <v>386.42085893000001</v>
      </c>
      <c r="Q34" s="243">
        <v>372.51553354999999</v>
      </c>
      <c r="R34" s="243">
        <v>385.69640932999999</v>
      </c>
      <c r="S34" s="243">
        <v>398.68366032</v>
      </c>
      <c r="T34" s="243">
        <v>392.66494833000002</v>
      </c>
      <c r="U34" s="243">
        <v>400.19701097000001</v>
      </c>
      <c r="V34" s="243">
        <v>407.56389741999999</v>
      </c>
      <c r="W34" s="243">
        <v>391.98183132999998</v>
      </c>
      <c r="X34" s="243">
        <v>382.69887612999997</v>
      </c>
      <c r="Y34" s="243">
        <v>376.94664132999998</v>
      </c>
      <c r="Z34" s="243">
        <v>355.45834805999999</v>
      </c>
      <c r="AA34" s="243">
        <v>351.85412774000002</v>
      </c>
      <c r="AB34" s="243">
        <v>387.65914276000001</v>
      </c>
      <c r="AC34" s="243">
        <v>371.62058870999999</v>
      </c>
      <c r="AD34" s="243">
        <v>392.14156333</v>
      </c>
      <c r="AE34" s="243">
        <v>396.60014129000001</v>
      </c>
      <c r="AF34" s="243">
        <v>394.58690799999999</v>
      </c>
      <c r="AG34" s="243">
        <v>392.70016419000001</v>
      </c>
      <c r="AH34" s="243">
        <v>393.42037548000002</v>
      </c>
      <c r="AI34" s="243">
        <v>378.03280799999999</v>
      </c>
      <c r="AJ34" s="243">
        <v>391.11942935000002</v>
      </c>
      <c r="AK34" s="243">
        <v>369.65895899999998</v>
      </c>
      <c r="AL34" s="243">
        <v>350.41639226000001</v>
      </c>
      <c r="AM34" s="243">
        <v>355.51615032000001</v>
      </c>
      <c r="AN34" s="243">
        <v>382.19158428999998</v>
      </c>
      <c r="AO34" s="243">
        <v>365.90271805999998</v>
      </c>
      <c r="AP34" s="243">
        <v>371.51549667</v>
      </c>
      <c r="AQ34" s="243">
        <v>392.42953032000003</v>
      </c>
      <c r="AR34" s="243">
        <v>398.75168667000003</v>
      </c>
      <c r="AS34" s="243">
        <v>402.40860355000001</v>
      </c>
      <c r="AT34" s="243">
        <v>397.58895289999998</v>
      </c>
      <c r="AU34" s="243">
        <v>389.31897400000003</v>
      </c>
      <c r="AV34" s="243">
        <v>388.12277323000001</v>
      </c>
      <c r="AW34" s="243">
        <v>390.19279433000003</v>
      </c>
      <c r="AX34" s="243">
        <v>342.57116581000002</v>
      </c>
      <c r="AY34" s="243">
        <v>365.51241419000002</v>
      </c>
      <c r="AZ34" s="243">
        <v>371.24381678999998</v>
      </c>
      <c r="BA34" s="243">
        <v>378.29344709999998</v>
      </c>
      <c r="BB34" s="243">
        <v>379.939142</v>
      </c>
      <c r="BC34" s="243">
        <v>382.14490000000001</v>
      </c>
      <c r="BD34" s="243">
        <v>387.65</v>
      </c>
      <c r="BE34" s="336">
        <v>396.43020000000001</v>
      </c>
      <c r="BF34" s="336">
        <v>407.5899</v>
      </c>
      <c r="BG34" s="336">
        <v>393.64760000000001</v>
      </c>
      <c r="BH34" s="336">
        <v>388.0994</v>
      </c>
      <c r="BI34" s="336">
        <v>386.24169999999998</v>
      </c>
      <c r="BJ34" s="336">
        <v>359.79969999999997</v>
      </c>
      <c r="BK34" s="336">
        <v>359.65390000000002</v>
      </c>
      <c r="BL34" s="336">
        <v>391.67880000000002</v>
      </c>
      <c r="BM34" s="336">
        <v>372.21570000000003</v>
      </c>
      <c r="BN34" s="336">
        <v>377.55110000000002</v>
      </c>
      <c r="BO34" s="336">
        <v>390.55860000000001</v>
      </c>
      <c r="BP34" s="336">
        <v>399.05950000000001</v>
      </c>
      <c r="BQ34" s="336">
        <v>401.58350000000002</v>
      </c>
      <c r="BR34" s="336">
        <v>412.88839999999999</v>
      </c>
      <c r="BS34" s="336">
        <v>398.76490000000001</v>
      </c>
      <c r="BT34" s="336">
        <v>393.14449999999999</v>
      </c>
      <c r="BU34" s="336">
        <v>391.2627</v>
      </c>
      <c r="BV34" s="336">
        <v>364.47699999999998</v>
      </c>
    </row>
    <row r="35" spans="1:74" ht="11.1" customHeight="1" x14ac:dyDescent="0.2">
      <c r="A35" s="111" t="s">
        <v>891</v>
      </c>
      <c r="B35" s="207" t="s">
        <v>620</v>
      </c>
      <c r="C35" s="243">
        <v>323.33557323000002</v>
      </c>
      <c r="D35" s="243">
        <v>351.33254964000002</v>
      </c>
      <c r="E35" s="243">
        <v>334.35859806000002</v>
      </c>
      <c r="F35" s="243">
        <v>343.82776367000002</v>
      </c>
      <c r="G35" s="243">
        <v>335.86439160999998</v>
      </c>
      <c r="H35" s="243">
        <v>322.53431367000002</v>
      </c>
      <c r="I35" s="243">
        <v>322.06029452000001</v>
      </c>
      <c r="J35" s="243">
        <v>330.22739096999999</v>
      </c>
      <c r="K35" s="243">
        <v>346.46220867</v>
      </c>
      <c r="L35" s="243">
        <v>336.38477839000001</v>
      </c>
      <c r="M35" s="243">
        <v>332.21246967000002</v>
      </c>
      <c r="N35" s="243">
        <v>334.56081129</v>
      </c>
      <c r="O35" s="243">
        <v>337.04903194000002</v>
      </c>
      <c r="P35" s="243">
        <v>349.15340536000002</v>
      </c>
      <c r="Q35" s="243">
        <v>345.45285483999999</v>
      </c>
      <c r="R35" s="243">
        <v>331.32265167000003</v>
      </c>
      <c r="S35" s="243">
        <v>305.73338096999998</v>
      </c>
      <c r="T35" s="243">
        <v>326.89572566999999</v>
      </c>
      <c r="U35" s="243">
        <v>328.30078161</v>
      </c>
      <c r="V35" s="243">
        <v>336.90261355000001</v>
      </c>
      <c r="W35" s="243">
        <v>348.36149799999998</v>
      </c>
      <c r="X35" s="243">
        <v>339.37882354999999</v>
      </c>
      <c r="Y35" s="243">
        <v>341.051446</v>
      </c>
      <c r="Z35" s="243">
        <v>331.41709548</v>
      </c>
      <c r="AA35" s="243">
        <v>333.97382677000002</v>
      </c>
      <c r="AB35" s="243">
        <v>348.95326862000002</v>
      </c>
      <c r="AC35" s="243">
        <v>345.21188612999998</v>
      </c>
      <c r="AD35" s="243">
        <v>350.04818633000002</v>
      </c>
      <c r="AE35" s="243">
        <v>343.96737774000002</v>
      </c>
      <c r="AF35" s="243">
        <v>330.33484866999999</v>
      </c>
      <c r="AG35" s="243">
        <v>329.64213870999998</v>
      </c>
      <c r="AH35" s="243">
        <v>336.08332225999999</v>
      </c>
      <c r="AI35" s="243">
        <v>335.10528067000001</v>
      </c>
      <c r="AJ35" s="243">
        <v>333.89148547999997</v>
      </c>
      <c r="AK35" s="243">
        <v>331.33691866999999</v>
      </c>
      <c r="AL35" s="243">
        <v>322.67687225999998</v>
      </c>
      <c r="AM35" s="243">
        <v>313.83700515999999</v>
      </c>
      <c r="AN35" s="243">
        <v>325.74132286000003</v>
      </c>
      <c r="AO35" s="243">
        <v>313.61135194000002</v>
      </c>
      <c r="AP35" s="243">
        <v>323.00920632999998</v>
      </c>
      <c r="AQ35" s="243">
        <v>315.58416903</v>
      </c>
      <c r="AR35" s="243">
        <v>298.63474033</v>
      </c>
      <c r="AS35" s="243">
        <v>279.23719225999997</v>
      </c>
      <c r="AT35" s="243">
        <v>293.54419516000002</v>
      </c>
      <c r="AU35" s="243">
        <v>285.68027999999998</v>
      </c>
      <c r="AV35" s="243">
        <v>284.02205355000001</v>
      </c>
      <c r="AW35" s="243">
        <v>280.98722932999999</v>
      </c>
      <c r="AX35" s="243">
        <v>265.56654613000001</v>
      </c>
      <c r="AY35" s="243">
        <v>273.25349483999997</v>
      </c>
      <c r="AZ35" s="243">
        <v>285.01242250000001</v>
      </c>
      <c r="BA35" s="243">
        <v>278.55328967999998</v>
      </c>
      <c r="BB35" s="243">
        <v>279.54621366999999</v>
      </c>
      <c r="BC35" s="243">
        <v>285.51659999999998</v>
      </c>
      <c r="BD35" s="243">
        <v>284.63650000000001</v>
      </c>
      <c r="BE35" s="336">
        <v>277.79939999999999</v>
      </c>
      <c r="BF35" s="336">
        <v>285.54750000000001</v>
      </c>
      <c r="BG35" s="336">
        <v>295.35890000000001</v>
      </c>
      <c r="BH35" s="336">
        <v>289.62610000000001</v>
      </c>
      <c r="BI35" s="336">
        <v>285.9742</v>
      </c>
      <c r="BJ35" s="336">
        <v>279.52789999999999</v>
      </c>
      <c r="BK35" s="336">
        <v>280.88709999999998</v>
      </c>
      <c r="BL35" s="336">
        <v>295.20710000000003</v>
      </c>
      <c r="BM35" s="336">
        <v>285.05669999999998</v>
      </c>
      <c r="BN35" s="336">
        <v>297.44040000000001</v>
      </c>
      <c r="BO35" s="336">
        <v>286.81349999999998</v>
      </c>
      <c r="BP35" s="336">
        <v>279.76249999999999</v>
      </c>
      <c r="BQ35" s="336">
        <v>286.13330000000002</v>
      </c>
      <c r="BR35" s="336">
        <v>294.1139</v>
      </c>
      <c r="BS35" s="336">
        <v>304.21969999999999</v>
      </c>
      <c r="BT35" s="336">
        <v>293.97050000000002</v>
      </c>
      <c r="BU35" s="336">
        <v>290.2638</v>
      </c>
      <c r="BV35" s="336">
        <v>283.72089999999997</v>
      </c>
    </row>
    <row r="36" spans="1:74" ht="11.1" customHeight="1" x14ac:dyDescent="0.2">
      <c r="A36" s="111" t="s">
        <v>892</v>
      </c>
      <c r="B36" s="207" t="s">
        <v>621</v>
      </c>
      <c r="C36" s="243">
        <v>392.33108226000002</v>
      </c>
      <c r="D36" s="243">
        <v>418.83693856999997</v>
      </c>
      <c r="E36" s="243">
        <v>402.52235387000002</v>
      </c>
      <c r="F36" s="243">
        <v>421.36165966999999</v>
      </c>
      <c r="G36" s="243">
        <v>430.60214999999999</v>
      </c>
      <c r="H36" s="243">
        <v>469.01947000000001</v>
      </c>
      <c r="I36" s="243">
        <v>468.02465645000001</v>
      </c>
      <c r="J36" s="243">
        <v>480.7736529</v>
      </c>
      <c r="K36" s="243">
        <v>477.37359666999998</v>
      </c>
      <c r="L36" s="243">
        <v>438.35611096999997</v>
      </c>
      <c r="M36" s="243">
        <v>443.76532133000001</v>
      </c>
      <c r="N36" s="243">
        <v>413.03122999999999</v>
      </c>
      <c r="O36" s="243">
        <v>429.40498194000003</v>
      </c>
      <c r="P36" s="243">
        <v>441.91541286</v>
      </c>
      <c r="Q36" s="243">
        <v>425.24727774000002</v>
      </c>
      <c r="R36" s="243">
        <v>455.52711067000001</v>
      </c>
      <c r="S36" s="243">
        <v>445.25401902999999</v>
      </c>
      <c r="T36" s="243">
        <v>476.66818999999998</v>
      </c>
      <c r="U36" s="243">
        <v>465.19778323000003</v>
      </c>
      <c r="V36" s="243">
        <v>489.35394934999999</v>
      </c>
      <c r="W36" s="243">
        <v>476.43260266999999</v>
      </c>
      <c r="X36" s="243">
        <v>452.16872581000001</v>
      </c>
      <c r="Y36" s="243">
        <v>444.61194467000001</v>
      </c>
      <c r="Z36" s="243">
        <v>423.02565097000002</v>
      </c>
      <c r="AA36" s="243">
        <v>414.19810065000001</v>
      </c>
      <c r="AB36" s="243">
        <v>424.63271137999999</v>
      </c>
      <c r="AC36" s="243">
        <v>421.80492515999998</v>
      </c>
      <c r="AD36" s="243">
        <v>433.16148099999998</v>
      </c>
      <c r="AE36" s="243">
        <v>432.23497484000001</v>
      </c>
      <c r="AF36" s="243">
        <v>454.26660167</v>
      </c>
      <c r="AG36" s="243">
        <v>448.90282934999999</v>
      </c>
      <c r="AH36" s="243">
        <v>461.15705871</v>
      </c>
      <c r="AI36" s="243">
        <v>444.32297267000001</v>
      </c>
      <c r="AJ36" s="243">
        <v>426.52972548000002</v>
      </c>
      <c r="AK36" s="243">
        <v>427.15768666999998</v>
      </c>
      <c r="AL36" s="243">
        <v>404.91768000000002</v>
      </c>
      <c r="AM36" s="243">
        <v>405.51699871</v>
      </c>
      <c r="AN36" s="243">
        <v>422.19672571000001</v>
      </c>
      <c r="AO36" s="243">
        <v>395.59811323000002</v>
      </c>
      <c r="AP36" s="243">
        <v>429.47840532999999</v>
      </c>
      <c r="AQ36" s="243">
        <v>426.40937129000002</v>
      </c>
      <c r="AR36" s="243">
        <v>448.50057900000002</v>
      </c>
      <c r="AS36" s="243">
        <v>434.11250774000001</v>
      </c>
      <c r="AT36" s="243">
        <v>451.59729871000002</v>
      </c>
      <c r="AU36" s="243">
        <v>459.17438766999999</v>
      </c>
      <c r="AV36" s="243">
        <v>431.03090515999997</v>
      </c>
      <c r="AW36" s="243">
        <v>425.67327667000001</v>
      </c>
      <c r="AX36" s="243">
        <v>408.91928129000001</v>
      </c>
      <c r="AY36" s="243">
        <v>423.35275516000002</v>
      </c>
      <c r="AZ36" s="243">
        <v>440.88112856999999</v>
      </c>
      <c r="BA36" s="243">
        <v>428.39830547999998</v>
      </c>
      <c r="BB36" s="243">
        <v>469.17649933000001</v>
      </c>
      <c r="BC36" s="243">
        <v>434.13350000000003</v>
      </c>
      <c r="BD36" s="243">
        <v>447.28980000000001</v>
      </c>
      <c r="BE36" s="336">
        <v>445.62200000000001</v>
      </c>
      <c r="BF36" s="336">
        <v>462.5102</v>
      </c>
      <c r="BG36" s="336">
        <v>457.6114</v>
      </c>
      <c r="BH36" s="336">
        <v>433.5351</v>
      </c>
      <c r="BI36" s="336">
        <v>431.05560000000003</v>
      </c>
      <c r="BJ36" s="336">
        <v>412.48399999999998</v>
      </c>
      <c r="BK36" s="336">
        <v>424.20949999999999</v>
      </c>
      <c r="BL36" s="336">
        <v>442.94499999999999</v>
      </c>
      <c r="BM36" s="336">
        <v>425.59449999999998</v>
      </c>
      <c r="BN36" s="336">
        <v>443.99090000000001</v>
      </c>
      <c r="BO36" s="336">
        <v>436.80680000000001</v>
      </c>
      <c r="BP36" s="336">
        <v>466.91919999999999</v>
      </c>
      <c r="BQ36" s="336">
        <v>449.63249999999999</v>
      </c>
      <c r="BR36" s="336">
        <v>466.6728</v>
      </c>
      <c r="BS36" s="336">
        <v>461.72989999999999</v>
      </c>
      <c r="BT36" s="336">
        <v>438.30399999999997</v>
      </c>
      <c r="BU36" s="336">
        <v>435.79719999999998</v>
      </c>
      <c r="BV36" s="336">
        <v>417.0213</v>
      </c>
    </row>
    <row r="37" spans="1:74" s="116" customFormat="1" ht="11.1" customHeight="1" x14ac:dyDescent="0.2">
      <c r="A37" s="111" t="s">
        <v>893</v>
      </c>
      <c r="B37" s="207" t="s">
        <v>622</v>
      </c>
      <c r="C37" s="243">
        <v>194.06091129000001</v>
      </c>
      <c r="D37" s="243">
        <v>207.22549642999999</v>
      </c>
      <c r="E37" s="243">
        <v>195.31565742000001</v>
      </c>
      <c r="F37" s="243">
        <v>202.33071067</v>
      </c>
      <c r="G37" s="243">
        <v>208.45230290000001</v>
      </c>
      <c r="H37" s="243">
        <v>232.85945967000001</v>
      </c>
      <c r="I37" s="243">
        <v>240.2752729</v>
      </c>
      <c r="J37" s="243">
        <v>237.91589483999999</v>
      </c>
      <c r="K37" s="243">
        <v>227.40270733</v>
      </c>
      <c r="L37" s="243">
        <v>211.94144742</v>
      </c>
      <c r="M37" s="243">
        <v>213.22030466999999</v>
      </c>
      <c r="N37" s="243">
        <v>205.25818129000001</v>
      </c>
      <c r="O37" s="243">
        <v>200.69073161</v>
      </c>
      <c r="P37" s="243">
        <v>211.81996000000001</v>
      </c>
      <c r="Q37" s="243">
        <v>203.47602806</v>
      </c>
      <c r="R37" s="243">
        <v>208.65901066999999</v>
      </c>
      <c r="S37" s="243">
        <v>215.03814774</v>
      </c>
      <c r="T37" s="243">
        <v>236.13160267000001</v>
      </c>
      <c r="U37" s="243">
        <v>246.63074065000001</v>
      </c>
      <c r="V37" s="243">
        <v>248.99091999999999</v>
      </c>
      <c r="W37" s="243">
        <v>225.06574000000001</v>
      </c>
      <c r="X37" s="243">
        <v>216.15801805999999</v>
      </c>
      <c r="Y37" s="243">
        <v>218.27182633000001</v>
      </c>
      <c r="Z37" s="243">
        <v>212.22631032000001</v>
      </c>
      <c r="AA37" s="243">
        <v>204.12337515999999</v>
      </c>
      <c r="AB37" s="243">
        <v>213.51581827999999</v>
      </c>
      <c r="AC37" s="243">
        <v>202.96411484000001</v>
      </c>
      <c r="AD37" s="243">
        <v>215.69732400000001</v>
      </c>
      <c r="AE37" s="243">
        <v>227.61786677000001</v>
      </c>
      <c r="AF37" s="243">
        <v>248.70556300000001</v>
      </c>
      <c r="AG37" s="243">
        <v>248.66953065000001</v>
      </c>
      <c r="AH37" s="243">
        <v>251.85985226</v>
      </c>
      <c r="AI37" s="243">
        <v>232.19870533</v>
      </c>
      <c r="AJ37" s="243">
        <v>221.81103902999999</v>
      </c>
      <c r="AK37" s="243">
        <v>216.25010867</v>
      </c>
      <c r="AL37" s="243">
        <v>214.40536065000001</v>
      </c>
      <c r="AM37" s="243">
        <v>209.47413419</v>
      </c>
      <c r="AN37" s="243">
        <v>214.74212356999999</v>
      </c>
      <c r="AO37" s="243">
        <v>206.52411774000001</v>
      </c>
      <c r="AP37" s="243">
        <v>216.98870167000001</v>
      </c>
      <c r="AQ37" s="243">
        <v>231.97719419000001</v>
      </c>
      <c r="AR37" s="243">
        <v>254.62414932999999</v>
      </c>
      <c r="AS37" s="243">
        <v>256.66259031999999</v>
      </c>
      <c r="AT37" s="243">
        <v>248.13637516</v>
      </c>
      <c r="AU37" s="243">
        <v>234.07291967</v>
      </c>
      <c r="AV37" s="243">
        <v>215.81459258000001</v>
      </c>
      <c r="AW37" s="243">
        <v>221.17698100000001</v>
      </c>
      <c r="AX37" s="243">
        <v>212.73840096999999</v>
      </c>
      <c r="AY37" s="243">
        <v>212.69069580999999</v>
      </c>
      <c r="AZ37" s="243">
        <v>220.20226857</v>
      </c>
      <c r="BA37" s="243">
        <v>207.87065193999999</v>
      </c>
      <c r="BB37" s="243">
        <v>223.78129999999999</v>
      </c>
      <c r="BC37" s="243">
        <v>240.3554</v>
      </c>
      <c r="BD37" s="243">
        <v>264.44330000000002</v>
      </c>
      <c r="BE37" s="336">
        <v>266.37610000000001</v>
      </c>
      <c r="BF37" s="336">
        <v>263.78059999999999</v>
      </c>
      <c r="BG37" s="336">
        <v>247.48349999999999</v>
      </c>
      <c r="BH37" s="336">
        <v>227.19239999999999</v>
      </c>
      <c r="BI37" s="336">
        <v>227.96340000000001</v>
      </c>
      <c r="BJ37" s="336">
        <v>221.93940000000001</v>
      </c>
      <c r="BK37" s="336">
        <v>220.4683</v>
      </c>
      <c r="BL37" s="336">
        <v>231.23609999999999</v>
      </c>
      <c r="BM37" s="336">
        <v>219.5778</v>
      </c>
      <c r="BN37" s="336">
        <v>235.36</v>
      </c>
      <c r="BO37" s="336">
        <v>247.60230000000001</v>
      </c>
      <c r="BP37" s="336">
        <v>267.04419999999999</v>
      </c>
      <c r="BQ37" s="336">
        <v>273.8347</v>
      </c>
      <c r="BR37" s="336">
        <v>271.16649999999998</v>
      </c>
      <c r="BS37" s="336">
        <v>254.41300000000001</v>
      </c>
      <c r="BT37" s="336">
        <v>232.87219999999999</v>
      </c>
      <c r="BU37" s="336">
        <v>233.66249999999999</v>
      </c>
      <c r="BV37" s="336">
        <v>227.488</v>
      </c>
    </row>
    <row r="38" spans="1:74" s="116" customFormat="1" ht="11.1" customHeight="1" x14ac:dyDescent="0.2">
      <c r="A38" s="111" t="s">
        <v>894</v>
      </c>
      <c r="B38" s="207" t="s">
        <v>272</v>
      </c>
      <c r="C38" s="243">
        <v>211.80252483999999</v>
      </c>
      <c r="D38" s="243">
        <v>230.76634429000001</v>
      </c>
      <c r="E38" s="243">
        <v>230.50962967999999</v>
      </c>
      <c r="F38" s="243">
        <v>237.27843933</v>
      </c>
      <c r="G38" s="243">
        <v>228.64952676999999</v>
      </c>
      <c r="H38" s="243">
        <v>253.30776499999999</v>
      </c>
      <c r="I38" s="243">
        <v>255.46741548</v>
      </c>
      <c r="J38" s="243">
        <v>256.54936193999998</v>
      </c>
      <c r="K38" s="243">
        <v>257.09782132999999</v>
      </c>
      <c r="L38" s="243">
        <v>244.39557386999999</v>
      </c>
      <c r="M38" s="243">
        <v>238.36660567000001</v>
      </c>
      <c r="N38" s="243">
        <v>237.11895032000001</v>
      </c>
      <c r="O38" s="243">
        <v>224.08203903</v>
      </c>
      <c r="P38" s="243">
        <v>242.55115499999999</v>
      </c>
      <c r="Q38" s="243">
        <v>235.07764226</v>
      </c>
      <c r="R38" s="243">
        <v>242.22198333</v>
      </c>
      <c r="S38" s="243">
        <v>234.44085193999999</v>
      </c>
      <c r="T38" s="243">
        <v>263.18214633000002</v>
      </c>
      <c r="U38" s="243">
        <v>251.88114676999999</v>
      </c>
      <c r="V38" s="243">
        <v>268.48471323000001</v>
      </c>
      <c r="W38" s="243">
        <v>264.34625267000001</v>
      </c>
      <c r="X38" s="243">
        <v>248.90510258</v>
      </c>
      <c r="Y38" s="243">
        <v>242.33660133000001</v>
      </c>
      <c r="Z38" s="243">
        <v>236.40760645</v>
      </c>
      <c r="AA38" s="243">
        <v>213.04874677000001</v>
      </c>
      <c r="AB38" s="243">
        <v>226.05755171999999</v>
      </c>
      <c r="AC38" s="243">
        <v>221.50893483999999</v>
      </c>
      <c r="AD38" s="243">
        <v>227.27052033000001</v>
      </c>
      <c r="AE38" s="243">
        <v>233.26354323000001</v>
      </c>
      <c r="AF38" s="243">
        <v>246.65862933</v>
      </c>
      <c r="AG38" s="243">
        <v>253.16804225999999</v>
      </c>
      <c r="AH38" s="243">
        <v>259.94498355000002</v>
      </c>
      <c r="AI38" s="243">
        <v>250.36505867</v>
      </c>
      <c r="AJ38" s="243">
        <v>245.40686968</v>
      </c>
      <c r="AK38" s="243">
        <v>235.53297266999999</v>
      </c>
      <c r="AL38" s="243">
        <v>224.81089710000001</v>
      </c>
      <c r="AM38" s="243">
        <v>221.50499742</v>
      </c>
      <c r="AN38" s="243">
        <v>232.45162571</v>
      </c>
      <c r="AO38" s="243">
        <v>219.10243387</v>
      </c>
      <c r="AP38" s="243">
        <v>224.020467</v>
      </c>
      <c r="AQ38" s="243">
        <v>235.37904710000001</v>
      </c>
      <c r="AR38" s="243">
        <v>244.104803</v>
      </c>
      <c r="AS38" s="243">
        <v>249.37152355000001</v>
      </c>
      <c r="AT38" s="243">
        <v>252.73561226000001</v>
      </c>
      <c r="AU38" s="243">
        <v>249.52285633</v>
      </c>
      <c r="AV38" s="243">
        <v>241.66744935</v>
      </c>
      <c r="AW38" s="243">
        <v>233.71207799999999</v>
      </c>
      <c r="AX38" s="243">
        <v>226.54310226000001</v>
      </c>
      <c r="AY38" s="243">
        <v>220.68448581000001</v>
      </c>
      <c r="AZ38" s="243">
        <v>237.98416642999999</v>
      </c>
      <c r="BA38" s="243">
        <v>219.25389612999999</v>
      </c>
      <c r="BB38" s="243">
        <v>235.07316832999999</v>
      </c>
      <c r="BC38" s="243">
        <v>231.767</v>
      </c>
      <c r="BD38" s="243">
        <v>237.99770000000001</v>
      </c>
      <c r="BE38" s="336">
        <v>249.46969999999999</v>
      </c>
      <c r="BF38" s="336">
        <v>256.47140000000002</v>
      </c>
      <c r="BG38" s="336">
        <v>253.0205</v>
      </c>
      <c r="BH38" s="336">
        <v>242.73869999999999</v>
      </c>
      <c r="BI38" s="336">
        <v>234.63929999999999</v>
      </c>
      <c r="BJ38" s="336">
        <v>230.0222</v>
      </c>
      <c r="BK38" s="336">
        <v>217.4753</v>
      </c>
      <c r="BL38" s="336">
        <v>233.33099999999999</v>
      </c>
      <c r="BM38" s="336">
        <v>223.78399999999999</v>
      </c>
      <c r="BN38" s="336">
        <v>229.71780000000001</v>
      </c>
      <c r="BO38" s="336">
        <v>228.8732</v>
      </c>
      <c r="BP38" s="336">
        <v>247.3587</v>
      </c>
      <c r="BQ38" s="336">
        <v>252.4794</v>
      </c>
      <c r="BR38" s="336">
        <v>259.55790000000002</v>
      </c>
      <c r="BS38" s="336">
        <v>256.06099999999998</v>
      </c>
      <c r="BT38" s="336">
        <v>247.59530000000001</v>
      </c>
      <c r="BU38" s="336">
        <v>239.33279999999999</v>
      </c>
      <c r="BV38" s="336">
        <v>234.62299999999999</v>
      </c>
    </row>
    <row r="39" spans="1:74" s="116" customFormat="1" ht="11.1" customHeight="1" x14ac:dyDescent="0.2">
      <c r="A39" s="111" t="s">
        <v>899</v>
      </c>
      <c r="B39" s="207" t="s">
        <v>273</v>
      </c>
      <c r="C39" s="243">
        <v>13.463094516</v>
      </c>
      <c r="D39" s="243">
        <v>13.200553571</v>
      </c>
      <c r="E39" s="243">
        <v>13.234348065000001</v>
      </c>
      <c r="F39" s="243">
        <v>13.337285333000001</v>
      </c>
      <c r="G39" s="243">
        <v>13.530137419000001</v>
      </c>
      <c r="H39" s="243">
        <v>13.795800667</v>
      </c>
      <c r="I39" s="243">
        <v>13.977780322999999</v>
      </c>
      <c r="J39" s="243">
        <v>14.275922903</v>
      </c>
      <c r="K39" s="243">
        <v>14.181055000000001</v>
      </c>
      <c r="L39" s="243">
        <v>14.051582258</v>
      </c>
      <c r="M39" s="243">
        <v>13.764177667</v>
      </c>
      <c r="N39" s="243">
        <v>13.422133226</v>
      </c>
      <c r="O39" s="243">
        <v>13.378826774</v>
      </c>
      <c r="P39" s="243">
        <v>13.934459643</v>
      </c>
      <c r="Q39" s="243">
        <v>13.524351613</v>
      </c>
      <c r="R39" s="243">
        <v>13.612409667</v>
      </c>
      <c r="S39" s="243">
        <v>13.445961935</v>
      </c>
      <c r="T39" s="243">
        <v>13.229741667000001</v>
      </c>
      <c r="U39" s="243">
        <v>13.593333226</v>
      </c>
      <c r="V39" s="243">
        <v>13.828147419</v>
      </c>
      <c r="W39" s="243">
        <v>14.107635</v>
      </c>
      <c r="X39" s="243">
        <v>14.206118065</v>
      </c>
      <c r="Y39" s="243">
        <v>13.861856</v>
      </c>
      <c r="Z39" s="243">
        <v>13.538514838999999</v>
      </c>
      <c r="AA39" s="243">
        <v>13.509113548</v>
      </c>
      <c r="AB39" s="243">
        <v>13.875112414</v>
      </c>
      <c r="AC39" s="243">
        <v>13.448455161</v>
      </c>
      <c r="AD39" s="243">
        <v>13.334307666999999</v>
      </c>
      <c r="AE39" s="243">
        <v>13.364645161</v>
      </c>
      <c r="AF39" s="243">
        <v>13.436786667</v>
      </c>
      <c r="AG39" s="243">
        <v>13.808223548000001</v>
      </c>
      <c r="AH39" s="243">
        <v>14.398303225999999</v>
      </c>
      <c r="AI39" s="243">
        <v>13.979771</v>
      </c>
      <c r="AJ39" s="243">
        <v>14.081941613</v>
      </c>
      <c r="AK39" s="243">
        <v>14.037264333</v>
      </c>
      <c r="AL39" s="243">
        <v>14.061377741999999</v>
      </c>
      <c r="AM39" s="243">
        <v>13.315699677</v>
      </c>
      <c r="AN39" s="243">
        <v>12.878590000000001</v>
      </c>
      <c r="AO39" s="243">
        <v>12.840745160999999</v>
      </c>
      <c r="AP39" s="243">
        <v>13.367208333000001</v>
      </c>
      <c r="AQ39" s="243">
        <v>13.462039032</v>
      </c>
      <c r="AR39" s="243">
        <v>13.709085333000001</v>
      </c>
      <c r="AS39" s="243">
        <v>14.043833226</v>
      </c>
      <c r="AT39" s="243">
        <v>14.426731934999999</v>
      </c>
      <c r="AU39" s="243">
        <v>14.124221667</v>
      </c>
      <c r="AV39" s="243">
        <v>14.018131613</v>
      </c>
      <c r="AW39" s="243">
        <v>13.635286000000001</v>
      </c>
      <c r="AX39" s="243">
        <v>13.087861612999999</v>
      </c>
      <c r="AY39" s="243">
        <v>13.200924516000001</v>
      </c>
      <c r="AZ39" s="243">
        <v>13.757751786</v>
      </c>
      <c r="BA39" s="243">
        <v>13.343483226</v>
      </c>
      <c r="BB39" s="243">
        <v>13.374266</v>
      </c>
      <c r="BC39" s="243">
        <v>13.593059999999999</v>
      </c>
      <c r="BD39" s="243">
        <v>14.02054</v>
      </c>
      <c r="BE39" s="336">
        <v>14.291919999999999</v>
      </c>
      <c r="BF39" s="336">
        <v>14.6769</v>
      </c>
      <c r="BG39" s="336">
        <v>14.50722</v>
      </c>
      <c r="BH39" s="336">
        <v>14.336650000000001</v>
      </c>
      <c r="BI39" s="336">
        <v>14.006880000000001</v>
      </c>
      <c r="BJ39" s="336">
        <v>13.724780000000001</v>
      </c>
      <c r="BK39" s="336">
        <v>13.601279999999999</v>
      </c>
      <c r="BL39" s="336">
        <v>13.64958</v>
      </c>
      <c r="BM39" s="336">
        <v>13.423719999999999</v>
      </c>
      <c r="BN39" s="336">
        <v>13.63716</v>
      </c>
      <c r="BO39" s="336">
        <v>13.7401</v>
      </c>
      <c r="BP39" s="336">
        <v>14.004799999999999</v>
      </c>
      <c r="BQ39" s="336">
        <v>14.47771</v>
      </c>
      <c r="BR39" s="336">
        <v>14.867699999999999</v>
      </c>
      <c r="BS39" s="336">
        <v>14.69581</v>
      </c>
      <c r="BT39" s="336">
        <v>14.53736</v>
      </c>
      <c r="BU39" s="336">
        <v>14.202970000000001</v>
      </c>
      <c r="BV39" s="336">
        <v>13.916919999999999</v>
      </c>
    </row>
    <row r="40" spans="1:74" s="116" customFormat="1" ht="11.1" customHeight="1" x14ac:dyDescent="0.2">
      <c r="A40" s="111" t="s">
        <v>900</v>
      </c>
      <c r="B40" s="207" t="s">
        <v>624</v>
      </c>
      <c r="C40" s="243">
        <v>2437.0613896999998</v>
      </c>
      <c r="D40" s="243">
        <v>2649.6688361000001</v>
      </c>
      <c r="E40" s="243">
        <v>2526.4222294000001</v>
      </c>
      <c r="F40" s="243">
        <v>2620.679588</v>
      </c>
      <c r="G40" s="243">
        <v>2648.8378032000001</v>
      </c>
      <c r="H40" s="243">
        <v>2778.6568940000002</v>
      </c>
      <c r="I40" s="243">
        <v>2765.9293455000002</v>
      </c>
      <c r="J40" s="243">
        <v>2836.3570464999998</v>
      </c>
      <c r="K40" s="243">
        <v>2779.6571537</v>
      </c>
      <c r="L40" s="243">
        <v>2647.7630158000002</v>
      </c>
      <c r="M40" s="243">
        <v>2653.7960269999999</v>
      </c>
      <c r="N40" s="243">
        <v>2590.7508564999998</v>
      </c>
      <c r="O40" s="243">
        <v>2583.6411334999998</v>
      </c>
      <c r="P40" s="243">
        <v>2727.1868485999998</v>
      </c>
      <c r="Q40" s="243">
        <v>2651.9059581000001</v>
      </c>
      <c r="R40" s="243">
        <v>2678.908731</v>
      </c>
      <c r="S40" s="243">
        <v>2647.1144681000001</v>
      </c>
      <c r="T40" s="243">
        <v>2797.0521282999998</v>
      </c>
      <c r="U40" s="243">
        <v>2814.4226984000002</v>
      </c>
      <c r="V40" s="243">
        <v>2870.5597419000001</v>
      </c>
      <c r="W40" s="243">
        <v>2831.4265263000002</v>
      </c>
      <c r="X40" s="243">
        <v>2718.7653997000002</v>
      </c>
      <c r="Y40" s="243">
        <v>2695.7478612999998</v>
      </c>
      <c r="Z40" s="243">
        <v>2580.0510881</v>
      </c>
      <c r="AA40" s="243">
        <v>2554.9889026000001</v>
      </c>
      <c r="AB40" s="243">
        <v>2699.9404768999998</v>
      </c>
      <c r="AC40" s="243">
        <v>2622.5239677</v>
      </c>
      <c r="AD40" s="243">
        <v>2700.9891646999999</v>
      </c>
      <c r="AE40" s="243">
        <v>2731.5370803000001</v>
      </c>
      <c r="AF40" s="243">
        <v>2787.3003143000001</v>
      </c>
      <c r="AG40" s="243">
        <v>2813.5219493999998</v>
      </c>
      <c r="AH40" s="243">
        <v>2842.0849223</v>
      </c>
      <c r="AI40" s="243">
        <v>2735.3300119999999</v>
      </c>
      <c r="AJ40" s="243">
        <v>2677.2803122999999</v>
      </c>
      <c r="AK40" s="243">
        <v>2628.2446730000001</v>
      </c>
      <c r="AL40" s="243">
        <v>2527.7291706000001</v>
      </c>
      <c r="AM40" s="243">
        <v>2520.6922097000001</v>
      </c>
      <c r="AN40" s="243">
        <v>2659.0434574999999</v>
      </c>
      <c r="AO40" s="243">
        <v>2519.2470855000001</v>
      </c>
      <c r="AP40" s="243">
        <v>2587.7508069999999</v>
      </c>
      <c r="AQ40" s="243">
        <v>2647.9358828999998</v>
      </c>
      <c r="AR40" s="243">
        <v>2713.6937499999999</v>
      </c>
      <c r="AS40" s="243">
        <v>2700.0920181000001</v>
      </c>
      <c r="AT40" s="243">
        <v>2732.2799823</v>
      </c>
      <c r="AU40" s="243">
        <v>2676.6007473</v>
      </c>
      <c r="AV40" s="243">
        <v>2595.5699029000002</v>
      </c>
      <c r="AW40" s="243">
        <v>2584.5326973000001</v>
      </c>
      <c r="AX40" s="243">
        <v>2458.2105577000002</v>
      </c>
      <c r="AY40" s="243">
        <v>2503.7432654999998</v>
      </c>
      <c r="AZ40" s="243">
        <v>2611.9530893000001</v>
      </c>
      <c r="BA40" s="243">
        <v>2518.7375474</v>
      </c>
      <c r="BB40" s="243">
        <v>2587.9385333</v>
      </c>
      <c r="BC40" s="243">
        <v>2593.2750000000001</v>
      </c>
      <c r="BD40" s="243">
        <v>2669.4340000000002</v>
      </c>
      <c r="BE40" s="336">
        <v>2703.3960000000002</v>
      </c>
      <c r="BF40" s="336">
        <v>2765.444</v>
      </c>
      <c r="BG40" s="336">
        <v>2712.9360000000001</v>
      </c>
      <c r="BH40" s="336">
        <v>2608.3820000000001</v>
      </c>
      <c r="BI40" s="336">
        <v>2585.489</v>
      </c>
      <c r="BJ40" s="336">
        <v>2498.9029999999998</v>
      </c>
      <c r="BK40" s="336">
        <v>2516.3690000000001</v>
      </c>
      <c r="BL40" s="336">
        <v>2670.9960000000001</v>
      </c>
      <c r="BM40" s="336">
        <v>2555.2890000000002</v>
      </c>
      <c r="BN40" s="336">
        <v>2612.2510000000002</v>
      </c>
      <c r="BO40" s="336">
        <v>2627.7179999999998</v>
      </c>
      <c r="BP40" s="336">
        <v>2731.0479999999998</v>
      </c>
      <c r="BQ40" s="336">
        <v>2750.8040000000001</v>
      </c>
      <c r="BR40" s="336">
        <v>2813.7089999999998</v>
      </c>
      <c r="BS40" s="336">
        <v>2760.2829999999999</v>
      </c>
      <c r="BT40" s="336">
        <v>2659.2289999999998</v>
      </c>
      <c r="BU40" s="336">
        <v>2636.08</v>
      </c>
      <c r="BV40" s="336">
        <v>2547.973</v>
      </c>
    </row>
    <row r="41" spans="1:74" s="116" customFormat="1" ht="11.1" customHeight="1" x14ac:dyDescent="0.2">
      <c r="A41" s="117"/>
      <c r="B41" s="118" t="s">
        <v>271</v>
      </c>
      <c r="C41" s="240"/>
      <c r="D41" s="240"/>
      <c r="E41" s="240"/>
      <c r="F41" s="240"/>
      <c r="G41" s="240"/>
      <c r="H41" s="240"/>
      <c r="I41" s="240"/>
      <c r="J41" s="240"/>
      <c r="K41" s="240"/>
      <c r="L41" s="240"/>
      <c r="M41" s="240"/>
      <c r="N41" s="240"/>
      <c r="O41" s="240"/>
      <c r="P41" s="240"/>
      <c r="Q41" s="240"/>
      <c r="R41" s="240"/>
      <c r="S41" s="240"/>
      <c r="T41" s="240"/>
      <c r="U41" s="240"/>
      <c r="V41" s="240"/>
      <c r="W41" s="240"/>
      <c r="X41" s="240"/>
      <c r="Y41" s="240"/>
      <c r="Z41" s="240"/>
      <c r="AA41" s="240"/>
      <c r="AB41" s="240"/>
      <c r="AC41" s="240"/>
      <c r="AD41" s="240"/>
      <c r="AE41" s="240"/>
      <c r="AF41" s="240"/>
      <c r="AG41" s="240"/>
      <c r="AH41" s="240"/>
      <c r="AI41" s="240"/>
      <c r="AJ41" s="240"/>
      <c r="AK41" s="240"/>
      <c r="AL41" s="240"/>
      <c r="AM41" s="240"/>
      <c r="AN41" s="240"/>
      <c r="AO41" s="240"/>
      <c r="AP41" s="240"/>
      <c r="AQ41" s="240"/>
      <c r="AR41" s="240"/>
      <c r="AS41" s="240"/>
      <c r="AT41" s="240"/>
      <c r="AU41" s="240"/>
      <c r="AV41" s="240"/>
      <c r="AW41" s="240"/>
      <c r="AX41" s="240"/>
      <c r="AY41" s="240"/>
      <c r="AZ41" s="240"/>
      <c r="BA41" s="240"/>
      <c r="BB41" s="240"/>
      <c r="BC41" s="240"/>
      <c r="BD41" s="240"/>
      <c r="BE41" s="376"/>
      <c r="BF41" s="376"/>
      <c r="BG41" s="376"/>
      <c r="BH41" s="376"/>
      <c r="BI41" s="376"/>
      <c r="BJ41" s="376"/>
      <c r="BK41" s="376"/>
      <c r="BL41" s="376"/>
      <c r="BM41" s="376"/>
      <c r="BN41" s="376"/>
      <c r="BO41" s="376"/>
      <c r="BP41" s="376"/>
      <c r="BQ41" s="376"/>
      <c r="BR41" s="376"/>
      <c r="BS41" s="376"/>
      <c r="BT41" s="376"/>
      <c r="BU41" s="376"/>
      <c r="BV41" s="376"/>
    </row>
    <row r="42" spans="1:74" s="116" customFormat="1" ht="11.1" customHeight="1" x14ac:dyDescent="0.2">
      <c r="A42" s="111" t="s">
        <v>901</v>
      </c>
      <c r="B42" s="207" t="s">
        <v>616</v>
      </c>
      <c r="C42" s="262">
        <v>353.42822258000001</v>
      </c>
      <c r="D42" s="262">
        <v>361.72138856999999</v>
      </c>
      <c r="E42" s="262">
        <v>318.00456806</v>
      </c>
      <c r="F42" s="262">
        <v>299.27834832999997</v>
      </c>
      <c r="G42" s="262">
        <v>299.13541677000001</v>
      </c>
      <c r="H42" s="262">
        <v>344.40409833000001</v>
      </c>
      <c r="I42" s="262">
        <v>387.30385065000002</v>
      </c>
      <c r="J42" s="262">
        <v>374.93372452</v>
      </c>
      <c r="K42" s="262">
        <v>357.98230032999999</v>
      </c>
      <c r="L42" s="262">
        <v>307.75816742000001</v>
      </c>
      <c r="M42" s="262">
        <v>312.00286799999998</v>
      </c>
      <c r="N42" s="262">
        <v>339.84449289999998</v>
      </c>
      <c r="O42" s="262">
        <v>351.48371097</v>
      </c>
      <c r="P42" s="262">
        <v>356.31095213999998</v>
      </c>
      <c r="Q42" s="262">
        <v>322.88316226000001</v>
      </c>
      <c r="R42" s="262">
        <v>312.11983266999999</v>
      </c>
      <c r="S42" s="262">
        <v>291.94066902999998</v>
      </c>
      <c r="T42" s="262">
        <v>336.44388866999998</v>
      </c>
      <c r="U42" s="262">
        <v>375.36216547999999</v>
      </c>
      <c r="V42" s="262">
        <v>365.41867774000002</v>
      </c>
      <c r="W42" s="262">
        <v>342.58081566999999</v>
      </c>
      <c r="X42" s="262">
        <v>302.74856</v>
      </c>
      <c r="Y42" s="262">
        <v>301.82100432999999</v>
      </c>
      <c r="Z42" s="262">
        <v>320.15615806</v>
      </c>
      <c r="AA42" s="262">
        <v>340.60761418999999</v>
      </c>
      <c r="AB42" s="262">
        <v>335.28346655000001</v>
      </c>
      <c r="AC42" s="262">
        <v>309.45262838999997</v>
      </c>
      <c r="AD42" s="262">
        <v>296.62883667</v>
      </c>
      <c r="AE42" s="262">
        <v>290.85977064999997</v>
      </c>
      <c r="AF42" s="262">
        <v>333.62732267000001</v>
      </c>
      <c r="AG42" s="262">
        <v>377.11437129000001</v>
      </c>
      <c r="AH42" s="262">
        <v>387.56686612999999</v>
      </c>
      <c r="AI42" s="262">
        <v>341.17299532999999</v>
      </c>
      <c r="AJ42" s="262">
        <v>298.72904741999997</v>
      </c>
      <c r="AK42" s="262">
        <v>309.64854166999999</v>
      </c>
      <c r="AL42" s="262">
        <v>327.94478902999998</v>
      </c>
      <c r="AM42" s="262">
        <v>344.23657355</v>
      </c>
      <c r="AN42" s="262">
        <v>358.49318285999999</v>
      </c>
      <c r="AO42" s="262">
        <v>316.88875805999999</v>
      </c>
      <c r="AP42" s="262">
        <v>304.90395633000003</v>
      </c>
      <c r="AQ42" s="262">
        <v>287.39861452000002</v>
      </c>
      <c r="AR42" s="262">
        <v>333.48543232999998</v>
      </c>
      <c r="AS42" s="262">
        <v>394.11795870999998</v>
      </c>
      <c r="AT42" s="262">
        <v>353.51051710000002</v>
      </c>
      <c r="AU42" s="262">
        <v>331.72673033000001</v>
      </c>
      <c r="AV42" s="262">
        <v>294.04375097000002</v>
      </c>
      <c r="AW42" s="262">
        <v>304.73766533000003</v>
      </c>
      <c r="AX42" s="262">
        <v>335.42012870999997</v>
      </c>
      <c r="AY42" s="262">
        <v>368.15593805999998</v>
      </c>
      <c r="AZ42" s="262">
        <v>378.17606999999998</v>
      </c>
      <c r="BA42" s="262">
        <v>327.96808709999999</v>
      </c>
      <c r="BB42" s="262">
        <v>301.60597867000001</v>
      </c>
      <c r="BC42" s="262">
        <v>275.99599999999998</v>
      </c>
      <c r="BD42" s="262">
        <v>321.10669999999999</v>
      </c>
      <c r="BE42" s="377">
        <v>370.44290000000001</v>
      </c>
      <c r="BF42" s="377">
        <v>368.84789999999998</v>
      </c>
      <c r="BG42" s="377">
        <v>337.0061</v>
      </c>
      <c r="BH42" s="377">
        <v>296.29840000000002</v>
      </c>
      <c r="BI42" s="377">
        <v>302.5992</v>
      </c>
      <c r="BJ42" s="377">
        <v>338.0591</v>
      </c>
      <c r="BK42" s="377">
        <v>360.21510000000001</v>
      </c>
      <c r="BL42" s="377">
        <v>364.20600000000002</v>
      </c>
      <c r="BM42" s="377">
        <v>322.24880000000002</v>
      </c>
      <c r="BN42" s="377">
        <v>294.67930000000001</v>
      </c>
      <c r="BO42" s="377">
        <v>283.85379999999998</v>
      </c>
      <c r="BP42" s="377">
        <v>321.40710000000001</v>
      </c>
      <c r="BQ42" s="377">
        <v>370.7681</v>
      </c>
      <c r="BR42" s="377">
        <v>369.08030000000002</v>
      </c>
      <c r="BS42" s="377">
        <v>336.19040000000001</v>
      </c>
      <c r="BT42" s="377">
        <v>296.90350000000001</v>
      </c>
      <c r="BU42" s="377">
        <v>303.20949999999999</v>
      </c>
      <c r="BV42" s="377">
        <v>336.00240000000002</v>
      </c>
    </row>
    <row r="43" spans="1:74" s="116" customFormat="1" ht="11.1" customHeight="1" x14ac:dyDescent="0.2">
      <c r="A43" s="111" t="s">
        <v>902</v>
      </c>
      <c r="B43" s="189" t="s">
        <v>650</v>
      </c>
      <c r="C43" s="262">
        <v>1063.7692671</v>
      </c>
      <c r="D43" s="262">
        <v>1072.2693511</v>
      </c>
      <c r="E43" s="262">
        <v>951.18256160999999</v>
      </c>
      <c r="F43" s="262">
        <v>892.40617799999995</v>
      </c>
      <c r="G43" s="262">
        <v>903.62246645000005</v>
      </c>
      <c r="H43" s="262">
        <v>1078.1722403000001</v>
      </c>
      <c r="I43" s="262">
        <v>1214.43544</v>
      </c>
      <c r="J43" s="262">
        <v>1171.399279</v>
      </c>
      <c r="K43" s="262">
        <v>1065.3624913000001</v>
      </c>
      <c r="L43" s="262">
        <v>904.10858871000005</v>
      </c>
      <c r="M43" s="262">
        <v>912.47916967000003</v>
      </c>
      <c r="N43" s="262">
        <v>1026.6702961000001</v>
      </c>
      <c r="O43" s="262">
        <v>1095.7526358</v>
      </c>
      <c r="P43" s="262">
        <v>1093.6701720999999</v>
      </c>
      <c r="Q43" s="262">
        <v>964.96562742000003</v>
      </c>
      <c r="R43" s="262">
        <v>912.23684600000001</v>
      </c>
      <c r="S43" s="262">
        <v>898.11846355</v>
      </c>
      <c r="T43" s="262">
        <v>1042.05664</v>
      </c>
      <c r="U43" s="262">
        <v>1176.0914210000001</v>
      </c>
      <c r="V43" s="262">
        <v>1147.6878297000001</v>
      </c>
      <c r="W43" s="262">
        <v>1057.3135037</v>
      </c>
      <c r="X43" s="262">
        <v>912.81139968000002</v>
      </c>
      <c r="Y43" s="262">
        <v>899.66967233000003</v>
      </c>
      <c r="Z43" s="262">
        <v>956.26750774000004</v>
      </c>
      <c r="AA43" s="262">
        <v>1010.51503</v>
      </c>
      <c r="AB43" s="262">
        <v>1011.5178476</v>
      </c>
      <c r="AC43" s="262">
        <v>919.98600902999999</v>
      </c>
      <c r="AD43" s="262">
        <v>880.87702233000005</v>
      </c>
      <c r="AE43" s="262">
        <v>902.08092968000005</v>
      </c>
      <c r="AF43" s="262">
        <v>1014.1996093</v>
      </c>
      <c r="AG43" s="262">
        <v>1172.9237115999999</v>
      </c>
      <c r="AH43" s="262">
        <v>1158.0650576999999</v>
      </c>
      <c r="AI43" s="262">
        <v>1063.2828773000001</v>
      </c>
      <c r="AJ43" s="262">
        <v>894.89936838999995</v>
      </c>
      <c r="AK43" s="262">
        <v>908.06076732999998</v>
      </c>
      <c r="AL43" s="262">
        <v>960.84231741999997</v>
      </c>
      <c r="AM43" s="262">
        <v>1012.3086603</v>
      </c>
      <c r="AN43" s="262">
        <v>1086.0300199999999</v>
      </c>
      <c r="AO43" s="262">
        <v>958.70910805999995</v>
      </c>
      <c r="AP43" s="262">
        <v>908.75450933000002</v>
      </c>
      <c r="AQ43" s="262">
        <v>878.64391129000001</v>
      </c>
      <c r="AR43" s="262">
        <v>1018.2058060000001</v>
      </c>
      <c r="AS43" s="262">
        <v>1174.2343374</v>
      </c>
      <c r="AT43" s="262">
        <v>1091.9776354999999</v>
      </c>
      <c r="AU43" s="262">
        <v>1014.722964</v>
      </c>
      <c r="AV43" s="262">
        <v>896.53038451999998</v>
      </c>
      <c r="AW43" s="262">
        <v>916.37502132999998</v>
      </c>
      <c r="AX43" s="262">
        <v>1006.8666668</v>
      </c>
      <c r="AY43" s="262">
        <v>1092.0747538999999</v>
      </c>
      <c r="AZ43" s="262">
        <v>1136.9690082</v>
      </c>
      <c r="BA43" s="262">
        <v>1010.6397068</v>
      </c>
      <c r="BB43" s="262">
        <v>926.76281300000005</v>
      </c>
      <c r="BC43" s="262">
        <v>863.11670000000004</v>
      </c>
      <c r="BD43" s="262">
        <v>1011.539</v>
      </c>
      <c r="BE43" s="377">
        <v>1128.713</v>
      </c>
      <c r="BF43" s="377">
        <v>1124.2719999999999</v>
      </c>
      <c r="BG43" s="377">
        <v>1032.3340000000001</v>
      </c>
      <c r="BH43" s="377">
        <v>904.70989999999995</v>
      </c>
      <c r="BI43" s="377">
        <v>910.00789999999995</v>
      </c>
      <c r="BJ43" s="377">
        <v>1001.261</v>
      </c>
      <c r="BK43" s="377">
        <v>1072.556</v>
      </c>
      <c r="BL43" s="377">
        <v>1096.289</v>
      </c>
      <c r="BM43" s="377">
        <v>986.74620000000004</v>
      </c>
      <c r="BN43" s="377">
        <v>906.41189999999995</v>
      </c>
      <c r="BO43" s="377">
        <v>891.55809999999997</v>
      </c>
      <c r="BP43" s="377">
        <v>1019.504</v>
      </c>
      <c r="BQ43" s="377">
        <v>1143.0909999999999</v>
      </c>
      <c r="BR43" s="377">
        <v>1139.7059999999999</v>
      </c>
      <c r="BS43" s="377">
        <v>1043.509</v>
      </c>
      <c r="BT43" s="377">
        <v>912.34</v>
      </c>
      <c r="BU43" s="377">
        <v>918.16610000000003</v>
      </c>
      <c r="BV43" s="377">
        <v>1002.18</v>
      </c>
    </row>
    <row r="44" spans="1:74" s="116" customFormat="1" ht="11.1" customHeight="1" x14ac:dyDescent="0.2">
      <c r="A44" s="111" t="s">
        <v>903</v>
      </c>
      <c r="B44" s="207" t="s">
        <v>617</v>
      </c>
      <c r="C44" s="262">
        <v>1662.2905174</v>
      </c>
      <c r="D44" s="262">
        <v>1659.1568500000001</v>
      </c>
      <c r="E44" s="262">
        <v>1468.2277706</v>
      </c>
      <c r="F44" s="262">
        <v>1377.5442227000001</v>
      </c>
      <c r="G44" s="262">
        <v>1442.3523110000001</v>
      </c>
      <c r="H44" s="262">
        <v>1660.5691147</v>
      </c>
      <c r="I44" s="262">
        <v>1831.1888716000001</v>
      </c>
      <c r="J44" s="262">
        <v>1844.2500445000001</v>
      </c>
      <c r="K44" s="262">
        <v>1533.8602123000001</v>
      </c>
      <c r="L44" s="262">
        <v>1404.4339580999999</v>
      </c>
      <c r="M44" s="262">
        <v>1455.2665973000001</v>
      </c>
      <c r="N44" s="262">
        <v>1638.4986835</v>
      </c>
      <c r="O44" s="262">
        <v>1686.654581</v>
      </c>
      <c r="P44" s="262">
        <v>1650.5661786000001</v>
      </c>
      <c r="Q44" s="262">
        <v>1529.6148986999999</v>
      </c>
      <c r="R44" s="262">
        <v>1410.5252593</v>
      </c>
      <c r="S44" s="262">
        <v>1439.2813652</v>
      </c>
      <c r="T44" s="262">
        <v>1621.2184400000001</v>
      </c>
      <c r="U44" s="262">
        <v>1883.9372268</v>
      </c>
      <c r="V44" s="262">
        <v>1775.218891</v>
      </c>
      <c r="W44" s="262">
        <v>1545.0708393</v>
      </c>
      <c r="X44" s="262">
        <v>1420.3798397</v>
      </c>
      <c r="Y44" s="262">
        <v>1458.9352676999999</v>
      </c>
      <c r="Z44" s="262">
        <v>1549.6502303</v>
      </c>
      <c r="AA44" s="262">
        <v>1613.5234255</v>
      </c>
      <c r="AB44" s="262">
        <v>1588.7492990000001</v>
      </c>
      <c r="AC44" s="262">
        <v>1451.4411006</v>
      </c>
      <c r="AD44" s="262">
        <v>1400.4231443000001</v>
      </c>
      <c r="AE44" s="262">
        <v>1493.1892581</v>
      </c>
      <c r="AF44" s="262">
        <v>1692.7244929999999</v>
      </c>
      <c r="AG44" s="262">
        <v>1924.5925703</v>
      </c>
      <c r="AH44" s="262">
        <v>1751.725719</v>
      </c>
      <c r="AI44" s="262">
        <v>1517.3603923000001</v>
      </c>
      <c r="AJ44" s="262">
        <v>1424.7420454999999</v>
      </c>
      <c r="AK44" s="262">
        <v>1459.2287822999999</v>
      </c>
      <c r="AL44" s="262">
        <v>1522.8097203</v>
      </c>
      <c r="AM44" s="262">
        <v>1608.7467858</v>
      </c>
      <c r="AN44" s="262">
        <v>1629.6074653999999</v>
      </c>
      <c r="AO44" s="262">
        <v>1532.8638352</v>
      </c>
      <c r="AP44" s="262">
        <v>1421.2768573000001</v>
      </c>
      <c r="AQ44" s="262">
        <v>1439.2904016</v>
      </c>
      <c r="AR44" s="262">
        <v>1560.6009873</v>
      </c>
      <c r="AS44" s="262">
        <v>1700.5406829000001</v>
      </c>
      <c r="AT44" s="262">
        <v>1666.1489538999999</v>
      </c>
      <c r="AU44" s="262">
        <v>1527.0184753000001</v>
      </c>
      <c r="AV44" s="262">
        <v>1427.8698503000001</v>
      </c>
      <c r="AW44" s="262">
        <v>1468.2640363</v>
      </c>
      <c r="AX44" s="262">
        <v>1595.2767681</v>
      </c>
      <c r="AY44" s="262">
        <v>1713.4457903</v>
      </c>
      <c r="AZ44" s="262">
        <v>1706.5343025</v>
      </c>
      <c r="BA44" s="262">
        <v>1548.2781884000001</v>
      </c>
      <c r="BB44" s="262">
        <v>1383.8713442999999</v>
      </c>
      <c r="BC44" s="262">
        <v>1427.1969999999999</v>
      </c>
      <c r="BD44" s="262">
        <v>1607.7</v>
      </c>
      <c r="BE44" s="377">
        <v>1724.9970000000001</v>
      </c>
      <c r="BF44" s="377">
        <v>1708.788</v>
      </c>
      <c r="BG44" s="377">
        <v>1515.6679999999999</v>
      </c>
      <c r="BH44" s="377">
        <v>1431.421</v>
      </c>
      <c r="BI44" s="377">
        <v>1455.1420000000001</v>
      </c>
      <c r="BJ44" s="377">
        <v>1573.4970000000001</v>
      </c>
      <c r="BK44" s="377">
        <v>1654.9880000000001</v>
      </c>
      <c r="BL44" s="377">
        <v>1654.9459999999999</v>
      </c>
      <c r="BM44" s="377">
        <v>1509.258</v>
      </c>
      <c r="BN44" s="377">
        <v>1407.3689999999999</v>
      </c>
      <c r="BO44" s="377">
        <v>1431.8869999999999</v>
      </c>
      <c r="BP44" s="377">
        <v>1605.7809999999999</v>
      </c>
      <c r="BQ44" s="377">
        <v>1737.2729999999999</v>
      </c>
      <c r="BR44" s="377">
        <v>1724.0609999999999</v>
      </c>
      <c r="BS44" s="377">
        <v>1527.405</v>
      </c>
      <c r="BT44" s="377">
        <v>1444.521</v>
      </c>
      <c r="BU44" s="377">
        <v>1468.1410000000001</v>
      </c>
      <c r="BV44" s="377">
        <v>1566.6890000000001</v>
      </c>
    </row>
    <row r="45" spans="1:74" s="116" customFormat="1" ht="11.1" customHeight="1" x14ac:dyDescent="0.2">
      <c r="A45" s="111" t="s">
        <v>904</v>
      </c>
      <c r="B45" s="207" t="s">
        <v>618</v>
      </c>
      <c r="C45" s="262">
        <v>873.60307322999995</v>
      </c>
      <c r="D45" s="262">
        <v>854.17963964</v>
      </c>
      <c r="E45" s="262">
        <v>751.43947580999998</v>
      </c>
      <c r="F45" s="262">
        <v>704.54010332999997</v>
      </c>
      <c r="G45" s="262">
        <v>710.88913645000002</v>
      </c>
      <c r="H45" s="262">
        <v>845.81149267000001</v>
      </c>
      <c r="I45" s="262">
        <v>915.32412290000002</v>
      </c>
      <c r="J45" s="262">
        <v>946.55668871</v>
      </c>
      <c r="K45" s="262">
        <v>786.98499866999998</v>
      </c>
      <c r="L45" s="262">
        <v>696.76999741999998</v>
      </c>
      <c r="M45" s="262">
        <v>735.98656900000003</v>
      </c>
      <c r="N45" s="262">
        <v>840.76958225999999</v>
      </c>
      <c r="O45" s="262">
        <v>872.18772225999999</v>
      </c>
      <c r="P45" s="262">
        <v>870.48439142999996</v>
      </c>
      <c r="Q45" s="262">
        <v>771.47248419000005</v>
      </c>
      <c r="R45" s="262">
        <v>713.59545333000005</v>
      </c>
      <c r="S45" s="262">
        <v>711.56285967999997</v>
      </c>
      <c r="T45" s="262">
        <v>830.89491599999997</v>
      </c>
      <c r="U45" s="262">
        <v>958.10661000000005</v>
      </c>
      <c r="V45" s="262">
        <v>919.38342677000003</v>
      </c>
      <c r="W45" s="262">
        <v>782.80586000000005</v>
      </c>
      <c r="X45" s="262">
        <v>704.75470418999998</v>
      </c>
      <c r="Y45" s="262">
        <v>739.114825</v>
      </c>
      <c r="Z45" s="262">
        <v>802.19775934999996</v>
      </c>
      <c r="AA45" s="262">
        <v>814.38836258000003</v>
      </c>
      <c r="AB45" s="262">
        <v>812.85224516999995</v>
      </c>
      <c r="AC45" s="262">
        <v>734.23755355000003</v>
      </c>
      <c r="AD45" s="262">
        <v>703.79077232999998</v>
      </c>
      <c r="AE45" s="262">
        <v>748.06402290000005</v>
      </c>
      <c r="AF45" s="262">
        <v>865.03169100000002</v>
      </c>
      <c r="AG45" s="262">
        <v>999.68948451999995</v>
      </c>
      <c r="AH45" s="262">
        <v>902.2963929</v>
      </c>
      <c r="AI45" s="262">
        <v>783.19540467000002</v>
      </c>
      <c r="AJ45" s="262">
        <v>713.49489934999997</v>
      </c>
      <c r="AK45" s="262">
        <v>747.86951699999997</v>
      </c>
      <c r="AL45" s="262">
        <v>801.90157968000005</v>
      </c>
      <c r="AM45" s="262">
        <v>844.17573580999999</v>
      </c>
      <c r="AN45" s="262">
        <v>843.67058250000002</v>
      </c>
      <c r="AO45" s="262">
        <v>783.43968676999998</v>
      </c>
      <c r="AP45" s="262">
        <v>734.71690766999996</v>
      </c>
      <c r="AQ45" s="262">
        <v>722.71280258000002</v>
      </c>
      <c r="AR45" s="262">
        <v>800.08508567000001</v>
      </c>
      <c r="AS45" s="262">
        <v>879.21260581000001</v>
      </c>
      <c r="AT45" s="262">
        <v>878.77002484000002</v>
      </c>
      <c r="AU45" s="262">
        <v>818.49890100000005</v>
      </c>
      <c r="AV45" s="262">
        <v>725.36657097</v>
      </c>
      <c r="AW45" s="262">
        <v>771.34726699999999</v>
      </c>
      <c r="AX45" s="262">
        <v>856.31521257999998</v>
      </c>
      <c r="AY45" s="262">
        <v>902.91942676999997</v>
      </c>
      <c r="AZ45" s="262">
        <v>915.56925856999999</v>
      </c>
      <c r="BA45" s="262">
        <v>795.72794999999996</v>
      </c>
      <c r="BB45" s="262">
        <v>726.25856333000002</v>
      </c>
      <c r="BC45" s="262">
        <v>726.26750000000004</v>
      </c>
      <c r="BD45" s="262">
        <v>820.86670000000004</v>
      </c>
      <c r="BE45" s="377">
        <v>917.59479999999996</v>
      </c>
      <c r="BF45" s="377">
        <v>908.31659999999999</v>
      </c>
      <c r="BG45" s="377">
        <v>805.66200000000003</v>
      </c>
      <c r="BH45" s="377">
        <v>732.33190000000002</v>
      </c>
      <c r="BI45" s="377">
        <v>762.65189999999996</v>
      </c>
      <c r="BJ45" s="377">
        <v>843.49040000000002</v>
      </c>
      <c r="BK45" s="377">
        <v>879.29600000000005</v>
      </c>
      <c r="BL45" s="377">
        <v>885.68259999999998</v>
      </c>
      <c r="BM45" s="377">
        <v>777.39679999999998</v>
      </c>
      <c r="BN45" s="377">
        <v>733.51959999999997</v>
      </c>
      <c r="BO45" s="377">
        <v>736.3057</v>
      </c>
      <c r="BP45" s="377">
        <v>842.04480000000001</v>
      </c>
      <c r="BQ45" s="377">
        <v>932.73260000000005</v>
      </c>
      <c r="BR45" s="377">
        <v>925.14980000000003</v>
      </c>
      <c r="BS45" s="377">
        <v>819.50130000000001</v>
      </c>
      <c r="BT45" s="377">
        <v>748.69200000000001</v>
      </c>
      <c r="BU45" s="377">
        <v>778.92489999999998</v>
      </c>
      <c r="BV45" s="377">
        <v>846.86649999999997</v>
      </c>
    </row>
    <row r="46" spans="1:74" s="116" customFormat="1" ht="11.1" customHeight="1" x14ac:dyDescent="0.2">
      <c r="A46" s="111" t="s">
        <v>905</v>
      </c>
      <c r="B46" s="207" t="s">
        <v>619</v>
      </c>
      <c r="C46" s="262">
        <v>2433.8087426000002</v>
      </c>
      <c r="D46" s="262">
        <v>2371.5324325000001</v>
      </c>
      <c r="E46" s="262">
        <v>2018.1975113000001</v>
      </c>
      <c r="F46" s="262">
        <v>1847.1418470000001</v>
      </c>
      <c r="G46" s="262">
        <v>2002.2125429</v>
      </c>
      <c r="H46" s="262">
        <v>2517.3545936999999</v>
      </c>
      <c r="I46" s="262">
        <v>2663.5750555</v>
      </c>
      <c r="J46" s="262">
        <v>2642.3075915999998</v>
      </c>
      <c r="K46" s="262">
        <v>2451.9788913000002</v>
      </c>
      <c r="L46" s="262">
        <v>1972.7626402999999</v>
      </c>
      <c r="M46" s="262">
        <v>1930.2866349999999</v>
      </c>
      <c r="N46" s="262">
        <v>2287.3303347999999</v>
      </c>
      <c r="O46" s="262">
        <v>2394.3223828999999</v>
      </c>
      <c r="P46" s="262">
        <v>2207.8179561000002</v>
      </c>
      <c r="Q46" s="262">
        <v>1905.6361764999999</v>
      </c>
      <c r="R46" s="262">
        <v>1939.052813</v>
      </c>
      <c r="S46" s="262">
        <v>2038.7851003000001</v>
      </c>
      <c r="T46" s="262">
        <v>2466.2347110000001</v>
      </c>
      <c r="U46" s="262">
        <v>2605.9111213000001</v>
      </c>
      <c r="V46" s="262">
        <v>2597.9884109999998</v>
      </c>
      <c r="W46" s="262">
        <v>2356.788325</v>
      </c>
      <c r="X46" s="262">
        <v>1943.1041545</v>
      </c>
      <c r="Y46" s="262">
        <v>1893.4681356999999</v>
      </c>
      <c r="Z46" s="262">
        <v>1987.2173587</v>
      </c>
      <c r="AA46" s="262">
        <v>2105.5361071000002</v>
      </c>
      <c r="AB46" s="262">
        <v>2053.5195171999999</v>
      </c>
      <c r="AC46" s="262">
        <v>1893.8172148000001</v>
      </c>
      <c r="AD46" s="262">
        <v>1896.636084</v>
      </c>
      <c r="AE46" s="262">
        <v>2071.6246606</v>
      </c>
      <c r="AF46" s="262">
        <v>2313.4757453000002</v>
      </c>
      <c r="AG46" s="262">
        <v>2572.5715006</v>
      </c>
      <c r="AH46" s="262">
        <v>2503.1564822999999</v>
      </c>
      <c r="AI46" s="262">
        <v>2254.2060956999999</v>
      </c>
      <c r="AJ46" s="262">
        <v>1971.8379706000001</v>
      </c>
      <c r="AK46" s="262">
        <v>1957.1778346999999</v>
      </c>
      <c r="AL46" s="262">
        <v>1995.2001719</v>
      </c>
      <c r="AM46" s="262">
        <v>2132.0832786999999</v>
      </c>
      <c r="AN46" s="262">
        <v>2179.5599078999999</v>
      </c>
      <c r="AO46" s="262">
        <v>2037.4946387</v>
      </c>
      <c r="AP46" s="262">
        <v>1918.154141</v>
      </c>
      <c r="AQ46" s="262">
        <v>1970.1349471000001</v>
      </c>
      <c r="AR46" s="262">
        <v>2324.5349433000001</v>
      </c>
      <c r="AS46" s="262">
        <v>2461.4771194</v>
      </c>
      <c r="AT46" s="262">
        <v>2427.9429774</v>
      </c>
      <c r="AU46" s="262">
        <v>2285.475919</v>
      </c>
      <c r="AV46" s="262">
        <v>2017.6596019000001</v>
      </c>
      <c r="AW46" s="262">
        <v>2014.4796447000001</v>
      </c>
      <c r="AX46" s="262">
        <v>2113.6343397000001</v>
      </c>
      <c r="AY46" s="262">
        <v>2397.6330312999999</v>
      </c>
      <c r="AZ46" s="262">
        <v>2317.0388707000002</v>
      </c>
      <c r="BA46" s="262">
        <v>2070.2145403</v>
      </c>
      <c r="BB46" s="262">
        <v>1915.3790993</v>
      </c>
      <c r="BC46" s="262">
        <v>2003.4649999999999</v>
      </c>
      <c r="BD46" s="262">
        <v>2341.8850000000002</v>
      </c>
      <c r="BE46" s="377">
        <v>2509.3409999999999</v>
      </c>
      <c r="BF46" s="377">
        <v>2516.1759999999999</v>
      </c>
      <c r="BG46" s="377">
        <v>2332.7939999999999</v>
      </c>
      <c r="BH46" s="377">
        <v>2020.21</v>
      </c>
      <c r="BI46" s="377">
        <v>1960.502</v>
      </c>
      <c r="BJ46" s="377">
        <v>2140.8789999999999</v>
      </c>
      <c r="BK46" s="377">
        <v>2311.2950000000001</v>
      </c>
      <c r="BL46" s="377">
        <v>2311.2170000000001</v>
      </c>
      <c r="BM46" s="377">
        <v>1993.098</v>
      </c>
      <c r="BN46" s="377">
        <v>1896.098</v>
      </c>
      <c r="BO46" s="377">
        <v>1994.68</v>
      </c>
      <c r="BP46" s="377">
        <v>2360.2570000000001</v>
      </c>
      <c r="BQ46" s="377">
        <v>2534.259</v>
      </c>
      <c r="BR46" s="377">
        <v>2540.527</v>
      </c>
      <c r="BS46" s="377">
        <v>2355.5770000000002</v>
      </c>
      <c r="BT46" s="377">
        <v>2042.807</v>
      </c>
      <c r="BU46" s="377">
        <v>1983.856</v>
      </c>
      <c r="BV46" s="377">
        <v>2138.346</v>
      </c>
    </row>
    <row r="47" spans="1:74" s="116" customFormat="1" ht="11.1" customHeight="1" x14ac:dyDescent="0.2">
      <c r="A47" s="111" t="s">
        <v>906</v>
      </c>
      <c r="B47" s="207" t="s">
        <v>620</v>
      </c>
      <c r="C47" s="262">
        <v>997.99784806000002</v>
      </c>
      <c r="D47" s="262">
        <v>1026.2224874999999</v>
      </c>
      <c r="E47" s="262">
        <v>871.94913613000006</v>
      </c>
      <c r="F47" s="262">
        <v>800.72224332999997</v>
      </c>
      <c r="G47" s="262">
        <v>805.76718065</v>
      </c>
      <c r="H47" s="262">
        <v>965.59089632999996</v>
      </c>
      <c r="I47" s="262">
        <v>1045.1354077000001</v>
      </c>
      <c r="J47" s="262">
        <v>1063.8973584</v>
      </c>
      <c r="K47" s="262">
        <v>997.94186366999998</v>
      </c>
      <c r="L47" s="262">
        <v>809.84573774</v>
      </c>
      <c r="M47" s="262">
        <v>785.89847499999996</v>
      </c>
      <c r="N47" s="262">
        <v>934.50217161</v>
      </c>
      <c r="O47" s="262">
        <v>1005.7264132</v>
      </c>
      <c r="P47" s="262">
        <v>978.17130036000003</v>
      </c>
      <c r="Q47" s="262">
        <v>820.89028902999996</v>
      </c>
      <c r="R47" s="262">
        <v>798.12320466999995</v>
      </c>
      <c r="S47" s="262">
        <v>780.87450806000004</v>
      </c>
      <c r="T47" s="262">
        <v>957.49504999999999</v>
      </c>
      <c r="U47" s="262">
        <v>1024.9503689999999</v>
      </c>
      <c r="V47" s="262">
        <v>1054.8298145000001</v>
      </c>
      <c r="W47" s="262">
        <v>951.42704232999995</v>
      </c>
      <c r="X47" s="262">
        <v>791.96527516000003</v>
      </c>
      <c r="Y47" s="262">
        <v>798.33747400000004</v>
      </c>
      <c r="Z47" s="262">
        <v>845.09615323000003</v>
      </c>
      <c r="AA47" s="262">
        <v>887.52385871000001</v>
      </c>
      <c r="AB47" s="262">
        <v>882.70974206999995</v>
      </c>
      <c r="AC47" s="262">
        <v>801.44096064999997</v>
      </c>
      <c r="AD47" s="262">
        <v>796.295028</v>
      </c>
      <c r="AE47" s="262">
        <v>837.07707289999996</v>
      </c>
      <c r="AF47" s="262">
        <v>924.63078967000001</v>
      </c>
      <c r="AG47" s="262">
        <v>1020.33222</v>
      </c>
      <c r="AH47" s="262">
        <v>1000.0008913</v>
      </c>
      <c r="AI47" s="262">
        <v>925.09598332999997</v>
      </c>
      <c r="AJ47" s="262">
        <v>789.93136934999995</v>
      </c>
      <c r="AK47" s="262">
        <v>801.22187499999995</v>
      </c>
      <c r="AL47" s="262">
        <v>824.47724805999997</v>
      </c>
      <c r="AM47" s="262">
        <v>905.43347031999997</v>
      </c>
      <c r="AN47" s="262">
        <v>917.97326179000004</v>
      </c>
      <c r="AO47" s="262">
        <v>849.07284676999996</v>
      </c>
      <c r="AP47" s="262">
        <v>815.25188132999995</v>
      </c>
      <c r="AQ47" s="262">
        <v>789.02058774</v>
      </c>
      <c r="AR47" s="262">
        <v>904.87976000000003</v>
      </c>
      <c r="AS47" s="262">
        <v>940.68998065000005</v>
      </c>
      <c r="AT47" s="262">
        <v>956.56008870999995</v>
      </c>
      <c r="AU47" s="262">
        <v>923.03802732999998</v>
      </c>
      <c r="AV47" s="262">
        <v>783.40230806</v>
      </c>
      <c r="AW47" s="262">
        <v>772.16015167</v>
      </c>
      <c r="AX47" s="262">
        <v>847.24774387000002</v>
      </c>
      <c r="AY47" s="262">
        <v>967.57679742000005</v>
      </c>
      <c r="AZ47" s="262">
        <v>990.02998357000001</v>
      </c>
      <c r="BA47" s="262">
        <v>815.13068968000005</v>
      </c>
      <c r="BB47" s="262">
        <v>752.85978299999999</v>
      </c>
      <c r="BC47" s="262">
        <v>775.13919999999996</v>
      </c>
      <c r="BD47" s="262">
        <v>908.85479999999995</v>
      </c>
      <c r="BE47" s="377">
        <v>964.01940000000002</v>
      </c>
      <c r="BF47" s="377">
        <v>980.61170000000004</v>
      </c>
      <c r="BG47" s="377">
        <v>932.25969999999995</v>
      </c>
      <c r="BH47" s="377">
        <v>783.52890000000002</v>
      </c>
      <c r="BI47" s="377">
        <v>762.83730000000003</v>
      </c>
      <c r="BJ47" s="377">
        <v>851.0394</v>
      </c>
      <c r="BK47" s="377">
        <v>931.23760000000004</v>
      </c>
      <c r="BL47" s="377">
        <v>953.96249999999998</v>
      </c>
      <c r="BM47" s="377">
        <v>809.74159999999995</v>
      </c>
      <c r="BN47" s="377">
        <v>780.07920000000001</v>
      </c>
      <c r="BO47" s="377">
        <v>782.22199999999998</v>
      </c>
      <c r="BP47" s="377">
        <v>902.00599999999997</v>
      </c>
      <c r="BQ47" s="377">
        <v>976.20619999999997</v>
      </c>
      <c r="BR47" s="377">
        <v>992.39350000000002</v>
      </c>
      <c r="BS47" s="377">
        <v>944.67529999999999</v>
      </c>
      <c r="BT47" s="377">
        <v>793.19489999999996</v>
      </c>
      <c r="BU47" s="377">
        <v>772.19169999999997</v>
      </c>
      <c r="BV47" s="377">
        <v>848.22429999999997</v>
      </c>
    </row>
    <row r="48" spans="1:74" s="116" customFormat="1" ht="11.1" customHeight="1" x14ac:dyDescent="0.2">
      <c r="A48" s="111" t="s">
        <v>907</v>
      </c>
      <c r="B48" s="207" t="s">
        <v>621</v>
      </c>
      <c r="C48" s="262">
        <v>1504.3910068</v>
      </c>
      <c r="D48" s="262">
        <v>1479.1137314</v>
      </c>
      <c r="E48" s="262">
        <v>1317.2128193999999</v>
      </c>
      <c r="F48" s="262">
        <v>1251.9227080000001</v>
      </c>
      <c r="G48" s="262">
        <v>1335.8218781</v>
      </c>
      <c r="H48" s="262">
        <v>1708.9867953</v>
      </c>
      <c r="I48" s="262">
        <v>1795.3151006000001</v>
      </c>
      <c r="J48" s="262">
        <v>1895.9813905999999</v>
      </c>
      <c r="K48" s="262">
        <v>1748.0219400000001</v>
      </c>
      <c r="L48" s="262">
        <v>1406.0734248000001</v>
      </c>
      <c r="M48" s="262">
        <v>1277.9141427</v>
      </c>
      <c r="N48" s="262">
        <v>1343.8158658</v>
      </c>
      <c r="O48" s="262">
        <v>1496.8323306</v>
      </c>
      <c r="P48" s="262">
        <v>1552.0349529</v>
      </c>
      <c r="Q48" s="262">
        <v>1298.5947019</v>
      </c>
      <c r="R48" s="262">
        <v>1353.7343292999999</v>
      </c>
      <c r="S48" s="262">
        <v>1415.3534155</v>
      </c>
      <c r="T48" s="262">
        <v>1797.1835579999999</v>
      </c>
      <c r="U48" s="262">
        <v>1901.9117577</v>
      </c>
      <c r="V48" s="262">
        <v>2008.9880367999999</v>
      </c>
      <c r="W48" s="262">
        <v>1801.565867</v>
      </c>
      <c r="X48" s="262">
        <v>1441.2905865</v>
      </c>
      <c r="Y48" s="262">
        <v>1303.9592680000001</v>
      </c>
      <c r="Z48" s="262">
        <v>1374.4016142</v>
      </c>
      <c r="AA48" s="262">
        <v>1412.8299923</v>
      </c>
      <c r="AB48" s="262">
        <v>1379.5453393</v>
      </c>
      <c r="AC48" s="262">
        <v>1295.9776539</v>
      </c>
      <c r="AD48" s="262">
        <v>1341.3848556999999</v>
      </c>
      <c r="AE48" s="262">
        <v>1466.1883826000001</v>
      </c>
      <c r="AF48" s="262">
        <v>1726.565323</v>
      </c>
      <c r="AG48" s="262">
        <v>1850.8494184000001</v>
      </c>
      <c r="AH48" s="262">
        <v>1896.9608215999999</v>
      </c>
      <c r="AI48" s="262">
        <v>1729.7433490000001</v>
      </c>
      <c r="AJ48" s="262">
        <v>1439.4932326000001</v>
      </c>
      <c r="AK48" s="262">
        <v>1342.4795509999999</v>
      </c>
      <c r="AL48" s="262">
        <v>1341.6701074</v>
      </c>
      <c r="AM48" s="262">
        <v>1471.7809829</v>
      </c>
      <c r="AN48" s="262">
        <v>1422.6736943000001</v>
      </c>
      <c r="AO48" s="262">
        <v>1303.5196983999999</v>
      </c>
      <c r="AP48" s="262">
        <v>1339.6865877</v>
      </c>
      <c r="AQ48" s="262">
        <v>1374.8844148000001</v>
      </c>
      <c r="AR48" s="262">
        <v>1688.4282653</v>
      </c>
      <c r="AS48" s="262">
        <v>1790.686109</v>
      </c>
      <c r="AT48" s="262">
        <v>1848.1157816</v>
      </c>
      <c r="AU48" s="262">
        <v>1800.898036</v>
      </c>
      <c r="AV48" s="262">
        <v>1500.9670364999999</v>
      </c>
      <c r="AW48" s="262">
        <v>1344.2326573</v>
      </c>
      <c r="AX48" s="262">
        <v>1480.4891242000001</v>
      </c>
      <c r="AY48" s="262">
        <v>1608.2729890000001</v>
      </c>
      <c r="AZ48" s="262">
        <v>1714.8303278999999</v>
      </c>
      <c r="BA48" s="262">
        <v>1392.9656387</v>
      </c>
      <c r="BB48" s="262">
        <v>1356.3266143000001</v>
      </c>
      <c r="BC48" s="262">
        <v>1397.0650000000001</v>
      </c>
      <c r="BD48" s="262">
        <v>1696.5319999999999</v>
      </c>
      <c r="BE48" s="377">
        <v>1819.6489999999999</v>
      </c>
      <c r="BF48" s="377">
        <v>1881.317</v>
      </c>
      <c r="BG48" s="377">
        <v>1757.646</v>
      </c>
      <c r="BH48" s="377">
        <v>1477.961</v>
      </c>
      <c r="BI48" s="377">
        <v>1336.896</v>
      </c>
      <c r="BJ48" s="377">
        <v>1469.6369999999999</v>
      </c>
      <c r="BK48" s="377">
        <v>1594.2940000000001</v>
      </c>
      <c r="BL48" s="377">
        <v>1616.3869999999999</v>
      </c>
      <c r="BM48" s="377">
        <v>1361.825</v>
      </c>
      <c r="BN48" s="377">
        <v>1340.354</v>
      </c>
      <c r="BO48" s="377">
        <v>1412.0350000000001</v>
      </c>
      <c r="BP48" s="377">
        <v>1713.3689999999999</v>
      </c>
      <c r="BQ48" s="377">
        <v>1822.443</v>
      </c>
      <c r="BR48" s="377">
        <v>1883.0619999999999</v>
      </c>
      <c r="BS48" s="377">
        <v>1762.28</v>
      </c>
      <c r="BT48" s="377">
        <v>1494.8240000000001</v>
      </c>
      <c r="BU48" s="377">
        <v>1351.931</v>
      </c>
      <c r="BV48" s="377">
        <v>1466.287</v>
      </c>
    </row>
    <row r="49" spans="1:74" s="116" customFormat="1" ht="11.1" customHeight="1" x14ac:dyDescent="0.2">
      <c r="A49" s="111" t="s">
        <v>908</v>
      </c>
      <c r="B49" s="207" t="s">
        <v>622</v>
      </c>
      <c r="C49" s="262">
        <v>697.99249612999995</v>
      </c>
      <c r="D49" s="262">
        <v>689.75601142999994</v>
      </c>
      <c r="E49" s="262">
        <v>639.07807193999997</v>
      </c>
      <c r="F49" s="262">
        <v>638.11372600000004</v>
      </c>
      <c r="G49" s="262">
        <v>653.59095225999999</v>
      </c>
      <c r="H49" s="262">
        <v>783.27813633000005</v>
      </c>
      <c r="I49" s="262">
        <v>886.74834999999996</v>
      </c>
      <c r="J49" s="262">
        <v>856.83187515999998</v>
      </c>
      <c r="K49" s="262">
        <v>792.33117432999995</v>
      </c>
      <c r="L49" s="262">
        <v>675.12803805999999</v>
      </c>
      <c r="M49" s="262">
        <v>662.36685333000003</v>
      </c>
      <c r="N49" s="262">
        <v>690.06473645000005</v>
      </c>
      <c r="O49" s="262">
        <v>713.46788580999998</v>
      </c>
      <c r="P49" s="262">
        <v>717.36741714000004</v>
      </c>
      <c r="Q49" s="262">
        <v>651.21168451999995</v>
      </c>
      <c r="R49" s="262">
        <v>654.32732933</v>
      </c>
      <c r="S49" s="262">
        <v>665.51837806000003</v>
      </c>
      <c r="T49" s="262">
        <v>774.14731800000004</v>
      </c>
      <c r="U49" s="262">
        <v>883.78839387000005</v>
      </c>
      <c r="V49" s="262">
        <v>901.89777193999998</v>
      </c>
      <c r="W49" s="262">
        <v>800.39991832999999</v>
      </c>
      <c r="X49" s="262">
        <v>679.45431160999999</v>
      </c>
      <c r="Y49" s="262">
        <v>667.09181733000003</v>
      </c>
      <c r="Z49" s="262">
        <v>721.80063934999998</v>
      </c>
      <c r="AA49" s="262">
        <v>695.05964902999995</v>
      </c>
      <c r="AB49" s="262">
        <v>692.14954896999996</v>
      </c>
      <c r="AC49" s="262">
        <v>647.61841967999999</v>
      </c>
      <c r="AD49" s="262">
        <v>660.67933866999999</v>
      </c>
      <c r="AE49" s="262">
        <v>715.93161161</v>
      </c>
      <c r="AF49" s="262">
        <v>839.51156933000004</v>
      </c>
      <c r="AG49" s="262">
        <v>890.34922226000003</v>
      </c>
      <c r="AH49" s="262">
        <v>907.11648064999997</v>
      </c>
      <c r="AI49" s="262">
        <v>796.29677232999995</v>
      </c>
      <c r="AJ49" s="262">
        <v>688.08656355000005</v>
      </c>
      <c r="AK49" s="262">
        <v>662.13388567000004</v>
      </c>
      <c r="AL49" s="262">
        <v>699.26089870999999</v>
      </c>
      <c r="AM49" s="262">
        <v>737.22784645000002</v>
      </c>
      <c r="AN49" s="262">
        <v>711.82674713999995</v>
      </c>
      <c r="AO49" s="262">
        <v>653.35958871000003</v>
      </c>
      <c r="AP49" s="262">
        <v>667.88660832999994</v>
      </c>
      <c r="AQ49" s="262">
        <v>716.89818322999997</v>
      </c>
      <c r="AR49" s="262">
        <v>850.91806267000004</v>
      </c>
      <c r="AS49" s="262">
        <v>908.37231677</v>
      </c>
      <c r="AT49" s="262">
        <v>882.17607354999996</v>
      </c>
      <c r="AU49" s="262">
        <v>792.25115732999996</v>
      </c>
      <c r="AV49" s="262">
        <v>664.52900677000002</v>
      </c>
      <c r="AW49" s="262">
        <v>669.99758732999999</v>
      </c>
      <c r="AX49" s="262">
        <v>724.28012096999998</v>
      </c>
      <c r="AY49" s="262">
        <v>719.16506838999999</v>
      </c>
      <c r="AZ49" s="262">
        <v>703.62342713999999</v>
      </c>
      <c r="BA49" s="262">
        <v>652.92293484000004</v>
      </c>
      <c r="BB49" s="262">
        <v>668.00483732999999</v>
      </c>
      <c r="BC49" s="262">
        <v>719.57920000000001</v>
      </c>
      <c r="BD49" s="262">
        <v>843.77179999999998</v>
      </c>
      <c r="BE49" s="377">
        <v>917.70600000000002</v>
      </c>
      <c r="BF49" s="377">
        <v>908.34450000000004</v>
      </c>
      <c r="BG49" s="377">
        <v>824.72580000000005</v>
      </c>
      <c r="BH49" s="377">
        <v>690.51440000000002</v>
      </c>
      <c r="BI49" s="377">
        <v>677.11490000000003</v>
      </c>
      <c r="BJ49" s="377">
        <v>723.78480000000002</v>
      </c>
      <c r="BK49" s="377">
        <v>735.93970000000002</v>
      </c>
      <c r="BL49" s="377">
        <v>732.09310000000005</v>
      </c>
      <c r="BM49" s="377">
        <v>676.57590000000005</v>
      </c>
      <c r="BN49" s="377">
        <v>692.51549999999997</v>
      </c>
      <c r="BO49" s="377">
        <v>734.95230000000004</v>
      </c>
      <c r="BP49" s="377">
        <v>849.12139999999999</v>
      </c>
      <c r="BQ49" s="377">
        <v>930.55619999999999</v>
      </c>
      <c r="BR49" s="377">
        <v>921.68970000000002</v>
      </c>
      <c r="BS49" s="377">
        <v>836.60770000000002</v>
      </c>
      <c r="BT49" s="377">
        <v>700.62170000000003</v>
      </c>
      <c r="BU49" s="377">
        <v>686.30949999999996</v>
      </c>
      <c r="BV49" s="377">
        <v>733.78700000000003</v>
      </c>
    </row>
    <row r="50" spans="1:74" s="116" customFormat="1" ht="11.1" customHeight="1" x14ac:dyDescent="0.2">
      <c r="A50" s="111" t="s">
        <v>909</v>
      </c>
      <c r="B50" s="207" t="s">
        <v>272</v>
      </c>
      <c r="C50" s="262">
        <v>1072.2822776999999</v>
      </c>
      <c r="D50" s="262">
        <v>1100.1410006999999</v>
      </c>
      <c r="E50" s="262">
        <v>1056.6586768</v>
      </c>
      <c r="F50" s="262">
        <v>1046.6703732999999</v>
      </c>
      <c r="G50" s="262">
        <v>956.36657935000005</v>
      </c>
      <c r="H50" s="262">
        <v>1082.3261792999999</v>
      </c>
      <c r="I50" s="262">
        <v>1120.9591848</v>
      </c>
      <c r="J50" s="262">
        <v>1151.4969913</v>
      </c>
      <c r="K50" s="262">
        <v>1145.791138</v>
      </c>
      <c r="L50" s="262">
        <v>1063.6448860999999</v>
      </c>
      <c r="M50" s="262">
        <v>1045.6574223</v>
      </c>
      <c r="N50" s="262">
        <v>1143.7367819000001</v>
      </c>
      <c r="O50" s="262">
        <v>1114.5063216000001</v>
      </c>
      <c r="P50" s="262">
        <v>1129.9946336</v>
      </c>
      <c r="Q50" s="262">
        <v>1110.2427138999999</v>
      </c>
      <c r="R50" s="262">
        <v>1035.5483793000001</v>
      </c>
      <c r="S50" s="262">
        <v>1005.6227429</v>
      </c>
      <c r="T50" s="262">
        <v>1089.019213</v>
      </c>
      <c r="U50" s="262">
        <v>1104.9397871000001</v>
      </c>
      <c r="V50" s="262">
        <v>1207.8780099999999</v>
      </c>
      <c r="W50" s="262">
        <v>1192.7463792999999</v>
      </c>
      <c r="X50" s="262">
        <v>1053.9324297000001</v>
      </c>
      <c r="Y50" s="262">
        <v>1066.495177</v>
      </c>
      <c r="Z50" s="262">
        <v>1134.6179245000001</v>
      </c>
      <c r="AA50" s="262">
        <v>1105.2616668000001</v>
      </c>
      <c r="AB50" s="262">
        <v>1093.1562793000001</v>
      </c>
      <c r="AC50" s="262">
        <v>1055.1840818999999</v>
      </c>
      <c r="AD50" s="262">
        <v>1005.8142810000001</v>
      </c>
      <c r="AE50" s="262">
        <v>1013.0798334999999</v>
      </c>
      <c r="AF50" s="262">
        <v>1087.0698887000001</v>
      </c>
      <c r="AG50" s="262">
        <v>1115.7513389999999</v>
      </c>
      <c r="AH50" s="262">
        <v>1216.6945241999999</v>
      </c>
      <c r="AI50" s="262">
        <v>1149.7893369999999</v>
      </c>
      <c r="AJ50" s="262">
        <v>1113.6307334999999</v>
      </c>
      <c r="AK50" s="262">
        <v>1040.7084159999999</v>
      </c>
      <c r="AL50" s="262">
        <v>1069.4412774</v>
      </c>
      <c r="AM50" s="262">
        <v>1142.6795281</v>
      </c>
      <c r="AN50" s="262">
        <v>1116.6730232</v>
      </c>
      <c r="AO50" s="262">
        <v>1018.0245761</v>
      </c>
      <c r="AP50" s="262">
        <v>1011.1826667</v>
      </c>
      <c r="AQ50" s="262">
        <v>1023.0818555</v>
      </c>
      <c r="AR50" s="262">
        <v>1057.8658043</v>
      </c>
      <c r="AS50" s="262">
        <v>1176.3745268</v>
      </c>
      <c r="AT50" s="262">
        <v>1155.7102313</v>
      </c>
      <c r="AU50" s="262">
        <v>1163.8669503000001</v>
      </c>
      <c r="AV50" s="262">
        <v>1061.8110564999999</v>
      </c>
      <c r="AW50" s="262">
        <v>1006.7089506999999</v>
      </c>
      <c r="AX50" s="262">
        <v>1126.4522574</v>
      </c>
      <c r="AY50" s="262">
        <v>1122.2786854999999</v>
      </c>
      <c r="AZ50" s="262">
        <v>1127.9055685999999</v>
      </c>
      <c r="BA50" s="262">
        <v>1013.4487761</v>
      </c>
      <c r="BB50" s="262">
        <v>1023.0965457</v>
      </c>
      <c r="BC50" s="262">
        <v>1014.045</v>
      </c>
      <c r="BD50" s="262">
        <v>1049.883</v>
      </c>
      <c r="BE50" s="377">
        <v>1140.354</v>
      </c>
      <c r="BF50" s="377">
        <v>1181.0989999999999</v>
      </c>
      <c r="BG50" s="377">
        <v>1168.029</v>
      </c>
      <c r="BH50" s="377">
        <v>1059.48</v>
      </c>
      <c r="BI50" s="377">
        <v>1022.612</v>
      </c>
      <c r="BJ50" s="377">
        <v>1118.162</v>
      </c>
      <c r="BK50" s="377">
        <v>1125.7529999999999</v>
      </c>
      <c r="BL50" s="377">
        <v>1132.421</v>
      </c>
      <c r="BM50" s="377">
        <v>1055.2619999999999</v>
      </c>
      <c r="BN50" s="377">
        <v>1027.3889999999999</v>
      </c>
      <c r="BO50" s="377">
        <v>997.71360000000004</v>
      </c>
      <c r="BP50" s="377">
        <v>1086.066</v>
      </c>
      <c r="BQ50" s="377">
        <v>1137.902</v>
      </c>
      <c r="BR50" s="377">
        <v>1183.018</v>
      </c>
      <c r="BS50" s="377">
        <v>1165.377</v>
      </c>
      <c r="BT50" s="377">
        <v>1065.393</v>
      </c>
      <c r="BU50" s="377">
        <v>1029.9449999999999</v>
      </c>
      <c r="BV50" s="377">
        <v>1125.03</v>
      </c>
    </row>
    <row r="51" spans="1:74" s="116" customFormat="1" ht="11.1" customHeight="1" x14ac:dyDescent="0.2">
      <c r="A51" s="111" t="s">
        <v>910</v>
      </c>
      <c r="B51" s="207" t="s">
        <v>273</v>
      </c>
      <c r="C51" s="262">
        <v>46.203008386999997</v>
      </c>
      <c r="D51" s="262">
        <v>45.183087499999999</v>
      </c>
      <c r="E51" s="262">
        <v>43.899457742000003</v>
      </c>
      <c r="F51" s="262">
        <v>43.397910332999999</v>
      </c>
      <c r="G51" s="262">
        <v>42.798490645000001</v>
      </c>
      <c r="H51" s="262">
        <v>43.279880333000001</v>
      </c>
      <c r="I51" s="262">
        <v>43.811972580999999</v>
      </c>
      <c r="J51" s="262">
        <v>44.903574839000001</v>
      </c>
      <c r="K51" s="262">
        <v>44.489545667000002</v>
      </c>
      <c r="L51" s="262">
        <v>44.629307419</v>
      </c>
      <c r="M51" s="262">
        <v>45.476861667000001</v>
      </c>
      <c r="N51" s="262">
        <v>46.628209677000001</v>
      </c>
      <c r="O51" s="262">
        <v>46.990214194000004</v>
      </c>
      <c r="P51" s="262">
        <v>47.278413213999997</v>
      </c>
      <c r="Q51" s="262">
        <v>45.515966452000001</v>
      </c>
      <c r="R51" s="262">
        <v>44.199181666999998</v>
      </c>
      <c r="S51" s="262">
        <v>43.031114838999997</v>
      </c>
      <c r="T51" s="262">
        <v>42.217298333000002</v>
      </c>
      <c r="U51" s="262">
        <v>42.804718710000003</v>
      </c>
      <c r="V51" s="262">
        <v>43.929350323000001</v>
      </c>
      <c r="W51" s="262">
        <v>44.208821333000003</v>
      </c>
      <c r="X51" s="262">
        <v>44.168053548000003</v>
      </c>
      <c r="Y51" s="262">
        <v>45.612851999999997</v>
      </c>
      <c r="Z51" s="262">
        <v>45.504221612999999</v>
      </c>
      <c r="AA51" s="262">
        <v>46.218376773999999</v>
      </c>
      <c r="AB51" s="262">
        <v>46.479645171999998</v>
      </c>
      <c r="AC51" s="262">
        <v>43.463917097</v>
      </c>
      <c r="AD51" s="262">
        <v>42.790675333000003</v>
      </c>
      <c r="AE51" s="262">
        <v>41.522845160999999</v>
      </c>
      <c r="AF51" s="262">
        <v>41.825812333000002</v>
      </c>
      <c r="AG51" s="262">
        <v>42.364935160999998</v>
      </c>
      <c r="AH51" s="262">
        <v>43.665763871000003</v>
      </c>
      <c r="AI51" s="262">
        <v>42.847057667000001</v>
      </c>
      <c r="AJ51" s="262">
        <v>43.717998065000003</v>
      </c>
      <c r="AK51" s="262">
        <v>45.201676667000001</v>
      </c>
      <c r="AL51" s="262">
        <v>46.391378064999998</v>
      </c>
      <c r="AM51" s="262">
        <v>44.905895160999997</v>
      </c>
      <c r="AN51" s="262">
        <v>43.5276675</v>
      </c>
      <c r="AO51" s="262">
        <v>41.845634193999999</v>
      </c>
      <c r="AP51" s="262">
        <v>42.739865666999997</v>
      </c>
      <c r="AQ51" s="262">
        <v>41.995810968000001</v>
      </c>
      <c r="AR51" s="262">
        <v>41.607302666999999</v>
      </c>
      <c r="AS51" s="262">
        <v>42.457605805999997</v>
      </c>
      <c r="AT51" s="262">
        <v>43.512564838999999</v>
      </c>
      <c r="AU51" s="262">
        <v>43.172166666999999</v>
      </c>
      <c r="AV51" s="262">
        <v>43.271207419</v>
      </c>
      <c r="AW51" s="262">
        <v>43.672288332999997</v>
      </c>
      <c r="AX51" s="262">
        <v>45.487191289999998</v>
      </c>
      <c r="AY51" s="262">
        <v>44.139194516000003</v>
      </c>
      <c r="AZ51" s="262">
        <v>44.945358571</v>
      </c>
      <c r="BA51" s="262">
        <v>42.262409355000003</v>
      </c>
      <c r="BB51" s="262">
        <v>41.266048667</v>
      </c>
      <c r="BC51" s="262">
        <v>41.542949999999998</v>
      </c>
      <c r="BD51" s="262">
        <v>41.67069</v>
      </c>
      <c r="BE51" s="377">
        <v>42.656770000000002</v>
      </c>
      <c r="BF51" s="377">
        <v>43.905279999999998</v>
      </c>
      <c r="BG51" s="377">
        <v>43.685609999999997</v>
      </c>
      <c r="BH51" s="377">
        <v>43.69162</v>
      </c>
      <c r="BI51" s="377">
        <v>44.516350000000003</v>
      </c>
      <c r="BJ51" s="377">
        <v>45.307569999999998</v>
      </c>
      <c r="BK51" s="377">
        <v>45.004930000000002</v>
      </c>
      <c r="BL51" s="377">
        <v>44.928910000000002</v>
      </c>
      <c r="BM51" s="377">
        <v>42.28828</v>
      </c>
      <c r="BN51" s="377">
        <v>42.306350000000002</v>
      </c>
      <c r="BO51" s="377">
        <v>41.552410000000002</v>
      </c>
      <c r="BP51" s="377">
        <v>41.848730000000003</v>
      </c>
      <c r="BQ51" s="377">
        <v>42.753619999999998</v>
      </c>
      <c r="BR51" s="377">
        <v>44.0045</v>
      </c>
      <c r="BS51" s="377">
        <v>43.779949999999999</v>
      </c>
      <c r="BT51" s="377">
        <v>43.765279999999997</v>
      </c>
      <c r="BU51" s="377">
        <v>44.590600000000002</v>
      </c>
      <c r="BV51" s="377">
        <v>45.497790000000002</v>
      </c>
    </row>
    <row r="52" spans="1:74" s="116" customFormat="1" ht="11.1" customHeight="1" x14ac:dyDescent="0.2">
      <c r="A52" s="111" t="s">
        <v>911</v>
      </c>
      <c r="B52" s="208" t="s">
        <v>624</v>
      </c>
      <c r="C52" s="273">
        <v>10705.766460000001</v>
      </c>
      <c r="D52" s="273">
        <v>10659.27598</v>
      </c>
      <c r="E52" s="273">
        <v>9435.8500494</v>
      </c>
      <c r="F52" s="273">
        <v>8901.7376602999993</v>
      </c>
      <c r="G52" s="273">
        <v>9152.5569544999998</v>
      </c>
      <c r="H52" s="273">
        <v>11029.773427</v>
      </c>
      <c r="I52" s="273">
        <v>11903.797355999999</v>
      </c>
      <c r="J52" s="273">
        <v>11992.558519</v>
      </c>
      <c r="K52" s="273">
        <v>10924.744556</v>
      </c>
      <c r="L52" s="273">
        <v>9285.1547460999991</v>
      </c>
      <c r="M52" s="273">
        <v>9163.3355940000001</v>
      </c>
      <c r="N52" s="273">
        <v>10291.861155000001</v>
      </c>
      <c r="O52" s="273">
        <v>10777.924198000001</v>
      </c>
      <c r="P52" s="273">
        <v>10603.696368000001</v>
      </c>
      <c r="Q52" s="273">
        <v>9421.0277048000007</v>
      </c>
      <c r="R52" s="273">
        <v>9173.4626286999992</v>
      </c>
      <c r="S52" s="273">
        <v>9290.0886171000002</v>
      </c>
      <c r="T52" s="273">
        <v>10956.911033</v>
      </c>
      <c r="U52" s="273">
        <v>11957.803571</v>
      </c>
      <c r="V52" s="273">
        <v>12023.220219999999</v>
      </c>
      <c r="W52" s="273">
        <v>10874.907372</v>
      </c>
      <c r="X52" s="273">
        <v>9294.6093144999995</v>
      </c>
      <c r="Y52" s="273">
        <v>9174.5054932999992</v>
      </c>
      <c r="Z52" s="273">
        <v>9736.9095670999995</v>
      </c>
      <c r="AA52" s="273">
        <v>10031.464083000001</v>
      </c>
      <c r="AB52" s="273">
        <v>9895.9629303000002</v>
      </c>
      <c r="AC52" s="273">
        <v>9152.6195396999992</v>
      </c>
      <c r="AD52" s="273">
        <v>9025.3200383000003</v>
      </c>
      <c r="AE52" s="273">
        <v>9579.6183877000003</v>
      </c>
      <c r="AF52" s="273">
        <v>10838.662243999999</v>
      </c>
      <c r="AG52" s="273">
        <v>11966.538773</v>
      </c>
      <c r="AH52" s="273">
        <v>11767.249</v>
      </c>
      <c r="AI52" s="273">
        <v>10602.990265</v>
      </c>
      <c r="AJ52" s="273">
        <v>9378.5632284000003</v>
      </c>
      <c r="AK52" s="273">
        <v>9273.7308472999994</v>
      </c>
      <c r="AL52" s="273">
        <v>9589.9394881000007</v>
      </c>
      <c r="AM52" s="273">
        <v>10243.578756999999</v>
      </c>
      <c r="AN52" s="273">
        <v>10310.035553</v>
      </c>
      <c r="AO52" s="273">
        <v>9495.2183710000008</v>
      </c>
      <c r="AP52" s="273">
        <v>9164.5539812999996</v>
      </c>
      <c r="AQ52" s="273">
        <v>9244.0615293999999</v>
      </c>
      <c r="AR52" s="273">
        <v>10580.61145</v>
      </c>
      <c r="AS52" s="273">
        <v>11468.163243000001</v>
      </c>
      <c r="AT52" s="273">
        <v>11304.424849000001</v>
      </c>
      <c r="AU52" s="273">
        <v>10700.669327</v>
      </c>
      <c r="AV52" s="273">
        <v>9415.4507739000001</v>
      </c>
      <c r="AW52" s="273">
        <v>9311.9752700000008</v>
      </c>
      <c r="AX52" s="273">
        <v>10131.469553999999</v>
      </c>
      <c r="AY52" s="273">
        <v>10935.661674999999</v>
      </c>
      <c r="AZ52" s="273">
        <v>11035.622176000001</v>
      </c>
      <c r="BA52" s="273">
        <v>9669.5589213000003</v>
      </c>
      <c r="BB52" s="273">
        <v>9095.4316273000004</v>
      </c>
      <c r="BC52" s="273">
        <v>9243.4140000000007</v>
      </c>
      <c r="BD52" s="273">
        <v>10643.81</v>
      </c>
      <c r="BE52" s="338">
        <v>11535.47</v>
      </c>
      <c r="BF52" s="338">
        <v>11621.68</v>
      </c>
      <c r="BG52" s="338">
        <v>10749.81</v>
      </c>
      <c r="BH52" s="338">
        <v>9440.1470000000008</v>
      </c>
      <c r="BI52" s="338">
        <v>9234.8790000000008</v>
      </c>
      <c r="BJ52" s="338">
        <v>10105.120000000001</v>
      </c>
      <c r="BK52" s="338">
        <v>10710.58</v>
      </c>
      <c r="BL52" s="338">
        <v>10792.13</v>
      </c>
      <c r="BM52" s="338">
        <v>9534.4410000000007</v>
      </c>
      <c r="BN52" s="338">
        <v>9120.7209999999995</v>
      </c>
      <c r="BO52" s="338">
        <v>9306.76</v>
      </c>
      <c r="BP52" s="338">
        <v>10741.41</v>
      </c>
      <c r="BQ52" s="338">
        <v>11627.98</v>
      </c>
      <c r="BR52" s="338">
        <v>11722.69</v>
      </c>
      <c r="BS52" s="338">
        <v>10834.9</v>
      </c>
      <c r="BT52" s="338">
        <v>9543.0619999999999</v>
      </c>
      <c r="BU52" s="338">
        <v>9337.2649999999994</v>
      </c>
      <c r="BV52" s="338">
        <v>10108.91</v>
      </c>
    </row>
    <row r="53" spans="1:74" s="295" customFormat="1" ht="11.1" customHeight="1" x14ac:dyDescent="0.2">
      <c r="A53" s="117"/>
      <c r="C53" s="296"/>
      <c r="D53" s="296"/>
      <c r="E53" s="296"/>
      <c r="F53" s="296"/>
      <c r="G53" s="296"/>
      <c r="H53" s="296"/>
      <c r="I53" s="296"/>
      <c r="J53" s="296"/>
      <c r="K53" s="296"/>
      <c r="L53" s="296"/>
      <c r="M53" s="296"/>
      <c r="N53" s="296"/>
      <c r="O53" s="296"/>
      <c r="P53" s="296"/>
      <c r="Q53" s="296"/>
      <c r="R53" s="296"/>
      <c r="S53" s="296"/>
      <c r="T53" s="296"/>
      <c r="U53" s="296"/>
      <c r="V53" s="296"/>
      <c r="W53" s="296"/>
      <c r="X53" s="296"/>
      <c r="Y53" s="296"/>
      <c r="Z53" s="296"/>
      <c r="AA53" s="296"/>
      <c r="AB53" s="296"/>
      <c r="AC53" s="296"/>
      <c r="AD53" s="296"/>
      <c r="AE53" s="296"/>
      <c r="AF53" s="296"/>
      <c r="AG53" s="296"/>
      <c r="AH53" s="296"/>
      <c r="AI53" s="296"/>
      <c r="AJ53" s="296"/>
      <c r="AK53" s="296"/>
      <c r="AL53" s="296"/>
      <c r="AM53" s="296"/>
      <c r="AN53" s="296"/>
      <c r="AO53" s="296"/>
      <c r="AP53" s="296"/>
      <c r="AQ53" s="296"/>
      <c r="AR53" s="296"/>
      <c r="AS53" s="296"/>
      <c r="AT53" s="296"/>
      <c r="AU53" s="296"/>
      <c r="AV53" s="296"/>
      <c r="AW53" s="296"/>
      <c r="AX53" s="296"/>
      <c r="AY53" s="378"/>
      <c r="AZ53" s="378"/>
      <c r="BA53" s="378"/>
      <c r="BB53" s="378"/>
      <c r="BC53" s="378"/>
      <c r="BD53" s="378"/>
      <c r="BE53" s="378"/>
      <c r="BF53" s="378"/>
      <c r="BG53" s="378"/>
      <c r="BH53" s="378"/>
      <c r="BI53" s="378"/>
      <c r="BJ53" s="378"/>
      <c r="BK53" s="378"/>
      <c r="BL53" s="378"/>
      <c r="BM53" s="378"/>
      <c r="BN53" s="378"/>
      <c r="BO53" s="378"/>
      <c r="BP53" s="378"/>
      <c r="BQ53" s="378"/>
      <c r="BR53" s="378"/>
      <c r="BS53" s="378"/>
      <c r="BT53" s="378"/>
      <c r="BU53" s="378"/>
      <c r="BV53" s="378"/>
    </row>
    <row r="54" spans="1:74" s="295" customFormat="1" ht="12" customHeight="1" x14ac:dyDescent="0.25">
      <c r="A54" s="117"/>
      <c r="B54" s="652" t="s">
        <v>1108</v>
      </c>
      <c r="C54" s="653"/>
      <c r="D54" s="653"/>
      <c r="E54" s="653"/>
      <c r="F54" s="653"/>
      <c r="G54" s="653"/>
      <c r="H54" s="653"/>
      <c r="I54" s="653"/>
      <c r="J54" s="653"/>
      <c r="K54" s="653"/>
      <c r="L54" s="653"/>
      <c r="M54" s="653"/>
      <c r="N54" s="653"/>
      <c r="O54" s="653"/>
      <c r="P54" s="653"/>
      <c r="Q54" s="653"/>
      <c r="AY54" s="521"/>
      <c r="AZ54" s="521"/>
      <c r="BA54" s="521"/>
      <c r="BB54" s="521"/>
      <c r="BC54" s="521"/>
      <c r="BD54" s="521"/>
      <c r="BE54" s="521"/>
      <c r="BF54" s="521"/>
      <c r="BG54" s="521"/>
      <c r="BH54" s="521"/>
      <c r="BI54" s="521"/>
      <c r="BJ54" s="521"/>
    </row>
    <row r="55" spans="1:74" s="467" customFormat="1" ht="12" customHeight="1" x14ac:dyDescent="0.25">
      <c r="A55" s="466"/>
      <c r="B55" s="713" t="s">
        <v>1187</v>
      </c>
      <c r="C55" s="671"/>
      <c r="D55" s="671"/>
      <c r="E55" s="671"/>
      <c r="F55" s="671"/>
      <c r="G55" s="671"/>
      <c r="H55" s="671"/>
      <c r="I55" s="671"/>
      <c r="J55" s="671"/>
      <c r="K55" s="671"/>
      <c r="L55" s="671"/>
      <c r="M55" s="671"/>
      <c r="N55" s="671"/>
      <c r="O55" s="671"/>
      <c r="P55" s="671"/>
      <c r="Q55" s="671"/>
      <c r="AY55" s="522"/>
      <c r="AZ55" s="522"/>
      <c r="BA55" s="522"/>
      <c r="BB55" s="522"/>
      <c r="BC55" s="522"/>
      <c r="BD55" s="522"/>
      <c r="BE55" s="522"/>
      <c r="BF55" s="522"/>
      <c r="BG55" s="522"/>
      <c r="BH55" s="522"/>
      <c r="BI55" s="522"/>
      <c r="BJ55" s="522"/>
    </row>
    <row r="56" spans="1:74" s="467" customFormat="1" ht="12" customHeight="1" x14ac:dyDescent="0.25">
      <c r="A56" s="466"/>
      <c r="B56" s="674" t="s">
        <v>1135</v>
      </c>
      <c r="C56" s="675"/>
      <c r="D56" s="675"/>
      <c r="E56" s="675"/>
      <c r="F56" s="675"/>
      <c r="G56" s="675"/>
      <c r="H56" s="675"/>
      <c r="I56" s="675"/>
      <c r="J56" s="675"/>
      <c r="K56" s="675"/>
      <c r="L56" s="675"/>
      <c r="M56" s="675"/>
      <c r="N56" s="675"/>
      <c r="O56" s="675"/>
      <c r="P56" s="675"/>
      <c r="Q56" s="671"/>
      <c r="AY56" s="522"/>
      <c r="AZ56" s="522"/>
      <c r="BA56" s="522"/>
      <c r="BB56" s="522"/>
      <c r="BC56" s="522"/>
      <c r="BD56" s="522"/>
      <c r="BE56" s="522"/>
      <c r="BF56" s="522"/>
      <c r="BG56" s="522"/>
      <c r="BH56" s="522"/>
      <c r="BI56" s="522"/>
      <c r="BJ56" s="522"/>
    </row>
    <row r="57" spans="1:74" s="467" customFormat="1" ht="12" customHeight="1" x14ac:dyDescent="0.25">
      <c r="A57" s="466"/>
      <c r="B57" s="669" t="s">
        <v>1188</v>
      </c>
      <c r="C57" s="675"/>
      <c r="D57" s="675"/>
      <c r="E57" s="675"/>
      <c r="F57" s="675"/>
      <c r="G57" s="675"/>
      <c r="H57" s="675"/>
      <c r="I57" s="675"/>
      <c r="J57" s="675"/>
      <c r="K57" s="675"/>
      <c r="L57" s="675"/>
      <c r="M57" s="675"/>
      <c r="N57" s="675"/>
      <c r="O57" s="675"/>
      <c r="P57" s="675"/>
      <c r="Q57" s="671"/>
      <c r="AY57" s="522"/>
      <c r="AZ57" s="522"/>
      <c r="BA57" s="522"/>
      <c r="BB57" s="522"/>
      <c r="BC57" s="522"/>
      <c r="BD57" s="522"/>
      <c r="BE57" s="522"/>
      <c r="BF57" s="522"/>
      <c r="BG57" s="522"/>
      <c r="BH57" s="522"/>
      <c r="BI57" s="522"/>
      <c r="BJ57" s="522"/>
    </row>
    <row r="58" spans="1:74" s="467" customFormat="1" ht="12" customHeight="1" x14ac:dyDescent="0.25">
      <c r="A58" s="466"/>
      <c r="B58" s="669" t="s">
        <v>1178</v>
      </c>
      <c r="C58" s="675"/>
      <c r="D58" s="675"/>
      <c r="E58" s="675"/>
      <c r="F58" s="675"/>
      <c r="G58" s="675"/>
      <c r="H58" s="675"/>
      <c r="I58" s="675"/>
      <c r="J58" s="675"/>
      <c r="K58" s="675"/>
      <c r="L58" s="675"/>
      <c r="M58" s="675"/>
      <c r="N58" s="675"/>
      <c r="O58" s="675"/>
      <c r="P58" s="675"/>
      <c r="Q58" s="671"/>
      <c r="AY58" s="522"/>
      <c r="AZ58" s="522"/>
      <c r="BA58" s="522"/>
      <c r="BB58" s="522"/>
      <c r="BC58" s="522"/>
      <c r="BD58" s="522"/>
      <c r="BE58" s="522"/>
      <c r="BF58" s="522"/>
      <c r="BG58" s="522"/>
      <c r="BH58" s="522"/>
      <c r="BI58" s="522"/>
      <c r="BJ58" s="522"/>
    </row>
    <row r="59" spans="1:74" s="467" customFormat="1" ht="12" customHeight="1" x14ac:dyDescent="0.25">
      <c r="A59" s="466"/>
      <c r="B59" s="701" t="s">
        <v>1179</v>
      </c>
      <c r="C59" s="671"/>
      <c r="D59" s="671"/>
      <c r="E59" s="671"/>
      <c r="F59" s="671"/>
      <c r="G59" s="671"/>
      <c r="H59" s="671"/>
      <c r="I59" s="671"/>
      <c r="J59" s="671"/>
      <c r="K59" s="671"/>
      <c r="L59" s="671"/>
      <c r="M59" s="671"/>
      <c r="N59" s="671"/>
      <c r="O59" s="671"/>
      <c r="P59" s="671"/>
      <c r="Q59" s="671"/>
      <c r="AY59" s="522"/>
      <c r="AZ59" s="522"/>
      <c r="BA59" s="522"/>
      <c r="BB59" s="522"/>
      <c r="BC59" s="522"/>
      <c r="BD59" s="522"/>
      <c r="BE59" s="522"/>
      <c r="BF59" s="522"/>
      <c r="BG59" s="522"/>
      <c r="BH59" s="522"/>
      <c r="BI59" s="522"/>
      <c r="BJ59" s="522"/>
    </row>
    <row r="60" spans="1:74" s="467" customFormat="1" ht="22.35" customHeight="1" x14ac:dyDescent="0.25">
      <c r="A60" s="466"/>
      <c r="B60" s="674" t="s">
        <v>1189</v>
      </c>
      <c r="C60" s="675"/>
      <c r="D60" s="675"/>
      <c r="E60" s="675"/>
      <c r="F60" s="675"/>
      <c r="G60" s="675"/>
      <c r="H60" s="675"/>
      <c r="I60" s="675"/>
      <c r="J60" s="675"/>
      <c r="K60" s="675"/>
      <c r="L60" s="675"/>
      <c r="M60" s="675"/>
      <c r="N60" s="675"/>
      <c r="O60" s="675"/>
      <c r="P60" s="675"/>
      <c r="Q60" s="671"/>
      <c r="AY60" s="522"/>
      <c r="AZ60" s="522"/>
      <c r="BA60" s="522"/>
      <c r="BB60" s="522"/>
      <c r="BC60" s="522"/>
      <c r="BD60" s="522"/>
      <c r="BE60" s="522"/>
      <c r="BF60" s="522"/>
      <c r="BG60" s="522"/>
      <c r="BH60" s="522"/>
      <c r="BI60" s="522"/>
      <c r="BJ60" s="522"/>
    </row>
    <row r="61" spans="1:74" s="467" customFormat="1" ht="12" customHeight="1" x14ac:dyDescent="0.25">
      <c r="A61" s="466"/>
      <c r="B61" s="669" t="s">
        <v>1140</v>
      </c>
      <c r="C61" s="670"/>
      <c r="D61" s="670"/>
      <c r="E61" s="670"/>
      <c r="F61" s="670"/>
      <c r="G61" s="670"/>
      <c r="H61" s="670"/>
      <c r="I61" s="670"/>
      <c r="J61" s="670"/>
      <c r="K61" s="670"/>
      <c r="L61" s="670"/>
      <c r="M61" s="670"/>
      <c r="N61" s="670"/>
      <c r="O61" s="670"/>
      <c r="P61" s="670"/>
      <c r="Q61" s="671"/>
      <c r="AY61" s="522"/>
      <c r="AZ61" s="522"/>
      <c r="BA61" s="522"/>
      <c r="BB61" s="522"/>
      <c r="BC61" s="522"/>
      <c r="BD61" s="522"/>
      <c r="BE61" s="522"/>
      <c r="BF61" s="522"/>
      <c r="BG61" s="522"/>
      <c r="BH61" s="522"/>
      <c r="BI61" s="522"/>
      <c r="BJ61" s="522"/>
    </row>
    <row r="62" spans="1:74" s="465" customFormat="1" ht="12" customHeight="1" x14ac:dyDescent="0.25">
      <c r="A62" s="440"/>
      <c r="B62" s="682" t="s">
        <v>1148</v>
      </c>
      <c r="C62" s="671"/>
      <c r="D62" s="671"/>
      <c r="E62" s="671"/>
      <c r="F62" s="671"/>
      <c r="G62" s="671"/>
      <c r="H62" s="671"/>
      <c r="I62" s="671"/>
      <c r="J62" s="671"/>
      <c r="K62" s="671"/>
      <c r="L62" s="671"/>
      <c r="M62" s="671"/>
      <c r="N62" s="671"/>
      <c r="O62" s="671"/>
      <c r="P62" s="671"/>
      <c r="Q62" s="671"/>
      <c r="AY62" s="518"/>
      <c r="AZ62" s="518"/>
      <c r="BA62" s="518"/>
      <c r="BB62" s="518"/>
      <c r="BC62" s="518"/>
      <c r="BD62" s="518"/>
      <c r="BE62" s="518"/>
      <c r="BF62" s="518"/>
      <c r="BG62" s="518"/>
      <c r="BH62" s="518"/>
      <c r="BI62" s="518"/>
      <c r="BJ62" s="518"/>
    </row>
    <row r="63" spans="1:74" x14ac:dyDescent="0.2">
      <c r="BK63" s="379"/>
      <c r="BL63" s="379"/>
      <c r="BM63" s="379"/>
      <c r="BN63" s="379"/>
      <c r="BO63" s="379"/>
      <c r="BP63" s="379"/>
      <c r="BQ63" s="379"/>
      <c r="BR63" s="379"/>
      <c r="BS63" s="379"/>
      <c r="BT63" s="379"/>
      <c r="BU63" s="379"/>
      <c r="BV63" s="379"/>
    </row>
    <row r="64" spans="1:74" x14ac:dyDescent="0.2">
      <c r="BK64" s="379"/>
      <c r="BL64" s="379"/>
      <c r="BM64" s="379"/>
      <c r="BN64" s="379"/>
      <c r="BO64" s="379"/>
      <c r="BP64" s="379"/>
      <c r="BQ64" s="379"/>
      <c r="BR64" s="379"/>
      <c r="BS64" s="379"/>
      <c r="BT64" s="379"/>
      <c r="BU64" s="379"/>
      <c r="BV64" s="379"/>
    </row>
    <row r="65" spans="63:74" x14ac:dyDescent="0.2">
      <c r="BK65" s="379"/>
      <c r="BL65" s="379"/>
      <c r="BM65" s="379"/>
      <c r="BN65" s="379"/>
      <c r="BO65" s="379"/>
      <c r="BP65" s="379"/>
      <c r="BQ65" s="379"/>
      <c r="BR65" s="379"/>
      <c r="BS65" s="379"/>
      <c r="BT65" s="379"/>
      <c r="BU65" s="379"/>
      <c r="BV65" s="379"/>
    </row>
    <row r="66" spans="63:74" x14ac:dyDescent="0.2">
      <c r="BK66" s="379"/>
      <c r="BL66" s="379"/>
      <c r="BM66" s="379"/>
      <c r="BN66" s="379"/>
      <c r="BO66" s="379"/>
      <c r="BP66" s="379"/>
      <c r="BQ66" s="379"/>
      <c r="BR66" s="379"/>
      <c r="BS66" s="379"/>
      <c r="BT66" s="379"/>
      <c r="BU66" s="379"/>
      <c r="BV66" s="379"/>
    </row>
    <row r="67" spans="63:74" x14ac:dyDescent="0.2">
      <c r="BK67" s="379"/>
      <c r="BL67" s="379"/>
      <c r="BM67" s="379"/>
      <c r="BN67" s="379"/>
      <c r="BO67" s="379"/>
      <c r="BP67" s="379"/>
      <c r="BQ67" s="379"/>
      <c r="BR67" s="379"/>
      <c r="BS67" s="379"/>
      <c r="BT67" s="379"/>
      <c r="BU67" s="379"/>
      <c r="BV67" s="379"/>
    </row>
    <row r="68" spans="63:74" x14ac:dyDescent="0.2">
      <c r="BK68" s="379"/>
      <c r="BL68" s="379"/>
      <c r="BM68" s="379"/>
      <c r="BN68" s="379"/>
      <c r="BO68" s="379"/>
      <c r="BP68" s="379"/>
      <c r="BQ68" s="379"/>
      <c r="BR68" s="379"/>
      <c r="BS68" s="379"/>
      <c r="BT68" s="379"/>
      <c r="BU68" s="379"/>
      <c r="BV68" s="379"/>
    </row>
    <row r="69" spans="63:74" x14ac:dyDescent="0.2">
      <c r="BK69" s="379"/>
      <c r="BL69" s="379"/>
      <c r="BM69" s="379"/>
      <c r="BN69" s="379"/>
      <c r="BO69" s="379"/>
      <c r="BP69" s="379"/>
      <c r="BQ69" s="379"/>
      <c r="BR69" s="379"/>
      <c r="BS69" s="379"/>
      <c r="BT69" s="379"/>
      <c r="BU69" s="379"/>
      <c r="BV69" s="379"/>
    </row>
    <row r="70" spans="63:74" x14ac:dyDescent="0.2">
      <c r="BK70" s="379"/>
      <c r="BL70" s="379"/>
      <c r="BM70" s="379"/>
      <c r="BN70" s="379"/>
      <c r="BO70" s="379"/>
      <c r="BP70" s="379"/>
      <c r="BQ70" s="379"/>
      <c r="BR70" s="379"/>
      <c r="BS70" s="379"/>
      <c r="BT70" s="379"/>
      <c r="BU70" s="379"/>
      <c r="BV70" s="379"/>
    </row>
    <row r="71" spans="63:74" x14ac:dyDescent="0.2">
      <c r="BK71" s="379"/>
      <c r="BL71" s="379"/>
      <c r="BM71" s="379"/>
      <c r="BN71" s="379"/>
      <c r="BO71" s="379"/>
      <c r="BP71" s="379"/>
      <c r="BQ71" s="379"/>
      <c r="BR71" s="379"/>
      <c r="BS71" s="379"/>
      <c r="BT71" s="379"/>
      <c r="BU71" s="379"/>
      <c r="BV71" s="379"/>
    </row>
    <row r="72" spans="63:74" x14ac:dyDescent="0.2">
      <c r="BK72" s="379"/>
      <c r="BL72" s="379"/>
      <c r="BM72" s="379"/>
      <c r="BN72" s="379"/>
      <c r="BO72" s="379"/>
      <c r="BP72" s="379"/>
      <c r="BQ72" s="379"/>
      <c r="BR72" s="379"/>
      <c r="BS72" s="379"/>
      <c r="BT72" s="379"/>
      <c r="BU72" s="379"/>
      <c r="BV72" s="379"/>
    </row>
    <row r="73" spans="63:74" x14ac:dyDescent="0.2">
      <c r="BK73" s="379"/>
      <c r="BL73" s="379"/>
      <c r="BM73" s="379"/>
      <c r="BN73" s="379"/>
      <c r="BO73" s="379"/>
      <c r="BP73" s="379"/>
      <c r="BQ73" s="379"/>
      <c r="BR73" s="379"/>
      <c r="BS73" s="379"/>
      <c r="BT73" s="379"/>
      <c r="BU73" s="379"/>
      <c r="BV73" s="379"/>
    </row>
    <row r="74" spans="63:74" x14ac:dyDescent="0.2">
      <c r="BK74" s="379"/>
      <c r="BL74" s="379"/>
      <c r="BM74" s="379"/>
      <c r="BN74" s="379"/>
      <c r="BO74" s="379"/>
      <c r="BP74" s="379"/>
      <c r="BQ74" s="379"/>
      <c r="BR74" s="379"/>
      <c r="BS74" s="379"/>
      <c r="BT74" s="379"/>
      <c r="BU74" s="379"/>
      <c r="BV74" s="379"/>
    </row>
    <row r="75" spans="63:74" x14ac:dyDescent="0.2">
      <c r="BK75" s="379"/>
      <c r="BL75" s="379"/>
      <c r="BM75" s="379"/>
      <c r="BN75" s="379"/>
      <c r="BO75" s="379"/>
      <c r="BP75" s="379"/>
      <c r="BQ75" s="379"/>
      <c r="BR75" s="379"/>
      <c r="BS75" s="379"/>
      <c r="BT75" s="379"/>
      <c r="BU75" s="379"/>
      <c r="BV75" s="379"/>
    </row>
    <row r="76" spans="63:74" x14ac:dyDescent="0.2">
      <c r="BK76" s="379"/>
      <c r="BL76" s="379"/>
      <c r="BM76" s="379"/>
      <c r="BN76" s="379"/>
      <c r="BO76" s="379"/>
      <c r="BP76" s="379"/>
      <c r="BQ76" s="379"/>
      <c r="BR76" s="379"/>
      <c r="BS76" s="379"/>
      <c r="BT76" s="379"/>
      <c r="BU76" s="379"/>
      <c r="BV76" s="379"/>
    </row>
    <row r="77" spans="63:74" x14ac:dyDescent="0.2">
      <c r="BK77" s="379"/>
      <c r="BL77" s="379"/>
      <c r="BM77" s="379"/>
      <c r="BN77" s="379"/>
      <c r="BO77" s="379"/>
      <c r="BP77" s="379"/>
      <c r="BQ77" s="379"/>
      <c r="BR77" s="379"/>
      <c r="BS77" s="379"/>
      <c r="BT77" s="379"/>
      <c r="BU77" s="379"/>
      <c r="BV77" s="379"/>
    </row>
    <row r="78" spans="63:74" x14ac:dyDescent="0.2">
      <c r="BK78" s="379"/>
      <c r="BL78" s="379"/>
      <c r="BM78" s="379"/>
      <c r="BN78" s="379"/>
      <c r="BO78" s="379"/>
      <c r="BP78" s="379"/>
      <c r="BQ78" s="379"/>
      <c r="BR78" s="379"/>
      <c r="BS78" s="379"/>
      <c r="BT78" s="379"/>
      <c r="BU78" s="379"/>
      <c r="BV78" s="379"/>
    </row>
    <row r="79" spans="63:74" x14ac:dyDescent="0.2">
      <c r="BK79" s="379"/>
      <c r="BL79" s="379"/>
      <c r="BM79" s="379"/>
      <c r="BN79" s="379"/>
      <c r="BO79" s="379"/>
      <c r="BP79" s="379"/>
      <c r="BQ79" s="379"/>
      <c r="BR79" s="379"/>
      <c r="BS79" s="379"/>
      <c r="BT79" s="379"/>
      <c r="BU79" s="379"/>
      <c r="BV79" s="379"/>
    </row>
    <row r="80" spans="63:74" x14ac:dyDescent="0.2">
      <c r="BK80" s="379"/>
      <c r="BL80" s="379"/>
      <c r="BM80" s="379"/>
      <c r="BN80" s="379"/>
      <c r="BO80" s="379"/>
      <c r="BP80" s="379"/>
      <c r="BQ80" s="379"/>
      <c r="BR80" s="379"/>
      <c r="BS80" s="379"/>
      <c r="BT80" s="379"/>
      <c r="BU80" s="379"/>
      <c r="BV80" s="379"/>
    </row>
    <row r="81" spans="63:74" x14ac:dyDescent="0.2">
      <c r="BK81" s="379"/>
      <c r="BL81" s="379"/>
      <c r="BM81" s="379"/>
      <c r="BN81" s="379"/>
      <c r="BO81" s="379"/>
      <c r="BP81" s="379"/>
      <c r="BQ81" s="379"/>
      <c r="BR81" s="379"/>
      <c r="BS81" s="379"/>
      <c r="BT81" s="379"/>
      <c r="BU81" s="379"/>
      <c r="BV81" s="379"/>
    </row>
    <row r="82" spans="63:74" x14ac:dyDescent="0.2">
      <c r="BK82" s="379"/>
      <c r="BL82" s="379"/>
      <c r="BM82" s="379"/>
      <c r="BN82" s="379"/>
      <c r="BO82" s="379"/>
      <c r="BP82" s="379"/>
      <c r="BQ82" s="379"/>
      <c r="BR82" s="379"/>
      <c r="BS82" s="379"/>
      <c r="BT82" s="379"/>
      <c r="BU82" s="379"/>
      <c r="BV82" s="379"/>
    </row>
    <row r="83" spans="63:74" x14ac:dyDescent="0.2">
      <c r="BK83" s="379"/>
      <c r="BL83" s="379"/>
      <c r="BM83" s="379"/>
      <c r="BN83" s="379"/>
      <c r="BO83" s="379"/>
      <c r="BP83" s="379"/>
      <c r="BQ83" s="379"/>
      <c r="BR83" s="379"/>
      <c r="BS83" s="379"/>
      <c r="BT83" s="379"/>
      <c r="BU83" s="379"/>
      <c r="BV83" s="379"/>
    </row>
    <row r="84" spans="63:74" x14ac:dyDescent="0.2">
      <c r="BK84" s="379"/>
      <c r="BL84" s="379"/>
      <c r="BM84" s="379"/>
      <c r="BN84" s="379"/>
      <c r="BO84" s="379"/>
      <c r="BP84" s="379"/>
      <c r="BQ84" s="379"/>
      <c r="BR84" s="379"/>
      <c r="BS84" s="379"/>
      <c r="BT84" s="379"/>
      <c r="BU84" s="379"/>
      <c r="BV84" s="379"/>
    </row>
    <row r="85" spans="63:74" x14ac:dyDescent="0.2">
      <c r="BK85" s="379"/>
      <c r="BL85" s="379"/>
      <c r="BM85" s="379"/>
      <c r="BN85" s="379"/>
      <c r="BO85" s="379"/>
      <c r="BP85" s="379"/>
      <c r="BQ85" s="379"/>
      <c r="BR85" s="379"/>
      <c r="BS85" s="379"/>
      <c r="BT85" s="379"/>
      <c r="BU85" s="379"/>
      <c r="BV85" s="379"/>
    </row>
    <row r="86" spans="63:74" x14ac:dyDescent="0.2">
      <c r="BK86" s="379"/>
      <c r="BL86" s="379"/>
      <c r="BM86" s="379"/>
      <c r="BN86" s="379"/>
      <c r="BO86" s="379"/>
      <c r="BP86" s="379"/>
      <c r="BQ86" s="379"/>
      <c r="BR86" s="379"/>
      <c r="BS86" s="379"/>
      <c r="BT86" s="379"/>
      <c r="BU86" s="379"/>
      <c r="BV86" s="379"/>
    </row>
    <row r="87" spans="63:74" x14ac:dyDescent="0.2">
      <c r="BK87" s="379"/>
      <c r="BL87" s="379"/>
      <c r="BM87" s="379"/>
      <c r="BN87" s="379"/>
      <c r="BO87" s="379"/>
      <c r="BP87" s="379"/>
      <c r="BQ87" s="379"/>
      <c r="BR87" s="379"/>
      <c r="BS87" s="379"/>
      <c r="BT87" s="379"/>
      <c r="BU87" s="379"/>
      <c r="BV87" s="379"/>
    </row>
    <row r="88" spans="63:74" x14ac:dyDescent="0.2">
      <c r="BK88" s="379"/>
      <c r="BL88" s="379"/>
      <c r="BM88" s="379"/>
      <c r="BN88" s="379"/>
      <c r="BO88" s="379"/>
      <c r="BP88" s="379"/>
      <c r="BQ88" s="379"/>
      <c r="BR88" s="379"/>
      <c r="BS88" s="379"/>
      <c r="BT88" s="379"/>
      <c r="BU88" s="379"/>
      <c r="BV88" s="379"/>
    </row>
    <row r="89" spans="63:74" x14ac:dyDescent="0.2">
      <c r="BK89" s="379"/>
      <c r="BL89" s="379"/>
      <c r="BM89" s="379"/>
      <c r="BN89" s="379"/>
      <c r="BO89" s="379"/>
      <c r="BP89" s="379"/>
      <c r="BQ89" s="379"/>
      <c r="BR89" s="379"/>
      <c r="BS89" s="379"/>
      <c r="BT89" s="379"/>
      <c r="BU89" s="379"/>
      <c r="BV89" s="379"/>
    </row>
    <row r="90" spans="63:74" x14ac:dyDescent="0.2">
      <c r="BK90" s="379"/>
      <c r="BL90" s="379"/>
      <c r="BM90" s="379"/>
      <c r="BN90" s="379"/>
      <c r="BO90" s="379"/>
      <c r="BP90" s="379"/>
      <c r="BQ90" s="379"/>
      <c r="BR90" s="379"/>
      <c r="BS90" s="379"/>
      <c r="BT90" s="379"/>
      <c r="BU90" s="379"/>
      <c r="BV90" s="379"/>
    </row>
    <row r="91" spans="63:74" x14ac:dyDescent="0.2">
      <c r="BK91" s="379"/>
      <c r="BL91" s="379"/>
      <c r="BM91" s="379"/>
      <c r="BN91" s="379"/>
      <c r="BO91" s="379"/>
      <c r="BP91" s="379"/>
      <c r="BQ91" s="379"/>
      <c r="BR91" s="379"/>
      <c r="BS91" s="379"/>
      <c r="BT91" s="379"/>
      <c r="BU91" s="379"/>
      <c r="BV91" s="379"/>
    </row>
    <row r="92" spans="63:74" x14ac:dyDescent="0.2">
      <c r="BK92" s="379"/>
      <c r="BL92" s="379"/>
      <c r="BM92" s="379"/>
      <c r="BN92" s="379"/>
      <c r="BO92" s="379"/>
      <c r="BP92" s="379"/>
      <c r="BQ92" s="379"/>
      <c r="BR92" s="379"/>
      <c r="BS92" s="379"/>
      <c r="BT92" s="379"/>
      <c r="BU92" s="379"/>
      <c r="BV92" s="379"/>
    </row>
    <row r="93" spans="63:74" x14ac:dyDescent="0.2">
      <c r="BK93" s="379"/>
      <c r="BL93" s="379"/>
      <c r="BM93" s="379"/>
      <c r="BN93" s="379"/>
      <c r="BO93" s="379"/>
      <c r="BP93" s="379"/>
      <c r="BQ93" s="379"/>
      <c r="BR93" s="379"/>
      <c r="BS93" s="379"/>
      <c r="BT93" s="379"/>
      <c r="BU93" s="379"/>
      <c r="BV93" s="379"/>
    </row>
    <row r="94" spans="63:74" x14ac:dyDescent="0.2">
      <c r="BK94" s="379"/>
      <c r="BL94" s="379"/>
      <c r="BM94" s="379"/>
      <c r="BN94" s="379"/>
      <c r="BO94" s="379"/>
      <c r="BP94" s="379"/>
      <c r="BQ94" s="379"/>
      <c r="BR94" s="379"/>
      <c r="BS94" s="379"/>
      <c r="BT94" s="379"/>
      <c r="BU94" s="379"/>
      <c r="BV94" s="379"/>
    </row>
    <row r="95" spans="63:74" x14ac:dyDescent="0.2">
      <c r="BK95" s="379"/>
      <c r="BL95" s="379"/>
      <c r="BM95" s="379"/>
      <c r="BN95" s="379"/>
      <c r="BO95" s="379"/>
      <c r="BP95" s="379"/>
      <c r="BQ95" s="379"/>
      <c r="BR95" s="379"/>
      <c r="BS95" s="379"/>
      <c r="BT95" s="379"/>
      <c r="BU95" s="379"/>
      <c r="BV95" s="379"/>
    </row>
    <row r="96" spans="63:74" x14ac:dyDescent="0.2">
      <c r="BK96" s="379"/>
      <c r="BL96" s="379"/>
      <c r="BM96" s="379"/>
      <c r="BN96" s="379"/>
      <c r="BO96" s="379"/>
      <c r="BP96" s="379"/>
      <c r="BQ96" s="379"/>
      <c r="BR96" s="379"/>
      <c r="BS96" s="379"/>
      <c r="BT96" s="379"/>
      <c r="BU96" s="379"/>
      <c r="BV96" s="379"/>
    </row>
    <row r="97" spans="63:74" x14ac:dyDescent="0.2">
      <c r="BK97" s="379"/>
      <c r="BL97" s="379"/>
      <c r="BM97" s="379"/>
      <c r="BN97" s="379"/>
      <c r="BO97" s="379"/>
      <c r="BP97" s="379"/>
      <c r="BQ97" s="379"/>
      <c r="BR97" s="379"/>
      <c r="BS97" s="379"/>
      <c r="BT97" s="379"/>
      <c r="BU97" s="379"/>
      <c r="BV97" s="379"/>
    </row>
    <row r="98" spans="63:74" x14ac:dyDescent="0.2">
      <c r="BK98" s="379"/>
      <c r="BL98" s="379"/>
      <c r="BM98" s="379"/>
      <c r="BN98" s="379"/>
      <c r="BO98" s="379"/>
      <c r="BP98" s="379"/>
      <c r="BQ98" s="379"/>
      <c r="BR98" s="379"/>
      <c r="BS98" s="379"/>
      <c r="BT98" s="379"/>
      <c r="BU98" s="379"/>
      <c r="BV98" s="379"/>
    </row>
    <row r="99" spans="63:74" x14ac:dyDescent="0.2">
      <c r="BK99" s="379"/>
      <c r="BL99" s="379"/>
      <c r="BM99" s="379"/>
      <c r="BN99" s="379"/>
      <c r="BO99" s="379"/>
      <c r="BP99" s="379"/>
      <c r="BQ99" s="379"/>
      <c r="BR99" s="379"/>
      <c r="BS99" s="379"/>
      <c r="BT99" s="379"/>
      <c r="BU99" s="379"/>
      <c r="BV99" s="379"/>
    </row>
    <row r="100" spans="63:74" x14ac:dyDescent="0.2">
      <c r="BK100" s="379"/>
      <c r="BL100" s="379"/>
      <c r="BM100" s="379"/>
      <c r="BN100" s="379"/>
      <c r="BO100" s="379"/>
      <c r="BP100" s="379"/>
      <c r="BQ100" s="379"/>
      <c r="BR100" s="379"/>
      <c r="BS100" s="379"/>
      <c r="BT100" s="379"/>
      <c r="BU100" s="379"/>
      <c r="BV100" s="379"/>
    </row>
    <row r="101" spans="63:74" x14ac:dyDescent="0.2">
      <c r="BK101" s="379"/>
      <c r="BL101" s="379"/>
      <c r="BM101" s="379"/>
      <c r="BN101" s="379"/>
      <c r="BO101" s="379"/>
      <c r="BP101" s="379"/>
      <c r="BQ101" s="379"/>
      <c r="BR101" s="379"/>
      <c r="BS101" s="379"/>
      <c r="BT101" s="379"/>
      <c r="BU101" s="379"/>
      <c r="BV101" s="379"/>
    </row>
    <row r="102" spans="63:74" x14ac:dyDescent="0.2">
      <c r="BK102" s="379"/>
      <c r="BL102" s="379"/>
      <c r="BM102" s="379"/>
      <c r="BN102" s="379"/>
      <c r="BO102" s="379"/>
      <c r="BP102" s="379"/>
      <c r="BQ102" s="379"/>
      <c r="BR102" s="379"/>
      <c r="BS102" s="379"/>
      <c r="BT102" s="379"/>
      <c r="BU102" s="379"/>
      <c r="BV102" s="379"/>
    </row>
    <row r="103" spans="63:74" x14ac:dyDescent="0.2">
      <c r="BK103" s="379"/>
      <c r="BL103" s="379"/>
      <c r="BM103" s="379"/>
      <c r="BN103" s="379"/>
      <c r="BO103" s="379"/>
      <c r="BP103" s="379"/>
      <c r="BQ103" s="379"/>
      <c r="BR103" s="379"/>
      <c r="BS103" s="379"/>
      <c r="BT103" s="379"/>
      <c r="BU103" s="379"/>
      <c r="BV103" s="379"/>
    </row>
    <row r="104" spans="63:74" x14ac:dyDescent="0.2">
      <c r="BK104" s="379"/>
      <c r="BL104" s="379"/>
      <c r="BM104" s="379"/>
      <c r="BN104" s="379"/>
      <c r="BO104" s="379"/>
      <c r="BP104" s="379"/>
      <c r="BQ104" s="379"/>
      <c r="BR104" s="379"/>
      <c r="BS104" s="379"/>
      <c r="BT104" s="379"/>
      <c r="BU104" s="379"/>
      <c r="BV104" s="379"/>
    </row>
    <row r="105" spans="63:74" x14ac:dyDescent="0.2">
      <c r="BK105" s="379"/>
      <c r="BL105" s="379"/>
      <c r="BM105" s="379"/>
      <c r="BN105" s="379"/>
      <c r="BO105" s="379"/>
      <c r="BP105" s="379"/>
      <c r="BQ105" s="379"/>
      <c r="BR105" s="379"/>
      <c r="BS105" s="379"/>
      <c r="BT105" s="379"/>
      <c r="BU105" s="379"/>
      <c r="BV105" s="379"/>
    </row>
    <row r="106" spans="63:74" x14ac:dyDescent="0.2">
      <c r="BK106" s="379"/>
      <c r="BL106" s="379"/>
      <c r="BM106" s="379"/>
      <c r="BN106" s="379"/>
      <c r="BO106" s="379"/>
      <c r="BP106" s="379"/>
      <c r="BQ106" s="379"/>
      <c r="BR106" s="379"/>
      <c r="BS106" s="379"/>
      <c r="BT106" s="379"/>
      <c r="BU106" s="379"/>
      <c r="BV106" s="379"/>
    </row>
    <row r="107" spans="63:74" x14ac:dyDescent="0.2">
      <c r="BK107" s="379"/>
      <c r="BL107" s="379"/>
      <c r="BM107" s="379"/>
      <c r="BN107" s="379"/>
      <c r="BO107" s="379"/>
      <c r="BP107" s="379"/>
      <c r="BQ107" s="379"/>
      <c r="BR107" s="379"/>
      <c r="BS107" s="379"/>
      <c r="BT107" s="379"/>
      <c r="BU107" s="379"/>
      <c r="BV107" s="379"/>
    </row>
    <row r="108" spans="63:74" x14ac:dyDescent="0.2">
      <c r="BK108" s="379"/>
      <c r="BL108" s="379"/>
      <c r="BM108" s="379"/>
      <c r="BN108" s="379"/>
      <c r="BO108" s="379"/>
      <c r="BP108" s="379"/>
      <c r="BQ108" s="379"/>
      <c r="BR108" s="379"/>
      <c r="BS108" s="379"/>
      <c r="BT108" s="379"/>
      <c r="BU108" s="379"/>
      <c r="BV108" s="379"/>
    </row>
    <row r="109" spans="63:74" x14ac:dyDescent="0.2">
      <c r="BK109" s="379"/>
      <c r="BL109" s="379"/>
      <c r="BM109" s="379"/>
      <c r="BN109" s="379"/>
      <c r="BO109" s="379"/>
      <c r="BP109" s="379"/>
      <c r="BQ109" s="379"/>
      <c r="BR109" s="379"/>
      <c r="BS109" s="379"/>
      <c r="BT109" s="379"/>
      <c r="BU109" s="379"/>
      <c r="BV109" s="379"/>
    </row>
    <row r="110" spans="63:74" x14ac:dyDescent="0.2">
      <c r="BK110" s="379"/>
      <c r="BL110" s="379"/>
      <c r="BM110" s="379"/>
      <c r="BN110" s="379"/>
      <c r="BO110" s="379"/>
      <c r="BP110" s="379"/>
      <c r="BQ110" s="379"/>
      <c r="BR110" s="379"/>
      <c r="BS110" s="379"/>
      <c r="BT110" s="379"/>
      <c r="BU110" s="379"/>
      <c r="BV110" s="379"/>
    </row>
    <row r="111" spans="63:74" x14ac:dyDescent="0.2">
      <c r="BK111" s="379"/>
      <c r="BL111" s="379"/>
      <c r="BM111" s="379"/>
      <c r="BN111" s="379"/>
      <c r="BO111" s="379"/>
      <c r="BP111" s="379"/>
      <c r="BQ111" s="379"/>
      <c r="BR111" s="379"/>
      <c r="BS111" s="379"/>
      <c r="BT111" s="379"/>
      <c r="BU111" s="379"/>
      <c r="BV111" s="379"/>
    </row>
    <row r="112" spans="63:74" x14ac:dyDescent="0.2">
      <c r="BK112" s="379"/>
      <c r="BL112" s="379"/>
      <c r="BM112" s="379"/>
      <c r="BN112" s="379"/>
      <c r="BO112" s="379"/>
      <c r="BP112" s="379"/>
      <c r="BQ112" s="379"/>
      <c r="BR112" s="379"/>
      <c r="BS112" s="379"/>
      <c r="BT112" s="379"/>
      <c r="BU112" s="379"/>
      <c r="BV112" s="379"/>
    </row>
    <row r="113" spans="63:74" x14ac:dyDescent="0.2">
      <c r="BK113" s="379"/>
      <c r="BL113" s="379"/>
      <c r="BM113" s="379"/>
      <c r="BN113" s="379"/>
      <c r="BO113" s="379"/>
      <c r="BP113" s="379"/>
      <c r="BQ113" s="379"/>
      <c r="BR113" s="379"/>
      <c r="BS113" s="379"/>
      <c r="BT113" s="379"/>
      <c r="BU113" s="379"/>
      <c r="BV113" s="379"/>
    </row>
    <row r="114" spans="63:74" x14ac:dyDescent="0.2">
      <c r="BK114" s="379"/>
      <c r="BL114" s="379"/>
      <c r="BM114" s="379"/>
      <c r="BN114" s="379"/>
      <c r="BO114" s="379"/>
      <c r="BP114" s="379"/>
      <c r="BQ114" s="379"/>
      <c r="BR114" s="379"/>
      <c r="BS114" s="379"/>
      <c r="BT114" s="379"/>
      <c r="BU114" s="379"/>
      <c r="BV114" s="379"/>
    </row>
    <row r="115" spans="63:74" x14ac:dyDescent="0.2">
      <c r="BK115" s="379"/>
      <c r="BL115" s="379"/>
      <c r="BM115" s="379"/>
      <c r="BN115" s="379"/>
      <c r="BO115" s="379"/>
      <c r="BP115" s="379"/>
      <c r="BQ115" s="379"/>
      <c r="BR115" s="379"/>
      <c r="BS115" s="379"/>
      <c r="BT115" s="379"/>
      <c r="BU115" s="379"/>
      <c r="BV115" s="379"/>
    </row>
    <row r="116" spans="63:74" x14ac:dyDescent="0.2">
      <c r="BK116" s="379"/>
      <c r="BL116" s="379"/>
      <c r="BM116" s="379"/>
      <c r="BN116" s="379"/>
      <c r="BO116" s="379"/>
      <c r="BP116" s="379"/>
      <c r="BQ116" s="379"/>
      <c r="BR116" s="379"/>
      <c r="BS116" s="379"/>
      <c r="BT116" s="379"/>
      <c r="BU116" s="379"/>
      <c r="BV116" s="379"/>
    </row>
    <row r="117" spans="63:74" x14ac:dyDescent="0.2">
      <c r="BK117" s="379"/>
      <c r="BL117" s="379"/>
      <c r="BM117" s="379"/>
      <c r="BN117" s="379"/>
      <c r="BO117" s="379"/>
      <c r="BP117" s="379"/>
      <c r="BQ117" s="379"/>
      <c r="BR117" s="379"/>
      <c r="BS117" s="379"/>
      <c r="BT117" s="379"/>
      <c r="BU117" s="379"/>
      <c r="BV117" s="379"/>
    </row>
    <row r="118" spans="63:74" x14ac:dyDescent="0.2">
      <c r="BK118" s="379"/>
      <c r="BL118" s="379"/>
      <c r="BM118" s="379"/>
      <c r="BN118" s="379"/>
      <c r="BO118" s="379"/>
      <c r="BP118" s="379"/>
      <c r="BQ118" s="379"/>
      <c r="BR118" s="379"/>
      <c r="BS118" s="379"/>
      <c r="BT118" s="379"/>
      <c r="BU118" s="379"/>
      <c r="BV118" s="379"/>
    </row>
    <row r="119" spans="63:74" x14ac:dyDescent="0.2">
      <c r="BK119" s="379"/>
      <c r="BL119" s="379"/>
      <c r="BM119" s="379"/>
      <c r="BN119" s="379"/>
      <c r="BO119" s="379"/>
      <c r="BP119" s="379"/>
      <c r="BQ119" s="379"/>
      <c r="BR119" s="379"/>
      <c r="BS119" s="379"/>
      <c r="BT119" s="379"/>
      <c r="BU119" s="379"/>
      <c r="BV119" s="379"/>
    </row>
    <row r="120" spans="63:74" x14ac:dyDescent="0.2">
      <c r="BK120" s="379"/>
      <c r="BL120" s="379"/>
      <c r="BM120" s="379"/>
      <c r="BN120" s="379"/>
      <c r="BO120" s="379"/>
      <c r="BP120" s="379"/>
      <c r="BQ120" s="379"/>
      <c r="BR120" s="379"/>
      <c r="BS120" s="379"/>
      <c r="BT120" s="379"/>
      <c r="BU120" s="379"/>
      <c r="BV120" s="379"/>
    </row>
    <row r="121" spans="63:74" x14ac:dyDescent="0.2">
      <c r="BK121" s="379"/>
      <c r="BL121" s="379"/>
      <c r="BM121" s="379"/>
      <c r="BN121" s="379"/>
      <c r="BO121" s="379"/>
      <c r="BP121" s="379"/>
      <c r="BQ121" s="379"/>
      <c r="BR121" s="379"/>
      <c r="BS121" s="379"/>
      <c r="BT121" s="379"/>
      <c r="BU121" s="379"/>
      <c r="BV121" s="379"/>
    </row>
    <row r="122" spans="63:74" x14ac:dyDescent="0.2">
      <c r="BK122" s="379"/>
      <c r="BL122" s="379"/>
      <c r="BM122" s="379"/>
      <c r="BN122" s="379"/>
      <c r="BO122" s="379"/>
      <c r="BP122" s="379"/>
      <c r="BQ122" s="379"/>
      <c r="BR122" s="379"/>
      <c r="BS122" s="379"/>
      <c r="BT122" s="379"/>
      <c r="BU122" s="379"/>
      <c r="BV122" s="379"/>
    </row>
    <row r="123" spans="63:74" x14ac:dyDescent="0.2">
      <c r="BK123" s="379"/>
      <c r="BL123" s="379"/>
      <c r="BM123" s="379"/>
      <c r="BN123" s="379"/>
      <c r="BO123" s="379"/>
      <c r="BP123" s="379"/>
      <c r="BQ123" s="379"/>
      <c r="BR123" s="379"/>
      <c r="BS123" s="379"/>
      <c r="BT123" s="379"/>
      <c r="BU123" s="379"/>
      <c r="BV123" s="379"/>
    </row>
    <row r="124" spans="63:74" x14ac:dyDescent="0.2">
      <c r="BK124" s="379"/>
      <c r="BL124" s="379"/>
      <c r="BM124" s="379"/>
      <c r="BN124" s="379"/>
      <c r="BO124" s="379"/>
      <c r="BP124" s="379"/>
      <c r="BQ124" s="379"/>
      <c r="BR124" s="379"/>
      <c r="BS124" s="379"/>
      <c r="BT124" s="379"/>
      <c r="BU124" s="379"/>
      <c r="BV124" s="379"/>
    </row>
    <row r="125" spans="63:74" x14ac:dyDescent="0.2">
      <c r="BK125" s="379"/>
      <c r="BL125" s="379"/>
      <c r="BM125" s="379"/>
      <c r="BN125" s="379"/>
      <c r="BO125" s="379"/>
      <c r="BP125" s="379"/>
      <c r="BQ125" s="379"/>
      <c r="BR125" s="379"/>
      <c r="BS125" s="379"/>
      <c r="BT125" s="379"/>
      <c r="BU125" s="379"/>
      <c r="BV125" s="379"/>
    </row>
    <row r="126" spans="63:74" x14ac:dyDescent="0.2">
      <c r="BK126" s="379"/>
      <c r="BL126" s="379"/>
      <c r="BM126" s="379"/>
      <c r="BN126" s="379"/>
      <c r="BO126" s="379"/>
      <c r="BP126" s="379"/>
      <c r="BQ126" s="379"/>
      <c r="BR126" s="379"/>
      <c r="BS126" s="379"/>
      <c r="BT126" s="379"/>
      <c r="BU126" s="379"/>
      <c r="BV126" s="379"/>
    </row>
    <row r="127" spans="63:74" x14ac:dyDescent="0.2">
      <c r="BK127" s="379"/>
      <c r="BL127" s="379"/>
      <c r="BM127" s="379"/>
      <c r="BN127" s="379"/>
      <c r="BO127" s="379"/>
      <c r="BP127" s="379"/>
      <c r="BQ127" s="379"/>
      <c r="BR127" s="379"/>
      <c r="BS127" s="379"/>
      <c r="BT127" s="379"/>
      <c r="BU127" s="379"/>
      <c r="BV127" s="379"/>
    </row>
    <row r="128" spans="63:74" x14ac:dyDescent="0.2">
      <c r="BK128" s="379"/>
      <c r="BL128" s="379"/>
      <c r="BM128" s="379"/>
      <c r="BN128" s="379"/>
      <c r="BO128" s="379"/>
      <c r="BP128" s="379"/>
      <c r="BQ128" s="379"/>
      <c r="BR128" s="379"/>
      <c r="BS128" s="379"/>
      <c r="BT128" s="379"/>
      <c r="BU128" s="379"/>
      <c r="BV128" s="379"/>
    </row>
    <row r="129" spans="63:74" x14ac:dyDescent="0.2">
      <c r="BK129" s="379"/>
      <c r="BL129" s="379"/>
      <c r="BM129" s="379"/>
      <c r="BN129" s="379"/>
      <c r="BO129" s="379"/>
      <c r="BP129" s="379"/>
      <c r="BQ129" s="379"/>
      <c r="BR129" s="379"/>
      <c r="BS129" s="379"/>
      <c r="BT129" s="379"/>
      <c r="BU129" s="379"/>
      <c r="BV129" s="379"/>
    </row>
    <row r="130" spans="63:74" x14ac:dyDescent="0.2">
      <c r="BK130" s="379"/>
      <c r="BL130" s="379"/>
      <c r="BM130" s="379"/>
      <c r="BN130" s="379"/>
      <c r="BO130" s="379"/>
      <c r="BP130" s="379"/>
      <c r="BQ130" s="379"/>
      <c r="BR130" s="379"/>
      <c r="BS130" s="379"/>
      <c r="BT130" s="379"/>
      <c r="BU130" s="379"/>
      <c r="BV130" s="379"/>
    </row>
    <row r="131" spans="63:74" x14ac:dyDescent="0.2">
      <c r="BK131" s="379"/>
      <c r="BL131" s="379"/>
      <c r="BM131" s="379"/>
      <c r="BN131" s="379"/>
      <c r="BO131" s="379"/>
      <c r="BP131" s="379"/>
      <c r="BQ131" s="379"/>
      <c r="BR131" s="379"/>
      <c r="BS131" s="379"/>
      <c r="BT131" s="379"/>
      <c r="BU131" s="379"/>
      <c r="BV131" s="379"/>
    </row>
    <row r="132" spans="63:74" x14ac:dyDescent="0.2">
      <c r="BK132" s="379"/>
      <c r="BL132" s="379"/>
      <c r="BM132" s="379"/>
      <c r="BN132" s="379"/>
      <c r="BO132" s="379"/>
      <c r="BP132" s="379"/>
      <c r="BQ132" s="379"/>
      <c r="BR132" s="379"/>
      <c r="BS132" s="379"/>
      <c r="BT132" s="379"/>
      <c r="BU132" s="379"/>
      <c r="BV132" s="379"/>
    </row>
    <row r="133" spans="63:74" x14ac:dyDescent="0.2">
      <c r="BK133" s="379"/>
      <c r="BL133" s="379"/>
      <c r="BM133" s="379"/>
      <c r="BN133" s="379"/>
      <c r="BO133" s="379"/>
      <c r="BP133" s="379"/>
      <c r="BQ133" s="379"/>
      <c r="BR133" s="379"/>
      <c r="BS133" s="379"/>
      <c r="BT133" s="379"/>
      <c r="BU133" s="379"/>
      <c r="BV133" s="379"/>
    </row>
    <row r="134" spans="63:74" x14ac:dyDescent="0.2">
      <c r="BK134" s="379"/>
      <c r="BL134" s="379"/>
      <c r="BM134" s="379"/>
      <c r="BN134" s="379"/>
      <c r="BO134" s="379"/>
      <c r="BP134" s="379"/>
      <c r="BQ134" s="379"/>
      <c r="BR134" s="379"/>
      <c r="BS134" s="379"/>
      <c r="BT134" s="379"/>
      <c r="BU134" s="379"/>
      <c r="BV134" s="379"/>
    </row>
    <row r="135" spans="63:74" x14ac:dyDescent="0.2">
      <c r="BK135" s="379"/>
      <c r="BL135" s="379"/>
      <c r="BM135" s="379"/>
      <c r="BN135" s="379"/>
      <c r="BO135" s="379"/>
      <c r="BP135" s="379"/>
      <c r="BQ135" s="379"/>
      <c r="BR135" s="379"/>
      <c r="BS135" s="379"/>
      <c r="BT135" s="379"/>
      <c r="BU135" s="379"/>
      <c r="BV135" s="379"/>
    </row>
    <row r="136" spans="63:74" x14ac:dyDescent="0.2">
      <c r="BK136" s="379"/>
      <c r="BL136" s="379"/>
      <c r="BM136" s="379"/>
      <c r="BN136" s="379"/>
      <c r="BO136" s="379"/>
      <c r="BP136" s="379"/>
      <c r="BQ136" s="379"/>
      <c r="BR136" s="379"/>
      <c r="BS136" s="379"/>
      <c r="BT136" s="379"/>
      <c r="BU136" s="379"/>
      <c r="BV136" s="379"/>
    </row>
    <row r="137" spans="63:74" x14ac:dyDescent="0.2">
      <c r="BK137" s="379"/>
      <c r="BL137" s="379"/>
      <c r="BM137" s="379"/>
      <c r="BN137" s="379"/>
      <c r="BO137" s="379"/>
      <c r="BP137" s="379"/>
      <c r="BQ137" s="379"/>
      <c r="BR137" s="379"/>
      <c r="BS137" s="379"/>
      <c r="BT137" s="379"/>
      <c r="BU137" s="379"/>
      <c r="BV137" s="379"/>
    </row>
    <row r="138" spans="63:74" x14ac:dyDescent="0.2">
      <c r="BK138" s="379"/>
      <c r="BL138" s="379"/>
      <c r="BM138" s="379"/>
      <c r="BN138" s="379"/>
      <c r="BO138" s="379"/>
      <c r="BP138" s="379"/>
      <c r="BQ138" s="379"/>
      <c r="BR138" s="379"/>
      <c r="BS138" s="379"/>
      <c r="BT138" s="379"/>
      <c r="BU138" s="379"/>
      <c r="BV138" s="379"/>
    </row>
    <row r="139" spans="63:74" x14ac:dyDescent="0.2">
      <c r="BK139" s="379"/>
      <c r="BL139" s="379"/>
      <c r="BM139" s="379"/>
      <c r="BN139" s="379"/>
      <c r="BO139" s="379"/>
      <c r="BP139" s="379"/>
      <c r="BQ139" s="379"/>
      <c r="BR139" s="379"/>
      <c r="BS139" s="379"/>
      <c r="BT139" s="379"/>
      <c r="BU139" s="379"/>
      <c r="BV139" s="379"/>
    </row>
    <row r="140" spans="63:74" x14ac:dyDescent="0.2">
      <c r="BK140" s="379"/>
      <c r="BL140" s="379"/>
      <c r="BM140" s="379"/>
      <c r="BN140" s="379"/>
      <c r="BO140" s="379"/>
      <c r="BP140" s="379"/>
      <c r="BQ140" s="379"/>
      <c r="BR140" s="379"/>
      <c r="BS140" s="379"/>
      <c r="BT140" s="379"/>
      <c r="BU140" s="379"/>
      <c r="BV140" s="379"/>
    </row>
    <row r="141" spans="63:74" x14ac:dyDescent="0.2">
      <c r="BK141" s="379"/>
      <c r="BL141" s="379"/>
      <c r="BM141" s="379"/>
      <c r="BN141" s="379"/>
      <c r="BO141" s="379"/>
      <c r="BP141" s="379"/>
      <c r="BQ141" s="379"/>
      <c r="BR141" s="379"/>
      <c r="BS141" s="379"/>
      <c r="BT141" s="379"/>
      <c r="BU141" s="379"/>
      <c r="BV141" s="379"/>
    </row>
    <row r="142" spans="63:74" x14ac:dyDescent="0.2">
      <c r="BK142" s="379"/>
      <c r="BL142" s="379"/>
      <c r="BM142" s="379"/>
      <c r="BN142" s="379"/>
      <c r="BO142" s="379"/>
      <c r="BP142" s="379"/>
      <c r="BQ142" s="379"/>
      <c r="BR142" s="379"/>
      <c r="BS142" s="379"/>
      <c r="BT142" s="379"/>
      <c r="BU142" s="379"/>
      <c r="BV142" s="379"/>
    </row>
    <row r="143" spans="63:74" x14ac:dyDescent="0.2">
      <c r="BK143" s="379"/>
      <c r="BL143" s="379"/>
      <c r="BM143" s="379"/>
      <c r="BN143" s="379"/>
      <c r="BO143" s="379"/>
      <c r="BP143" s="379"/>
      <c r="BQ143" s="379"/>
      <c r="BR143" s="379"/>
      <c r="BS143" s="379"/>
      <c r="BT143" s="379"/>
      <c r="BU143" s="379"/>
      <c r="BV143" s="379"/>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R23" activePane="bottomRight" state="frozen"/>
      <selection activeCell="BC15" sqref="BC15"/>
      <selection pane="topRight" activeCell="BC15" sqref="BC15"/>
      <selection pane="bottomLeft" activeCell="BC15" sqref="BC15"/>
      <selection pane="bottomRight" activeCell="AS49" sqref="AS49"/>
    </sheetView>
  </sheetViews>
  <sheetFormatPr defaultColWidth="9.6640625" defaultRowHeight="10.199999999999999" x14ac:dyDescent="0.2"/>
  <cols>
    <col min="1" max="1" width="10.6640625" style="121" customWidth="1"/>
    <col min="2" max="2" width="16.5546875" style="121" customWidth="1"/>
    <col min="3" max="50" width="6.5546875" style="121" customWidth="1"/>
    <col min="51" max="62" width="6.5546875" style="371" customWidth="1"/>
    <col min="63" max="74" width="6.5546875" style="121" customWidth="1"/>
    <col min="75" max="16384" width="9.6640625" style="121"/>
  </cols>
  <sheetData>
    <row r="1" spans="1:74" ht="13.35" customHeight="1" x14ac:dyDescent="0.25">
      <c r="A1" s="662" t="s">
        <v>1081</v>
      </c>
      <c r="B1" s="714" t="s">
        <v>146</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c r="AM1" s="120"/>
    </row>
    <row r="2" spans="1:74" s="112" customFormat="1" ht="13.35" customHeight="1" x14ac:dyDescent="0.25">
      <c r="A2" s="663"/>
      <c r="B2" s="546" t="str">
        <f>"U.S. Energy Information Administration   |   Short-Term Energy Outlook  - "&amp;Dates!D1</f>
        <v>U.S. Energy Information Administration   |   Short-Term Energy Outlook  - July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116"/>
      <c r="AY2" s="379"/>
      <c r="AZ2" s="379"/>
      <c r="BA2" s="379"/>
      <c r="BB2" s="379"/>
      <c r="BC2" s="379"/>
      <c r="BD2" s="379"/>
      <c r="BE2" s="379"/>
      <c r="BF2" s="379"/>
      <c r="BG2" s="379"/>
      <c r="BH2" s="379"/>
      <c r="BI2" s="379"/>
      <c r="BJ2" s="379"/>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5"/>
      <c r="AZ5" s="425"/>
      <c r="BA5" s="425"/>
      <c r="BB5" s="425"/>
      <c r="BC5" s="425"/>
      <c r="BD5" s="425"/>
      <c r="BE5" s="425"/>
      <c r="BF5" s="425"/>
      <c r="BG5" s="425"/>
      <c r="BH5" s="425"/>
      <c r="BI5" s="425"/>
      <c r="BJ5" s="425"/>
      <c r="BK5" s="425"/>
      <c r="BL5" s="425"/>
      <c r="BM5" s="425"/>
      <c r="BN5" s="425"/>
      <c r="BO5" s="425"/>
      <c r="BP5" s="425"/>
      <c r="BQ5" s="425"/>
      <c r="BR5" s="425"/>
      <c r="BS5" s="425"/>
      <c r="BT5" s="425"/>
      <c r="BU5" s="425"/>
      <c r="BV5" s="425"/>
    </row>
    <row r="6" spans="1:74" ht="11.1" customHeight="1" x14ac:dyDescent="0.2">
      <c r="A6" s="119" t="s">
        <v>835</v>
      </c>
      <c r="B6" s="207" t="s">
        <v>616</v>
      </c>
      <c r="C6" s="217">
        <v>16.32427487</v>
      </c>
      <c r="D6" s="217">
        <v>16.009750318999998</v>
      </c>
      <c r="E6" s="217">
        <v>16.516876233000001</v>
      </c>
      <c r="F6" s="217">
        <v>16.635975312999999</v>
      </c>
      <c r="G6" s="217">
        <v>16.293680778999999</v>
      </c>
      <c r="H6" s="217">
        <v>16.058501978999999</v>
      </c>
      <c r="I6" s="217">
        <v>15.924167381</v>
      </c>
      <c r="J6" s="217">
        <v>16.422985718</v>
      </c>
      <c r="K6" s="217">
        <v>16.274012430999999</v>
      </c>
      <c r="L6" s="217">
        <v>16.393515174000001</v>
      </c>
      <c r="M6" s="217">
        <v>16.176095391</v>
      </c>
      <c r="N6" s="217">
        <v>15.94941567</v>
      </c>
      <c r="O6" s="217">
        <v>15.937102935</v>
      </c>
      <c r="P6" s="217">
        <v>15.704887877000001</v>
      </c>
      <c r="Q6" s="217">
        <v>15.855445267</v>
      </c>
      <c r="R6" s="217">
        <v>15.64975263</v>
      </c>
      <c r="S6" s="217">
        <v>16.160706907000002</v>
      </c>
      <c r="T6" s="217">
        <v>16.146754821999998</v>
      </c>
      <c r="U6" s="217">
        <v>15.455604802</v>
      </c>
      <c r="V6" s="217">
        <v>16.008035229000001</v>
      </c>
      <c r="W6" s="217">
        <v>16.276139013000002</v>
      </c>
      <c r="X6" s="217">
        <v>15.628475080999999</v>
      </c>
      <c r="Y6" s="217">
        <v>15.832965318999999</v>
      </c>
      <c r="Z6" s="217">
        <v>16.121201263</v>
      </c>
      <c r="AA6" s="217">
        <v>15.854273851</v>
      </c>
      <c r="AB6" s="217">
        <v>15.969486638999999</v>
      </c>
      <c r="AC6" s="217">
        <v>16.025220563000001</v>
      </c>
      <c r="AD6" s="217">
        <v>15.671058388000001</v>
      </c>
      <c r="AE6" s="217">
        <v>15.985982015999999</v>
      </c>
      <c r="AF6" s="217">
        <v>15.960910468</v>
      </c>
      <c r="AG6" s="217">
        <v>15.424184581</v>
      </c>
      <c r="AH6" s="217">
        <v>15.216717202</v>
      </c>
      <c r="AI6" s="217">
        <v>15.844782114999999</v>
      </c>
      <c r="AJ6" s="217">
        <v>15.608940603000001</v>
      </c>
      <c r="AK6" s="217">
        <v>15.359702309999999</v>
      </c>
      <c r="AL6" s="217">
        <v>15.825113797</v>
      </c>
      <c r="AM6" s="217">
        <v>15.352130853</v>
      </c>
      <c r="AN6" s="217">
        <v>15.735189691</v>
      </c>
      <c r="AO6" s="217">
        <v>15.713977972</v>
      </c>
      <c r="AP6" s="217">
        <v>15.822321758999999</v>
      </c>
      <c r="AQ6" s="217">
        <v>16.352960382999999</v>
      </c>
      <c r="AR6" s="217">
        <v>16.202105727999999</v>
      </c>
      <c r="AS6" s="217">
        <v>15.678110907000001</v>
      </c>
      <c r="AT6" s="217">
        <v>16.272040579999999</v>
      </c>
      <c r="AU6" s="217">
        <v>16.176992967</v>
      </c>
      <c r="AV6" s="217">
        <v>16.373717710000001</v>
      </c>
      <c r="AW6" s="217">
        <v>16.539140564</v>
      </c>
      <c r="AX6" s="217">
        <v>18.348546624000001</v>
      </c>
      <c r="AY6" s="217">
        <v>16.976247705999999</v>
      </c>
      <c r="AZ6" s="217">
        <v>17.796242715000002</v>
      </c>
      <c r="BA6" s="217">
        <v>17.678093965999999</v>
      </c>
      <c r="BB6" s="217">
        <v>18.29</v>
      </c>
      <c r="BC6" s="217">
        <v>18.41029</v>
      </c>
      <c r="BD6" s="217">
        <v>18.2987</v>
      </c>
      <c r="BE6" s="358">
        <v>17.793050000000001</v>
      </c>
      <c r="BF6" s="358">
        <v>17.770849999999999</v>
      </c>
      <c r="BG6" s="358">
        <v>17.669540000000001</v>
      </c>
      <c r="BH6" s="358">
        <v>17.72072</v>
      </c>
      <c r="BI6" s="358">
        <v>17.898119999999999</v>
      </c>
      <c r="BJ6" s="358">
        <v>18.016580000000001</v>
      </c>
      <c r="BK6" s="358">
        <v>18.033570000000001</v>
      </c>
      <c r="BL6" s="358">
        <v>18.293589999999998</v>
      </c>
      <c r="BM6" s="358">
        <v>18.332100000000001</v>
      </c>
      <c r="BN6" s="358">
        <v>18.579830000000001</v>
      </c>
      <c r="BO6" s="358">
        <v>18.58333</v>
      </c>
      <c r="BP6" s="358">
        <v>18.55292</v>
      </c>
      <c r="BQ6" s="358">
        <v>18.4223</v>
      </c>
      <c r="BR6" s="358">
        <v>18.30556</v>
      </c>
      <c r="BS6" s="358">
        <v>18.196770000000001</v>
      </c>
      <c r="BT6" s="358">
        <v>18.10858</v>
      </c>
      <c r="BU6" s="358">
        <v>18.08511</v>
      </c>
      <c r="BV6" s="358">
        <v>18.246200000000002</v>
      </c>
    </row>
    <row r="7" spans="1:74" ht="11.1" customHeight="1" x14ac:dyDescent="0.2">
      <c r="A7" s="119" t="s">
        <v>836</v>
      </c>
      <c r="B7" s="189" t="s">
        <v>650</v>
      </c>
      <c r="C7" s="217">
        <v>14.425320105000001</v>
      </c>
      <c r="D7" s="217">
        <v>14.936912167999999</v>
      </c>
      <c r="E7" s="217">
        <v>14.985462488</v>
      </c>
      <c r="F7" s="217">
        <v>15.860252275000001</v>
      </c>
      <c r="G7" s="217">
        <v>16.183222170000001</v>
      </c>
      <c r="H7" s="217">
        <v>16.386028720999999</v>
      </c>
      <c r="I7" s="217">
        <v>16.918223870999999</v>
      </c>
      <c r="J7" s="217">
        <v>16.615214123000001</v>
      </c>
      <c r="K7" s="217">
        <v>16.755591829</v>
      </c>
      <c r="L7" s="217">
        <v>15.888976309</v>
      </c>
      <c r="M7" s="217">
        <v>15.53753077</v>
      </c>
      <c r="N7" s="217">
        <v>14.986663235</v>
      </c>
      <c r="O7" s="217">
        <v>14.742348849000001</v>
      </c>
      <c r="P7" s="217">
        <v>15.130610165</v>
      </c>
      <c r="Q7" s="217">
        <v>15.353618422</v>
      </c>
      <c r="R7" s="217">
        <v>15.530280856999999</v>
      </c>
      <c r="S7" s="217">
        <v>15.973253612000001</v>
      </c>
      <c r="T7" s="217">
        <v>16.243768068000001</v>
      </c>
      <c r="U7" s="217">
        <v>16.374067771</v>
      </c>
      <c r="V7" s="217">
        <v>16.533881763</v>
      </c>
      <c r="W7" s="217">
        <v>16.411014560000002</v>
      </c>
      <c r="X7" s="217">
        <v>16.191590444999999</v>
      </c>
      <c r="Y7" s="217">
        <v>15.753519348999999</v>
      </c>
      <c r="Z7" s="217">
        <v>15.247767852999999</v>
      </c>
      <c r="AA7" s="217">
        <v>14.898021793</v>
      </c>
      <c r="AB7" s="217">
        <v>14.811283203</v>
      </c>
      <c r="AC7" s="217">
        <v>14.860842960999999</v>
      </c>
      <c r="AD7" s="217">
        <v>15.025231634000001</v>
      </c>
      <c r="AE7" s="217">
        <v>15.339257505000001</v>
      </c>
      <c r="AF7" s="217">
        <v>15.611277012</v>
      </c>
      <c r="AG7" s="217">
        <v>15.678453173999999</v>
      </c>
      <c r="AH7" s="217">
        <v>15.593156364</v>
      </c>
      <c r="AI7" s="217">
        <v>15.650530566</v>
      </c>
      <c r="AJ7" s="217">
        <v>15.532554988999999</v>
      </c>
      <c r="AK7" s="217">
        <v>15.000563338999999</v>
      </c>
      <c r="AL7" s="217">
        <v>14.983780117</v>
      </c>
      <c r="AM7" s="217">
        <v>14.979686074</v>
      </c>
      <c r="AN7" s="217">
        <v>15.267916100000001</v>
      </c>
      <c r="AO7" s="217">
        <v>15.029032580000001</v>
      </c>
      <c r="AP7" s="217">
        <v>15.137190675999999</v>
      </c>
      <c r="AQ7" s="217">
        <v>15.731535999</v>
      </c>
      <c r="AR7" s="217">
        <v>16.164571743</v>
      </c>
      <c r="AS7" s="217">
        <v>16.611029282000001</v>
      </c>
      <c r="AT7" s="217">
        <v>16.321472764999999</v>
      </c>
      <c r="AU7" s="217">
        <v>16.484166413000001</v>
      </c>
      <c r="AV7" s="217">
        <v>15.918398506000001</v>
      </c>
      <c r="AW7" s="217">
        <v>15.494294863</v>
      </c>
      <c r="AX7" s="217">
        <v>15.258077553</v>
      </c>
      <c r="AY7" s="217">
        <v>15.627617767</v>
      </c>
      <c r="AZ7" s="217">
        <v>16.870784401000002</v>
      </c>
      <c r="BA7" s="217">
        <v>16.407164182999999</v>
      </c>
      <c r="BB7" s="217">
        <v>16.07</v>
      </c>
      <c r="BC7" s="217">
        <v>16.523759999999999</v>
      </c>
      <c r="BD7" s="217">
        <v>16.90183</v>
      </c>
      <c r="BE7" s="358">
        <v>17.205200000000001</v>
      </c>
      <c r="BF7" s="358">
        <v>17.23319</v>
      </c>
      <c r="BG7" s="358">
        <v>17.15747</v>
      </c>
      <c r="BH7" s="358">
        <v>16.80613</v>
      </c>
      <c r="BI7" s="358">
        <v>16.27825</v>
      </c>
      <c r="BJ7" s="358">
        <v>15.94997</v>
      </c>
      <c r="BK7" s="358">
        <v>16.129300000000001</v>
      </c>
      <c r="BL7" s="358">
        <v>16.539169999999999</v>
      </c>
      <c r="BM7" s="358">
        <v>16.72569</v>
      </c>
      <c r="BN7" s="358">
        <v>16.841909999999999</v>
      </c>
      <c r="BO7" s="358">
        <v>17.040759999999999</v>
      </c>
      <c r="BP7" s="358">
        <v>17.310739999999999</v>
      </c>
      <c r="BQ7" s="358">
        <v>17.567049999999998</v>
      </c>
      <c r="BR7" s="358">
        <v>17.594570000000001</v>
      </c>
      <c r="BS7" s="358">
        <v>17.51812</v>
      </c>
      <c r="BT7" s="358">
        <v>17.21116</v>
      </c>
      <c r="BU7" s="358">
        <v>16.754290000000001</v>
      </c>
      <c r="BV7" s="358">
        <v>16.421759999999999</v>
      </c>
    </row>
    <row r="8" spans="1:74" ht="11.1" customHeight="1" x14ac:dyDescent="0.2">
      <c r="A8" s="119" t="s">
        <v>837</v>
      </c>
      <c r="B8" s="207" t="s">
        <v>617</v>
      </c>
      <c r="C8" s="217">
        <v>10.22279165</v>
      </c>
      <c r="D8" s="217">
        <v>10.560928444</v>
      </c>
      <c r="E8" s="217">
        <v>10.874752787</v>
      </c>
      <c r="F8" s="217">
        <v>11.665195893</v>
      </c>
      <c r="G8" s="217">
        <v>11.923042384</v>
      </c>
      <c r="H8" s="217">
        <v>12.045083459000001</v>
      </c>
      <c r="I8" s="217">
        <v>11.86742353</v>
      </c>
      <c r="J8" s="217">
        <v>11.940598997</v>
      </c>
      <c r="K8" s="217">
        <v>11.779967746000001</v>
      </c>
      <c r="L8" s="217">
        <v>11.931641175999999</v>
      </c>
      <c r="M8" s="217">
        <v>11.651621886999999</v>
      </c>
      <c r="N8" s="217">
        <v>10.829867337</v>
      </c>
      <c r="O8" s="217">
        <v>10.558329408000001</v>
      </c>
      <c r="P8" s="217">
        <v>11.061749452000001</v>
      </c>
      <c r="Q8" s="217">
        <v>11.498011823000001</v>
      </c>
      <c r="R8" s="217">
        <v>11.765682587000001</v>
      </c>
      <c r="S8" s="217">
        <v>12.094314173000001</v>
      </c>
      <c r="T8" s="217">
        <v>12.228897034999999</v>
      </c>
      <c r="U8" s="217">
        <v>12.194464924</v>
      </c>
      <c r="V8" s="217">
        <v>12.09559456</v>
      </c>
      <c r="W8" s="217">
        <v>12.450342714</v>
      </c>
      <c r="X8" s="217">
        <v>12.525297696999999</v>
      </c>
      <c r="Y8" s="217">
        <v>12.029670096</v>
      </c>
      <c r="Z8" s="217">
        <v>11.471922660000001</v>
      </c>
      <c r="AA8" s="217">
        <v>11.53809798</v>
      </c>
      <c r="AB8" s="217">
        <v>11.627445783000001</v>
      </c>
      <c r="AC8" s="217">
        <v>12.066165203000001</v>
      </c>
      <c r="AD8" s="217">
        <v>12.515737063</v>
      </c>
      <c r="AE8" s="217">
        <v>12.530064447999999</v>
      </c>
      <c r="AF8" s="217">
        <v>12.149321151000001</v>
      </c>
      <c r="AG8" s="217">
        <v>12.074234826</v>
      </c>
      <c r="AH8" s="217">
        <v>12.030397905999999</v>
      </c>
      <c r="AI8" s="217">
        <v>12.335036855</v>
      </c>
      <c r="AJ8" s="217">
        <v>12.419047393</v>
      </c>
      <c r="AK8" s="217">
        <v>11.986601011999999</v>
      </c>
      <c r="AL8" s="217">
        <v>11.695752068999999</v>
      </c>
      <c r="AM8" s="217">
        <v>11.346823297</v>
      </c>
      <c r="AN8" s="217">
        <v>11.501348010999999</v>
      </c>
      <c r="AO8" s="217">
        <v>11.593970113999999</v>
      </c>
      <c r="AP8" s="217">
        <v>12.103545706</v>
      </c>
      <c r="AQ8" s="217">
        <v>12.738556669999999</v>
      </c>
      <c r="AR8" s="217">
        <v>12.506837223</v>
      </c>
      <c r="AS8" s="217">
        <v>12.38982858</v>
      </c>
      <c r="AT8" s="217">
        <v>12.372664645</v>
      </c>
      <c r="AU8" s="217">
        <v>12.086998568</v>
      </c>
      <c r="AV8" s="217">
        <v>12.429300810000001</v>
      </c>
      <c r="AW8" s="217">
        <v>12.038065838</v>
      </c>
      <c r="AX8" s="217">
        <v>11.350619422999999</v>
      </c>
      <c r="AY8" s="217">
        <v>11.273083287</v>
      </c>
      <c r="AZ8" s="217">
        <v>11.543184126</v>
      </c>
      <c r="BA8" s="217">
        <v>11.94218375</v>
      </c>
      <c r="BB8" s="217">
        <v>12.76</v>
      </c>
      <c r="BC8" s="217">
        <v>13.05939</v>
      </c>
      <c r="BD8" s="217">
        <v>13.19839</v>
      </c>
      <c r="BE8" s="358">
        <v>13.07573</v>
      </c>
      <c r="BF8" s="358">
        <v>12.99606</v>
      </c>
      <c r="BG8" s="358">
        <v>12.81682</v>
      </c>
      <c r="BH8" s="358">
        <v>12.682169999999999</v>
      </c>
      <c r="BI8" s="358">
        <v>12.342409999999999</v>
      </c>
      <c r="BJ8" s="358">
        <v>11.977</v>
      </c>
      <c r="BK8" s="358">
        <v>11.782389999999999</v>
      </c>
      <c r="BL8" s="358">
        <v>12.063319999999999</v>
      </c>
      <c r="BM8" s="358">
        <v>12.477650000000001</v>
      </c>
      <c r="BN8" s="358">
        <v>13.263529999999999</v>
      </c>
      <c r="BO8" s="358">
        <v>13.48789</v>
      </c>
      <c r="BP8" s="358">
        <v>13.590820000000001</v>
      </c>
      <c r="BQ8" s="358">
        <v>13.437049999999999</v>
      </c>
      <c r="BR8" s="358">
        <v>13.37994</v>
      </c>
      <c r="BS8" s="358">
        <v>13.19534</v>
      </c>
      <c r="BT8" s="358">
        <v>13.05687</v>
      </c>
      <c r="BU8" s="358">
        <v>12.70767</v>
      </c>
      <c r="BV8" s="358">
        <v>12.39203</v>
      </c>
    </row>
    <row r="9" spans="1:74" ht="11.1" customHeight="1" x14ac:dyDescent="0.2">
      <c r="A9" s="119" t="s">
        <v>838</v>
      </c>
      <c r="B9" s="207" t="s">
        <v>618</v>
      </c>
      <c r="C9" s="217">
        <v>8.0837265954999999</v>
      </c>
      <c r="D9" s="217">
        <v>8.3919117821999993</v>
      </c>
      <c r="E9" s="217">
        <v>8.7543737112999995</v>
      </c>
      <c r="F9" s="217">
        <v>9.5023913687999997</v>
      </c>
      <c r="G9" s="217">
        <v>10.179378</v>
      </c>
      <c r="H9" s="217">
        <v>10.471967913</v>
      </c>
      <c r="I9" s="217">
        <v>10.922862108</v>
      </c>
      <c r="J9" s="217">
        <v>10.788685505</v>
      </c>
      <c r="K9" s="217">
        <v>10.337705038999999</v>
      </c>
      <c r="L9" s="217">
        <v>9.9999422869999997</v>
      </c>
      <c r="M9" s="217">
        <v>9.6650500682999994</v>
      </c>
      <c r="N9" s="217">
        <v>8.9201329888000007</v>
      </c>
      <c r="O9" s="217">
        <v>8.7228428067999992</v>
      </c>
      <c r="P9" s="217">
        <v>8.9681674371</v>
      </c>
      <c r="Q9" s="217">
        <v>9.4102213472000003</v>
      </c>
      <c r="R9" s="217">
        <v>9.9187713233999997</v>
      </c>
      <c r="S9" s="217">
        <v>10.497903894</v>
      </c>
      <c r="T9" s="217">
        <v>10.981772604</v>
      </c>
      <c r="U9" s="217">
        <v>11.241160848</v>
      </c>
      <c r="V9" s="217">
        <v>11.225877332</v>
      </c>
      <c r="W9" s="217">
        <v>10.910294460999999</v>
      </c>
      <c r="X9" s="217">
        <v>10.460964092999999</v>
      </c>
      <c r="Y9" s="217">
        <v>9.8182286168000008</v>
      </c>
      <c r="Z9" s="217">
        <v>9.3180085663999996</v>
      </c>
      <c r="AA9" s="217">
        <v>9.4268640194</v>
      </c>
      <c r="AB9" s="217">
        <v>9.5941390921000007</v>
      </c>
      <c r="AC9" s="217">
        <v>9.9534807276000006</v>
      </c>
      <c r="AD9" s="217">
        <v>10.574904819</v>
      </c>
      <c r="AE9" s="217">
        <v>10.877446981</v>
      </c>
      <c r="AF9" s="217">
        <v>11.436977988000001</v>
      </c>
      <c r="AG9" s="217">
        <v>11.453783424999999</v>
      </c>
      <c r="AH9" s="217">
        <v>11.626128816</v>
      </c>
      <c r="AI9" s="217">
        <v>11.18809474</v>
      </c>
      <c r="AJ9" s="217">
        <v>10.662043353</v>
      </c>
      <c r="AK9" s="217">
        <v>10.010709417999999</v>
      </c>
      <c r="AL9" s="217">
        <v>9.8418588616000005</v>
      </c>
      <c r="AM9" s="217">
        <v>9.7002842309999995</v>
      </c>
      <c r="AN9" s="217">
        <v>10.036916301</v>
      </c>
      <c r="AO9" s="217">
        <v>10.168834886999999</v>
      </c>
      <c r="AP9" s="217">
        <v>10.453748126000001</v>
      </c>
      <c r="AQ9" s="217">
        <v>11.453221101</v>
      </c>
      <c r="AR9" s="217">
        <v>12.223246831999999</v>
      </c>
      <c r="AS9" s="217">
        <v>12.27031614</v>
      </c>
      <c r="AT9" s="217">
        <v>12.252289384999999</v>
      </c>
      <c r="AU9" s="217">
        <v>11.575470247</v>
      </c>
      <c r="AV9" s="217">
        <v>11.055596173</v>
      </c>
      <c r="AW9" s="217">
        <v>10.524817052</v>
      </c>
      <c r="AX9" s="217">
        <v>9.9567368902000002</v>
      </c>
      <c r="AY9" s="217">
        <v>9.7523016335000001</v>
      </c>
      <c r="AZ9" s="217">
        <v>9.9479415279999994</v>
      </c>
      <c r="BA9" s="217">
        <v>10.537948827999999</v>
      </c>
      <c r="BB9" s="217">
        <v>11.13</v>
      </c>
      <c r="BC9" s="217">
        <v>11.77463</v>
      </c>
      <c r="BD9" s="217">
        <v>12.407360000000001</v>
      </c>
      <c r="BE9" s="358">
        <v>12.455209999999999</v>
      </c>
      <c r="BF9" s="358">
        <v>12.436389999999999</v>
      </c>
      <c r="BG9" s="358">
        <v>12.00333</v>
      </c>
      <c r="BH9" s="358">
        <v>11.49591</v>
      </c>
      <c r="BI9" s="358">
        <v>10.995950000000001</v>
      </c>
      <c r="BJ9" s="358">
        <v>10.50088</v>
      </c>
      <c r="BK9" s="358">
        <v>10.046939999999999</v>
      </c>
      <c r="BL9" s="358">
        <v>10.248799999999999</v>
      </c>
      <c r="BM9" s="358">
        <v>10.85647</v>
      </c>
      <c r="BN9" s="358">
        <v>11.50808</v>
      </c>
      <c r="BO9" s="358">
        <v>12.123889999999999</v>
      </c>
      <c r="BP9" s="358">
        <v>12.59901</v>
      </c>
      <c r="BQ9" s="358">
        <v>12.665979999999999</v>
      </c>
      <c r="BR9" s="358">
        <v>12.623200000000001</v>
      </c>
      <c r="BS9" s="358">
        <v>12.240679999999999</v>
      </c>
      <c r="BT9" s="358">
        <v>11.72278</v>
      </c>
      <c r="BU9" s="358">
        <v>11.213699999999999</v>
      </c>
      <c r="BV9" s="358">
        <v>10.71519</v>
      </c>
    </row>
    <row r="10" spans="1:74" ht="11.1" customHeight="1" x14ac:dyDescent="0.2">
      <c r="A10" s="119" t="s">
        <v>839</v>
      </c>
      <c r="B10" s="207" t="s">
        <v>619</v>
      </c>
      <c r="C10" s="217">
        <v>9.8055687759999994</v>
      </c>
      <c r="D10" s="217">
        <v>10.709102873000001</v>
      </c>
      <c r="E10" s="217">
        <v>10.670050719000001</v>
      </c>
      <c r="F10" s="217">
        <v>11.221436728</v>
      </c>
      <c r="G10" s="217">
        <v>11.1984037</v>
      </c>
      <c r="H10" s="217">
        <v>11.308226534999999</v>
      </c>
      <c r="I10" s="217">
        <v>11.387797867</v>
      </c>
      <c r="J10" s="217">
        <v>11.450809958000001</v>
      </c>
      <c r="K10" s="217">
        <v>11.334312916</v>
      </c>
      <c r="L10" s="217">
        <v>11.217603347000001</v>
      </c>
      <c r="M10" s="217">
        <v>10.96790944</v>
      </c>
      <c r="N10" s="217">
        <v>10.525455622999999</v>
      </c>
      <c r="O10" s="217">
        <v>10.394920623999999</v>
      </c>
      <c r="P10" s="217">
        <v>10.691870401999999</v>
      </c>
      <c r="Q10" s="217">
        <v>11.084362081</v>
      </c>
      <c r="R10" s="217">
        <v>11.159170175</v>
      </c>
      <c r="S10" s="217">
        <v>11.404150501</v>
      </c>
      <c r="T10" s="217">
        <v>11.412183766</v>
      </c>
      <c r="U10" s="217">
        <v>11.467188959</v>
      </c>
      <c r="V10" s="217">
        <v>11.552508555999999</v>
      </c>
      <c r="W10" s="217">
        <v>11.587042929000001</v>
      </c>
      <c r="X10" s="217">
        <v>11.435410167000001</v>
      </c>
      <c r="Y10" s="217">
        <v>11.127322721000001</v>
      </c>
      <c r="Z10" s="217">
        <v>10.920289637</v>
      </c>
      <c r="AA10" s="217">
        <v>10.897897664</v>
      </c>
      <c r="AB10" s="217">
        <v>11.158618712000001</v>
      </c>
      <c r="AC10" s="217">
        <v>11.213695014000001</v>
      </c>
      <c r="AD10" s="217">
        <v>11.45265684</v>
      </c>
      <c r="AE10" s="217">
        <v>11.239124697999999</v>
      </c>
      <c r="AF10" s="217">
        <v>11.711042942000001</v>
      </c>
      <c r="AG10" s="217">
        <v>11.557245411</v>
      </c>
      <c r="AH10" s="217">
        <v>11.698023124000001</v>
      </c>
      <c r="AI10" s="217">
        <v>11.702659146</v>
      </c>
      <c r="AJ10" s="217">
        <v>11.474916512</v>
      </c>
      <c r="AK10" s="217">
        <v>11.194304547</v>
      </c>
      <c r="AL10" s="217">
        <v>11.012009244</v>
      </c>
      <c r="AM10" s="217">
        <v>10.820209816</v>
      </c>
      <c r="AN10" s="217">
        <v>10.949074492999999</v>
      </c>
      <c r="AO10" s="217">
        <v>10.885302472999999</v>
      </c>
      <c r="AP10" s="217">
        <v>11.170119553999999</v>
      </c>
      <c r="AQ10" s="217">
        <v>11.541435837</v>
      </c>
      <c r="AR10" s="217">
        <v>11.671133212999999</v>
      </c>
      <c r="AS10" s="217">
        <v>11.750103973</v>
      </c>
      <c r="AT10" s="217">
        <v>11.762656249000001</v>
      </c>
      <c r="AU10" s="217">
        <v>11.815100933</v>
      </c>
      <c r="AV10" s="217">
        <v>11.562079545</v>
      </c>
      <c r="AW10" s="217">
        <v>11.295297393</v>
      </c>
      <c r="AX10" s="217">
        <v>11.019694699</v>
      </c>
      <c r="AY10" s="217">
        <v>11.104265719000001</v>
      </c>
      <c r="AZ10" s="217">
        <v>11.350161528999999</v>
      </c>
      <c r="BA10" s="217">
        <v>11.524864481</v>
      </c>
      <c r="BB10" s="217">
        <v>11.85</v>
      </c>
      <c r="BC10" s="217">
        <v>11.948539999999999</v>
      </c>
      <c r="BD10" s="217">
        <v>11.96842</v>
      </c>
      <c r="BE10" s="358">
        <v>11.96885</v>
      </c>
      <c r="BF10" s="358">
        <v>11.947559999999999</v>
      </c>
      <c r="BG10" s="358">
        <v>11.90715</v>
      </c>
      <c r="BH10" s="358">
        <v>11.77971</v>
      </c>
      <c r="BI10" s="358">
        <v>11.58705</v>
      </c>
      <c r="BJ10" s="358">
        <v>11.303900000000001</v>
      </c>
      <c r="BK10" s="358">
        <v>11.44741</v>
      </c>
      <c r="BL10" s="358">
        <v>11.61082</v>
      </c>
      <c r="BM10" s="358">
        <v>11.78912</v>
      </c>
      <c r="BN10" s="358">
        <v>12.01071</v>
      </c>
      <c r="BO10" s="358">
        <v>12.10195</v>
      </c>
      <c r="BP10" s="358">
        <v>12.142849999999999</v>
      </c>
      <c r="BQ10" s="358">
        <v>12.140280000000001</v>
      </c>
      <c r="BR10" s="358">
        <v>12.08175</v>
      </c>
      <c r="BS10" s="358">
        <v>12.01605</v>
      </c>
      <c r="BT10" s="358">
        <v>11.88583</v>
      </c>
      <c r="BU10" s="358">
        <v>11.724410000000001</v>
      </c>
      <c r="BV10" s="358">
        <v>11.49381</v>
      </c>
    </row>
    <row r="11" spans="1:74" ht="11.1" customHeight="1" x14ac:dyDescent="0.2">
      <c r="A11" s="119" t="s">
        <v>840</v>
      </c>
      <c r="B11" s="207" t="s">
        <v>620</v>
      </c>
      <c r="C11" s="217">
        <v>8.5928611100999994</v>
      </c>
      <c r="D11" s="217">
        <v>8.6441534174000001</v>
      </c>
      <c r="E11" s="217">
        <v>8.8445838913999992</v>
      </c>
      <c r="F11" s="217">
        <v>9.7788808410999994</v>
      </c>
      <c r="G11" s="217">
        <v>9.9280486813</v>
      </c>
      <c r="H11" s="217">
        <v>9.7564929695</v>
      </c>
      <c r="I11" s="217">
        <v>9.8702698296999998</v>
      </c>
      <c r="J11" s="217">
        <v>10.050226796</v>
      </c>
      <c r="K11" s="217">
        <v>10.010359165000001</v>
      </c>
      <c r="L11" s="217">
        <v>10.476325322999999</v>
      </c>
      <c r="M11" s="217">
        <v>10.161653103000001</v>
      </c>
      <c r="N11" s="217">
        <v>9.4909443340999999</v>
      </c>
      <c r="O11" s="217">
        <v>9.4644209968999995</v>
      </c>
      <c r="P11" s="217">
        <v>9.6156266149</v>
      </c>
      <c r="Q11" s="217">
        <v>10.113695709</v>
      </c>
      <c r="R11" s="217">
        <v>10.194203672</v>
      </c>
      <c r="S11" s="217">
        <v>10.395718685</v>
      </c>
      <c r="T11" s="217">
        <v>10.273367029999999</v>
      </c>
      <c r="U11" s="217">
        <v>10.277109841</v>
      </c>
      <c r="V11" s="217">
        <v>10.274307035</v>
      </c>
      <c r="W11" s="217">
        <v>10.417577432</v>
      </c>
      <c r="X11" s="217">
        <v>10.587326666999999</v>
      </c>
      <c r="Y11" s="217">
        <v>10.312257251</v>
      </c>
      <c r="Z11" s="217">
        <v>10.122450318</v>
      </c>
      <c r="AA11" s="217">
        <v>9.9138137060999991</v>
      </c>
      <c r="AB11" s="217">
        <v>10.007917768</v>
      </c>
      <c r="AC11" s="217">
        <v>10.297252544999999</v>
      </c>
      <c r="AD11" s="217">
        <v>10.479877833</v>
      </c>
      <c r="AE11" s="217">
        <v>10.400809546</v>
      </c>
      <c r="AF11" s="217">
        <v>10.447448598999999</v>
      </c>
      <c r="AG11" s="217">
        <v>10.330927623999999</v>
      </c>
      <c r="AH11" s="217">
        <v>10.320039338000001</v>
      </c>
      <c r="AI11" s="217">
        <v>10.498905383</v>
      </c>
      <c r="AJ11" s="217">
        <v>10.590420251999999</v>
      </c>
      <c r="AK11" s="217">
        <v>10.344645633000001</v>
      </c>
      <c r="AL11" s="217">
        <v>10.330344282</v>
      </c>
      <c r="AM11" s="217">
        <v>10.03648005</v>
      </c>
      <c r="AN11" s="217">
        <v>10.029297397000001</v>
      </c>
      <c r="AO11" s="217">
        <v>10.083597116</v>
      </c>
      <c r="AP11" s="217">
        <v>10.473101485999999</v>
      </c>
      <c r="AQ11" s="217">
        <v>10.795942562</v>
      </c>
      <c r="AR11" s="217">
        <v>10.834093779</v>
      </c>
      <c r="AS11" s="217">
        <v>10.72154317</v>
      </c>
      <c r="AT11" s="217">
        <v>10.63623971</v>
      </c>
      <c r="AU11" s="217">
        <v>10.570718490000001</v>
      </c>
      <c r="AV11" s="217">
        <v>10.597475406999999</v>
      </c>
      <c r="AW11" s="217">
        <v>10.307964853</v>
      </c>
      <c r="AX11" s="217">
        <v>10.02515008</v>
      </c>
      <c r="AY11" s="217">
        <v>10.041641966</v>
      </c>
      <c r="AZ11" s="217">
        <v>10.200235186</v>
      </c>
      <c r="BA11" s="217">
        <v>10.803552567000001</v>
      </c>
      <c r="BB11" s="217">
        <v>11.2</v>
      </c>
      <c r="BC11" s="217">
        <v>11.337569999999999</v>
      </c>
      <c r="BD11" s="217">
        <v>11.33559</v>
      </c>
      <c r="BE11" s="358">
        <v>11.261570000000001</v>
      </c>
      <c r="BF11" s="358">
        <v>11.17239</v>
      </c>
      <c r="BG11" s="358">
        <v>11.103630000000001</v>
      </c>
      <c r="BH11" s="358">
        <v>10.97245</v>
      </c>
      <c r="BI11" s="358">
        <v>10.7752</v>
      </c>
      <c r="BJ11" s="358">
        <v>10.5288</v>
      </c>
      <c r="BK11" s="358">
        <v>10.647320000000001</v>
      </c>
      <c r="BL11" s="358">
        <v>10.913819999999999</v>
      </c>
      <c r="BM11" s="358">
        <v>11.236359999999999</v>
      </c>
      <c r="BN11" s="358">
        <v>11.498939999999999</v>
      </c>
      <c r="BO11" s="358">
        <v>11.640219999999999</v>
      </c>
      <c r="BP11" s="358">
        <v>11.614409999999999</v>
      </c>
      <c r="BQ11" s="358">
        <v>11.536479999999999</v>
      </c>
      <c r="BR11" s="358">
        <v>11.466670000000001</v>
      </c>
      <c r="BS11" s="358">
        <v>11.37398</v>
      </c>
      <c r="BT11" s="358">
        <v>11.217750000000001</v>
      </c>
      <c r="BU11" s="358">
        <v>11.01633</v>
      </c>
      <c r="BV11" s="358">
        <v>10.80786</v>
      </c>
    </row>
    <row r="12" spans="1:74" ht="11.1" customHeight="1" x14ac:dyDescent="0.2">
      <c r="A12" s="119" t="s">
        <v>841</v>
      </c>
      <c r="B12" s="207" t="s">
        <v>621</v>
      </c>
      <c r="C12" s="217">
        <v>10.055148308</v>
      </c>
      <c r="D12" s="217">
        <v>10.258515223</v>
      </c>
      <c r="E12" s="217">
        <v>10.524706531</v>
      </c>
      <c r="F12" s="217">
        <v>11.177003586</v>
      </c>
      <c r="G12" s="217">
        <v>11.122854072000001</v>
      </c>
      <c r="H12" s="217">
        <v>10.918991611999999</v>
      </c>
      <c r="I12" s="217">
        <v>10.829690648</v>
      </c>
      <c r="J12" s="217">
        <v>10.848007040000001</v>
      </c>
      <c r="K12" s="217">
        <v>10.892912145</v>
      </c>
      <c r="L12" s="217">
        <v>10.873781907</v>
      </c>
      <c r="M12" s="217">
        <v>10.495728714</v>
      </c>
      <c r="N12" s="217">
        <v>10.106679586</v>
      </c>
      <c r="O12" s="217">
        <v>9.6559858185999996</v>
      </c>
      <c r="P12" s="217">
        <v>9.7494715807999999</v>
      </c>
      <c r="Q12" s="217">
        <v>10.3485475</v>
      </c>
      <c r="R12" s="217">
        <v>10.533542058</v>
      </c>
      <c r="S12" s="217">
        <v>10.639899423999999</v>
      </c>
      <c r="T12" s="217">
        <v>10.685729759999999</v>
      </c>
      <c r="U12" s="217">
        <v>10.587269227</v>
      </c>
      <c r="V12" s="217">
        <v>10.647105582</v>
      </c>
      <c r="W12" s="217">
        <v>10.775862006000001</v>
      </c>
      <c r="X12" s="217">
        <v>10.74636025</v>
      </c>
      <c r="Y12" s="217">
        <v>10.460925735</v>
      </c>
      <c r="Z12" s="217">
        <v>9.9955369556000004</v>
      </c>
      <c r="AA12" s="217">
        <v>9.9197735841999997</v>
      </c>
      <c r="AB12" s="217">
        <v>10.248529637000001</v>
      </c>
      <c r="AC12" s="217">
        <v>10.309235675</v>
      </c>
      <c r="AD12" s="217">
        <v>10.422378635999999</v>
      </c>
      <c r="AE12" s="217">
        <v>10.236428274</v>
      </c>
      <c r="AF12" s="217">
        <v>10.273092156000001</v>
      </c>
      <c r="AG12" s="217">
        <v>10.196007471</v>
      </c>
      <c r="AH12" s="217">
        <v>10.344817473000001</v>
      </c>
      <c r="AI12" s="217">
        <v>10.537555790000001</v>
      </c>
      <c r="AJ12" s="217">
        <v>10.527687359</v>
      </c>
      <c r="AK12" s="217">
        <v>10.400118935</v>
      </c>
      <c r="AL12" s="217">
        <v>10.174609460999999</v>
      </c>
      <c r="AM12" s="217">
        <v>10.063433773</v>
      </c>
      <c r="AN12" s="217">
        <v>10.3409286</v>
      </c>
      <c r="AO12" s="217">
        <v>10.348952821999999</v>
      </c>
      <c r="AP12" s="217">
        <v>10.785717127</v>
      </c>
      <c r="AQ12" s="217">
        <v>11.067057662</v>
      </c>
      <c r="AR12" s="217">
        <v>10.968467081</v>
      </c>
      <c r="AS12" s="217">
        <v>10.885036511999999</v>
      </c>
      <c r="AT12" s="217">
        <v>10.943842632000001</v>
      </c>
      <c r="AU12" s="217">
        <v>10.940691306</v>
      </c>
      <c r="AV12" s="217">
        <v>11.101003741</v>
      </c>
      <c r="AW12" s="217">
        <v>10.897246748000001</v>
      </c>
      <c r="AX12" s="217">
        <v>10.331552817</v>
      </c>
      <c r="AY12" s="217">
        <v>10.193122714999999</v>
      </c>
      <c r="AZ12" s="217">
        <v>10.222184729</v>
      </c>
      <c r="BA12" s="217">
        <v>10.818324855</v>
      </c>
      <c r="BB12" s="217">
        <v>11.46</v>
      </c>
      <c r="BC12" s="217">
        <v>11.522320000000001</v>
      </c>
      <c r="BD12" s="217">
        <v>11.538779999999999</v>
      </c>
      <c r="BE12" s="358">
        <v>11.512130000000001</v>
      </c>
      <c r="BF12" s="358">
        <v>11.52342</v>
      </c>
      <c r="BG12" s="358">
        <v>11.52149</v>
      </c>
      <c r="BH12" s="358">
        <v>11.466559999999999</v>
      </c>
      <c r="BI12" s="358">
        <v>11.36181</v>
      </c>
      <c r="BJ12" s="358">
        <v>11.211449999999999</v>
      </c>
      <c r="BK12" s="358">
        <v>10.816140000000001</v>
      </c>
      <c r="BL12" s="358">
        <v>10.939030000000001</v>
      </c>
      <c r="BM12" s="358">
        <v>11.05133</v>
      </c>
      <c r="BN12" s="358">
        <v>11.484249999999999</v>
      </c>
      <c r="BO12" s="358">
        <v>11.42226</v>
      </c>
      <c r="BP12" s="358">
        <v>11.35103</v>
      </c>
      <c r="BQ12" s="358">
        <v>11.317830000000001</v>
      </c>
      <c r="BR12" s="358">
        <v>11.31401</v>
      </c>
      <c r="BS12" s="358">
        <v>11.311260000000001</v>
      </c>
      <c r="BT12" s="358">
        <v>11.20227</v>
      </c>
      <c r="BU12" s="358">
        <v>11.1043</v>
      </c>
      <c r="BV12" s="358">
        <v>11.02027</v>
      </c>
    </row>
    <row r="13" spans="1:74" ht="11.1" customHeight="1" x14ac:dyDescent="0.2">
      <c r="A13" s="119" t="s">
        <v>842</v>
      </c>
      <c r="B13" s="207" t="s">
        <v>622</v>
      </c>
      <c r="C13" s="217">
        <v>9.5034974256000009</v>
      </c>
      <c r="D13" s="217">
        <v>9.7864274994000002</v>
      </c>
      <c r="E13" s="217">
        <v>9.8810436964000008</v>
      </c>
      <c r="F13" s="217">
        <v>10.152977053000001</v>
      </c>
      <c r="G13" s="217">
        <v>10.904896974</v>
      </c>
      <c r="H13" s="217">
        <v>11.235643957000001</v>
      </c>
      <c r="I13" s="217">
        <v>11.278759659</v>
      </c>
      <c r="J13" s="217">
        <v>11.242878312</v>
      </c>
      <c r="K13" s="217">
        <v>11.080823283000001</v>
      </c>
      <c r="L13" s="217">
        <v>10.433736523</v>
      </c>
      <c r="M13" s="217">
        <v>9.8542797325000002</v>
      </c>
      <c r="N13" s="217">
        <v>9.6139913072999992</v>
      </c>
      <c r="O13" s="217">
        <v>9.6027038073999993</v>
      </c>
      <c r="P13" s="217">
        <v>9.7419030386000003</v>
      </c>
      <c r="Q13" s="217">
        <v>9.9110020889000001</v>
      </c>
      <c r="R13" s="217">
        <v>10.329434128000001</v>
      </c>
      <c r="S13" s="217">
        <v>10.810585518</v>
      </c>
      <c r="T13" s="217">
        <v>11.207734214</v>
      </c>
      <c r="U13" s="217">
        <v>11.321390879999999</v>
      </c>
      <c r="V13" s="217">
        <v>11.321800665</v>
      </c>
      <c r="W13" s="217">
        <v>11.024854094</v>
      </c>
      <c r="X13" s="217">
        <v>10.724854217000001</v>
      </c>
      <c r="Y13" s="217">
        <v>10.114477984000001</v>
      </c>
      <c r="Z13" s="217">
        <v>9.8518168143999993</v>
      </c>
      <c r="AA13" s="217">
        <v>9.9984682225999997</v>
      </c>
      <c r="AB13" s="217">
        <v>10.197238788</v>
      </c>
      <c r="AC13" s="217">
        <v>10.294369171</v>
      </c>
      <c r="AD13" s="217">
        <v>10.663166259</v>
      </c>
      <c r="AE13" s="217">
        <v>11.173620544</v>
      </c>
      <c r="AF13" s="217">
        <v>11.513094725</v>
      </c>
      <c r="AG13" s="217">
        <v>11.580693782000001</v>
      </c>
      <c r="AH13" s="217">
        <v>11.539301316</v>
      </c>
      <c r="AI13" s="217">
        <v>11.358632305</v>
      </c>
      <c r="AJ13" s="217">
        <v>11.027707321999999</v>
      </c>
      <c r="AK13" s="217">
        <v>10.610315380999999</v>
      </c>
      <c r="AL13" s="217">
        <v>10.382528236000001</v>
      </c>
      <c r="AM13" s="217">
        <v>10.267718346000001</v>
      </c>
      <c r="AN13" s="217">
        <v>10.525644068</v>
      </c>
      <c r="AO13" s="217">
        <v>10.662193757000001</v>
      </c>
      <c r="AP13" s="217">
        <v>11.100710812999999</v>
      </c>
      <c r="AQ13" s="217">
        <v>11.447204778</v>
      </c>
      <c r="AR13" s="217">
        <v>11.845300448</v>
      </c>
      <c r="AS13" s="217">
        <v>12.098668906</v>
      </c>
      <c r="AT13" s="217">
        <v>11.977479206</v>
      </c>
      <c r="AU13" s="217">
        <v>11.859649646999999</v>
      </c>
      <c r="AV13" s="217">
        <v>11.510001922000001</v>
      </c>
      <c r="AW13" s="217">
        <v>11.020701321000001</v>
      </c>
      <c r="AX13" s="217">
        <v>10.820799588</v>
      </c>
      <c r="AY13" s="217">
        <v>10.783993026999999</v>
      </c>
      <c r="AZ13" s="217">
        <v>10.906331543</v>
      </c>
      <c r="BA13" s="217">
        <v>11.159862843000001</v>
      </c>
      <c r="BB13" s="217">
        <v>11.58</v>
      </c>
      <c r="BC13" s="217">
        <v>11.849449999999999</v>
      </c>
      <c r="BD13" s="217">
        <v>12.26263</v>
      </c>
      <c r="BE13" s="358">
        <v>12.52558</v>
      </c>
      <c r="BF13" s="358">
        <v>12.364409999999999</v>
      </c>
      <c r="BG13" s="358">
        <v>12.21889</v>
      </c>
      <c r="BH13" s="358">
        <v>11.858140000000001</v>
      </c>
      <c r="BI13" s="358">
        <v>11.35323</v>
      </c>
      <c r="BJ13" s="358">
        <v>11.113709999999999</v>
      </c>
      <c r="BK13" s="358">
        <v>11.052910000000001</v>
      </c>
      <c r="BL13" s="358">
        <v>11.20927</v>
      </c>
      <c r="BM13" s="358">
        <v>11.49005</v>
      </c>
      <c r="BN13" s="358">
        <v>11.86074</v>
      </c>
      <c r="BO13" s="358">
        <v>12.154870000000001</v>
      </c>
      <c r="BP13" s="358">
        <v>12.528790000000001</v>
      </c>
      <c r="BQ13" s="358">
        <v>12.815569999999999</v>
      </c>
      <c r="BR13" s="358">
        <v>12.66295</v>
      </c>
      <c r="BS13" s="358">
        <v>12.50808</v>
      </c>
      <c r="BT13" s="358">
        <v>12.15124</v>
      </c>
      <c r="BU13" s="358">
        <v>11.66878</v>
      </c>
      <c r="BV13" s="358">
        <v>11.39045</v>
      </c>
    </row>
    <row r="14" spans="1:74" ht="11.1" customHeight="1" x14ac:dyDescent="0.2">
      <c r="A14" s="119" t="s">
        <v>843</v>
      </c>
      <c r="B14" s="209" t="s">
        <v>623</v>
      </c>
      <c r="C14" s="217">
        <v>11.917319986000001</v>
      </c>
      <c r="D14" s="217">
        <v>11.551579176000001</v>
      </c>
      <c r="E14" s="217">
        <v>11.988578194</v>
      </c>
      <c r="F14" s="217">
        <v>11.589117771</v>
      </c>
      <c r="G14" s="217">
        <v>12.292815643999999</v>
      </c>
      <c r="H14" s="217">
        <v>12.741112301999999</v>
      </c>
      <c r="I14" s="217">
        <v>12.951934455</v>
      </c>
      <c r="J14" s="217">
        <v>13.117917013</v>
      </c>
      <c r="K14" s="217">
        <v>13.005577288</v>
      </c>
      <c r="L14" s="217">
        <v>12.316227810000001</v>
      </c>
      <c r="M14" s="217">
        <v>12.153014784</v>
      </c>
      <c r="N14" s="217">
        <v>12.092874218</v>
      </c>
      <c r="O14" s="217">
        <v>12.170238445000001</v>
      </c>
      <c r="P14" s="217">
        <v>11.680483123</v>
      </c>
      <c r="Q14" s="217">
        <v>11.724522840000001</v>
      </c>
      <c r="R14" s="217">
        <v>11.715168272</v>
      </c>
      <c r="S14" s="217">
        <v>12.200602161000001</v>
      </c>
      <c r="T14" s="217">
        <v>12.705960075</v>
      </c>
      <c r="U14" s="217">
        <v>13.605349366</v>
      </c>
      <c r="V14" s="217">
        <v>13.294277844</v>
      </c>
      <c r="W14" s="217">
        <v>13.142957943000001</v>
      </c>
      <c r="X14" s="217">
        <v>12.410701852000001</v>
      </c>
      <c r="Y14" s="217">
        <v>12.368328011999999</v>
      </c>
      <c r="Z14" s="217">
        <v>12.160359928</v>
      </c>
      <c r="AA14" s="217">
        <v>12.454016557999999</v>
      </c>
      <c r="AB14" s="217">
        <v>11.883728832999999</v>
      </c>
      <c r="AC14" s="217">
        <v>12.072844628</v>
      </c>
      <c r="AD14" s="217">
        <v>12.229907475999999</v>
      </c>
      <c r="AE14" s="217">
        <v>12.767123956000001</v>
      </c>
      <c r="AF14" s="217">
        <v>13.620826492999999</v>
      </c>
      <c r="AG14" s="217">
        <v>13.245626655000001</v>
      </c>
      <c r="AH14" s="217">
        <v>14.371860326</v>
      </c>
      <c r="AI14" s="217">
        <v>14.736831199999999</v>
      </c>
      <c r="AJ14" s="217">
        <v>12.666924049</v>
      </c>
      <c r="AK14" s="217">
        <v>12.502956828</v>
      </c>
      <c r="AL14" s="217">
        <v>12.604339940999999</v>
      </c>
      <c r="AM14" s="217">
        <v>13.151565228000001</v>
      </c>
      <c r="AN14" s="217">
        <v>12.604094633000001</v>
      </c>
      <c r="AO14" s="217">
        <v>12.570968742</v>
      </c>
      <c r="AP14" s="217">
        <v>12.684024710999999</v>
      </c>
      <c r="AQ14" s="217">
        <v>13.65347319</v>
      </c>
      <c r="AR14" s="217">
        <v>14.821530685999999</v>
      </c>
      <c r="AS14" s="217">
        <v>14.478941611</v>
      </c>
      <c r="AT14" s="217">
        <v>14.385989468</v>
      </c>
      <c r="AU14" s="217">
        <v>14.940233901999999</v>
      </c>
      <c r="AV14" s="217">
        <v>13.412425899</v>
      </c>
      <c r="AW14" s="217">
        <v>13.500850491</v>
      </c>
      <c r="AX14" s="217">
        <v>13.111601362</v>
      </c>
      <c r="AY14" s="217">
        <v>13.209866278</v>
      </c>
      <c r="AZ14" s="217">
        <v>12.794958163</v>
      </c>
      <c r="BA14" s="217">
        <v>12.851753994999999</v>
      </c>
      <c r="BB14" s="217">
        <v>9.8000000000000007</v>
      </c>
      <c r="BC14" s="217">
        <v>13.17482</v>
      </c>
      <c r="BD14" s="217">
        <v>13.635</v>
      </c>
      <c r="BE14" s="358">
        <v>14.116849999999999</v>
      </c>
      <c r="BF14" s="358">
        <v>14.646269999999999</v>
      </c>
      <c r="BG14" s="358">
        <v>14.7196</v>
      </c>
      <c r="BH14" s="358">
        <v>12.545920000000001</v>
      </c>
      <c r="BI14" s="358">
        <v>13.77984</v>
      </c>
      <c r="BJ14" s="358">
        <v>13.38612</v>
      </c>
      <c r="BK14" s="358">
        <v>13.55673</v>
      </c>
      <c r="BL14" s="358">
        <v>13.32756</v>
      </c>
      <c r="BM14" s="358">
        <v>13.391769999999999</v>
      </c>
      <c r="BN14" s="358">
        <v>11.228160000000001</v>
      </c>
      <c r="BO14" s="358">
        <v>13.635719999999999</v>
      </c>
      <c r="BP14" s="358">
        <v>14.044230000000001</v>
      </c>
      <c r="BQ14" s="358">
        <v>14.61115</v>
      </c>
      <c r="BR14" s="358">
        <v>15.157439999999999</v>
      </c>
      <c r="BS14" s="358">
        <v>15.083909999999999</v>
      </c>
      <c r="BT14" s="358">
        <v>13.806609999999999</v>
      </c>
      <c r="BU14" s="358">
        <v>14.321389999999999</v>
      </c>
      <c r="BV14" s="358">
        <v>13.774749999999999</v>
      </c>
    </row>
    <row r="15" spans="1:74" ht="11.1" customHeight="1" x14ac:dyDescent="0.2">
      <c r="A15" s="119" t="s">
        <v>844</v>
      </c>
      <c r="B15" s="209" t="s">
        <v>592</v>
      </c>
      <c r="C15" s="217">
        <v>10.49</v>
      </c>
      <c r="D15" s="217">
        <v>10.89</v>
      </c>
      <c r="E15" s="217">
        <v>11.11</v>
      </c>
      <c r="F15" s="217">
        <v>11.71</v>
      </c>
      <c r="G15" s="217">
        <v>11.91</v>
      </c>
      <c r="H15" s="217">
        <v>11.91</v>
      </c>
      <c r="I15" s="217">
        <v>12.04</v>
      </c>
      <c r="J15" s="217">
        <v>12.03</v>
      </c>
      <c r="K15" s="217">
        <v>11.95</v>
      </c>
      <c r="L15" s="217">
        <v>11.86</v>
      </c>
      <c r="M15" s="217">
        <v>11.62</v>
      </c>
      <c r="N15" s="217">
        <v>11.06</v>
      </c>
      <c r="O15" s="217">
        <v>10.87</v>
      </c>
      <c r="P15" s="217">
        <v>11.06</v>
      </c>
      <c r="Q15" s="217">
        <v>11.52</v>
      </c>
      <c r="R15" s="217">
        <v>11.67</v>
      </c>
      <c r="S15" s="217">
        <v>11.93</v>
      </c>
      <c r="T15" s="217">
        <v>11.97</v>
      </c>
      <c r="U15" s="217">
        <v>12.09</v>
      </c>
      <c r="V15" s="217">
        <v>12.09</v>
      </c>
      <c r="W15" s="217">
        <v>12.17</v>
      </c>
      <c r="X15" s="217">
        <v>12.08</v>
      </c>
      <c r="Y15" s="217">
        <v>11.78</v>
      </c>
      <c r="Z15" s="217">
        <v>11.4</v>
      </c>
      <c r="AA15" s="217">
        <v>11.41</v>
      </c>
      <c r="AB15" s="217">
        <v>11.51</v>
      </c>
      <c r="AC15" s="217">
        <v>11.7</v>
      </c>
      <c r="AD15" s="217">
        <v>11.92</v>
      </c>
      <c r="AE15" s="217">
        <v>11.9</v>
      </c>
      <c r="AF15" s="217">
        <v>12.09</v>
      </c>
      <c r="AG15" s="217">
        <v>12</v>
      </c>
      <c r="AH15" s="217">
        <v>12.17</v>
      </c>
      <c r="AI15" s="217">
        <v>12.3</v>
      </c>
      <c r="AJ15" s="217">
        <v>12.03</v>
      </c>
      <c r="AK15" s="217">
        <v>11.75</v>
      </c>
      <c r="AL15" s="217">
        <v>11.62</v>
      </c>
      <c r="AM15" s="217">
        <v>11.47</v>
      </c>
      <c r="AN15" s="217">
        <v>11.63</v>
      </c>
      <c r="AO15" s="217">
        <v>11.6</v>
      </c>
      <c r="AP15" s="217">
        <v>11.93</v>
      </c>
      <c r="AQ15" s="217">
        <v>12.42</v>
      </c>
      <c r="AR15" s="217">
        <v>12.54</v>
      </c>
      <c r="AS15" s="217">
        <v>12.61</v>
      </c>
      <c r="AT15" s="217">
        <v>12.51</v>
      </c>
      <c r="AU15" s="217">
        <v>12.49</v>
      </c>
      <c r="AV15" s="217">
        <v>12.31</v>
      </c>
      <c r="AW15" s="217">
        <v>12.09</v>
      </c>
      <c r="AX15" s="217">
        <v>11.72</v>
      </c>
      <c r="AY15" s="217">
        <v>11.65</v>
      </c>
      <c r="AZ15" s="217">
        <v>11.88</v>
      </c>
      <c r="BA15" s="217">
        <v>12.26</v>
      </c>
      <c r="BB15" s="217">
        <v>12.31</v>
      </c>
      <c r="BC15" s="217">
        <v>12.7737</v>
      </c>
      <c r="BD15" s="217">
        <v>12.88566</v>
      </c>
      <c r="BE15" s="358">
        <v>12.973850000000001</v>
      </c>
      <c r="BF15" s="358">
        <v>12.98044</v>
      </c>
      <c r="BG15" s="358">
        <v>12.900969999999999</v>
      </c>
      <c r="BH15" s="358">
        <v>12.57718</v>
      </c>
      <c r="BI15" s="358">
        <v>12.5398</v>
      </c>
      <c r="BJ15" s="358">
        <v>12.20614</v>
      </c>
      <c r="BK15" s="358">
        <v>12.1304</v>
      </c>
      <c r="BL15" s="358">
        <v>12.305110000000001</v>
      </c>
      <c r="BM15" s="358">
        <v>12.64381</v>
      </c>
      <c r="BN15" s="358">
        <v>12.73404</v>
      </c>
      <c r="BO15" s="358">
        <v>13.052440000000001</v>
      </c>
      <c r="BP15" s="358">
        <v>13.10144</v>
      </c>
      <c r="BQ15" s="358">
        <v>13.193250000000001</v>
      </c>
      <c r="BR15" s="358">
        <v>13.189629999999999</v>
      </c>
      <c r="BS15" s="358">
        <v>13.078659999999999</v>
      </c>
      <c r="BT15" s="358">
        <v>12.847189999999999</v>
      </c>
      <c r="BU15" s="358">
        <v>12.75689</v>
      </c>
      <c r="BV15" s="358">
        <v>12.44562</v>
      </c>
    </row>
    <row r="16" spans="1:74" ht="11.1" customHeight="1" x14ac:dyDescent="0.2">
      <c r="A16" s="119"/>
      <c r="B16" s="122" t="s">
        <v>12</v>
      </c>
      <c r="C16" s="494"/>
      <c r="D16" s="494"/>
      <c r="E16" s="494"/>
      <c r="F16" s="494"/>
      <c r="G16" s="494"/>
      <c r="H16" s="494"/>
      <c r="I16" s="494"/>
      <c r="J16" s="494"/>
      <c r="K16" s="494"/>
      <c r="L16" s="494"/>
      <c r="M16" s="494"/>
      <c r="N16" s="494"/>
      <c r="O16" s="494"/>
      <c r="P16" s="494"/>
      <c r="Q16" s="494"/>
      <c r="R16" s="494"/>
      <c r="S16" s="494"/>
      <c r="T16" s="494"/>
      <c r="U16" s="494"/>
      <c r="V16" s="494"/>
      <c r="W16" s="494"/>
      <c r="X16" s="494"/>
      <c r="Y16" s="494"/>
      <c r="Z16" s="494"/>
      <c r="AA16" s="494"/>
      <c r="AB16" s="494"/>
      <c r="AC16" s="494"/>
      <c r="AD16" s="494"/>
      <c r="AE16" s="494"/>
      <c r="AF16" s="494"/>
      <c r="AG16" s="494"/>
      <c r="AH16" s="494"/>
      <c r="AI16" s="494"/>
      <c r="AJ16" s="494"/>
      <c r="AK16" s="494"/>
      <c r="AL16" s="494"/>
      <c r="AM16" s="494"/>
      <c r="AN16" s="494"/>
      <c r="AO16" s="494"/>
      <c r="AP16" s="494"/>
      <c r="AQ16" s="494"/>
      <c r="AR16" s="494"/>
      <c r="AS16" s="494"/>
      <c r="AT16" s="494"/>
      <c r="AU16" s="494"/>
      <c r="AV16" s="494"/>
      <c r="AW16" s="494"/>
      <c r="AX16" s="494"/>
      <c r="AY16" s="494"/>
      <c r="AZ16" s="494"/>
      <c r="BA16" s="494"/>
      <c r="BB16" s="494"/>
      <c r="BC16" s="494"/>
      <c r="BD16" s="494"/>
      <c r="BE16" s="495"/>
      <c r="BF16" s="495"/>
      <c r="BG16" s="495"/>
      <c r="BH16" s="495"/>
      <c r="BI16" s="495"/>
      <c r="BJ16" s="495"/>
      <c r="BK16" s="495"/>
      <c r="BL16" s="495"/>
      <c r="BM16" s="495"/>
      <c r="BN16" s="495"/>
      <c r="BO16" s="495"/>
      <c r="BP16" s="495"/>
      <c r="BQ16" s="495"/>
      <c r="BR16" s="495"/>
      <c r="BS16" s="495"/>
      <c r="BT16" s="495"/>
      <c r="BU16" s="495"/>
      <c r="BV16" s="495"/>
    </row>
    <row r="17" spans="1:74" ht="11.1" customHeight="1" x14ac:dyDescent="0.2">
      <c r="A17" s="119" t="s">
        <v>845</v>
      </c>
      <c r="B17" s="207" t="s">
        <v>616</v>
      </c>
      <c r="C17" s="217">
        <v>14.742431439000001</v>
      </c>
      <c r="D17" s="217">
        <v>14.689951756999999</v>
      </c>
      <c r="E17" s="217">
        <v>14.831754317</v>
      </c>
      <c r="F17" s="217">
        <v>14.853913892</v>
      </c>
      <c r="G17" s="217">
        <v>14.430672812999999</v>
      </c>
      <c r="H17" s="217">
        <v>14.832544257</v>
      </c>
      <c r="I17" s="217">
        <v>14.801511886</v>
      </c>
      <c r="J17" s="217">
        <v>15.068431058</v>
      </c>
      <c r="K17" s="217">
        <v>14.942643422</v>
      </c>
      <c r="L17" s="217">
        <v>14.491706663</v>
      </c>
      <c r="M17" s="217">
        <v>14.430589283</v>
      </c>
      <c r="N17" s="217">
        <v>14.438326324</v>
      </c>
      <c r="O17" s="217">
        <v>14.575778509999999</v>
      </c>
      <c r="P17" s="217">
        <v>14.256835372999999</v>
      </c>
      <c r="Q17" s="217">
        <v>14.206487199</v>
      </c>
      <c r="R17" s="217">
        <v>14.077408168</v>
      </c>
      <c r="S17" s="217">
        <v>14.221805679999999</v>
      </c>
      <c r="T17" s="217">
        <v>14.688706606</v>
      </c>
      <c r="U17" s="217">
        <v>14.207197932</v>
      </c>
      <c r="V17" s="217">
        <v>14.594470143000001</v>
      </c>
      <c r="W17" s="217">
        <v>14.61474802</v>
      </c>
      <c r="X17" s="217">
        <v>13.867811741000001</v>
      </c>
      <c r="Y17" s="217">
        <v>14.022453175000001</v>
      </c>
      <c r="Z17" s="217">
        <v>14.23553472</v>
      </c>
      <c r="AA17" s="217">
        <v>13.942380312999999</v>
      </c>
      <c r="AB17" s="217">
        <v>13.937680555</v>
      </c>
      <c r="AC17" s="217">
        <v>13.8038369</v>
      </c>
      <c r="AD17" s="217">
        <v>13.437702515</v>
      </c>
      <c r="AE17" s="217">
        <v>13.609505471</v>
      </c>
      <c r="AF17" s="217">
        <v>13.728734127999999</v>
      </c>
      <c r="AG17" s="217">
        <v>13.768569204</v>
      </c>
      <c r="AH17" s="217">
        <v>13.423520395000001</v>
      </c>
      <c r="AI17" s="217">
        <v>13.706845263</v>
      </c>
      <c r="AJ17" s="217">
        <v>13.257218816</v>
      </c>
      <c r="AK17" s="217">
        <v>13.446841750999999</v>
      </c>
      <c r="AL17" s="217">
        <v>14.115008839</v>
      </c>
      <c r="AM17" s="217">
        <v>13.828960493</v>
      </c>
      <c r="AN17" s="217">
        <v>14.803542439999999</v>
      </c>
      <c r="AO17" s="217">
        <v>14.514840905</v>
      </c>
      <c r="AP17" s="217">
        <v>13.692674010999999</v>
      </c>
      <c r="AQ17" s="217">
        <v>13.617623890000001</v>
      </c>
      <c r="AR17" s="217">
        <v>13.935285374999999</v>
      </c>
      <c r="AS17" s="217">
        <v>13.795549299999999</v>
      </c>
      <c r="AT17" s="217">
        <v>13.858855239</v>
      </c>
      <c r="AU17" s="217">
        <v>13.843360506</v>
      </c>
      <c r="AV17" s="217">
        <v>13.579773173</v>
      </c>
      <c r="AW17" s="217">
        <v>14.023596339999999</v>
      </c>
      <c r="AX17" s="217">
        <v>15.536189062</v>
      </c>
      <c r="AY17" s="217">
        <v>14.546847294999999</v>
      </c>
      <c r="AZ17" s="217">
        <v>15.682545446000001</v>
      </c>
      <c r="BA17" s="217">
        <v>15.547835364000001</v>
      </c>
      <c r="BB17" s="217">
        <v>14.14</v>
      </c>
      <c r="BC17" s="217">
        <v>14.11674</v>
      </c>
      <c r="BD17" s="217">
        <v>14.795310000000001</v>
      </c>
      <c r="BE17" s="358">
        <v>14.731109999999999</v>
      </c>
      <c r="BF17" s="358">
        <v>14.8188</v>
      </c>
      <c r="BG17" s="358">
        <v>14.932449999999999</v>
      </c>
      <c r="BH17" s="358">
        <v>14.637829999999999</v>
      </c>
      <c r="BI17" s="358">
        <v>14.7468</v>
      </c>
      <c r="BJ17" s="358">
        <v>15.25958</v>
      </c>
      <c r="BK17" s="358">
        <v>14.951269999999999</v>
      </c>
      <c r="BL17" s="358">
        <v>15.043979999999999</v>
      </c>
      <c r="BM17" s="358">
        <v>14.87</v>
      </c>
      <c r="BN17" s="358">
        <v>14.12724</v>
      </c>
      <c r="BO17" s="358">
        <v>14.211410000000001</v>
      </c>
      <c r="BP17" s="358">
        <v>14.70426</v>
      </c>
      <c r="BQ17" s="358">
        <v>14.689019999999999</v>
      </c>
      <c r="BR17" s="358">
        <v>14.779070000000001</v>
      </c>
      <c r="BS17" s="358">
        <v>14.887219999999999</v>
      </c>
      <c r="BT17" s="358">
        <v>14.70152</v>
      </c>
      <c r="BU17" s="358">
        <v>14.81522</v>
      </c>
      <c r="BV17" s="358">
        <v>15.353579999999999</v>
      </c>
    </row>
    <row r="18" spans="1:74" ht="11.1" customHeight="1" x14ac:dyDescent="0.2">
      <c r="A18" s="119" t="s">
        <v>846</v>
      </c>
      <c r="B18" s="189" t="s">
        <v>650</v>
      </c>
      <c r="C18" s="217">
        <v>13.200667083000001</v>
      </c>
      <c r="D18" s="217">
        <v>13.498064916000001</v>
      </c>
      <c r="E18" s="217">
        <v>13.133042667</v>
      </c>
      <c r="F18" s="217">
        <v>13.36074531</v>
      </c>
      <c r="G18" s="217">
        <v>13.901988376</v>
      </c>
      <c r="H18" s="217">
        <v>14.844464812</v>
      </c>
      <c r="I18" s="217">
        <v>15.331315783000001</v>
      </c>
      <c r="J18" s="217">
        <v>14.76267625</v>
      </c>
      <c r="K18" s="217">
        <v>13.95255828</v>
      </c>
      <c r="L18" s="217">
        <v>13.809779796999999</v>
      </c>
      <c r="M18" s="217">
        <v>13.539844084</v>
      </c>
      <c r="N18" s="217">
        <v>13.28725268</v>
      </c>
      <c r="O18" s="217">
        <v>13.373577026</v>
      </c>
      <c r="P18" s="217">
        <v>13.277033572000001</v>
      </c>
      <c r="Q18" s="217">
        <v>13.059891359</v>
      </c>
      <c r="R18" s="217">
        <v>13.171618439</v>
      </c>
      <c r="S18" s="217">
        <v>13.513222796000001</v>
      </c>
      <c r="T18" s="217">
        <v>14.477344194</v>
      </c>
      <c r="U18" s="217">
        <v>14.672789278</v>
      </c>
      <c r="V18" s="217">
        <v>14.576521960000001</v>
      </c>
      <c r="W18" s="217">
        <v>14.188176804999999</v>
      </c>
      <c r="X18" s="217">
        <v>13.403933565000001</v>
      </c>
      <c r="Y18" s="217">
        <v>12.912353303</v>
      </c>
      <c r="Z18" s="217">
        <v>12.617319030000001</v>
      </c>
      <c r="AA18" s="217">
        <v>12.675115332000001</v>
      </c>
      <c r="AB18" s="217">
        <v>12.540045771000001</v>
      </c>
      <c r="AC18" s="217">
        <v>12.467550913</v>
      </c>
      <c r="AD18" s="217">
        <v>12.588537466</v>
      </c>
      <c r="AE18" s="217">
        <v>12.711775218</v>
      </c>
      <c r="AF18" s="217">
        <v>13.53929123</v>
      </c>
      <c r="AG18" s="217">
        <v>13.861224605</v>
      </c>
      <c r="AH18" s="217">
        <v>13.270600321</v>
      </c>
      <c r="AI18" s="217">
        <v>13.730546814</v>
      </c>
      <c r="AJ18" s="217">
        <v>12.838919627999999</v>
      </c>
      <c r="AK18" s="217">
        <v>12.471665289000001</v>
      </c>
      <c r="AL18" s="217">
        <v>12.502127109</v>
      </c>
      <c r="AM18" s="217">
        <v>12.615324768000001</v>
      </c>
      <c r="AN18" s="217">
        <v>12.884963733999999</v>
      </c>
      <c r="AO18" s="217">
        <v>12.584636847000001</v>
      </c>
      <c r="AP18" s="217">
        <v>12.267328407000001</v>
      </c>
      <c r="AQ18" s="217">
        <v>12.622184631</v>
      </c>
      <c r="AR18" s="217">
        <v>13.557114330999999</v>
      </c>
      <c r="AS18" s="217">
        <v>13.972067286</v>
      </c>
      <c r="AT18" s="217">
        <v>13.835449387000001</v>
      </c>
      <c r="AU18" s="217">
        <v>13.855638182</v>
      </c>
      <c r="AV18" s="217">
        <v>12.871491300000001</v>
      </c>
      <c r="AW18" s="217">
        <v>12.08678873</v>
      </c>
      <c r="AX18" s="217">
        <v>12.389887422999999</v>
      </c>
      <c r="AY18" s="217">
        <v>13.964973037</v>
      </c>
      <c r="AZ18" s="217">
        <v>14.632943247</v>
      </c>
      <c r="BA18" s="217">
        <v>14.193166031000001</v>
      </c>
      <c r="BB18" s="217">
        <v>12.99</v>
      </c>
      <c r="BC18" s="217">
        <v>13.47011</v>
      </c>
      <c r="BD18" s="217">
        <v>14.527430000000001</v>
      </c>
      <c r="BE18" s="358">
        <v>14.90612</v>
      </c>
      <c r="BF18" s="358">
        <v>14.6196</v>
      </c>
      <c r="BG18" s="358">
        <v>14.477539999999999</v>
      </c>
      <c r="BH18" s="358">
        <v>13.60238</v>
      </c>
      <c r="BI18" s="358">
        <v>13.08648</v>
      </c>
      <c r="BJ18" s="358">
        <v>13.129849999999999</v>
      </c>
      <c r="BK18" s="358">
        <v>14.51108</v>
      </c>
      <c r="BL18" s="358">
        <v>14.56068</v>
      </c>
      <c r="BM18" s="358">
        <v>14.260730000000001</v>
      </c>
      <c r="BN18" s="358">
        <v>13.052530000000001</v>
      </c>
      <c r="BO18" s="358">
        <v>13.534739999999999</v>
      </c>
      <c r="BP18" s="358">
        <v>14.60131</v>
      </c>
      <c r="BQ18" s="358">
        <v>14.919639999999999</v>
      </c>
      <c r="BR18" s="358">
        <v>14.63129</v>
      </c>
      <c r="BS18" s="358">
        <v>14.48582</v>
      </c>
      <c r="BT18" s="358">
        <v>13.838509999999999</v>
      </c>
      <c r="BU18" s="358">
        <v>13.30978</v>
      </c>
      <c r="BV18" s="358">
        <v>13.350429999999999</v>
      </c>
    </row>
    <row r="19" spans="1:74" ht="11.1" customHeight="1" x14ac:dyDescent="0.2">
      <c r="A19" s="119" t="s">
        <v>847</v>
      </c>
      <c r="B19" s="207" t="s">
        <v>617</v>
      </c>
      <c r="C19" s="217">
        <v>9.0359930211999995</v>
      </c>
      <c r="D19" s="217">
        <v>9.1484001301000006</v>
      </c>
      <c r="E19" s="217">
        <v>9.3436981841000009</v>
      </c>
      <c r="F19" s="217">
        <v>9.3306997300999992</v>
      </c>
      <c r="G19" s="217">
        <v>9.4657303423000005</v>
      </c>
      <c r="H19" s="217">
        <v>9.5481070053000003</v>
      </c>
      <c r="I19" s="217">
        <v>9.5345454943999997</v>
      </c>
      <c r="J19" s="217">
        <v>9.5152260301999991</v>
      </c>
      <c r="K19" s="217">
        <v>9.5531919094000006</v>
      </c>
      <c r="L19" s="217">
        <v>9.4207193821999997</v>
      </c>
      <c r="M19" s="217">
        <v>9.3795917977999999</v>
      </c>
      <c r="N19" s="217">
        <v>8.9702285468999996</v>
      </c>
      <c r="O19" s="217">
        <v>9.0244697908999996</v>
      </c>
      <c r="P19" s="217">
        <v>9.4644595163999998</v>
      </c>
      <c r="Q19" s="217">
        <v>9.4559103827000008</v>
      </c>
      <c r="R19" s="217">
        <v>9.4950037110000007</v>
      </c>
      <c r="S19" s="217">
        <v>9.5986960580999998</v>
      </c>
      <c r="T19" s="217">
        <v>9.7957145936999996</v>
      </c>
      <c r="U19" s="217">
        <v>9.6088339356999999</v>
      </c>
      <c r="V19" s="217">
        <v>9.7533335361999995</v>
      </c>
      <c r="W19" s="217">
        <v>9.5473072144</v>
      </c>
      <c r="X19" s="217">
        <v>9.4945787056000004</v>
      </c>
      <c r="Y19" s="217">
        <v>9.3820884108999998</v>
      </c>
      <c r="Z19" s="217">
        <v>9.2019338733999998</v>
      </c>
      <c r="AA19" s="217">
        <v>9.3210339066000003</v>
      </c>
      <c r="AB19" s="217">
        <v>9.5267628800999997</v>
      </c>
      <c r="AC19" s="217">
        <v>9.4643180542999996</v>
      </c>
      <c r="AD19" s="217">
        <v>9.4918808206000005</v>
      </c>
      <c r="AE19" s="217">
        <v>9.6173936167999994</v>
      </c>
      <c r="AF19" s="217">
        <v>9.4074717648000004</v>
      </c>
      <c r="AG19" s="217">
        <v>9.5572898948000002</v>
      </c>
      <c r="AH19" s="217">
        <v>9.4525806010999993</v>
      </c>
      <c r="AI19" s="217">
        <v>9.5291940670000006</v>
      </c>
      <c r="AJ19" s="217">
        <v>9.4182223724000007</v>
      </c>
      <c r="AK19" s="217">
        <v>9.4180862567000005</v>
      </c>
      <c r="AL19" s="217">
        <v>9.2649784852000003</v>
      </c>
      <c r="AM19" s="217">
        <v>9.1749639070000004</v>
      </c>
      <c r="AN19" s="217">
        <v>9.4098114774999999</v>
      </c>
      <c r="AO19" s="217">
        <v>9.4421039014999995</v>
      </c>
      <c r="AP19" s="217">
        <v>9.5044607721999999</v>
      </c>
      <c r="AQ19" s="217">
        <v>9.7651778954000008</v>
      </c>
      <c r="AR19" s="217">
        <v>9.6751546878999992</v>
      </c>
      <c r="AS19" s="217">
        <v>9.6724289148999993</v>
      </c>
      <c r="AT19" s="217">
        <v>9.7607026164999997</v>
      </c>
      <c r="AU19" s="217">
        <v>9.4924421316000007</v>
      </c>
      <c r="AV19" s="217">
        <v>9.5767244772000009</v>
      </c>
      <c r="AW19" s="217">
        <v>9.4271771678</v>
      </c>
      <c r="AX19" s="217">
        <v>9.1635369092999994</v>
      </c>
      <c r="AY19" s="217">
        <v>9.4163795192999995</v>
      </c>
      <c r="AZ19" s="217">
        <v>9.8231336046000006</v>
      </c>
      <c r="BA19" s="217">
        <v>9.8483197850999993</v>
      </c>
      <c r="BB19" s="217">
        <v>9.8699999999999992</v>
      </c>
      <c r="BC19" s="217">
        <v>10.013680000000001</v>
      </c>
      <c r="BD19" s="217">
        <v>9.9887040000000002</v>
      </c>
      <c r="BE19" s="358">
        <v>10.01408</v>
      </c>
      <c r="BF19" s="358">
        <v>9.9962199999999992</v>
      </c>
      <c r="BG19" s="358">
        <v>9.9029919999999994</v>
      </c>
      <c r="BH19" s="358">
        <v>9.7767870000000006</v>
      </c>
      <c r="BI19" s="358">
        <v>9.7121420000000001</v>
      </c>
      <c r="BJ19" s="358">
        <v>9.4521940000000004</v>
      </c>
      <c r="BK19" s="358">
        <v>9.647831</v>
      </c>
      <c r="BL19" s="358">
        <v>9.8918110000000006</v>
      </c>
      <c r="BM19" s="358">
        <v>9.9344280000000005</v>
      </c>
      <c r="BN19" s="358">
        <v>9.9539449999999992</v>
      </c>
      <c r="BO19" s="358">
        <v>10.086880000000001</v>
      </c>
      <c r="BP19" s="358">
        <v>10.068709999999999</v>
      </c>
      <c r="BQ19" s="358">
        <v>10.134259999999999</v>
      </c>
      <c r="BR19" s="358">
        <v>10.107329999999999</v>
      </c>
      <c r="BS19" s="358">
        <v>10.00456</v>
      </c>
      <c r="BT19" s="358">
        <v>9.9181399999999993</v>
      </c>
      <c r="BU19" s="358">
        <v>9.8463519999999995</v>
      </c>
      <c r="BV19" s="358">
        <v>9.5786759999999997</v>
      </c>
    </row>
    <row r="20" spans="1:74" ht="11.1" customHeight="1" x14ac:dyDescent="0.2">
      <c r="A20" s="119" t="s">
        <v>848</v>
      </c>
      <c r="B20" s="207" t="s">
        <v>618</v>
      </c>
      <c r="C20" s="217">
        <v>6.9018687209999996</v>
      </c>
      <c r="D20" s="217">
        <v>7.166491057</v>
      </c>
      <c r="E20" s="217">
        <v>7.3456269799999996</v>
      </c>
      <c r="F20" s="217">
        <v>7.3848662022999996</v>
      </c>
      <c r="G20" s="217">
        <v>7.9251917003000001</v>
      </c>
      <c r="H20" s="217">
        <v>8.5085200121</v>
      </c>
      <c r="I20" s="217">
        <v>8.8888341134999997</v>
      </c>
      <c r="J20" s="217">
        <v>8.7213991125000003</v>
      </c>
      <c r="K20" s="217">
        <v>8.2742182201999999</v>
      </c>
      <c r="L20" s="217">
        <v>7.7058227937000003</v>
      </c>
      <c r="M20" s="217">
        <v>7.6594771014000003</v>
      </c>
      <c r="N20" s="217">
        <v>7.4607807725999997</v>
      </c>
      <c r="O20" s="217">
        <v>7.4075949802999999</v>
      </c>
      <c r="P20" s="217">
        <v>7.6317397452</v>
      </c>
      <c r="Q20" s="217">
        <v>7.7881763749999999</v>
      </c>
      <c r="R20" s="217">
        <v>7.9334233854000002</v>
      </c>
      <c r="S20" s="217">
        <v>8.4201636614000002</v>
      </c>
      <c r="T20" s="217">
        <v>8.9856567102000007</v>
      </c>
      <c r="U20" s="217">
        <v>9.0968735797000004</v>
      </c>
      <c r="V20" s="217">
        <v>9.0441806942999996</v>
      </c>
      <c r="W20" s="217">
        <v>8.6967864028000008</v>
      </c>
      <c r="X20" s="217">
        <v>8.0153702379999991</v>
      </c>
      <c r="Y20" s="217">
        <v>7.7549236842999996</v>
      </c>
      <c r="Z20" s="217">
        <v>7.5503678046999996</v>
      </c>
      <c r="AA20" s="217">
        <v>7.7674496980000001</v>
      </c>
      <c r="AB20" s="217">
        <v>7.9445039126000001</v>
      </c>
      <c r="AC20" s="217">
        <v>8.0304388698999993</v>
      </c>
      <c r="AD20" s="217">
        <v>8.0614959026000008</v>
      </c>
      <c r="AE20" s="217">
        <v>8.5317550268000009</v>
      </c>
      <c r="AF20" s="217">
        <v>9.1997854121000007</v>
      </c>
      <c r="AG20" s="217">
        <v>9.1918101374999992</v>
      </c>
      <c r="AH20" s="217">
        <v>9.3070602155</v>
      </c>
      <c r="AI20" s="217">
        <v>8.9054199327999992</v>
      </c>
      <c r="AJ20" s="217">
        <v>8.3373358757999991</v>
      </c>
      <c r="AK20" s="217">
        <v>8.0661061957999998</v>
      </c>
      <c r="AL20" s="217">
        <v>8.0357585538999992</v>
      </c>
      <c r="AM20" s="217">
        <v>8.1443946853</v>
      </c>
      <c r="AN20" s="217">
        <v>8.4595505053999993</v>
      </c>
      <c r="AO20" s="217">
        <v>8.4875126942999994</v>
      </c>
      <c r="AP20" s="217">
        <v>8.5037664120999992</v>
      </c>
      <c r="AQ20" s="217">
        <v>9.2245525640999997</v>
      </c>
      <c r="AR20" s="217">
        <v>9.8526824269999995</v>
      </c>
      <c r="AS20" s="217">
        <v>9.8356565336999999</v>
      </c>
      <c r="AT20" s="217">
        <v>9.8513044400999998</v>
      </c>
      <c r="AU20" s="217">
        <v>9.2564476665999997</v>
      </c>
      <c r="AV20" s="217">
        <v>8.6986541086999996</v>
      </c>
      <c r="AW20" s="217">
        <v>8.4575180338999996</v>
      </c>
      <c r="AX20" s="217">
        <v>8.3241106682999995</v>
      </c>
      <c r="AY20" s="217">
        <v>8.3729363944999999</v>
      </c>
      <c r="AZ20" s="217">
        <v>8.5769943025999993</v>
      </c>
      <c r="BA20" s="217">
        <v>8.8703662059999999</v>
      </c>
      <c r="BB20" s="217">
        <v>8.8800000000000008</v>
      </c>
      <c r="BC20" s="217">
        <v>9.4479839999999999</v>
      </c>
      <c r="BD20" s="217">
        <v>10.129239999999999</v>
      </c>
      <c r="BE20" s="358">
        <v>10.120649999999999</v>
      </c>
      <c r="BF20" s="358">
        <v>10.08123</v>
      </c>
      <c r="BG20" s="358">
        <v>9.5373389999999993</v>
      </c>
      <c r="BH20" s="358">
        <v>8.9465369999999993</v>
      </c>
      <c r="BI20" s="358">
        <v>8.7247810000000001</v>
      </c>
      <c r="BJ20" s="358">
        <v>8.556851</v>
      </c>
      <c r="BK20" s="358">
        <v>8.5665859999999991</v>
      </c>
      <c r="BL20" s="358">
        <v>8.8465220000000002</v>
      </c>
      <c r="BM20" s="358">
        <v>9.0242470000000008</v>
      </c>
      <c r="BN20" s="358">
        <v>9.0518049999999999</v>
      </c>
      <c r="BO20" s="358">
        <v>9.5764399999999998</v>
      </c>
      <c r="BP20" s="358">
        <v>10.26932</v>
      </c>
      <c r="BQ20" s="358">
        <v>10.27144</v>
      </c>
      <c r="BR20" s="358">
        <v>10.226380000000001</v>
      </c>
      <c r="BS20" s="358">
        <v>9.6699619999999999</v>
      </c>
      <c r="BT20" s="358">
        <v>9.1015630000000005</v>
      </c>
      <c r="BU20" s="358">
        <v>8.8727669999999996</v>
      </c>
      <c r="BV20" s="358">
        <v>8.7001000000000008</v>
      </c>
    </row>
    <row r="21" spans="1:74" ht="11.1" customHeight="1" x14ac:dyDescent="0.2">
      <c r="A21" s="119" t="s">
        <v>849</v>
      </c>
      <c r="B21" s="207" t="s">
        <v>619</v>
      </c>
      <c r="C21" s="217">
        <v>8.5592234748999996</v>
      </c>
      <c r="D21" s="217">
        <v>9.4398392431999998</v>
      </c>
      <c r="E21" s="217">
        <v>9.3683147006999992</v>
      </c>
      <c r="F21" s="217">
        <v>9.2964479276999992</v>
      </c>
      <c r="G21" s="217">
        <v>9.2661350086999992</v>
      </c>
      <c r="H21" s="217">
        <v>9.3845197141999996</v>
      </c>
      <c r="I21" s="217">
        <v>9.4551736919000007</v>
      </c>
      <c r="J21" s="217">
        <v>9.4418035431000007</v>
      </c>
      <c r="K21" s="217">
        <v>9.2849068421999998</v>
      </c>
      <c r="L21" s="217">
        <v>9.3247998647999992</v>
      </c>
      <c r="M21" s="217">
        <v>9.2948753701999998</v>
      </c>
      <c r="N21" s="217">
        <v>9.3243728346000001</v>
      </c>
      <c r="O21" s="217">
        <v>9.2742524181999997</v>
      </c>
      <c r="P21" s="217">
        <v>9.4140738947999996</v>
      </c>
      <c r="Q21" s="217">
        <v>9.4004031666000003</v>
      </c>
      <c r="R21" s="217">
        <v>9.3362728452999999</v>
      </c>
      <c r="S21" s="217">
        <v>9.4485286737000003</v>
      </c>
      <c r="T21" s="217">
        <v>9.5488398800999992</v>
      </c>
      <c r="U21" s="217">
        <v>9.5510897675000006</v>
      </c>
      <c r="V21" s="217">
        <v>9.6420456272999999</v>
      </c>
      <c r="W21" s="217">
        <v>9.4879541822999993</v>
      </c>
      <c r="X21" s="217">
        <v>9.4540339391000003</v>
      </c>
      <c r="Y21" s="217">
        <v>9.4921651101000002</v>
      </c>
      <c r="Z21" s="217">
        <v>9.4094245249000004</v>
      </c>
      <c r="AA21" s="217">
        <v>9.3987772898999999</v>
      </c>
      <c r="AB21" s="217">
        <v>9.4752684903999995</v>
      </c>
      <c r="AC21" s="217">
        <v>9.3415420401000002</v>
      </c>
      <c r="AD21" s="217">
        <v>9.3009246405999999</v>
      </c>
      <c r="AE21" s="217">
        <v>9.2797763422999999</v>
      </c>
      <c r="AF21" s="217">
        <v>9.4183852376000008</v>
      </c>
      <c r="AG21" s="217">
        <v>9.4681777940000007</v>
      </c>
      <c r="AH21" s="217">
        <v>9.3478459024999996</v>
      </c>
      <c r="AI21" s="217">
        <v>9.4166483698000008</v>
      </c>
      <c r="AJ21" s="217">
        <v>9.3581651989000001</v>
      </c>
      <c r="AK21" s="217">
        <v>9.3512940074999999</v>
      </c>
      <c r="AL21" s="217">
        <v>9.2779116599999991</v>
      </c>
      <c r="AM21" s="217">
        <v>9.2008292010999995</v>
      </c>
      <c r="AN21" s="217">
        <v>9.3777111564000002</v>
      </c>
      <c r="AO21" s="217">
        <v>9.3319556215000006</v>
      </c>
      <c r="AP21" s="217">
        <v>9.2395314891000009</v>
      </c>
      <c r="AQ21" s="217">
        <v>9.2741816129999997</v>
      </c>
      <c r="AR21" s="217">
        <v>9.4748137507999992</v>
      </c>
      <c r="AS21" s="217">
        <v>9.4802723297</v>
      </c>
      <c r="AT21" s="217">
        <v>9.4664906892000005</v>
      </c>
      <c r="AU21" s="217">
        <v>9.4821693796000002</v>
      </c>
      <c r="AV21" s="217">
        <v>9.3902827971999994</v>
      </c>
      <c r="AW21" s="217">
        <v>9.4601653520000006</v>
      </c>
      <c r="AX21" s="217">
        <v>9.4042776042000007</v>
      </c>
      <c r="AY21" s="217">
        <v>9.7157755441999996</v>
      </c>
      <c r="AZ21" s="217">
        <v>9.9858944596000008</v>
      </c>
      <c r="BA21" s="217">
        <v>9.8223675672000006</v>
      </c>
      <c r="BB21" s="217">
        <v>9.68</v>
      </c>
      <c r="BC21" s="217">
        <v>9.7164020000000004</v>
      </c>
      <c r="BD21" s="217">
        <v>9.8915170000000003</v>
      </c>
      <c r="BE21" s="358">
        <v>9.8622739999999993</v>
      </c>
      <c r="BF21" s="358">
        <v>9.8410949999999993</v>
      </c>
      <c r="BG21" s="358">
        <v>9.8101959999999995</v>
      </c>
      <c r="BH21" s="358">
        <v>9.7713850000000004</v>
      </c>
      <c r="BI21" s="358">
        <v>9.8177409999999998</v>
      </c>
      <c r="BJ21" s="358">
        <v>9.7156059999999993</v>
      </c>
      <c r="BK21" s="358">
        <v>9.7511960000000002</v>
      </c>
      <c r="BL21" s="358">
        <v>10.071249999999999</v>
      </c>
      <c r="BM21" s="358">
        <v>10.012560000000001</v>
      </c>
      <c r="BN21" s="358">
        <v>9.8871819999999992</v>
      </c>
      <c r="BO21" s="358">
        <v>9.9136159999999993</v>
      </c>
      <c r="BP21" s="358">
        <v>10.04382</v>
      </c>
      <c r="BQ21" s="358">
        <v>10.0222</v>
      </c>
      <c r="BR21" s="358">
        <v>10.002649999999999</v>
      </c>
      <c r="BS21" s="358">
        <v>9.9743019999999998</v>
      </c>
      <c r="BT21" s="358">
        <v>9.9470299999999998</v>
      </c>
      <c r="BU21" s="358">
        <v>9.9964189999999995</v>
      </c>
      <c r="BV21" s="358">
        <v>9.8931550000000001</v>
      </c>
    </row>
    <row r="22" spans="1:74" ht="11.1" customHeight="1" x14ac:dyDescent="0.2">
      <c r="A22" s="119" t="s">
        <v>850</v>
      </c>
      <c r="B22" s="207" t="s">
        <v>620</v>
      </c>
      <c r="C22" s="217">
        <v>8.7418688887999991</v>
      </c>
      <c r="D22" s="217">
        <v>8.8458309702999998</v>
      </c>
      <c r="E22" s="217">
        <v>8.7673259236999996</v>
      </c>
      <c r="F22" s="217">
        <v>9.2194631208000004</v>
      </c>
      <c r="G22" s="217">
        <v>9.3192451899000002</v>
      </c>
      <c r="H22" s="217">
        <v>9.2855412288999997</v>
      </c>
      <c r="I22" s="217">
        <v>9.4296466011</v>
      </c>
      <c r="J22" s="217">
        <v>9.6510005191000001</v>
      </c>
      <c r="K22" s="217">
        <v>9.5379682883000001</v>
      </c>
      <c r="L22" s="217">
        <v>9.9232743033999995</v>
      </c>
      <c r="M22" s="217">
        <v>9.7467612875</v>
      </c>
      <c r="N22" s="217">
        <v>9.4578573099999996</v>
      </c>
      <c r="O22" s="217">
        <v>9.4584582430000008</v>
      </c>
      <c r="P22" s="217">
        <v>9.6559036622000001</v>
      </c>
      <c r="Q22" s="217">
        <v>9.7326598365999999</v>
      </c>
      <c r="R22" s="217">
        <v>9.6026335422999995</v>
      </c>
      <c r="S22" s="217">
        <v>9.8390409349999999</v>
      </c>
      <c r="T22" s="217">
        <v>9.9289453368</v>
      </c>
      <c r="U22" s="217">
        <v>9.8513681743999992</v>
      </c>
      <c r="V22" s="217">
        <v>9.8692876476000002</v>
      </c>
      <c r="W22" s="217">
        <v>9.9395756842999994</v>
      </c>
      <c r="X22" s="217">
        <v>9.8706237730000002</v>
      </c>
      <c r="Y22" s="217">
        <v>9.8138338192999992</v>
      </c>
      <c r="Z22" s="217">
        <v>9.9119320802999997</v>
      </c>
      <c r="AA22" s="217">
        <v>9.7284236002999993</v>
      </c>
      <c r="AB22" s="217">
        <v>9.7996352846000008</v>
      </c>
      <c r="AC22" s="217">
        <v>9.8308378712</v>
      </c>
      <c r="AD22" s="217">
        <v>9.7527139815999995</v>
      </c>
      <c r="AE22" s="217">
        <v>9.8271028453000007</v>
      </c>
      <c r="AF22" s="217">
        <v>9.9884895874000001</v>
      </c>
      <c r="AG22" s="217">
        <v>9.9152105209000005</v>
      </c>
      <c r="AH22" s="217">
        <v>9.8390806530999999</v>
      </c>
      <c r="AI22" s="217">
        <v>9.9497086770000003</v>
      </c>
      <c r="AJ22" s="217">
        <v>9.7902680075999999</v>
      </c>
      <c r="AK22" s="217">
        <v>9.9492236984000009</v>
      </c>
      <c r="AL22" s="217">
        <v>10.091628976000001</v>
      </c>
      <c r="AM22" s="217">
        <v>9.8466671326000004</v>
      </c>
      <c r="AN22" s="217">
        <v>9.6969746423000007</v>
      </c>
      <c r="AO22" s="217">
        <v>9.9204630991999991</v>
      </c>
      <c r="AP22" s="217">
        <v>9.8740791065</v>
      </c>
      <c r="AQ22" s="217">
        <v>9.9548171652999997</v>
      </c>
      <c r="AR22" s="217">
        <v>9.8943492166000002</v>
      </c>
      <c r="AS22" s="217">
        <v>9.7536242120000001</v>
      </c>
      <c r="AT22" s="217">
        <v>9.7325788424000006</v>
      </c>
      <c r="AU22" s="217">
        <v>9.7990674818999999</v>
      </c>
      <c r="AV22" s="217">
        <v>9.8265177292000008</v>
      </c>
      <c r="AW22" s="217">
        <v>9.8102884934999999</v>
      </c>
      <c r="AX22" s="217">
        <v>9.7028152393999996</v>
      </c>
      <c r="AY22" s="217">
        <v>10.05563764</v>
      </c>
      <c r="AZ22" s="217">
        <v>10.215887858</v>
      </c>
      <c r="BA22" s="217">
        <v>10.597991342</v>
      </c>
      <c r="BB22" s="217">
        <v>10.49</v>
      </c>
      <c r="BC22" s="217">
        <v>10.527340000000001</v>
      </c>
      <c r="BD22" s="217">
        <v>10.59925</v>
      </c>
      <c r="BE22" s="358">
        <v>10.594519999999999</v>
      </c>
      <c r="BF22" s="358">
        <v>10.601190000000001</v>
      </c>
      <c r="BG22" s="358">
        <v>10.579370000000001</v>
      </c>
      <c r="BH22" s="358">
        <v>10.540789999999999</v>
      </c>
      <c r="BI22" s="358">
        <v>10.48629</v>
      </c>
      <c r="BJ22" s="358">
        <v>10.43966</v>
      </c>
      <c r="BK22" s="358">
        <v>10.57827</v>
      </c>
      <c r="BL22" s="358">
        <v>10.64495</v>
      </c>
      <c r="BM22" s="358">
        <v>10.65133</v>
      </c>
      <c r="BN22" s="358">
        <v>10.70294</v>
      </c>
      <c r="BO22" s="358">
        <v>10.74887</v>
      </c>
      <c r="BP22" s="358">
        <v>10.79988</v>
      </c>
      <c r="BQ22" s="358">
        <v>10.87392</v>
      </c>
      <c r="BR22" s="358">
        <v>10.862</v>
      </c>
      <c r="BS22" s="358">
        <v>10.821999999999999</v>
      </c>
      <c r="BT22" s="358">
        <v>10.764519999999999</v>
      </c>
      <c r="BU22" s="358">
        <v>10.69727</v>
      </c>
      <c r="BV22" s="358">
        <v>10.64363</v>
      </c>
    </row>
    <row r="23" spans="1:74" ht="11.1" customHeight="1" x14ac:dyDescent="0.2">
      <c r="A23" s="119" t="s">
        <v>851</v>
      </c>
      <c r="B23" s="207" t="s">
        <v>621</v>
      </c>
      <c r="C23" s="217">
        <v>8.8006264909999992</v>
      </c>
      <c r="D23" s="217">
        <v>8.9935733691999999</v>
      </c>
      <c r="E23" s="217">
        <v>9.1132928103000008</v>
      </c>
      <c r="F23" s="217">
        <v>8.9304329949000003</v>
      </c>
      <c r="G23" s="217">
        <v>8.7703648409999992</v>
      </c>
      <c r="H23" s="217">
        <v>8.8143329517000009</v>
      </c>
      <c r="I23" s="217">
        <v>8.7258944471</v>
      </c>
      <c r="J23" s="217">
        <v>8.7944074730999997</v>
      </c>
      <c r="K23" s="217">
        <v>8.8327359241999996</v>
      </c>
      <c r="L23" s="217">
        <v>8.7398257808000004</v>
      </c>
      <c r="M23" s="217">
        <v>8.3570948286999993</v>
      </c>
      <c r="N23" s="217">
        <v>8.4750642085999992</v>
      </c>
      <c r="O23" s="217">
        <v>8.2964948328000006</v>
      </c>
      <c r="P23" s="217">
        <v>8.5370751256999995</v>
      </c>
      <c r="Q23" s="217">
        <v>8.5197703747000002</v>
      </c>
      <c r="R23" s="217">
        <v>8.3978240876000001</v>
      </c>
      <c r="S23" s="217">
        <v>8.4863234312000007</v>
      </c>
      <c r="T23" s="217">
        <v>8.7395962447999995</v>
      </c>
      <c r="U23" s="217">
        <v>8.6724874583999991</v>
      </c>
      <c r="V23" s="217">
        <v>8.9144750432999995</v>
      </c>
      <c r="W23" s="217">
        <v>8.8578787067999993</v>
      </c>
      <c r="X23" s="217">
        <v>8.4504461618000004</v>
      </c>
      <c r="Y23" s="217">
        <v>8.3077875930000005</v>
      </c>
      <c r="Z23" s="217">
        <v>8.1960781237999996</v>
      </c>
      <c r="AA23" s="217">
        <v>8.1930206537999997</v>
      </c>
      <c r="AB23" s="217">
        <v>8.2889469583000004</v>
      </c>
      <c r="AC23" s="217">
        <v>8.0650622564999992</v>
      </c>
      <c r="AD23" s="217">
        <v>7.9405143954000001</v>
      </c>
      <c r="AE23" s="217">
        <v>7.8906568693999999</v>
      </c>
      <c r="AF23" s="217">
        <v>7.9439918120000002</v>
      </c>
      <c r="AG23" s="217">
        <v>7.9265735849999999</v>
      </c>
      <c r="AH23" s="217">
        <v>8.0119271387000008</v>
      </c>
      <c r="AI23" s="217">
        <v>8.0267727681000007</v>
      </c>
      <c r="AJ23" s="217">
        <v>7.9457123448999996</v>
      </c>
      <c r="AK23" s="217">
        <v>7.8317418931000002</v>
      </c>
      <c r="AL23" s="217">
        <v>7.8669906066999999</v>
      </c>
      <c r="AM23" s="217">
        <v>8.0385960503000007</v>
      </c>
      <c r="AN23" s="217">
        <v>8.0585756903999997</v>
      </c>
      <c r="AO23" s="217">
        <v>8.1174915690000002</v>
      </c>
      <c r="AP23" s="217">
        <v>8.0970752352000002</v>
      </c>
      <c r="AQ23" s="217">
        <v>8.2333439599999991</v>
      </c>
      <c r="AR23" s="217">
        <v>8.2323636023999995</v>
      </c>
      <c r="AS23" s="217">
        <v>8.2249131596999998</v>
      </c>
      <c r="AT23" s="217">
        <v>8.1420363477999995</v>
      </c>
      <c r="AU23" s="217">
        <v>8.0470033100999991</v>
      </c>
      <c r="AV23" s="217">
        <v>8.1307284289999995</v>
      </c>
      <c r="AW23" s="217">
        <v>7.9125442083999999</v>
      </c>
      <c r="AX23" s="217">
        <v>7.9987440833000001</v>
      </c>
      <c r="AY23" s="217">
        <v>7.9670356200999999</v>
      </c>
      <c r="AZ23" s="217">
        <v>8.0912290663000004</v>
      </c>
      <c r="BA23" s="217">
        <v>8.3164345044000001</v>
      </c>
      <c r="BB23" s="217">
        <v>8.32</v>
      </c>
      <c r="BC23" s="217">
        <v>8.2983349999999998</v>
      </c>
      <c r="BD23" s="217">
        <v>8.4236039999999992</v>
      </c>
      <c r="BE23" s="358">
        <v>8.3788070000000001</v>
      </c>
      <c r="BF23" s="358">
        <v>8.4294790000000006</v>
      </c>
      <c r="BG23" s="358">
        <v>8.3862319999999997</v>
      </c>
      <c r="BH23" s="358">
        <v>8.3436419999999991</v>
      </c>
      <c r="BI23" s="358">
        <v>8.1660579999999996</v>
      </c>
      <c r="BJ23" s="358">
        <v>8.1786189999999994</v>
      </c>
      <c r="BK23" s="358">
        <v>8.185257</v>
      </c>
      <c r="BL23" s="358">
        <v>8.3454949999999997</v>
      </c>
      <c r="BM23" s="358">
        <v>8.2442019999999996</v>
      </c>
      <c r="BN23" s="358">
        <v>8.2370900000000002</v>
      </c>
      <c r="BO23" s="358">
        <v>8.2378060000000009</v>
      </c>
      <c r="BP23" s="358">
        <v>8.3757760000000001</v>
      </c>
      <c r="BQ23" s="358">
        <v>8.3145819999999997</v>
      </c>
      <c r="BR23" s="358">
        <v>8.3621250000000007</v>
      </c>
      <c r="BS23" s="358">
        <v>8.3130570000000006</v>
      </c>
      <c r="BT23" s="358">
        <v>8.3050940000000004</v>
      </c>
      <c r="BU23" s="358">
        <v>8.1190300000000004</v>
      </c>
      <c r="BV23" s="358">
        <v>8.1217760000000006</v>
      </c>
    </row>
    <row r="24" spans="1:74" ht="11.1" customHeight="1" x14ac:dyDescent="0.2">
      <c r="A24" s="119" t="s">
        <v>852</v>
      </c>
      <c r="B24" s="207" t="s">
        <v>622</v>
      </c>
      <c r="C24" s="217">
        <v>7.9860545934999996</v>
      </c>
      <c r="D24" s="217">
        <v>8.2860092448000007</v>
      </c>
      <c r="E24" s="217">
        <v>8.3282721337000005</v>
      </c>
      <c r="F24" s="217">
        <v>8.5702908308999994</v>
      </c>
      <c r="G24" s="217">
        <v>9.1712948521000008</v>
      </c>
      <c r="H24" s="217">
        <v>9.3890862080000002</v>
      </c>
      <c r="I24" s="217">
        <v>9.2677455472000005</v>
      </c>
      <c r="J24" s="217">
        <v>9.3058970797999994</v>
      </c>
      <c r="K24" s="217">
        <v>9.1656384043999992</v>
      </c>
      <c r="L24" s="217">
        <v>8.7335066324999993</v>
      </c>
      <c r="M24" s="217">
        <v>8.4202480524999999</v>
      </c>
      <c r="N24" s="217">
        <v>7.9802267369999997</v>
      </c>
      <c r="O24" s="217">
        <v>8.0590859185999992</v>
      </c>
      <c r="P24" s="217">
        <v>8.3936830707999999</v>
      </c>
      <c r="Q24" s="217">
        <v>8.3970308731000003</v>
      </c>
      <c r="R24" s="217">
        <v>8.6633348076000001</v>
      </c>
      <c r="S24" s="217">
        <v>8.9857180685000007</v>
      </c>
      <c r="T24" s="217">
        <v>9.4389385486999995</v>
      </c>
      <c r="U24" s="217">
        <v>9.4006157020999996</v>
      </c>
      <c r="V24" s="217">
        <v>9.3696110283999996</v>
      </c>
      <c r="W24" s="217">
        <v>9.1613866794999996</v>
      </c>
      <c r="X24" s="217">
        <v>9.1047021958999999</v>
      </c>
      <c r="Y24" s="217">
        <v>8.6186648296000001</v>
      </c>
      <c r="Z24" s="217">
        <v>8.3362885794999997</v>
      </c>
      <c r="AA24" s="217">
        <v>8.2676127242999993</v>
      </c>
      <c r="AB24" s="217">
        <v>8.5204833733999994</v>
      </c>
      <c r="AC24" s="217">
        <v>8.5049489485999992</v>
      </c>
      <c r="AD24" s="217">
        <v>8.7466558206999991</v>
      </c>
      <c r="AE24" s="217">
        <v>9.1607484471999996</v>
      </c>
      <c r="AF24" s="217">
        <v>9.4441869934000007</v>
      </c>
      <c r="AG24" s="217">
        <v>9.4433318702999998</v>
      </c>
      <c r="AH24" s="217">
        <v>9.4361004853000008</v>
      </c>
      <c r="AI24" s="217">
        <v>9.3246865431000003</v>
      </c>
      <c r="AJ24" s="217">
        <v>9.1944184538999991</v>
      </c>
      <c r="AK24" s="217">
        <v>8.7710190250999993</v>
      </c>
      <c r="AL24" s="217">
        <v>8.7125392844</v>
      </c>
      <c r="AM24" s="217">
        <v>8.6202277243999994</v>
      </c>
      <c r="AN24" s="217">
        <v>8.9051981473000001</v>
      </c>
      <c r="AO24" s="217">
        <v>8.9868362058999995</v>
      </c>
      <c r="AP24" s="217">
        <v>9.0626421265000001</v>
      </c>
      <c r="AQ24" s="217">
        <v>9.4546697633000001</v>
      </c>
      <c r="AR24" s="217">
        <v>9.8396821470999996</v>
      </c>
      <c r="AS24" s="217">
        <v>9.8362820028000009</v>
      </c>
      <c r="AT24" s="217">
        <v>9.8216462075000006</v>
      </c>
      <c r="AU24" s="217">
        <v>9.7341147401000008</v>
      </c>
      <c r="AV24" s="217">
        <v>9.5402700442999997</v>
      </c>
      <c r="AW24" s="217">
        <v>9.2340219668000003</v>
      </c>
      <c r="AX24" s="217">
        <v>9.0145714662999996</v>
      </c>
      <c r="AY24" s="217">
        <v>9.0160353645000004</v>
      </c>
      <c r="AZ24" s="217">
        <v>9.2118809420000005</v>
      </c>
      <c r="BA24" s="217">
        <v>9.3133553394999993</v>
      </c>
      <c r="BB24" s="217">
        <v>9.36</v>
      </c>
      <c r="BC24" s="217">
        <v>9.7943669999999994</v>
      </c>
      <c r="BD24" s="217">
        <v>10.105930000000001</v>
      </c>
      <c r="BE24" s="358">
        <v>10.07762</v>
      </c>
      <c r="BF24" s="358">
        <v>10.095829999999999</v>
      </c>
      <c r="BG24" s="358">
        <v>9.9619999999999997</v>
      </c>
      <c r="BH24" s="358">
        <v>9.876887</v>
      </c>
      <c r="BI24" s="358">
        <v>9.4635390000000008</v>
      </c>
      <c r="BJ24" s="358">
        <v>9.1699800000000007</v>
      </c>
      <c r="BK24" s="358">
        <v>9.1751509999999996</v>
      </c>
      <c r="BL24" s="358">
        <v>9.4994499999999995</v>
      </c>
      <c r="BM24" s="358">
        <v>9.5592290000000002</v>
      </c>
      <c r="BN24" s="358">
        <v>9.5258149999999997</v>
      </c>
      <c r="BO24" s="358">
        <v>9.9854760000000002</v>
      </c>
      <c r="BP24" s="358">
        <v>10.334770000000001</v>
      </c>
      <c r="BQ24" s="358">
        <v>10.27064</v>
      </c>
      <c r="BR24" s="358">
        <v>10.288629999999999</v>
      </c>
      <c r="BS24" s="358">
        <v>10.15166</v>
      </c>
      <c r="BT24" s="358">
        <v>10.083220000000001</v>
      </c>
      <c r="BU24" s="358">
        <v>9.6608599999999996</v>
      </c>
      <c r="BV24" s="358">
        <v>9.3611889999999995</v>
      </c>
    </row>
    <row r="25" spans="1:74" ht="11.1" customHeight="1" x14ac:dyDescent="0.2">
      <c r="A25" s="119" t="s">
        <v>853</v>
      </c>
      <c r="B25" s="209" t="s">
        <v>623</v>
      </c>
      <c r="C25" s="217">
        <v>10.080479012</v>
      </c>
      <c r="D25" s="217">
        <v>10.083892666000001</v>
      </c>
      <c r="E25" s="217">
        <v>10.503387238</v>
      </c>
      <c r="F25" s="217">
        <v>10.462969119</v>
      </c>
      <c r="G25" s="217">
        <v>11.190264571</v>
      </c>
      <c r="H25" s="217">
        <v>12.875098999</v>
      </c>
      <c r="I25" s="217">
        <v>13.274342216000001</v>
      </c>
      <c r="J25" s="217">
        <v>13.062837966</v>
      </c>
      <c r="K25" s="217">
        <v>13.352710626</v>
      </c>
      <c r="L25" s="217">
        <v>11.970098287000001</v>
      </c>
      <c r="M25" s="217">
        <v>10.899727646000001</v>
      </c>
      <c r="N25" s="217">
        <v>10.383984855</v>
      </c>
      <c r="O25" s="217">
        <v>10.296363816</v>
      </c>
      <c r="P25" s="217">
        <v>10.604044976999999</v>
      </c>
      <c r="Q25" s="217">
        <v>10.307419981000001</v>
      </c>
      <c r="R25" s="217">
        <v>10.721818036</v>
      </c>
      <c r="S25" s="217">
        <v>11.335145005999999</v>
      </c>
      <c r="T25" s="217">
        <v>12.960999031</v>
      </c>
      <c r="U25" s="217">
        <v>13.274268199</v>
      </c>
      <c r="V25" s="217">
        <v>12.996920331</v>
      </c>
      <c r="W25" s="217">
        <v>12.866425380000001</v>
      </c>
      <c r="X25" s="217">
        <v>12.122139533</v>
      </c>
      <c r="Y25" s="217">
        <v>10.969616387</v>
      </c>
      <c r="Z25" s="217">
        <v>10.204666488000001</v>
      </c>
      <c r="AA25" s="217">
        <v>10.587161604</v>
      </c>
      <c r="AB25" s="217">
        <v>10.760302099</v>
      </c>
      <c r="AC25" s="217">
        <v>10.624710650000001</v>
      </c>
      <c r="AD25" s="217">
        <v>10.798197117999999</v>
      </c>
      <c r="AE25" s="217">
        <v>11.389209342999999</v>
      </c>
      <c r="AF25" s="217">
        <v>13.367928899000001</v>
      </c>
      <c r="AG25" s="217">
        <v>12.990404306</v>
      </c>
      <c r="AH25" s="217">
        <v>13.586641341</v>
      </c>
      <c r="AI25" s="217">
        <v>13.873510163000001</v>
      </c>
      <c r="AJ25" s="217">
        <v>12.138588736000001</v>
      </c>
      <c r="AK25" s="217">
        <v>11.409886755</v>
      </c>
      <c r="AL25" s="217">
        <v>10.660683936</v>
      </c>
      <c r="AM25" s="217">
        <v>10.631893623</v>
      </c>
      <c r="AN25" s="217">
        <v>11.290167842000001</v>
      </c>
      <c r="AO25" s="217">
        <v>11.221184559999999</v>
      </c>
      <c r="AP25" s="217">
        <v>11.455702883000001</v>
      </c>
      <c r="AQ25" s="217">
        <v>12.545988478</v>
      </c>
      <c r="AR25" s="217">
        <v>14.725847232</v>
      </c>
      <c r="AS25" s="217">
        <v>14.524539816000001</v>
      </c>
      <c r="AT25" s="217">
        <v>14.595611707</v>
      </c>
      <c r="AU25" s="217">
        <v>13.995274884000001</v>
      </c>
      <c r="AV25" s="217">
        <v>13.110437494999999</v>
      </c>
      <c r="AW25" s="217">
        <v>12.796584797</v>
      </c>
      <c r="AX25" s="217">
        <v>11.376868420999999</v>
      </c>
      <c r="AY25" s="217">
        <v>11.85099874</v>
      </c>
      <c r="AZ25" s="217">
        <v>11.969267849</v>
      </c>
      <c r="BA25" s="217">
        <v>12.022434079</v>
      </c>
      <c r="BB25" s="217">
        <v>11.79</v>
      </c>
      <c r="BC25" s="217">
        <v>12.672269999999999</v>
      </c>
      <c r="BD25" s="217">
        <v>14.73413</v>
      </c>
      <c r="BE25" s="358">
        <v>14.68404</v>
      </c>
      <c r="BF25" s="358">
        <v>14.790050000000001</v>
      </c>
      <c r="BG25" s="358">
        <v>14.805669999999999</v>
      </c>
      <c r="BH25" s="358">
        <v>13.4933</v>
      </c>
      <c r="BI25" s="358">
        <v>12.370039999999999</v>
      </c>
      <c r="BJ25" s="358">
        <v>11.67028</v>
      </c>
      <c r="BK25" s="358">
        <v>12.00506</v>
      </c>
      <c r="BL25" s="358">
        <v>12.36093</v>
      </c>
      <c r="BM25" s="358">
        <v>12.35955</v>
      </c>
      <c r="BN25" s="358">
        <v>12.13307</v>
      </c>
      <c r="BO25" s="358">
        <v>13.09126</v>
      </c>
      <c r="BP25" s="358">
        <v>15.16648</v>
      </c>
      <c r="BQ25" s="358">
        <v>15.19373</v>
      </c>
      <c r="BR25" s="358">
        <v>15.3049</v>
      </c>
      <c r="BS25" s="358">
        <v>15.32147</v>
      </c>
      <c r="BT25" s="358">
        <v>13.864739999999999</v>
      </c>
      <c r="BU25" s="358">
        <v>12.71055</v>
      </c>
      <c r="BV25" s="358">
        <v>11.99258</v>
      </c>
    </row>
    <row r="26" spans="1:74" ht="11.1" customHeight="1" x14ac:dyDescent="0.2">
      <c r="A26" s="119" t="s">
        <v>854</v>
      </c>
      <c r="B26" s="209" t="s">
        <v>592</v>
      </c>
      <c r="C26" s="217">
        <v>9.5500000000000007</v>
      </c>
      <c r="D26" s="217">
        <v>9.89</v>
      </c>
      <c r="E26" s="217">
        <v>9.9499999999999993</v>
      </c>
      <c r="F26" s="217">
        <v>9.9499999999999993</v>
      </c>
      <c r="G26" s="217">
        <v>10.15</v>
      </c>
      <c r="H26" s="217">
        <v>10.56</v>
      </c>
      <c r="I26" s="217">
        <v>10.72</v>
      </c>
      <c r="J26" s="217">
        <v>10.62</v>
      </c>
      <c r="K26" s="217">
        <v>10.52</v>
      </c>
      <c r="L26" s="217">
        <v>10.25</v>
      </c>
      <c r="M26" s="217">
        <v>9.99</v>
      </c>
      <c r="N26" s="217">
        <v>9.82</v>
      </c>
      <c r="O26" s="217">
        <v>9.7799999999999994</v>
      </c>
      <c r="P26" s="217">
        <v>9.99</v>
      </c>
      <c r="Q26" s="217">
        <v>9.93</v>
      </c>
      <c r="R26" s="217">
        <v>9.9600000000000009</v>
      </c>
      <c r="S26" s="217">
        <v>10.19</v>
      </c>
      <c r="T26" s="217">
        <v>10.66</v>
      </c>
      <c r="U26" s="217">
        <v>10.67</v>
      </c>
      <c r="V26" s="217">
        <v>10.72</v>
      </c>
      <c r="W26" s="217">
        <v>10.59</v>
      </c>
      <c r="X26" s="217">
        <v>10.25</v>
      </c>
      <c r="Y26" s="217">
        <v>9.98</v>
      </c>
      <c r="Z26" s="217">
        <v>9.77</v>
      </c>
      <c r="AA26" s="217">
        <v>9.84</v>
      </c>
      <c r="AB26" s="217">
        <v>9.94</v>
      </c>
      <c r="AC26" s="217">
        <v>9.84</v>
      </c>
      <c r="AD26" s="217">
        <v>9.82</v>
      </c>
      <c r="AE26" s="217">
        <v>9.9600000000000009</v>
      </c>
      <c r="AF26" s="217">
        <v>10.39</v>
      </c>
      <c r="AG26" s="217">
        <v>10.39</v>
      </c>
      <c r="AH26" s="217">
        <v>10.39</v>
      </c>
      <c r="AI26" s="217">
        <v>10.5</v>
      </c>
      <c r="AJ26" s="217">
        <v>10.08</v>
      </c>
      <c r="AK26" s="217">
        <v>9.89</v>
      </c>
      <c r="AL26" s="217">
        <v>9.81</v>
      </c>
      <c r="AM26" s="217">
        <v>9.7899999999999991</v>
      </c>
      <c r="AN26" s="217">
        <v>10.07</v>
      </c>
      <c r="AO26" s="217">
        <v>10.02</v>
      </c>
      <c r="AP26" s="217">
        <v>9.9600000000000009</v>
      </c>
      <c r="AQ26" s="217">
        <v>10.26</v>
      </c>
      <c r="AR26" s="217">
        <v>10.7</v>
      </c>
      <c r="AS26" s="217">
        <v>10.76</v>
      </c>
      <c r="AT26" s="217">
        <v>10.72</v>
      </c>
      <c r="AU26" s="217">
        <v>10.56</v>
      </c>
      <c r="AV26" s="217">
        <v>10.3</v>
      </c>
      <c r="AW26" s="217">
        <v>10.119999999999999</v>
      </c>
      <c r="AX26" s="217">
        <v>9.98</v>
      </c>
      <c r="AY26" s="217">
        <v>10.34</v>
      </c>
      <c r="AZ26" s="217">
        <v>10.7</v>
      </c>
      <c r="BA26" s="217">
        <v>10.68</v>
      </c>
      <c r="BB26" s="217">
        <v>10.4</v>
      </c>
      <c r="BC26" s="217">
        <v>10.630140000000001</v>
      </c>
      <c r="BD26" s="217">
        <v>11.12621</v>
      </c>
      <c r="BE26" s="358">
        <v>11.1548</v>
      </c>
      <c r="BF26" s="358">
        <v>11.145210000000001</v>
      </c>
      <c r="BG26" s="358">
        <v>11.085750000000001</v>
      </c>
      <c r="BH26" s="358">
        <v>10.73719</v>
      </c>
      <c r="BI26" s="358">
        <v>10.48598</v>
      </c>
      <c r="BJ26" s="358">
        <v>10.34545</v>
      </c>
      <c r="BK26" s="358">
        <v>10.588839999999999</v>
      </c>
      <c r="BL26" s="358">
        <v>10.837580000000001</v>
      </c>
      <c r="BM26" s="358">
        <v>10.776960000000001</v>
      </c>
      <c r="BN26" s="358">
        <v>10.52614</v>
      </c>
      <c r="BO26" s="358">
        <v>10.77472</v>
      </c>
      <c r="BP26" s="358">
        <v>11.261039999999999</v>
      </c>
      <c r="BQ26" s="358">
        <v>11.29762</v>
      </c>
      <c r="BR26" s="358">
        <v>11.28637</v>
      </c>
      <c r="BS26" s="358">
        <v>11.22424</v>
      </c>
      <c r="BT26" s="358">
        <v>10.89668</v>
      </c>
      <c r="BU26" s="358">
        <v>10.638859999999999</v>
      </c>
      <c r="BV26" s="358">
        <v>10.49372</v>
      </c>
    </row>
    <row r="27" spans="1:74" ht="11.1" customHeight="1" x14ac:dyDescent="0.2">
      <c r="A27" s="119"/>
      <c r="B27" s="122" t="s">
        <v>34</v>
      </c>
      <c r="C27" s="494"/>
      <c r="D27" s="494"/>
      <c r="E27" s="494"/>
      <c r="F27" s="494"/>
      <c r="G27" s="494"/>
      <c r="H27" s="494"/>
      <c r="I27" s="494"/>
      <c r="J27" s="494"/>
      <c r="K27" s="494"/>
      <c r="L27" s="494"/>
      <c r="M27" s="494"/>
      <c r="N27" s="494"/>
      <c r="O27" s="494"/>
      <c r="P27" s="494"/>
      <c r="Q27" s="494"/>
      <c r="R27" s="494"/>
      <c r="S27" s="494"/>
      <c r="T27" s="494"/>
      <c r="U27" s="494"/>
      <c r="V27" s="494"/>
      <c r="W27" s="494"/>
      <c r="X27" s="494"/>
      <c r="Y27" s="494"/>
      <c r="Z27" s="494"/>
      <c r="AA27" s="494"/>
      <c r="AB27" s="494"/>
      <c r="AC27" s="494"/>
      <c r="AD27" s="494"/>
      <c r="AE27" s="494"/>
      <c r="AF27" s="494"/>
      <c r="AG27" s="494"/>
      <c r="AH27" s="494"/>
      <c r="AI27" s="494"/>
      <c r="AJ27" s="494"/>
      <c r="AK27" s="494"/>
      <c r="AL27" s="494"/>
      <c r="AM27" s="494"/>
      <c r="AN27" s="494"/>
      <c r="AO27" s="494"/>
      <c r="AP27" s="494"/>
      <c r="AQ27" s="494"/>
      <c r="AR27" s="494"/>
      <c r="AS27" s="494"/>
      <c r="AT27" s="494"/>
      <c r="AU27" s="494"/>
      <c r="AV27" s="494"/>
      <c r="AW27" s="494"/>
      <c r="AX27" s="494"/>
      <c r="AY27" s="494"/>
      <c r="AZ27" s="494"/>
      <c r="BA27" s="494"/>
      <c r="BB27" s="494"/>
      <c r="BC27" s="494"/>
      <c r="BD27" s="494"/>
      <c r="BE27" s="495"/>
      <c r="BF27" s="495"/>
      <c r="BG27" s="495"/>
      <c r="BH27" s="495"/>
      <c r="BI27" s="495"/>
      <c r="BJ27" s="495"/>
      <c r="BK27" s="495"/>
      <c r="BL27" s="495"/>
      <c r="BM27" s="495"/>
      <c r="BN27" s="495"/>
      <c r="BO27" s="495"/>
      <c r="BP27" s="495"/>
      <c r="BQ27" s="495"/>
      <c r="BR27" s="495"/>
      <c r="BS27" s="495"/>
      <c r="BT27" s="495"/>
      <c r="BU27" s="495"/>
      <c r="BV27" s="495"/>
    </row>
    <row r="28" spans="1:74" ht="11.1" customHeight="1" x14ac:dyDescent="0.2">
      <c r="A28" s="119" t="s">
        <v>855</v>
      </c>
      <c r="B28" s="207" t="s">
        <v>616</v>
      </c>
      <c r="C28" s="217">
        <v>13.016026332999999</v>
      </c>
      <c r="D28" s="217">
        <v>12.987064454</v>
      </c>
      <c r="E28" s="217">
        <v>12.79439897</v>
      </c>
      <c r="F28" s="217">
        <v>12.743838780000001</v>
      </c>
      <c r="G28" s="217">
        <v>12.587868957</v>
      </c>
      <c r="H28" s="217">
        <v>13.312918741000001</v>
      </c>
      <c r="I28" s="217">
        <v>13.432106263</v>
      </c>
      <c r="J28" s="217">
        <v>13.405858307999999</v>
      </c>
      <c r="K28" s="217">
        <v>13.308094575</v>
      </c>
      <c r="L28" s="217">
        <v>12.515802549</v>
      </c>
      <c r="M28" s="217">
        <v>12.610907873</v>
      </c>
      <c r="N28" s="217">
        <v>12.952656708999999</v>
      </c>
      <c r="O28" s="217">
        <v>12.786412357</v>
      </c>
      <c r="P28" s="217">
        <v>12.417698667</v>
      </c>
      <c r="Q28" s="217">
        <v>12.383716832999999</v>
      </c>
      <c r="R28" s="217">
        <v>11.972982341</v>
      </c>
      <c r="S28" s="217">
        <v>12.367641699</v>
      </c>
      <c r="T28" s="217">
        <v>13.117415161</v>
      </c>
      <c r="U28" s="217">
        <v>12.743797417</v>
      </c>
      <c r="V28" s="217">
        <v>12.957051870000001</v>
      </c>
      <c r="W28" s="217">
        <v>12.905897337000001</v>
      </c>
      <c r="X28" s="217">
        <v>12.125542672</v>
      </c>
      <c r="Y28" s="217">
        <v>12.232573455000001</v>
      </c>
      <c r="Z28" s="217">
        <v>12.460806664</v>
      </c>
      <c r="AA28" s="217">
        <v>11.770043648</v>
      </c>
      <c r="AB28" s="217">
        <v>11.650989707000001</v>
      </c>
      <c r="AC28" s="217">
        <v>11.772335897</v>
      </c>
      <c r="AD28" s="217">
        <v>11.389424570999999</v>
      </c>
      <c r="AE28" s="217">
        <v>11.715806799999999</v>
      </c>
      <c r="AF28" s="217">
        <v>12.345924107</v>
      </c>
      <c r="AG28" s="217">
        <v>12.167906528</v>
      </c>
      <c r="AH28" s="217">
        <v>12.203081449000001</v>
      </c>
      <c r="AI28" s="217">
        <v>12.068733687</v>
      </c>
      <c r="AJ28" s="217">
        <v>11.434364719</v>
      </c>
      <c r="AK28" s="217">
        <v>11.601605685999999</v>
      </c>
      <c r="AL28" s="217">
        <v>11.772428078000001</v>
      </c>
      <c r="AM28" s="217">
        <v>11.934290581000001</v>
      </c>
      <c r="AN28" s="217">
        <v>12.846736056999999</v>
      </c>
      <c r="AO28" s="217">
        <v>12.385614849</v>
      </c>
      <c r="AP28" s="217">
        <v>11.728106392999999</v>
      </c>
      <c r="AQ28" s="217">
        <v>11.8726328</v>
      </c>
      <c r="AR28" s="217">
        <v>12.162016811999999</v>
      </c>
      <c r="AS28" s="217">
        <v>12.614691949999999</v>
      </c>
      <c r="AT28" s="217">
        <v>12.376097234</v>
      </c>
      <c r="AU28" s="217">
        <v>12.364939431</v>
      </c>
      <c r="AV28" s="217">
        <v>11.509018873</v>
      </c>
      <c r="AW28" s="217">
        <v>11.640901338000001</v>
      </c>
      <c r="AX28" s="217">
        <v>12.513837413999999</v>
      </c>
      <c r="AY28" s="217">
        <v>12.658145415</v>
      </c>
      <c r="AZ28" s="217">
        <v>13.262395604</v>
      </c>
      <c r="BA28" s="217">
        <v>12.948951568</v>
      </c>
      <c r="BB28" s="217">
        <v>11.23</v>
      </c>
      <c r="BC28" s="217">
        <v>12.31556</v>
      </c>
      <c r="BD28" s="217">
        <v>12.622</v>
      </c>
      <c r="BE28" s="358">
        <v>12.65597</v>
      </c>
      <c r="BF28" s="358">
        <v>12.719329999999999</v>
      </c>
      <c r="BG28" s="358">
        <v>13.070539999999999</v>
      </c>
      <c r="BH28" s="358">
        <v>12.10549</v>
      </c>
      <c r="BI28" s="358">
        <v>12.572839999999999</v>
      </c>
      <c r="BJ28" s="358">
        <v>12.53411</v>
      </c>
      <c r="BK28" s="358">
        <v>12.99846</v>
      </c>
      <c r="BL28" s="358">
        <v>13.10769</v>
      </c>
      <c r="BM28" s="358">
        <v>12.552160000000001</v>
      </c>
      <c r="BN28" s="358">
        <v>11.16849</v>
      </c>
      <c r="BO28" s="358">
        <v>12.23165</v>
      </c>
      <c r="BP28" s="358">
        <v>12.510630000000001</v>
      </c>
      <c r="BQ28" s="358">
        <v>12.323639999999999</v>
      </c>
      <c r="BR28" s="358">
        <v>12.37656</v>
      </c>
      <c r="BS28" s="358">
        <v>12.706849999999999</v>
      </c>
      <c r="BT28" s="358">
        <v>11.80532</v>
      </c>
      <c r="BU28" s="358">
        <v>12.24926</v>
      </c>
      <c r="BV28" s="358">
        <v>12.20121</v>
      </c>
    </row>
    <row r="29" spans="1:74" ht="11.1" customHeight="1" x14ac:dyDescent="0.2">
      <c r="A29" s="119" t="s">
        <v>856</v>
      </c>
      <c r="B29" s="189" t="s">
        <v>650</v>
      </c>
      <c r="C29" s="217">
        <v>8.0570019283000001</v>
      </c>
      <c r="D29" s="217">
        <v>8.5940645389999997</v>
      </c>
      <c r="E29" s="217">
        <v>8.3281486039000008</v>
      </c>
      <c r="F29" s="217">
        <v>8.1630003416000001</v>
      </c>
      <c r="G29" s="217">
        <v>8.3349996985000008</v>
      </c>
      <c r="H29" s="217">
        <v>8.4721304240999995</v>
      </c>
      <c r="I29" s="217">
        <v>8.9682840111999997</v>
      </c>
      <c r="J29" s="217">
        <v>8.6527824867999996</v>
      </c>
      <c r="K29" s="217">
        <v>8.5910108498</v>
      </c>
      <c r="L29" s="217">
        <v>8.1755843698999993</v>
      </c>
      <c r="M29" s="217">
        <v>8.2406034309000002</v>
      </c>
      <c r="N29" s="217">
        <v>8.2034037864999991</v>
      </c>
      <c r="O29" s="217">
        <v>8.6857339185000004</v>
      </c>
      <c r="P29" s="217">
        <v>8.5505508030000001</v>
      </c>
      <c r="Q29" s="217">
        <v>8.1881799936000004</v>
      </c>
      <c r="R29" s="217">
        <v>8.1036068709000002</v>
      </c>
      <c r="S29" s="217">
        <v>8.2019597592999993</v>
      </c>
      <c r="T29" s="217">
        <v>8.2966241001000007</v>
      </c>
      <c r="U29" s="217">
        <v>8.4989260991000002</v>
      </c>
      <c r="V29" s="217">
        <v>8.4653801375000004</v>
      </c>
      <c r="W29" s="217">
        <v>7.9887238198999997</v>
      </c>
      <c r="X29" s="217">
        <v>7.7804229595000001</v>
      </c>
      <c r="Y29" s="217">
        <v>7.5978410638999998</v>
      </c>
      <c r="Z29" s="217">
        <v>7.5889564470000002</v>
      </c>
      <c r="AA29" s="217">
        <v>7.6383492984999997</v>
      </c>
      <c r="AB29" s="217">
        <v>7.4392231213000004</v>
      </c>
      <c r="AC29" s="217">
        <v>7.5059907409999997</v>
      </c>
      <c r="AD29" s="217">
        <v>7.4334931342999999</v>
      </c>
      <c r="AE29" s="217">
        <v>7.4243743323000002</v>
      </c>
      <c r="AF29" s="217">
        <v>7.6732329191000002</v>
      </c>
      <c r="AG29" s="217">
        <v>7.7277621054000001</v>
      </c>
      <c r="AH29" s="217">
        <v>7.7790157840000003</v>
      </c>
      <c r="AI29" s="217">
        <v>7.3112174806999999</v>
      </c>
      <c r="AJ29" s="217">
        <v>7.2501739006000001</v>
      </c>
      <c r="AK29" s="217">
        <v>7.3870000248999999</v>
      </c>
      <c r="AL29" s="217">
        <v>7.3044487910999996</v>
      </c>
      <c r="AM29" s="217">
        <v>7.3077401443000003</v>
      </c>
      <c r="AN29" s="217">
        <v>7.3481637977999998</v>
      </c>
      <c r="AO29" s="217">
        <v>7.254326668</v>
      </c>
      <c r="AP29" s="217">
        <v>7.1252158646000003</v>
      </c>
      <c r="AQ29" s="217">
        <v>7.3110315413000002</v>
      </c>
      <c r="AR29" s="217">
        <v>7.2629254188000001</v>
      </c>
      <c r="AS29" s="217">
        <v>7.5446436974999997</v>
      </c>
      <c r="AT29" s="217">
        <v>7.5872681245000004</v>
      </c>
      <c r="AU29" s="217">
        <v>7.2697193775000004</v>
      </c>
      <c r="AV29" s="217">
        <v>7.1755147434</v>
      </c>
      <c r="AW29" s="217">
        <v>6.7277949211000001</v>
      </c>
      <c r="AX29" s="217">
        <v>7.0810025116000004</v>
      </c>
      <c r="AY29" s="217">
        <v>8.8301610006000004</v>
      </c>
      <c r="AZ29" s="217">
        <v>8.9938992153000008</v>
      </c>
      <c r="BA29" s="217">
        <v>8.4166380693999994</v>
      </c>
      <c r="BB29" s="217">
        <v>7.53</v>
      </c>
      <c r="BC29" s="217">
        <v>7.7931400000000002</v>
      </c>
      <c r="BD29" s="217">
        <v>8.1506030000000003</v>
      </c>
      <c r="BE29" s="358">
        <v>8.5237669999999994</v>
      </c>
      <c r="BF29" s="358">
        <v>8.4066949999999991</v>
      </c>
      <c r="BG29" s="358">
        <v>8.0134910000000001</v>
      </c>
      <c r="BH29" s="358">
        <v>7.8708530000000003</v>
      </c>
      <c r="BI29" s="358">
        <v>7.7739609999999999</v>
      </c>
      <c r="BJ29" s="358">
        <v>7.8058490000000003</v>
      </c>
      <c r="BK29" s="358">
        <v>8.0680110000000003</v>
      </c>
      <c r="BL29" s="358">
        <v>8.2397980000000004</v>
      </c>
      <c r="BM29" s="358">
        <v>8.0266540000000006</v>
      </c>
      <c r="BN29" s="358">
        <v>7.5654120000000002</v>
      </c>
      <c r="BO29" s="358">
        <v>7.7797460000000003</v>
      </c>
      <c r="BP29" s="358">
        <v>8.0974570000000003</v>
      </c>
      <c r="BQ29" s="358">
        <v>8.4659320000000005</v>
      </c>
      <c r="BR29" s="358">
        <v>8.3486940000000001</v>
      </c>
      <c r="BS29" s="358">
        <v>7.9565950000000001</v>
      </c>
      <c r="BT29" s="358">
        <v>7.8051849999999998</v>
      </c>
      <c r="BU29" s="358">
        <v>7.7073400000000003</v>
      </c>
      <c r="BV29" s="358">
        <v>7.7377260000000003</v>
      </c>
    </row>
    <row r="30" spans="1:74" ht="11.1" customHeight="1" x14ac:dyDescent="0.2">
      <c r="A30" s="119" t="s">
        <v>857</v>
      </c>
      <c r="B30" s="207" t="s">
        <v>617</v>
      </c>
      <c r="C30" s="217">
        <v>6.4142688210000003</v>
      </c>
      <c r="D30" s="217">
        <v>6.3591972098999996</v>
      </c>
      <c r="E30" s="217">
        <v>6.3067574739000003</v>
      </c>
      <c r="F30" s="217">
        <v>6.4266332697999999</v>
      </c>
      <c r="G30" s="217">
        <v>6.4686331226</v>
      </c>
      <c r="H30" s="217">
        <v>6.5646268562000003</v>
      </c>
      <c r="I30" s="217">
        <v>6.7357128568000002</v>
      </c>
      <c r="J30" s="217">
        <v>6.8045754408999999</v>
      </c>
      <c r="K30" s="217">
        <v>6.6387384405000001</v>
      </c>
      <c r="L30" s="217">
        <v>6.5562047432000004</v>
      </c>
      <c r="M30" s="217">
        <v>6.5534099085999999</v>
      </c>
      <c r="N30" s="217">
        <v>6.4567620227000004</v>
      </c>
      <c r="O30" s="217">
        <v>6.3249807533000002</v>
      </c>
      <c r="P30" s="217">
        <v>6.4371317147999996</v>
      </c>
      <c r="Q30" s="217">
        <v>6.3862210884000001</v>
      </c>
      <c r="R30" s="217">
        <v>6.3684341126000001</v>
      </c>
      <c r="S30" s="217">
        <v>6.4199363714000004</v>
      </c>
      <c r="T30" s="217">
        <v>6.7200360944000002</v>
      </c>
      <c r="U30" s="217">
        <v>6.7604816001000003</v>
      </c>
      <c r="V30" s="217">
        <v>6.8336416101999999</v>
      </c>
      <c r="W30" s="217">
        <v>6.6066406462999998</v>
      </c>
      <c r="X30" s="217">
        <v>6.5071227158999996</v>
      </c>
      <c r="Y30" s="217">
        <v>6.4521161274000001</v>
      </c>
      <c r="Z30" s="217">
        <v>6.4481629847999997</v>
      </c>
      <c r="AA30" s="217">
        <v>6.3941782803000002</v>
      </c>
      <c r="AB30" s="217">
        <v>6.4060820944000003</v>
      </c>
      <c r="AC30" s="217">
        <v>6.4027434729000001</v>
      </c>
      <c r="AD30" s="217">
        <v>6.3504481839000002</v>
      </c>
      <c r="AE30" s="217">
        <v>6.5146563593</v>
      </c>
      <c r="AF30" s="217">
        <v>6.5048606593000002</v>
      </c>
      <c r="AG30" s="217">
        <v>6.7546955575999998</v>
      </c>
      <c r="AH30" s="217">
        <v>6.6315650939999999</v>
      </c>
      <c r="AI30" s="217">
        <v>6.5866395136999998</v>
      </c>
      <c r="AJ30" s="217">
        <v>6.5116694689000001</v>
      </c>
      <c r="AK30" s="217">
        <v>6.4885313102</v>
      </c>
      <c r="AL30" s="217">
        <v>6.5593028866000003</v>
      </c>
      <c r="AM30" s="217">
        <v>6.3307714963999997</v>
      </c>
      <c r="AN30" s="217">
        <v>6.4546147912</v>
      </c>
      <c r="AO30" s="217">
        <v>6.4868305503999997</v>
      </c>
      <c r="AP30" s="217">
        <v>6.5123053116999996</v>
      </c>
      <c r="AQ30" s="217">
        <v>6.6654025835999997</v>
      </c>
      <c r="AR30" s="217">
        <v>6.6668971772000001</v>
      </c>
      <c r="AS30" s="217">
        <v>6.7795822583999996</v>
      </c>
      <c r="AT30" s="217">
        <v>6.7816281210999998</v>
      </c>
      <c r="AU30" s="217">
        <v>6.6979306712</v>
      </c>
      <c r="AV30" s="217">
        <v>6.6097799074000001</v>
      </c>
      <c r="AW30" s="217">
        <v>6.4664084691000001</v>
      </c>
      <c r="AX30" s="217">
        <v>6.3987428724999997</v>
      </c>
      <c r="AY30" s="217">
        <v>6.9061139562999996</v>
      </c>
      <c r="AZ30" s="217">
        <v>7.0961674954999996</v>
      </c>
      <c r="BA30" s="217">
        <v>6.9910852854999996</v>
      </c>
      <c r="BB30" s="217">
        <v>6.69</v>
      </c>
      <c r="BC30" s="217">
        <v>6.9202769999999996</v>
      </c>
      <c r="BD30" s="217">
        <v>7.0610720000000002</v>
      </c>
      <c r="BE30" s="358">
        <v>7.264373</v>
      </c>
      <c r="BF30" s="358">
        <v>7.1892209999999999</v>
      </c>
      <c r="BG30" s="358">
        <v>7.0036209999999999</v>
      </c>
      <c r="BH30" s="358">
        <v>6.8709210000000001</v>
      </c>
      <c r="BI30" s="358">
        <v>6.777596</v>
      </c>
      <c r="BJ30" s="358">
        <v>6.790451</v>
      </c>
      <c r="BK30" s="358">
        <v>6.974164</v>
      </c>
      <c r="BL30" s="358">
        <v>7.0013579999999997</v>
      </c>
      <c r="BM30" s="358">
        <v>6.9807009999999998</v>
      </c>
      <c r="BN30" s="358">
        <v>6.6807650000000001</v>
      </c>
      <c r="BO30" s="358">
        <v>6.9155350000000002</v>
      </c>
      <c r="BP30" s="358">
        <v>7.0748490000000004</v>
      </c>
      <c r="BQ30" s="358">
        <v>7.2810600000000001</v>
      </c>
      <c r="BR30" s="358">
        <v>7.1994769999999999</v>
      </c>
      <c r="BS30" s="358">
        <v>7.0073379999999998</v>
      </c>
      <c r="BT30" s="358">
        <v>6.8614490000000004</v>
      </c>
      <c r="BU30" s="358">
        <v>6.7629070000000002</v>
      </c>
      <c r="BV30" s="358">
        <v>6.7716219999999998</v>
      </c>
    </row>
    <row r="31" spans="1:74" ht="11.1" customHeight="1" x14ac:dyDescent="0.2">
      <c r="A31" s="119" t="s">
        <v>858</v>
      </c>
      <c r="B31" s="207" t="s">
        <v>618</v>
      </c>
      <c r="C31" s="217">
        <v>5.3738699918000004</v>
      </c>
      <c r="D31" s="217">
        <v>5.4616827500999996</v>
      </c>
      <c r="E31" s="217">
        <v>5.6308104736000004</v>
      </c>
      <c r="F31" s="217">
        <v>5.5011191221000004</v>
      </c>
      <c r="G31" s="217">
        <v>5.6356802991999997</v>
      </c>
      <c r="H31" s="217">
        <v>6.1278917758000002</v>
      </c>
      <c r="I31" s="217">
        <v>6.6511731521000002</v>
      </c>
      <c r="J31" s="217">
        <v>6.5598081408000004</v>
      </c>
      <c r="K31" s="217">
        <v>6.1254224378000002</v>
      </c>
      <c r="L31" s="217">
        <v>5.7269798636999996</v>
      </c>
      <c r="M31" s="217">
        <v>5.5681062478000003</v>
      </c>
      <c r="N31" s="217">
        <v>5.7226066031</v>
      </c>
      <c r="O31" s="217">
        <v>5.6534703517000002</v>
      </c>
      <c r="P31" s="217">
        <v>5.7632368128999998</v>
      </c>
      <c r="Q31" s="217">
        <v>5.8234415340999997</v>
      </c>
      <c r="R31" s="217">
        <v>5.8610768705999998</v>
      </c>
      <c r="S31" s="217">
        <v>5.9906951242000002</v>
      </c>
      <c r="T31" s="217">
        <v>6.4499735787999999</v>
      </c>
      <c r="U31" s="217">
        <v>6.7498494522000003</v>
      </c>
      <c r="V31" s="217">
        <v>6.7387082057000001</v>
      </c>
      <c r="W31" s="217">
        <v>6.4437735392000004</v>
      </c>
      <c r="X31" s="217">
        <v>5.9474712915000003</v>
      </c>
      <c r="Y31" s="217">
        <v>5.6063434348000003</v>
      </c>
      <c r="Z31" s="217">
        <v>5.7441926898000002</v>
      </c>
      <c r="AA31" s="217">
        <v>5.7955200485000002</v>
      </c>
      <c r="AB31" s="217">
        <v>5.9096474808000004</v>
      </c>
      <c r="AC31" s="217">
        <v>6.0864430654000001</v>
      </c>
      <c r="AD31" s="217">
        <v>6.0120588061999998</v>
      </c>
      <c r="AE31" s="217">
        <v>6.0954461241000004</v>
      </c>
      <c r="AF31" s="217">
        <v>6.6394165113000003</v>
      </c>
      <c r="AG31" s="217">
        <v>6.9656560936999998</v>
      </c>
      <c r="AH31" s="217">
        <v>6.9839969412</v>
      </c>
      <c r="AI31" s="217">
        <v>6.6333581367000001</v>
      </c>
      <c r="AJ31" s="217">
        <v>6.0777619381000001</v>
      </c>
      <c r="AK31" s="217">
        <v>5.8990424615999997</v>
      </c>
      <c r="AL31" s="217">
        <v>6.0029206996999998</v>
      </c>
      <c r="AM31" s="217">
        <v>6.1425108790999996</v>
      </c>
      <c r="AN31" s="217">
        <v>6.3813959393999999</v>
      </c>
      <c r="AO31" s="217">
        <v>6.4707993929000001</v>
      </c>
      <c r="AP31" s="217">
        <v>6.3212148037000002</v>
      </c>
      <c r="AQ31" s="217">
        <v>6.4049711568000003</v>
      </c>
      <c r="AR31" s="217">
        <v>6.9847248983999997</v>
      </c>
      <c r="AS31" s="217">
        <v>7.3056123189999997</v>
      </c>
      <c r="AT31" s="217">
        <v>7.2008397943000002</v>
      </c>
      <c r="AU31" s="217">
        <v>6.9426144233000002</v>
      </c>
      <c r="AV31" s="217">
        <v>6.3799223692</v>
      </c>
      <c r="AW31" s="217">
        <v>6.2207933822000001</v>
      </c>
      <c r="AX31" s="217">
        <v>6.2360829637000004</v>
      </c>
      <c r="AY31" s="217">
        <v>6.3648962055</v>
      </c>
      <c r="AZ31" s="217">
        <v>6.5416172650000002</v>
      </c>
      <c r="BA31" s="217">
        <v>6.7663760826999999</v>
      </c>
      <c r="BB31" s="217">
        <v>6.51</v>
      </c>
      <c r="BC31" s="217">
        <v>6.5874249999999996</v>
      </c>
      <c r="BD31" s="217">
        <v>7.1401589999999997</v>
      </c>
      <c r="BE31" s="358">
        <v>7.4644339999999998</v>
      </c>
      <c r="BF31" s="358">
        <v>7.3732949999999997</v>
      </c>
      <c r="BG31" s="358">
        <v>6.9975379999999996</v>
      </c>
      <c r="BH31" s="358">
        <v>6.5209429999999999</v>
      </c>
      <c r="BI31" s="358">
        <v>6.2941750000000001</v>
      </c>
      <c r="BJ31" s="358">
        <v>6.3832820000000003</v>
      </c>
      <c r="BK31" s="358">
        <v>6.4429559999999997</v>
      </c>
      <c r="BL31" s="358">
        <v>6.6422460000000001</v>
      </c>
      <c r="BM31" s="358">
        <v>6.7881229999999997</v>
      </c>
      <c r="BN31" s="358">
        <v>6.624123</v>
      </c>
      <c r="BO31" s="358">
        <v>6.6949610000000002</v>
      </c>
      <c r="BP31" s="358">
        <v>7.2485559999999998</v>
      </c>
      <c r="BQ31" s="358">
        <v>7.5563960000000003</v>
      </c>
      <c r="BR31" s="358">
        <v>7.4577450000000001</v>
      </c>
      <c r="BS31" s="358">
        <v>7.0713460000000001</v>
      </c>
      <c r="BT31" s="358">
        <v>6.5963240000000001</v>
      </c>
      <c r="BU31" s="358">
        <v>6.3618180000000004</v>
      </c>
      <c r="BV31" s="358">
        <v>6.447559</v>
      </c>
    </row>
    <row r="32" spans="1:74" ht="11.1" customHeight="1" x14ac:dyDescent="0.2">
      <c r="A32" s="119" t="s">
        <v>859</v>
      </c>
      <c r="B32" s="207" t="s">
        <v>619</v>
      </c>
      <c r="C32" s="217">
        <v>6.5111195087000002</v>
      </c>
      <c r="D32" s="217">
        <v>6.5525774615000003</v>
      </c>
      <c r="E32" s="217">
        <v>6.3914100934000002</v>
      </c>
      <c r="F32" s="217">
        <v>6.3835420444000004</v>
      </c>
      <c r="G32" s="217">
        <v>6.5190678700999998</v>
      </c>
      <c r="H32" s="217">
        <v>6.8004810781999998</v>
      </c>
      <c r="I32" s="217">
        <v>7.2109768142000004</v>
      </c>
      <c r="J32" s="217">
        <v>7.1013868800999997</v>
      </c>
      <c r="K32" s="217">
        <v>6.6129526733999997</v>
      </c>
      <c r="L32" s="217">
        <v>6.5116559808999996</v>
      </c>
      <c r="M32" s="217">
        <v>6.4300480311000001</v>
      </c>
      <c r="N32" s="217">
        <v>6.7337497285000003</v>
      </c>
      <c r="O32" s="217">
        <v>6.5301371697999997</v>
      </c>
      <c r="P32" s="217">
        <v>6.4696475812000003</v>
      </c>
      <c r="Q32" s="217">
        <v>6.3366934008999998</v>
      </c>
      <c r="R32" s="217">
        <v>6.4707734711000002</v>
      </c>
      <c r="S32" s="217">
        <v>6.5175263463000004</v>
      </c>
      <c r="T32" s="217">
        <v>7.0617956608999997</v>
      </c>
      <c r="U32" s="217">
        <v>7.1880177325999997</v>
      </c>
      <c r="V32" s="217">
        <v>7.0818024812000004</v>
      </c>
      <c r="W32" s="217">
        <v>6.7699172286999998</v>
      </c>
      <c r="X32" s="217">
        <v>6.5320379927000003</v>
      </c>
      <c r="Y32" s="217">
        <v>6.4467917977000004</v>
      </c>
      <c r="Z32" s="217">
        <v>6.4628338546000004</v>
      </c>
      <c r="AA32" s="217">
        <v>6.3926330768000001</v>
      </c>
      <c r="AB32" s="217">
        <v>6.3671167211000004</v>
      </c>
      <c r="AC32" s="217">
        <v>6.3403315088000003</v>
      </c>
      <c r="AD32" s="217">
        <v>6.2866830074999998</v>
      </c>
      <c r="AE32" s="217">
        <v>6.4452806354999996</v>
      </c>
      <c r="AF32" s="217">
        <v>6.7586327462</v>
      </c>
      <c r="AG32" s="217">
        <v>7.0603027874000004</v>
      </c>
      <c r="AH32" s="217">
        <v>6.8315268750999998</v>
      </c>
      <c r="AI32" s="217">
        <v>6.7950057654</v>
      </c>
      <c r="AJ32" s="217">
        <v>6.3985580432000004</v>
      </c>
      <c r="AK32" s="217">
        <v>6.4634746621000003</v>
      </c>
      <c r="AL32" s="217">
        <v>6.4273059214000003</v>
      </c>
      <c r="AM32" s="217">
        <v>6.2389488288999999</v>
      </c>
      <c r="AN32" s="217">
        <v>6.3343895961000003</v>
      </c>
      <c r="AO32" s="217">
        <v>6.3277827514</v>
      </c>
      <c r="AP32" s="217">
        <v>6.2384237393999999</v>
      </c>
      <c r="AQ32" s="217">
        <v>6.3177760114000003</v>
      </c>
      <c r="AR32" s="217">
        <v>6.747977777</v>
      </c>
      <c r="AS32" s="217">
        <v>6.8336467146000004</v>
      </c>
      <c r="AT32" s="217">
        <v>6.7861798131000004</v>
      </c>
      <c r="AU32" s="217">
        <v>6.6835908174999998</v>
      </c>
      <c r="AV32" s="217">
        <v>6.4180460298000002</v>
      </c>
      <c r="AW32" s="217">
        <v>6.3262699249000001</v>
      </c>
      <c r="AX32" s="217">
        <v>6.4823859347999999</v>
      </c>
      <c r="AY32" s="217">
        <v>6.9667043839999998</v>
      </c>
      <c r="AZ32" s="217">
        <v>6.8631780148999999</v>
      </c>
      <c r="BA32" s="217">
        <v>6.5796155301999999</v>
      </c>
      <c r="BB32" s="217">
        <v>6.52</v>
      </c>
      <c r="BC32" s="217">
        <v>6.7051470000000002</v>
      </c>
      <c r="BD32" s="217">
        <v>7.1038589999999999</v>
      </c>
      <c r="BE32" s="358">
        <v>7.2902139999999997</v>
      </c>
      <c r="BF32" s="358">
        <v>7.192323</v>
      </c>
      <c r="BG32" s="358">
        <v>6.9606279999999998</v>
      </c>
      <c r="BH32" s="358">
        <v>6.7410160000000001</v>
      </c>
      <c r="BI32" s="358">
        <v>6.6761270000000001</v>
      </c>
      <c r="BJ32" s="358">
        <v>6.7956430000000001</v>
      </c>
      <c r="BK32" s="358">
        <v>7.06846</v>
      </c>
      <c r="BL32" s="358">
        <v>7.0557819999999998</v>
      </c>
      <c r="BM32" s="358">
        <v>6.9974959999999999</v>
      </c>
      <c r="BN32" s="358">
        <v>6.6104200000000004</v>
      </c>
      <c r="BO32" s="358">
        <v>6.799588</v>
      </c>
      <c r="BP32" s="358">
        <v>7.2166550000000003</v>
      </c>
      <c r="BQ32" s="358">
        <v>7.3231450000000002</v>
      </c>
      <c r="BR32" s="358">
        <v>7.2158610000000003</v>
      </c>
      <c r="BS32" s="358">
        <v>6.974183</v>
      </c>
      <c r="BT32" s="358">
        <v>6.7316630000000002</v>
      </c>
      <c r="BU32" s="358">
        <v>6.658925</v>
      </c>
      <c r="BV32" s="358">
        <v>6.7715240000000003</v>
      </c>
    </row>
    <row r="33" spans="1:74" ht="11.1" customHeight="1" x14ac:dyDescent="0.2">
      <c r="A33" s="119" t="s">
        <v>860</v>
      </c>
      <c r="B33" s="207" t="s">
        <v>620</v>
      </c>
      <c r="C33" s="217">
        <v>5.3842572486</v>
      </c>
      <c r="D33" s="217">
        <v>5.2724052751999997</v>
      </c>
      <c r="E33" s="217">
        <v>5.1960358696000002</v>
      </c>
      <c r="F33" s="217">
        <v>5.5731608082999999</v>
      </c>
      <c r="G33" s="217">
        <v>5.7643784150000004</v>
      </c>
      <c r="H33" s="217">
        <v>6.1389541824</v>
      </c>
      <c r="I33" s="217">
        <v>6.2267142410999998</v>
      </c>
      <c r="J33" s="217">
        <v>6.4414997958000004</v>
      </c>
      <c r="K33" s="217">
        <v>6.1767487847</v>
      </c>
      <c r="L33" s="217">
        <v>6.0463746380999996</v>
      </c>
      <c r="M33" s="217">
        <v>5.8658790749999996</v>
      </c>
      <c r="N33" s="217">
        <v>5.9024042608</v>
      </c>
      <c r="O33" s="217">
        <v>5.8805568416999998</v>
      </c>
      <c r="P33" s="217">
        <v>5.8908163026000002</v>
      </c>
      <c r="Q33" s="217">
        <v>5.7043696146</v>
      </c>
      <c r="R33" s="217">
        <v>5.6994548053000003</v>
      </c>
      <c r="S33" s="217">
        <v>6.0858960780000002</v>
      </c>
      <c r="T33" s="217">
        <v>6.7339271751999998</v>
      </c>
      <c r="U33" s="217">
        <v>6.8864055238999997</v>
      </c>
      <c r="V33" s="217">
        <v>6.9382796523000003</v>
      </c>
      <c r="W33" s="217">
        <v>6.6737213287000001</v>
      </c>
      <c r="X33" s="217">
        <v>5.9492867583000004</v>
      </c>
      <c r="Y33" s="217">
        <v>5.7678711956999997</v>
      </c>
      <c r="Z33" s="217">
        <v>6.0594476675999998</v>
      </c>
      <c r="AA33" s="217">
        <v>5.868182365</v>
      </c>
      <c r="AB33" s="217">
        <v>5.805558392</v>
      </c>
      <c r="AC33" s="217">
        <v>5.7724135559</v>
      </c>
      <c r="AD33" s="217">
        <v>5.7198157264000002</v>
      </c>
      <c r="AE33" s="217">
        <v>5.8874365667999999</v>
      </c>
      <c r="AF33" s="217">
        <v>6.7317064794999997</v>
      </c>
      <c r="AG33" s="217">
        <v>6.7956464587000003</v>
      </c>
      <c r="AH33" s="217">
        <v>6.6420163265000003</v>
      </c>
      <c r="AI33" s="217">
        <v>6.6064044345999999</v>
      </c>
      <c r="AJ33" s="217">
        <v>5.8273525985000001</v>
      </c>
      <c r="AK33" s="217">
        <v>5.7544079200000002</v>
      </c>
      <c r="AL33" s="217">
        <v>5.9611206998000004</v>
      </c>
      <c r="AM33" s="217">
        <v>5.6490228143000003</v>
      </c>
      <c r="AN33" s="217">
        <v>5.6827228918000001</v>
      </c>
      <c r="AO33" s="217">
        <v>5.6346283161999997</v>
      </c>
      <c r="AP33" s="217">
        <v>5.4476584526999998</v>
      </c>
      <c r="AQ33" s="217">
        <v>5.6603853896</v>
      </c>
      <c r="AR33" s="217">
        <v>6.6718572633999997</v>
      </c>
      <c r="AS33" s="217">
        <v>6.6394480382000003</v>
      </c>
      <c r="AT33" s="217">
        <v>6.6482519573000003</v>
      </c>
      <c r="AU33" s="217">
        <v>6.6074233979999999</v>
      </c>
      <c r="AV33" s="217">
        <v>5.6505000762000002</v>
      </c>
      <c r="AW33" s="217">
        <v>5.5157628292999998</v>
      </c>
      <c r="AX33" s="217">
        <v>5.7765382123000002</v>
      </c>
      <c r="AY33" s="217">
        <v>6.2927348118999999</v>
      </c>
      <c r="AZ33" s="217">
        <v>6.1590230059</v>
      </c>
      <c r="BA33" s="217">
        <v>6.0917597411999997</v>
      </c>
      <c r="BB33" s="217">
        <v>5.83</v>
      </c>
      <c r="BC33" s="217">
        <v>6.0211399999999999</v>
      </c>
      <c r="BD33" s="217">
        <v>6.7263599999999997</v>
      </c>
      <c r="BE33" s="358">
        <v>6.6999209999999998</v>
      </c>
      <c r="BF33" s="358">
        <v>6.8172160000000002</v>
      </c>
      <c r="BG33" s="358">
        <v>6.6688669999999997</v>
      </c>
      <c r="BH33" s="358">
        <v>5.7706200000000001</v>
      </c>
      <c r="BI33" s="358">
        <v>5.6933920000000002</v>
      </c>
      <c r="BJ33" s="358">
        <v>5.9099490000000001</v>
      </c>
      <c r="BK33" s="358">
        <v>6.3649500000000003</v>
      </c>
      <c r="BL33" s="358">
        <v>6.3346419999999997</v>
      </c>
      <c r="BM33" s="358">
        <v>6.214988</v>
      </c>
      <c r="BN33" s="358">
        <v>5.9150499999999999</v>
      </c>
      <c r="BO33" s="358">
        <v>6.1178369999999997</v>
      </c>
      <c r="BP33" s="358">
        <v>6.8216590000000004</v>
      </c>
      <c r="BQ33" s="358">
        <v>6.6989239999999999</v>
      </c>
      <c r="BR33" s="358">
        <v>6.8008470000000001</v>
      </c>
      <c r="BS33" s="358">
        <v>6.6380819999999998</v>
      </c>
      <c r="BT33" s="358">
        <v>5.7478429999999996</v>
      </c>
      <c r="BU33" s="358">
        <v>5.6622960000000004</v>
      </c>
      <c r="BV33" s="358">
        <v>5.8727830000000001</v>
      </c>
    </row>
    <row r="34" spans="1:74" ht="11.1" customHeight="1" x14ac:dyDescent="0.2">
      <c r="A34" s="119" t="s">
        <v>861</v>
      </c>
      <c r="B34" s="207" t="s">
        <v>621</v>
      </c>
      <c r="C34" s="217">
        <v>6.0974434562999997</v>
      </c>
      <c r="D34" s="217">
        <v>6.2212840197999997</v>
      </c>
      <c r="E34" s="217">
        <v>6.2522150331999997</v>
      </c>
      <c r="F34" s="217">
        <v>6.1253052403000003</v>
      </c>
      <c r="G34" s="217">
        <v>6.0355952201000003</v>
      </c>
      <c r="H34" s="217">
        <v>6.2100901598</v>
      </c>
      <c r="I34" s="217">
        <v>6.2882987996999997</v>
      </c>
      <c r="J34" s="217">
        <v>6.4063083504999998</v>
      </c>
      <c r="K34" s="217">
        <v>6.0187291136000001</v>
      </c>
      <c r="L34" s="217">
        <v>6.1480387198999997</v>
      </c>
      <c r="M34" s="217">
        <v>5.7656933256</v>
      </c>
      <c r="N34" s="217">
        <v>5.8901469234999997</v>
      </c>
      <c r="O34" s="217">
        <v>5.5356245296999997</v>
      </c>
      <c r="P34" s="217">
        <v>5.8613537919000001</v>
      </c>
      <c r="Q34" s="217">
        <v>5.7851309723000002</v>
      </c>
      <c r="R34" s="217">
        <v>5.7176613605000002</v>
      </c>
      <c r="S34" s="217">
        <v>5.8175567734999998</v>
      </c>
      <c r="T34" s="217">
        <v>6.3415606800999997</v>
      </c>
      <c r="U34" s="217">
        <v>6.3671310792</v>
      </c>
      <c r="V34" s="217">
        <v>6.8382035418999996</v>
      </c>
      <c r="W34" s="217">
        <v>6.4315404917999999</v>
      </c>
      <c r="X34" s="217">
        <v>5.8508952791000004</v>
      </c>
      <c r="Y34" s="217">
        <v>5.6939277578</v>
      </c>
      <c r="Z34" s="217">
        <v>5.5624860198999997</v>
      </c>
      <c r="AA34" s="217">
        <v>5.3747085793</v>
      </c>
      <c r="AB34" s="217">
        <v>5.3738109147999999</v>
      </c>
      <c r="AC34" s="217">
        <v>5.2831056836999997</v>
      </c>
      <c r="AD34" s="217">
        <v>5.1248847055000004</v>
      </c>
      <c r="AE34" s="217">
        <v>5.2734735621000004</v>
      </c>
      <c r="AF34" s="217">
        <v>5.3386693785999997</v>
      </c>
      <c r="AG34" s="217">
        <v>5.6293472080000004</v>
      </c>
      <c r="AH34" s="217">
        <v>5.6396094157999999</v>
      </c>
      <c r="AI34" s="217">
        <v>5.5246189046999996</v>
      </c>
      <c r="AJ34" s="217">
        <v>5.3456127365999997</v>
      </c>
      <c r="AK34" s="217">
        <v>5.2821682693999996</v>
      </c>
      <c r="AL34" s="217">
        <v>5.3956320749</v>
      </c>
      <c r="AM34" s="217">
        <v>5.5205319509999997</v>
      </c>
      <c r="AN34" s="217">
        <v>5.6147877054000004</v>
      </c>
      <c r="AO34" s="217">
        <v>5.6566158683000003</v>
      </c>
      <c r="AP34" s="217">
        <v>5.6727667451999997</v>
      </c>
      <c r="AQ34" s="217">
        <v>5.8406322955999999</v>
      </c>
      <c r="AR34" s="217">
        <v>6.1252017857999999</v>
      </c>
      <c r="AS34" s="217">
        <v>6.2297128723000004</v>
      </c>
      <c r="AT34" s="217">
        <v>6.2185561967999998</v>
      </c>
      <c r="AU34" s="217">
        <v>6.0742641021999999</v>
      </c>
      <c r="AV34" s="217">
        <v>5.8069057147000001</v>
      </c>
      <c r="AW34" s="217">
        <v>5.6656765420999999</v>
      </c>
      <c r="AX34" s="217">
        <v>5.7262234862000003</v>
      </c>
      <c r="AY34" s="217">
        <v>5.6471362711999999</v>
      </c>
      <c r="AZ34" s="217">
        <v>6.0359676799999997</v>
      </c>
      <c r="BA34" s="217">
        <v>5.9275978300999999</v>
      </c>
      <c r="BB34" s="217">
        <v>5.92</v>
      </c>
      <c r="BC34" s="217">
        <v>5.9362060000000003</v>
      </c>
      <c r="BD34" s="217">
        <v>6.1546279999999998</v>
      </c>
      <c r="BE34" s="358">
        <v>6.1314950000000001</v>
      </c>
      <c r="BF34" s="358">
        <v>6.3121609999999997</v>
      </c>
      <c r="BG34" s="358">
        <v>6.1056410000000003</v>
      </c>
      <c r="BH34" s="358">
        <v>5.9122320000000004</v>
      </c>
      <c r="BI34" s="358">
        <v>5.754969</v>
      </c>
      <c r="BJ34" s="358">
        <v>5.8834039999999996</v>
      </c>
      <c r="BK34" s="358">
        <v>6.0125729999999997</v>
      </c>
      <c r="BL34" s="358">
        <v>6.0688339999999998</v>
      </c>
      <c r="BM34" s="358">
        <v>6.0404739999999997</v>
      </c>
      <c r="BN34" s="358">
        <v>5.970294</v>
      </c>
      <c r="BO34" s="358">
        <v>6.0086729999999999</v>
      </c>
      <c r="BP34" s="358">
        <v>6.2603020000000003</v>
      </c>
      <c r="BQ34" s="358">
        <v>6.0518270000000003</v>
      </c>
      <c r="BR34" s="358">
        <v>6.2328460000000003</v>
      </c>
      <c r="BS34" s="358">
        <v>6.0291449999999998</v>
      </c>
      <c r="BT34" s="358">
        <v>5.8484350000000003</v>
      </c>
      <c r="BU34" s="358">
        <v>5.6921780000000002</v>
      </c>
      <c r="BV34" s="358">
        <v>5.8197200000000002</v>
      </c>
    </row>
    <row r="35" spans="1:74" s="120" customFormat="1" ht="11.1" customHeight="1" x14ac:dyDescent="0.2">
      <c r="A35" s="119" t="s">
        <v>862</v>
      </c>
      <c r="B35" s="207" t="s">
        <v>622</v>
      </c>
      <c r="C35" s="217">
        <v>5.6382774411999996</v>
      </c>
      <c r="D35" s="217">
        <v>5.7054657596</v>
      </c>
      <c r="E35" s="217">
        <v>5.7630862595999997</v>
      </c>
      <c r="F35" s="217">
        <v>5.9011350886000002</v>
      </c>
      <c r="G35" s="217">
        <v>6.0064842803999996</v>
      </c>
      <c r="H35" s="217">
        <v>6.5481941785000002</v>
      </c>
      <c r="I35" s="217">
        <v>7.0006815018999999</v>
      </c>
      <c r="J35" s="217">
        <v>6.8206379702</v>
      </c>
      <c r="K35" s="217">
        <v>6.7780835160999997</v>
      </c>
      <c r="L35" s="217">
        <v>6.1520535635</v>
      </c>
      <c r="M35" s="217">
        <v>5.3544503673000001</v>
      </c>
      <c r="N35" s="217">
        <v>5.4373095494000001</v>
      </c>
      <c r="O35" s="217">
        <v>5.4120076542</v>
      </c>
      <c r="P35" s="217">
        <v>5.6058938894999999</v>
      </c>
      <c r="Q35" s="217">
        <v>5.6712287028999997</v>
      </c>
      <c r="R35" s="217">
        <v>5.7323470109999999</v>
      </c>
      <c r="S35" s="217">
        <v>5.9102561113999998</v>
      </c>
      <c r="T35" s="217">
        <v>6.4484145400999999</v>
      </c>
      <c r="U35" s="217">
        <v>6.9422977523</v>
      </c>
      <c r="V35" s="217">
        <v>6.8009075616999999</v>
      </c>
      <c r="W35" s="217">
        <v>6.7479195314</v>
      </c>
      <c r="X35" s="217">
        <v>6.2609310942</v>
      </c>
      <c r="Y35" s="217">
        <v>5.5171768331999997</v>
      </c>
      <c r="Z35" s="217">
        <v>5.5303810856000002</v>
      </c>
      <c r="AA35" s="217">
        <v>5.5081099937999998</v>
      </c>
      <c r="AB35" s="217">
        <v>5.6799911004999997</v>
      </c>
      <c r="AC35" s="217">
        <v>5.7436953348999999</v>
      </c>
      <c r="AD35" s="217">
        <v>5.7758235704000001</v>
      </c>
      <c r="AE35" s="217">
        <v>6.0142408924000001</v>
      </c>
      <c r="AF35" s="217">
        <v>6.5936612559999999</v>
      </c>
      <c r="AG35" s="217">
        <v>7.0309482529</v>
      </c>
      <c r="AH35" s="217">
        <v>6.8559621201000001</v>
      </c>
      <c r="AI35" s="217">
        <v>6.7194963327000004</v>
      </c>
      <c r="AJ35" s="217">
        <v>6.3583306952000003</v>
      </c>
      <c r="AK35" s="217">
        <v>5.6653210383000001</v>
      </c>
      <c r="AL35" s="217">
        <v>5.7343539581999998</v>
      </c>
      <c r="AM35" s="217">
        <v>5.7440777967000001</v>
      </c>
      <c r="AN35" s="217">
        <v>5.9745172288999999</v>
      </c>
      <c r="AO35" s="217">
        <v>5.9602087167000004</v>
      </c>
      <c r="AP35" s="217">
        <v>6.0251900148999997</v>
      </c>
      <c r="AQ35" s="217">
        <v>6.2605382113000001</v>
      </c>
      <c r="AR35" s="217">
        <v>6.9562831586999998</v>
      </c>
      <c r="AS35" s="217">
        <v>7.2353163242000003</v>
      </c>
      <c r="AT35" s="217">
        <v>7.2407068077999996</v>
      </c>
      <c r="AU35" s="217">
        <v>7.0391000210000003</v>
      </c>
      <c r="AV35" s="217">
        <v>6.6191234046999998</v>
      </c>
      <c r="AW35" s="217">
        <v>5.973541086</v>
      </c>
      <c r="AX35" s="217">
        <v>6.0885565634000001</v>
      </c>
      <c r="AY35" s="217">
        <v>6.1090267876000004</v>
      </c>
      <c r="AZ35" s="217">
        <v>6.1243652216999998</v>
      </c>
      <c r="BA35" s="217">
        <v>6.3822763963</v>
      </c>
      <c r="BB35" s="217">
        <v>6.38</v>
      </c>
      <c r="BC35" s="217">
        <v>6.5626939999999996</v>
      </c>
      <c r="BD35" s="217">
        <v>7.1703729999999997</v>
      </c>
      <c r="BE35" s="358">
        <v>7.5345529999999998</v>
      </c>
      <c r="BF35" s="358">
        <v>7.372592</v>
      </c>
      <c r="BG35" s="358">
        <v>7.2722329999999999</v>
      </c>
      <c r="BH35" s="358">
        <v>6.9502189999999997</v>
      </c>
      <c r="BI35" s="358">
        <v>6.1446579999999997</v>
      </c>
      <c r="BJ35" s="358">
        <v>6.2350620000000001</v>
      </c>
      <c r="BK35" s="358">
        <v>6.1805770000000004</v>
      </c>
      <c r="BL35" s="358">
        <v>6.3626120000000004</v>
      </c>
      <c r="BM35" s="358">
        <v>6.4227290000000004</v>
      </c>
      <c r="BN35" s="358">
        <v>6.5759889999999999</v>
      </c>
      <c r="BO35" s="358">
        <v>6.7694970000000003</v>
      </c>
      <c r="BP35" s="358">
        <v>7.3960509999999999</v>
      </c>
      <c r="BQ35" s="358">
        <v>7.6934579999999997</v>
      </c>
      <c r="BR35" s="358">
        <v>7.5341240000000003</v>
      </c>
      <c r="BS35" s="358">
        <v>7.4359000000000002</v>
      </c>
      <c r="BT35" s="358">
        <v>7.1087720000000001</v>
      </c>
      <c r="BU35" s="358">
        <v>6.2852379999999997</v>
      </c>
      <c r="BV35" s="358">
        <v>6.3763389999999998</v>
      </c>
    </row>
    <row r="36" spans="1:74" s="120" customFormat="1" ht="11.1" customHeight="1" x14ac:dyDescent="0.2">
      <c r="A36" s="119" t="s">
        <v>863</v>
      </c>
      <c r="B36" s="209" t="s">
        <v>623</v>
      </c>
      <c r="C36" s="217">
        <v>6.7454989980000004</v>
      </c>
      <c r="D36" s="217">
        <v>6.8609723517000001</v>
      </c>
      <c r="E36" s="217">
        <v>6.9896361822999999</v>
      </c>
      <c r="F36" s="217">
        <v>6.9605930571999997</v>
      </c>
      <c r="G36" s="217">
        <v>7.1524680853999998</v>
      </c>
      <c r="H36" s="217">
        <v>7.8257179326999999</v>
      </c>
      <c r="I36" s="217">
        <v>8.1414339197000007</v>
      </c>
      <c r="J36" s="217">
        <v>8.1432484667999994</v>
      </c>
      <c r="K36" s="217">
        <v>8.3450820133000008</v>
      </c>
      <c r="L36" s="217">
        <v>7.9786411323999999</v>
      </c>
      <c r="M36" s="217">
        <v>7.3155435454999997</v>
      </c>
      <c r="N36" s="217">
        <v>6.8423952278</v>
      </c>
      <c r="O36" s="217">
        <v>6.9523827284999999</v>
      </c>
      <c r="P36" s="217">
        <v>7.1435669241999999</v>
      </c>
      <c r="Q36" s="217">
        <v>7.0392804617999998</v>
      </c>
      <c r="R36" s="217">
        <v>7.0973166089999999</v>
      </c>
      <c r="S36" s="217">
        <v>7.3364994211000001</v>
      </c>
      <c r="T36" s="217">
        <v>7.7493389714000003</v>
      </c>
      <c r="U36" s="217">
        <v>8.2860632994000003</v>
      </c>
      <c r="V36" s="217">
        <v>8.4457993059999996</v>
      </c>
      <c r="W36" s="217">
        <v>8.3198959701999993</v>
      </c>
      <c r="X36" s="217">
        <v>8.1770627204000004</v>
      </c>
      <c r="Y36" s="217">
        <v>7.5522152147000003</v>
      </c>
      <c r="Z36" s="217">
        <v>6.9740058267</v>
      </c>
      <c r="AA36" s="217">
        <v>7.0737410796000004</v>
      </c>
      <c r="AB36" s="217">
        <v>7.2537292327999996</v>
      </c>
      <c r="AC36" s="217">
        <v>7.2636264794000001</v>
      </c>
      <c r="AD36" s="217">
        <v>7.2600189786999998</v>
      </c>
      <c r="AE36" s="217">
        <v>7.3869664118999996</v>
      </c>
      <c r="AF36" s="217">
        <v>8.1061535440999997</v>
      </c>
      <c r="AG36" s="217">
        <v>8.2423529125999995</v>
      </c>
      <c r="AH36" s="217">
        <v>8.6172837762000007</v>
      </c>
      <c r="AI36" s="217">
        <v>8.6815575308999993</v>
      </c>
      <c r="AJ36" s="217">
        <v>8.2103836427000001</v>
      </c>
      <c r="AK36" s="217">
        <v>7.7559896433000004</v>
      </c>
      <c r="AL36" s="217">
        <v>7.1650233481000001</v>
      </c>
      <c r="AM36" s="217">
        <v>7.1851068690000002</v>
      </c>
      <c r="AN36" s="217">
        <v>7.5894716821000001</v>
      </c>
      <c r="AO36" s="217">
        <v>7.4640469810000001</v>
      </c>
      <c r="AP36" s="217">
        <v>7.6372810147000001</v>
      </c>
      <c r="AQ36" s="217">
        <v>7.9345100774999997</v>
      </c>
      <c r="AR36" s="217">
        <v>8.8049506734000005</v>
      </c>
      <c r="AS36" s="217">
        <v>9.0961016274999995</v>
      </c>
      <c r="AT36" s="217">
        <v>8.7596273733000007</v>
      </c>
      <c r="AU36" s="217">
        <v>8.9218578458</v>
      </c>
      <c r="AV36" s="217">
        <v>8.7102792709999992</v>
      </c>
      <c r="AW36" s="217">
        <v>8.4467183767999998</v>
      </c>
      <c r="AX36" s="217">
        <v>7.4807518658000003</v>
      </c>
      <c r="AY36" s="217">
        <v>7.7880736876999999</v>
      </c>
      <c r="AZ36" s="217">
        <v>8.1331660213999992</v>
      </c>
      <c r="BA36" s="217">
        <v>7.9616239619</v>
      </c>
      <c r="BB36" s="217">
        <v>7.96</v>
      </c>
      <c r="BC36" s="217">
        <v>8.5121760000000002</v>
      </c>
      <c r="BD36" s="217">
        <v>9.3896350000000002</v>
      </c>
      <c r="BE36" s="358">
        <v>9.3195390000000007</v>
      </c>
      <c r="BF36" s="358">
        <v>9.1869270000000007</v>
      </c>
      <c r="BG36" s="358">
        <v>9.3065320000000007</v>
      </c>
      <c r="BH36" s="358">
        <v>9.1216430000000006</v>
      </c>
      <c r="BI36" s="358">
        <v>8.5591899999999992</v>
      </c>
      <c r="BJ36" s="358">
        <v>7.8036159999999999</v>
      </c>
      <c r="BK36" s="358">
        <v>8.0130739999999996</v>
      </c>
      <c r="BL36" s="358">
        <v>8.3290939999999996</v>
      </c>
      <c r="BM36" s="358">
        <v>8.1377140000000008</v>
      </c>
      <c r="BN36" s="358">
        <v>8.2521149999999999</v>
      </c>
      <c r="BO36" s="358">
        <v>8.5293430000000008</v>
      </c>
      <c r="BP36" s="358">
        <v>9.2210660000000004</v>
      </c>
      <c r="BQ36" s="358">
        <v>9.2312100000000008</v>
      </c>
      <c r="BR36" s="358">
        <v>9.0871999999999993</v>
      </c>
      <c r="BS36" s="358">
        <v>9.1963089999999994</v>
      </c>
      <c r="BT36" s="358">
        <v>8.9277049999999996</v>
      </c>
      <c r="BU36" s="358">
        <v>8.375318</v>
      </c>
      <c r="BV36" s="358">
        <v>7.6392949999999997</v>
      </c>
    </row>
    <row r="37" spans="1:74" s="120" customFormat="1" ht="11.1" customHeight="1" x14ac:dyDescent="0.2">
      <c r="A37" s="119" t="s">
        <v>864</v>
      </c>
      <c r="B37" s="209" t="s">
        <v>592</v>
      </c>
      <c r="C37" s="217">
        <v>6.5</v>
      </c>
      <c r="D37" s="217">
        <v>6.55</v>
      </c>
      <c r="E37" s="217">
        <v>6.53</v>
      </c>
      <c r="F37" s="217">
        <v>6.55</v>
      </c>
      <c r="G37" s="217">
        <v>6.64</v>
      </c>
      <c r="H37" s="217">
        <v>6.96</v>
      </c>
      <c r="I37" s="217">
        <v>7.23</v>
      </c>
      <c r="J37" s="217">
        <v>7.22</v>
      </c>
      <c r="K37" s="217">
        <v>7</v>
      </c>
      <c r="L37" s="217">
        <v>6.8</v>
      </c>
      <c r="M37" s="217">
        <v>6.56</v>
      </c>
      <c r="N37" s="217">
        <v>6.6</v>
      </c>
      <c r="O37" s="217">
        <v>6.53</v>
      </c>
      <c r="P37" s="217">
        <v>6.63</v>
      </c>
      <c r="Q37" s="217">
        <v>6.53</v>
      </c>
      <c r="R37" s="217">
        <v>6.53</v>
      </c>
      <c r="S37" s="217">
        <v>6.68</v>
      </c>
      <c r="T37" s="217">
        <v>7.14</v>
      </c>
      <c r="U37" s="217">
        <v>7.31</v>
      </c>
      <c r="V37" s="217">
        <v>7.4</v>
      </c>
      <c r="W37" s="217">
        <v>7.15</v>
      </c>
      <c r="X37" s="217">
        <v>6.77</v>
      </c>
      <c r="Y37" s="217">
        <v>6.53</v>
      </c>
      <c r="Z37" s="217">
        <v>6.51</v>
      </c>
      <c r="AA37" s="217">
        <v>6.44</v>
      </c>
      <c r="AB37" s="217">
        <v>6.45</v>
      </c>
      <c r="AC37" s="217">
        <v>6.46</v>
      </c>
      <c r="AD37" s="217">
        <v>6.38</v>
      </c>
      <c r="AE37" s="217">
        <v>6.53</v>
      </c>
      <c r="AF37" s="217">
        <v>6.89</v>
      </c>
      <c r="AG37" s="217">
        <v>7.13</v>
      </c>
      <c r="AH37" s="217">
        <v>7.08</v>
      </c>
      <c r="AI37" s="217">
        <v>6.97</v>
      </c>
      <c r="AJ37" s="217">
        <v>6.62</v>
      </c>
      <c r="AK37" s="217">
        <v>6.5</v>
      </c>
      <c r="AL37" s="217">
        <v>6.52</v>
      </c>
      <c r="AM37" s="217">
        <v>6.45</v>
      </c>
      <c r="AN37" s="217">
        <v>6.61</v>
      </c>
      <c r="AO37" s="217">
        <v>6.59</v>
      </c>
      <c r="AP37" s="217">
        <v>6.53</v>
      </c>
      <c r="AQ37" s="217">
        <v>6.7</v>
      </c>
      <c r="AR37" s="217">
        <v>7.13</v>
      </c>
      <c r="AS37" s="217">
        <v>7.32</v>
      </c>
      <c r="AT37" s="217">
        <v>7.25</v>
      </c>
      <c r="AU37" s="217">
        <v>7.14</v>
      </c>
      <c r="AV37" s="217">
        <v>6.8</v>
      </c>
      <c r="AW37" s="217">
        <v>6.59</v>
      </c>
      <c r="AX37" s="217">
        <v>6.62</v>
      </c>
      <c r="AY37" s="217">
        <v>6.96</v>
      </c>
      <c r="AZ37" s="217">
        <v>7.12</v>
      </c>
      <c r="BA37" s="217">
        <v>6.99</v>
      </c>
      <c r="BB37" s="217">
        <v>6.75</v>
      </c>
      <c r="BC37" s="217">
        <v>6.96441</v>
      </c>
      <c r="BD37" s="217">
        <v>7.3879619999999999</v>
      </c>
      <c r="BE37" s="358">
        <v>7.5560520000000002</v>
      </c>
      <c r="BF37" s="358">
        <v>7.5197580000000004</v>
      </c>
      <c r="BG37" s="358">
        <v>7.3454050000000004</v>
      </c>
      <c r="BH37" s="358">
        <v>7.0352290000000002</v>
      </c>
      <c r="BI37" s="358">
        <v>6.821771</v>
      </c>
      <c r="BJ37" s="358">
        <v>6.8390680000000001</v>
      </c>
      <c r="BK37" s="358">
        <v>7.0365580000000003</v>
      </c>
      <c r="BL37" s="358">
        <v>7.1193280000000003</v>
      </c>
      <c r="BM37" s="358">
        <v>7.0647960000000003</v>
      </c>
      <c r="BN37" s="358">
        <v>6.8319229999999997</v>
      </c>
      <c r="BO37" s="358">
        <v>7.0274999999999999</v>
      </c>
      <c r="BP37" s="358">
        <v>7.4463970000000002</v>
      </c>
      <c r="BQ37" s="358">
        <v>7.5551779999999997</v>
      </c>
      <c r="BR37" s="358">
        <v>7.5121399999999996</v>
      </c>
      <c r="BS37" s="358">
        <v>7.329707</v>
      </c>
      <c r="BT37" s="358">
        <v>7.0104949999999997</v>
      </c>
      <c r="BU37" s="358">
        <v>6.7921870000000002</v>
      </c>
      <c r="BV37" s="358">
        <v>6.8078010000000004</v>
      </c>
    </row>
    <row r="38" spans="1:74" ht="11.1" customHeight="1" x14ac:dyDescent="0.2">
      <c r="A38" s="119"/>
      <c r="B38" s="122" t="s">
        <v>274</v>
      </c>
      <c r="C38" s="494"/>
      <c r="D38" s="494"/>
      <c r="E38" s="494"/>
      <c r="F38" s="494"/>
      <c r="G38" s="494"/>
      <c r="H38" s="494"/>
      <c r="I38" s="494"/>
      <c r="J38" s="494"/>
      <c r="K38" s="494"/>
      <c r="L38" s="494"/>
      <c r="M38" s="494"/>
      <c r="N38" s="494"/>
      <c r="O38" s="494"/>
      <c r="P38" s="494"/>
      <c r="Q38" s="494"/>
      <c r="R38" s="494"/>
      <c r="S38" s="494"/>
      <c r="T38" s="494"/>
      <c r="U38" s="494"/>
      <c r="V38" s="494"/>
      <c r="W38" s="494"/>
      <c r="X38" s="494"/>
      <c r="Y38" s="494"/>
      <c r="Z38" s="494"/>
      <c r="AA38" s="494"/>
      <c r="AB38" s="494"/>
      <c r="AC38" s="494"/>
      <c r="AD38" s="494"/>
      <c r="AE38" s="494"/>
      <c r="AF38" s="494"/>
      <c r="AG38" s="494"/>
      <c r="AH38" s="494"/>
      <c r="AI38" s="494"/>
      <c r="AJ38" s="494"/>
      <c r="AK38" s="494"/>
      <c r="AL38" s="494"/>
      <c r="AM38" s="494"/>
      <c r="AN38" s="494"/>
      <c r="AO38" s="494"/>
      <c r="AP38" s="494"/>
      <c r="AQ38" s="494"/>
      <c r="AR38" s="494"/>
      <c r="AS38" s="494"/>
      <c r="AT38" s="494"/>
      <c r="AU38" s="494"/>
      <c r="AV38" s="494"/>
      <c r="AW38" s="494"/>
      <c r="AX38" s="494"/>
      <c r="AY38" s="494"/>
      <c r="AZ38" s="494"/>
      <c r="BA38" s="494"/>
      <c r="BB38" s="494"/>
      <c r="BC38" s="494"/>
      <c r="BD38" s="494"/>
      <c r="BE38" s="495"/>
      <c r="BF38" s="495"/>
      <c r="BG38" s="495"/>
      <c r="BH38" s="495"/>
      <c r="BI38" s="495"/>
      <c r="BJ38" s="495"/>
      <c r="BK38" s="495"/>
      <c r="BL38" s="495"/>
      <c r="BM38" s="495"/>
      <c r="BN38" s="495"/>
      <c r="BO38" s="495"/>
      <c r="BP38" s="495"/>
      <c r="BQ38" s="495"/>
      <c r="BR38" s="495"/>
      <c r="BS38" s="495"/>
      <c r="BT38" s="495"/>
      <c r="BU38" s="495"/>
      <c r="BV38" s="495"/>
    </row>
    <row r="39" spans="1:74" ht="11.1" customHeight="1" x14ac:dyDescent="0.2">
      <c r="A39" s="268" t="s">
        <v>213</v>
      </c>
      <c r="B39" s="207" t="s">
        <v>616</v>
      </c>
      <c r="C39" s="264">
        <v>15.055028933999999</v>
      </c>
      <c r="D39" s="264">
        <v>14.686390956</v>
      </c>
      <c r="E39" s="264">
        <v>14.862555469</v>
      </c>
      <c r="F39" s="264">
        <v>14.808605459000001</v>
      </c>
      <c r="G39" s="264">
        <v>14.237804795000001</v>
      </c>
      <c r="H39" s="264">
        <v>14.082712568</v>
      </c>
      <c r="I39" s="264">
        <v>13.964474023999999</v>
      </c>
      <c r="J39" s="264">
        <v>14.427551078</v>
      </c>
      <c r="K39" s="264">
        <v>14.622984375</v>
      </c>
      <c r="L39" s="264">
        <v>14.744666233</v>
      </c>
      <c r="M39" s="264">
        <v>15.059636555999999</v>
      </c>
      <c r="N39" s="264">
        <v>15.209922312</v>
      </c>
      <c r="O39" s="264">
        <v>14.781864993999999</v>
      </c>
      <c r="P39" s="264">
        <v>14.427636465000001</v>
      </c>
      <c r="Q39" s="264">
        <v>14.410139709999999</v>
      </c>
      <c r="R39" s="264">
        <v>14.138022372</v>
      </c>
      <c r="S39" s="264">
        <v>14.415342882999999</v>
      </c>
      <c r="T39" s="264">
        <v>14.826432072999999</v>
      </c>
      <c r="U39" s="264">
        <v>14.372678197999999</v>
      </c>
      <c r="V39" s="264">
        <v>14.784272735</v>
      </c>
      <c r="W39" s="264">
        <v>14.790107354</v>
      </c>
      <c r="X39" s="264">
        <v>14.025634839</v>
      </c>
      <c r="Y39" s="264">
        <v>14.233358794000001</v>
      </c>
      <c r="Z39" s="264">
        <v>14.567771687</v>
      </c>
      <c r="AA39" s="264">
        <v>14.254062218</v>
      </c>
      <c r="AB39" s="264">
        <v>14.210002781</v>
      </c>
      <c r="AC39" s="264">
        <v>14.150400044</v>
      </c>
      <c r="AD39" s="264">
        <v>13.679693171</v>
      </c>
      <c r="AE39" s="264">
        <v>13.960383539</v>
      </c>
      <c r="AF39" s="264">
        <v>14.198441623000001</v>
      </c>
      <c r="AG39" s="264">
        <v>14.091351111</v>
      </c>
      <c r="AH39" s="264">
        <v>13.887344834</v>
      </c>
      <c r="AI39" s="264">
        <v>14.11187563</v>
      </c>
      <c r="AJ39" s="264">
        <v>13.625688694000001</v>
      </c>
      <c r="AK39" s="264">
        <v>13.698531937</v>
      </c>
      <c r="AL39" s="264">
        <v>14.271120098999999</v>
      </c>
      <c r="AM39" s="264">
        <v>14.058618982</v>
      </c>
      <c r="AN39" s="264">
        <v>14.747665531000001</v>
      </c>
      <c r="AO39" s="264">
        <v>14.502872200000001</v>
      </c>
      <c r="AP39" s="264">
        <v>14.012041463999999</v>
      </c>
      <c r="AQ39" s="264">
        <v>14.119266945</v>
      </c>
      <c r="AR39" s="264">
        <v>14.375649025</v>
      </c>
      <c r="AS39" s="264">
        <v>14.341355316</v>
      </c>
      <c r="AT39" s="264">
        <v>14.497162906</v>
      </c>
      <c r="AU39" s="264">
        <v>14.349477314</v>
      </c>
      <c r="AV39" s="264">
        <v>14.059758309999999</v>
      </c>
      <c r="AW39" s="264">
        <v>14.433424866999999</v>
      </c>
      <c r="AX39" s="264">
        <v>16.115349030000001</v>
      </c>
      <c r="AY39" s="264">
        <v>15.360364112999999</v>
      </c>
      <c r="AZ39" s="264">
        <v>16.211778409000001</v>
      </c>
      <c r="BA39" s="264">
        <v>16.031112231000002</v>
      </c>
      <c r="BB39" s="264">
        <v>15.24</v>
      </c>
      <c r="BC39" s="264">
        <v>15.28748</v>
      </c>
      <c r="BD39" s="264">
        <v>15.738329999999999</v>
      </c>
      <c r="BE39" s="387">
        <v>15.618320000000001</v>
      </c>
      <c r="BF39" s="387">
        <v>15.65183</v>
      </c>
      <c r="BG39" s="387">
        <v>15.60657</v>
      </c>
      <c r="BH39" s="387">
        <v>15.289339999999999</v>
      </c>
      <c r="BI39" s="387">
        <v>15.569319999999999</v>
      </c>
      <c r="BJ39" s="387">
        <v>16.042960000000001</v>
      </c>
      <c r="BK39" s="387">
        <v>16.002120000000001</v>
      </c>
      <c r="BL39" s="387">
        <v>16.107040000000001</v>
      </c>
      <c r="BM39" s="387">
        <v>15.86753</v>
      </c>
      <c r="BN39" s="387">
        <v>15.326280000000001</v>
      </c>
      <c r="BO39" s="387">
        <v>15.42676</v>
      </c>
      <c r="BP39" s="387">
        <v>15.78267</v>
      </c>
      <c r="BQ39" s="387">
        <v>15.8025</v>
      </c>
      <c r="BR39" s="387">
        <v>15.796519999999999</v>
      </c>
      <c r="BS39" s="387">
        <v>15.714740000000001</v>
      </c>
      <c r="BT39" s="387">
        <v>15.419879999999999</v>
      </c>
      <c r="BU39" s="387">
        <v>15.629949999999999</v>
      </c>
      <c r="BV39" s="387">
        <v>16.1281</v>
      </c>
    </row>
    <row r="40" spans="1:74" ht="11.1" customHeight="1" x14ac:dyDescent="0.2">
      <c r="A40" s="268" t="s">
        <v>214</v>
      </c>
      <c r="B40" s="189" t="s">
        <v>650</v>
      </c>
      <c r="C40" s="264">
        <v>12.841955981</v>
      </c>
      <c r="D40" s="264">
        <v>13.049037182999999</v>
      </c>
      <c r="E40" s="264">
        <v>12.762244992999999</v>
      </c>
      <c r="F40" s="264">
        <v>12.937114816999999</v>
      </c>
      <c r="G40" s="264">
        <v>13.18532712</v>
      </c>
      <c r="H40" s="264">
        <v>13.451697307</v>
      </c>
      <c r="I40" s="264">
        <v>13.93078025</v>
      </c>
      <c r="J40" s="264">
        <v>13.712233014000001</v>
      </c>
      <c r="K40" s="264">
        <v>13.570516996</v>
      </c>
      <c r="L40" s="264">
        <v>13.447769348</v>
      </c>
      <c r="M40" s="264">
        <v>13.605031855</v>
      </c>
      <c r="N40" s="264">
        <v>13.451421348</v>
      </c>
      <c r="O40" s="264">
        <v>13.055547084000001</v>
      </c>
      <c r="P40" s="264">
        <v>13.085703261999999</v>
      </c>
      <c r="Q40" s="264">
        <v>12.929122724999999</v>
      </c>
      <c r="R40" s="264">
        <v>12.910021191</v>
      </c>
      <c r="S40" s="264">
        <v>13.197328786</v>
      </c>
      <c r="T40" s="264">
        <v>13.877850796000001</v>
      </c>
      <c r="U40" s="264">
        <v>14.311172092</v>
      </c>
      <c r="V40" s="264">
        <v>14.271500659000001</v>
      </c>
      <c r="W40" s="264">
        <v>13.81904997</v>
      </c>
      <c r="X40" s="264">
        <v>13.112174603</v>
      </c>
      <c r="Y40" s="264">
        <v>12.730330035</v>
      </c>
      <c r="Z40" s="264">
        <v>12.607252914</v>
      </c>
      <c r="AA40" s="264">
        <v>12.635196993999999</v>
      </c>
      <c r="AB40" s="264">
        <v>12.415203997000001</v>
      </c>
      <c r="AC40" s="264">
        <v>12.251654465</v>
      </c>
      <c r="AD40" s="264">
        <v>12.290306450999999</v>
      </c>
      <c r="AE40" s="264">
        <v>12.398531955999999</v>
      </c>
      <c r="AF40" s="264">
        <v>13.198528322</v>
      </c>
      <c r="AG40" s="264">
        <v>13.569699675000001</v>
      </c>
      <c r="AH40" s="264">
        <v>13.275905783000001</v>
      </c>
      <c r="AI40" s="264">
        <v>13.212818116999999</v>
      </c>
      <c r="AJ40" s="264">
        <v>12.534515993999999</v>
      </c>
      <c r="AK40" s="264">
        <v>12.341603799</v>
      </c>
      <c r="AL40" s="264">
        <v>12.455007482999999</v>
      </c>
      <c r="AM40" s="264">
        <v>12.594745144999999</v>
      </c>
      <c r="AN40" s="264">
        <v>12.776922422</v>
      </c>
      <c r="AO40" s="264">
        <v>12.451740534000001</v>
      </c>
      <c r="AP40" s="264">
        <v>12.213396294000001</v>
      </c>
      <c r="AQ40" s="264">
        <v>12.528303541</v>
      </c>
      <c r="AR40" s="264">
        <v>13.298463177</v>
      </c>
      <c r="AS40" s="264">
        <v>13.94112353</v>
      </c>
      <c r="AT40" s="264">
        <v>13.68797812</v>
      </c>
      <c r="AU40" s="264">
        <v>13.535890288999999</v>
      </c>
      <c r="AV40" s="264">
        <v>12.657873589999999</v>
      </c>
      <c r="AW40" s="264">
        <v>12.160016933</v>
      </c>
      <c r="AX40" s="264">
        <v>12.473696339</v>
      </c>
      <c r="AY40" s="264">
        <v>13.668253092</v>
      </c>
      <c r="AZ40" s="264">
        <v>14.434827065</v>
      </c>
      <c r="BA40" s="264">
        <v>13.912390783999999</v>
      </c>
      <c r="BB40" s="264">
        <v>12.9</v>
      </c>
      <c r="BC40" s="264">
        <v>13.219250000000001</v>
      </c>
      <c r="BD40" s="264">
        <v>14.169790000000001</v>
      </c>
      <c r="BE40" s="387">
        <v>14.682650000000001</v>
      </c>
      <c r="BF40" s="387">
        <v>14.538819999999999</v>
      </c>
      <c r="BG40" s="387">
        <v>14.19342</v>
      </c>
      <c r="BH40" s="387">
        <v>13.429169999999999</v>
      </c>
      <c r="BI40" s="387">
        <v>13.07042</v>
      </c>
      <c r="BJ40" s="387">
        <v>13.20561</v>
      </c>
      <c r="BK40" s="387">
        <v>13.95973</v>
      </c>
      <c r="BL40" s="387">
        <v>14.11877</v>
      </c>
      <c r="BM40" s="387">
        <v>13.899380000000001</v>
      </c>
      <c r="BN40" s="387">
        <v>13.197760000000001</v>
      </c>
      <c r="BO40" s="387">
        <v>13.427680000000001</v>
      </c>
      <c r="BP40" s="387">
        <v>14.2819</v>
      </c>
      <c r="BQ40" s="387">
        <v>14.791729999999999</v>
      </c>
      <c r="BR40" s="387">
        <v>14.6508</v>
      </c>
      <c r="BS40" s="387">
        <v>14.279780000000001</v>
      </c>
      <c r="BT40" s="387">
        <v>13.610620000000001</v>
      </c>
      <c r="BU40" s="387">
        <v>13.280139999999999</v>
      </c>
      <c r="BV40" s="387">
        <v>13.409599999999999</v>
      </c>
    </row>
    <row r="41" spans="1:74" ht="11.1" customHeight="1" x14ac:dyDescent="0.2">
      <c r="A41" s="268" t="s">
        <v>215</v>
      </c>
      <c r="B41" s="207" t="s">
        <v>617</v>
      </c>
      <c r="C41" s="264">
        <v>8.7073270504</v>
      </c>
      <c r="D41" s="264">
        <v>8.6218326909999998</v>
      </c>
      <c r="E41" s="264">
        <v>8.6981512961000007</v>
      </c>
      <c r="F41" s="264">
        <v>8.7643243952999992</v>
      </c>
      <c r="G41" s="264">
        <v>8.8171012905000001</v>
      </c>
      <c r="H41" s="264">
        <v>8.8512126725000009</v>
      </c>
      <c r="I41" s="264">
        <v>8.9432598285000005</v>
      </c>
      <c r="J41" s="264">
        <v>9.0656182359000006</v>
      </c>
      <c r="K41" s="264">
        <v>8.9669284222000005</v>
      </c>
      <c r="L41" s="264">
        <v>9.0829960387999993</v>
      </c>
      <c r="M41" s="264">
        <v>9.3140730457000007</v>
      </c>
      <c r="N41" s="264">
        <v>9.1155842531999998</v>
      </c>
      <c r="O41" s="264">
        <v>8.7702821063999998</v>
      </c>
      <c r="P41" s="264">
        <v>9.0157274560000005</v>
      </c>
      <c r="Q41" s="264">
        <v>8.9937380645000005</v>
      </c>
      <c r="R41" s="264">
        <v>8.9663998892999999</v>
      </c>
      <c r="S41" s="264">
        <v>9.1284271866999998</v>
      </c>
      <c r="T41" s="264">
        <v>9.5247902049000004</v>
      </c>
      <c r="U41" s="264">
        <v>9.7275742680999997</v>
      </c>
      <c r="V41" s="264">
        <v>9.6592696127999993</v>
      </c>
      <c r="W41" s="264">
        <v>9.3157011224000001</v>
      </c>
      <c r="X41" s="264">
        <v>9.1355337327000008</v>
      </c>
      <c r="Y41" s="264">
        <v>9.0895709604999997</v>
      </c>
      <c r="Z41" s="264">
        <v>9.0689875723999993</v>
      </c>
      <c r="AA41" s="264">
        <v>9.1572505598999996</v>
      </c>
      <c r="AB41" s="264">
        <v>9.0936037592000005</v>
      </c>
      <c r="AC41" s="264">
        <v>9.0964650832</v>
      </c>
      <c r="AD41" s="264">
        <v>9.0356109746000008</v>
      </c>
      <c r="AE41" s="264">
        <v>9.2855581071</v>
      </c>
      <c r="AF41" s="264">
        <v>9.3508447020999999</v>
      </c>
      <c r="AG41" s="264">
        <v>9.7062292958</v>
      </c>
      <c r="AH41" s="264">
        <v>9.4354159918999994</v>
      </c>
      <c r="AI41" s="264">
        <v>9.3210667481999998</v>
      </c>
      <c r="AJ41" s="264">
        <v>9.1385808355999991</v>
      </c>
      <c r="AK41" s="264">
        <v>9.1709704231</v>
      </c>
      <c r="AL41" s="264">
        <v>9.2328809905</v>
      </c>
      <c r="AM41" s="264">
        <v>9.0424892871000004</v>
      </c>
      <c r="AN41" s="264">
        <v>9.1327501375000004</v>
      </c>
      <c r="AO41" s="264">
        <v>9.1685260748000008</v>
      </c>
      <c r="AP41" s="264">
        <v>9.1820529648000004</v>
      </c>
      <c r="AQ41" s="264">
        <v>9.4572018963000009</v>
      </c>
      <c r="AR41" s="264">
        <v>9.5300766354000004</v>
      </c>
      <c r="AS41" s="264">
        <v>9.7396722987000004</v>
      </c>
      <c r="AT41" s="264">
        <v>9.6676036729000003</v>
      </c>
      <c r="AU41" s="264">
        <v>9.3204340577</v>
      </c>
      <c r="AV41" s="264">
        <v>9.2926813005</v>
      </c>
      <c r="AW41" s="264">
        <v>9.2305575874999999</v>
      </c>
      <c r="AX41" s="264">
        <v>9.1204848283000004</v>
      </c>
      <c r="AY41" s="264">
        <v>9.3771865539999997</v>
      </c>
      <c r="AZ41" s="264">
        <v>9.6106721017000005</v>
      </c>
      <c r="BA41" s="264">
        <v>9.6065705459000004</v>
      </c>
      <c r="BB41" s="264">
        <v>9.5500000000000007</v>
      </c>
      <c r="BC41" s="264">
        <v>9.7289290000000008</v>
      </c>
      <c r="BD41" s="264">
        <v>10.022779999999999</v>
      </c>
      <c r="BE41" s="387">
        <v>10.24926</v>
      </c>
      <c r="BF41" s="387">
        <v>10.12454</v>
      </c>
      <c r="BG41" s="387">
        <v>9.7544920000000008</v>
      </c>
      <c r="BH41" s="387">
        <v>9.5490759999999995</v>
      </c>
      <c r="BI41" s="387">
        <v>9.5100250000000006</v>
      </c>
      <c r="BJ41" s="387">
        <v>9.5154499999999995</v>
      </c>
      <c r="BK41" s="387">
        <v>9.6105660000000004</v>
      </c>
      <c r="BL41" s="387">
        <v>9.6873070000000006</v>
      </c>
      <c r="BM41" s="387">
        <v>9.7296479999999992</v>
      </c>
      <c r="BN41" s="387">
        <v>9.6799610000000005</v>
      </c>
      <c r="BO41" s="387">
        <v>9.8653940000000002</v>
      </c>
      <c r="BP41" s="387">
        <v>10.166689999999999</v>
      </c>
      <c r="BQ41" s="387">
        <v>10.422750000000001</v>
      </c>
      <c r="BR41" s="387">
        <v>10.30217</v>
      </c>
      <c r="BS41" s="387">
        <v>9.9062950000000001</v>
      </c>
      <c r="BT41" s="387">
        <v>9.6971159999999994</v>
      </c>
      <c r="BU41" s="387">
        <v>9.6589139999999993</v>
      </c>
      <c r="BV41" s="387">
        <v>9.6598980000000001</v>
      </c>
    </row>
    <row r="42" spans="1:74" ht="11.1" customHeight="1" x14ac:dyDescent="0.2">
      <c r="A42" s="268" t="s">
        <v>216</v>
      </c>
      <c r="B42" s="207" t="s">
        <v>618</v>
      </c>
      <c r="C42" s="264">
        <v>7.0568948445000004</v>
      </c>
      <c r="D42" s="264">
        <v>7.1113909618999998</v>
      </c>
      <c r="E42" s="264">
        <v>7.3042257740999998</v>
      </c>
      <c r="F42" s="264">
        <v>7.3385573709000003</v>
      </c>
      <c r="G42" s="264">
        <v>7.6717457824000004</v>
      </c>
      <c r="H42" s="264">
        <v>8.0732331446999996</v>
      </c>
      <c r="I42" s="264">
        <v>8.4800567108999996</v>
      </c>
      <c r="J42" s="264">
        <v>8.4793674752000001</v>
      </c>
      <c r="K42" s="264">
        <v>8.0746145611000006</v>
      </c>
      <c r="L42" s="264">
        <v>7.7810116351999996</v>
      </c>
      <c r="M42" s="264">
        <v>7.8571635234999997</v>
      </c>
      <c r="N42" s="264">
        <v>7.8336936114000002</v>
      </c>
      <c r="O42" s="264">
        <v>7.5083345356000004</v>
      </c>
      <c r="P42" s="264">
        <v>7.6399653573000004</v>
      </c>
      <c r="Q42" s="264">
        <v>7.7862680969999998</v>
      </c>
      <c r="R42" s="264">
        <v>7.8843984653000003</v>
      </c>
      <c r="S42" s="264">
        <v>8.2830641029999992</v>
      </c>
      <c r="T42" s="264">
        <v>8.9415767779999999</v>
      </c>
      <c r="U42" s="264">
        <v>9.3157975981999996</v>
      </c>
      <c r="V42" s="264">
        <v>9.2453837432999997</v>
      </c>
      <c r="W42" s="264">
        <v>8.6955318330000004</v>
      </c>
      <c r="X42" s="264">
        <v>8.0116149610999994</v>
      </c>
      <c r="Y42" s="264">
        <v>7.7116692121000003</v>
      </c>
      <c r="Z42" s="264">
        <v>7.7032960509999997</v>
      </c>
      <c r="AA42" s="264">
        <v>7.8480932347000003</v>
      </c>
      <c r="AB42" s="264">
        <v>7.9449592769999997</v>
      </c>
      <c r="AC42" s="264">
        <v>8.0549608843999998</v>
      </c>
      <c r="AD42" s="264">
        <v>8.0934650250000004</v>
      </c>
      <c r="AE42" s="264">
        <v>8.4334866034000004</v>
      </c>
      <c r="AF42" s="264">
        <v>9.2171821478999991</v>
      </c>
      <c r="AG42" s="264">
        <v>9.5088709407999996</v>
      </c>
      <c r="AH42" s="264">
        <v>9.4875221775000007</v>
      </c>
      <c r="AI42" s="264">
        <v>8.9037759968000003</v>
      </c>
      <c r="AJ42" s="264">
        <v>8.2489798655000008</v>
      </c>
      <c r="AK42" s="264">
        <v>7.995033319</v>
      </c>
      <c r="AL42" s="264">
        <v>8.1118395345999996</v>
      </c>
      <c r="AM42" s="264">
        <v>8.2422181214000005</v>
      </c>
      <c r="AN42" s="264">
        <v>8.4833250885000009</v>
      </c>
      <c r="AO42" s="264">
        <v>8.5350389780999993</v>
      </c>
      <c r="AP42" s="264">
        <v>8.4810804097000005</v>
      </c>
      <c r="AQ42" s="264">
        <v>8.9733885884000006</v>
      </c>
      <c r="AR42" s="264">
        <v>9.7635434822999994</v>
      </c>
      <c r="AS42" s="264">
        <v>10.033858194</v>
      </c>
      <c r="AT42" s="264">
        <v>9.9419468401</v>
      </c>
      <c r="AU42" s="264">
        <v>9.3656773451999999</v>
      </c>
      <c r="AV42" s="264">
        <v>8.6555795585999995</v>
      </c>
      <c r="AW42" s="264">
        <v>8.4329282873999993</v>
      </c>
      <c r="AX42" s="264">
        <v>8.4191586660999995</v>
      </c>
      <c r="AY42" s="264">
        <v>8.4503093320999998</v>
      </c>
      <c r="AZ42" s="264">
        <v>8.6016252557000001</v>
      </c>
      <c r="BA42" s="264">
        <v>8.8854191622999998</v>
      </c>
      <c r="BB42" s="264">
        <v>8.84</v>
      </c>
      <c r="BC42" s="264">
        <v>9.2299310000000006</v>
      </c>
      <c r="BD42" s="264">
        <v>10.0063</v>
      </c>
      <c r="BE42" s="387">
        <v>10.2273</v>
      </c>
      <c r="BF42" s="387">
        <v>10.1326</v>
      </c>
      <c r="BG42" s="387">
        <v>9.5190289999999997</v>
      </c>
      <c r="BH42" s="387">
        <v>8.9042100000000008</v>
      </c>
      <c r="BI42" s="387">
        <v>8.6623979999999996</v>
      </c>
      <c r="BJ42" s="387">
        <v>8.6850950000000005</v>
      </c>
      <c r="BK42" s="387">
        <v>8.5908460000000009</v>
      </c>
      <c r="BL42" s="387">
        <v>8.7602469999999997</v>
      </c>
      <c r="BM42" s="387">
        <v>8.9681390000000007</v>
      </c>
      <c r="BN42" s="387">
        <v>8.9901940000000007</v>
      </c>
      <c r="BO42" s="387">
        <v>9.355416</v>
      </c>
      <c r="BP42" s="387">
        <v>10.10223</v>
      </c>
      <c r="BQ42" s="387">
        <v>10.36389</v>
      </c>
      <c r="BR42" s="387">
        <v>10.25901</v>
      </c>
      <c r="BS42" s="387">
        <v>9.6462289999999999</v>
      </c>
      <c r="BT42" s="387">
        <v>9.0315589999999997</v>
      </c>
      <c r="BU42" s="387">
        <v>8.7821899999999999</v>
      </c>
      <c r="BV42" s="387">
        <v>8.7821320000000007</v>
      </c>
    </row>
    <row r="43" spans="1:74" ht="11.1" customHeight="1" x14ac:dyDescent="0.2">
      <c r="A43" s="268" t="s">
        <v>217</v>
      </c>
      <c r="B43" s="207" t="s">
        <v>619</v>
      </c>
      <c r="C43" s="264">
        <v>8.9372551667</v>
      </c>
      <c r="D43" s="264">
        <v>9.5014280716999995</v>
      </c>
      <c r="E43" s="264">
        <v>9.3658687274000005</v>
      </c>
      <c r="F43" s="264">
        <v>9.3439940843000002</v>
      </c>
      <c r="G43" s="264">
        <v>9.2622569833000004</v>
      </c>
      <c r="H43" s="264">
        <v>9.2932707295999997</v>
      </c>
      <c r="I43" s="264">
        <v>9.3917977200999996</v>
      </c>
      <c r="J43" s="264">
        <v>9.5077904047999997</v>
      </c>
      <c r="K43" s="264">
        <v>9.5178256984999994</v>
      </c>
      <c r="L43" s="264">
        <v>9.6241565747000006</v>
      </c>
      <c r="M43" s="264">
        <v>9.6870679839000005</v>
      </c>
      <c r="N43" s="264">
        <v>9.8045487952000006</v>
      </c>
      <c r="O43" s="264">
        <v>9.4654545665000001</v>
      </c>
      <c r="P43" s="264">
        <v>9.4955238470999994</v>
      </c>
      <c r="Q43" s="264">
        <v>9.4916096981999996</v>
      </c>
      <c r="R43" s="264">
        <v>9.4837443488000002</v>
      </c>
      <c r="S43" s="264">
        <v>9.6436449858</v>
      </c>
      <c r="T43" s="264">
        <v>10.001642471</v>
      </c>
      <c r="U43" s="264">
        <v>10.095840905999999</v>
      </c>
      <c r="V43" s="264">
        <v>10.148565494</v>
      </c>
      <c r="W43" s="264">
        <v>9.9716145677999997</v>
      </c>
      <c r="X43" s="264">
        <v>9.6462006261000006</v>
      </c>
      <c r="Y43" s="264">
        <v>9.5369320911000006</v>
      </c>
      <c r="Z43" s="264">
        <v>9.5357083006999996</v>
      </c>
      <c r="AA43" s="264">
        <v>9.5951734597999998</v>
      </c>
      <c r="AB43" s="264">
        <v>9.6150360552999992</v>
      </c>
      <c r="AC43" s="264">
        <v>9.5095993613999994</v>
      </c>
      <c r="AD43" s="264">
        <v>9.4805025709000006</v>
      </c>
      <c r="AE43" s="264">
        <v>9.5178800029000001</v>
      </c>
      <c r="AF43" s="264">
        <v>9.9568568142</v>
      </c>
      <c r="AG43" s="264">
        <v>10.097903919</v>
      </c>
      <c r="AH43" s="264">
        <v>10.050867603</v>
      </c>
      <c r="AI43" s="264">
        <v>9.9736085667999994</v>
      </c>
      <c r="AJ43" s="264">
        <v>9.6006970797999998</v>
      </c>
      <c r="AK43" s="264">
        <v>9.5674093824999993</v>
      </c>
      <c r="AL43" s="264">
        <v>9.5493685801999995</v>
      </c>
      <c r="AM43" s="264">
        <v>9.4585340281000008</v>
      </c>
      <c r="AN43" s="264">
        <v>9.5569658178000001</v>
      </c>
      <c r="AO43" s="264">
        <v>9.4813005150999992</v>
      </c>
      <c r="AP43" s="264">
        <v>9.4414548081999996</v>
      </c>
      <c r="AQ43" s="264">
        <v>9.5463675641000005</v>
      </c>
      <c r="AR43" s="264">
        <v>9.9593161105999997</v>
      </c>
      <c r="AS43" s="264">
        <v>10.085031012</v>
      </c>
      <c r="AT43" s="264">
        <v>10.071921176</v>
      </c>
      <c r="AU43" s="264">
        <v>10.022653259</v>
      </c>
      <c r="AV43" s="264">
        <v>9.6740629227999992</v>
      </c>
      <c r="AW43" s="264">
        <v>9.6054093533000007</v>
      </c>
      <c r="AX43" s="264">
        <v>9.6896045289000003</v>
      </c>
      <c r="AY43" s="264">
        <v>9.9857786606999994</v>
      </c>
      <c r="AZ43" s="264">
        <v>10.156125031</v>
      </c>
      <c r="BA43" s="264">
        <v>9.9792260249000009</v>
      </c>
      <c r="BB43" s="264">
        <v>9.91</v>
      </c>
      <c r="BC43" s="264">
        <v>10.02046</v>
      </c>
      <c r="BD43" s="264">
        <v>10.3538</v>
      </c>
      <c r="BE43" s="387">
        <v>10.437749999999999</v>
      </c>
      <c r="BF43" s="387">
        <v>10.39171</v>
      </c>
      <c r="BG43" s="387">
        <v>10.26454</v>
      </c>
      <c r="BH43" s="387">
        <v>10.00614</v>
      </c>
      <c r="BI43" s="387">
        <v>9.9189799999999995</v>
      </c>
      <c r="BJ43" s="387">
        <v>9.9648339999999997</v>
      </c>
      <c r="BK43" s="387">
        <v>10.1684</v>
      </c>
      <c r="BL43" s="387">
        <v>10.29452</v>
      </c>
      <c r="BM43" s="387">
        <v>10.21161</v>
      </c>
      <c r="BN43" s="387">
        <v>10.06845</v>
      </c>
      <c r="BO43" s="387">
        <v>10.159140000000001</v>
      </c>
      <c r="BP43" s="387">
        <v>10.48359</v>
      </c>
      <c r="BQ43" s="387">
        <v>10.57733</v>
      </c>
      <c r="BR43" s="387">
        <v>10.512169999999999</v>
      </c>
      <c r="BS43" s="387">
        <v>10.37242</v>
      </c>
      <c r="BT43" s="387">
        <v>10.11908</v>
      </c>
      <c r="BU43" s="387">
        <v>10.044129999999999</v>
      </c>
      <c r="BV43" s="387">
        <v>10.097810000000001</v>
      </c>
    </row>
    <row r="44" spans="1:74" ht="11.1" customHeight="1" x14ac:dyDescent="0.2">
      <c r="A44" s="268" t="s">
        <v>218</v>
      </c>
      <c r="B44" s="207" t="s">
        <v>620</v>
      </c>
      <c r="C44" s="264">
        <v>7.5906391451999999</v>
      </c>
      <c r="D44" s="264">
        <v>7.4552658442000004</v>
      </c>
      <c r="E44" s="264">
        <v>7.3659500092999997</v>
      </c>
      <c r="F44" s="264">
        <v>7.7442768190000004</v>
      </c>
      <c r="G44" s="264">
        <v>7.8361721760999998</v>
      </c>
      <c r="H44" s="264">
        <v>7.9530033610000004</v>
      </c>
      <c r="I44" s="264">
        <v>8.0515422274000006</v>
      </c>
      <c r="J44" s="264">
        <v>8.3577822543</v>
      </c>
      <c r="K44" s="264">
        <v>8.3200731540999993</v>
      </c>
      <c r="L44" s="264">
        <v>8.5516466099000006</v>
      </c>
      <c r="M44" s="264">
        <v>8.4959009528999996</v>
      </c>
      <c r="N44" s="264">
        <v>8.4695741883999993</v>
      </c>
      <c r="O44" s="264">
        <v>8.2659163176000003</v>
      </c>
      <c r="P44" s="264">
        <v>8.2951448441999993</v>
      </c>
      <c r="Q44" s="264">
        <v>8.1688198239999998</v>
      </c>
      <c r="R44" s="264">
        <v>8.1705574760000008</v>
      </c>
      <c r="S44" s="264">
        <v>8.5530646273999995</v>
      </c>
      <c r="T44" s="264">
        <v>8.9694882911999994</v>
      </c>
      <c r="U44" s="264">
        <v>9.0775824781000001</v>
      </c>
      <c r="V44" s="264">
        <v>9.0994039930999993</v>
      </c>
      <c r="W44" s="264">
        <v>8.9220477535999994</v>
      </c>
      <c r="X44" s="264">
        <v>8.4048837409000008</v>
      </c>
      <c r="Y44" s="264">
        <v>8.2463472379000002</v>
      </c>
      <c r="Z44" s="264">
        <v>8.4751449196999999</v>
      </c>
      <c r="AA44" s="264">
        <v>8.3490161923000006</v>
      </c>
      <c r="AB44" s="264">
        <v>8.2988348857999998</v>
      </c>
      <c r="AC44" s="264">
        <v>8.2285959932000008</v>
      </c>
      <c r="AD44" s="264">
        <v>8.1912993957999998</v>
      </c>
      <c r="AE44" s="264">
        <v>8.3916527079000005</v>
      </c>
      <c r="AF44" s="264">
        <v>8.995110875</v>
      </c>
      <c r="AG44" s="264">
        <v>9.0849008459</v>
      </c>
      <c r="AH44" s="264">
        <v>8.9639834004000001</v>
      </c>
      <c r="AI44" s="264">
        <v>8.9389530266000001</v>
      </c>
      <c r="AJ44" s="264">
        <v>8.3589705372999994</v>
      </c>
      <c r="AK44" s="264">
        <v>8.3458573203000004</v>
      </c>
      <c r="AL44" s="264">
        <v>8.5636056051999994</v>
      </c>
      <c r="AM44" s="264">
        <v>8.4643790659999993</v>
      </c>
      <c r="AN44" s="264">
        <v>8.4019467557999992</v>
      </c>
      <c r="AO44" s="264">
        <v>8.3992723195999996</v>
      </c>
      <c r="AP44" s="264">
        <v>8.3145049307000001</v>
      </c>
      <c r="AQ44" s="264">
        <v>8.4916619113999996</v>
      </c>
      <c r="AR44" s="264">
        <v>9.1764284719999996</v>
      </c>
      <c r="AS44" s="264">
        <v>9.2152448185000004</v>
      </c>
      <c r="AT44" s="264">
        <v>9.1421752557999998</v>
      </c>
      <c r="AU44" s="264">
        <v>9.1045021441999996</v>
      </c>
      <c r="AV44" s="264">
        <v>8.5636448536999996</v>
      </c>
      <c r="AW44" s="264">
        <v>8.4190747422999994</v>
      </c>
      <c r="AX44" s="264">
        <v>8.6101705550999998</v>
      </c>
      <c r="AY44" s="264">
        <v>8.9850475983999996</v>
      </c>
      <c r="AZ44" s="264">
        <v>9.0413005092999992</v>
      </c>
      <c r="BA44" s="264">
        <v>9.1385641540999991</v>
      </c>
      <c r="BB44" s="264">
        <v>9</v>
      </c>
      <c r="BC44" s="264">
        <v>9.1330089999999995</v>
      </c>
      <c r="BD44" s="264">
        <v>9.6649840000000005</v>
      </c>
      <c r="BE44" s="387">
        <v>9.7454219999999996</v>
      </c>
      <c r="BF44" s="387">
        <v>9.7327410000000008</v>
      </c>
      <c r="BG44" s="387">
        <v>9.5419870000000007</v>
      </c>
      <c r="BH44" s="387">
        <v>8.9221059999999994</v>
      </c>
      <c r="BI44" s="387">
        <v>8.7868069999999996</v>
      </c>
      <c r="BJ44" s="387">
        <v>8.9883140000000008</v>
      </c>
      <c r="BK44" s="387">
        <v>9.3376920000000005</v>
      </c>
      <c r="BL44" s="387">
        <v>9.4263639999999995</v>
      </c>
      <c r="BM44" s="387">
        <v>9.3061039999999995</v>
      </c>
      <c r="BN44" s="387">
        <v>9.135154</v>
      </c>
      <c r="BO44" s="387">
        <v>9.3424650000000007</v>
      </c>
      <c r="BP44" s="387">
        <v>9.8732640000000007</v>
      </c>
      <c r="BQ44" s="387">
        <v>9.9201890000000006</v>
      </c>
      <c r="BR44" s="387">
        <v>9.9039850000000005</v>
      </c>
      <c r="BS44" s="387">
        <v>9.6856249999999999</v>
      </c>
      <c r="BT44" s="387">
        <v>9.0575849999999996</v>
      </c>
      <c r="BU44" s="387">
        <v>8.9124199999999991</v>
      </c>
      <c r="BV44" s="387">
        <v>9.1136590000000002</v>
      </c>
    </row>
    <row r="45" spans="1:74" ht="11.1" customHeight="1" x14ac:dyDescent="0.2">
      <c r="A45" s="268" t="s">
        <v>219</v>
      </c>
      <c r="B45" s="207" t="s">
        <v>621</v>
      </c>
      <c r="C45" s="264">
        <v>8.6598132907000007</v>
      </c>
      <c r="D45" s="264">
        <v>8.6321802119999997</v>
      </c>
      <c r="E45" s="264">
        <v>8.6927441191000003</v>
      </c>
      <c r="F45" s="264">
        <v>8.6059963566000004</v>
      </c>
      <c r="G45" s="264">
        <v>8.4738528158000008</v>
      </c>
      <c r="H45" s="264">
        <v>8.4561257362000006</v>
      </c>
      <c r="I45" s="264">
        <v>8.3833818088999994</v>
      </c>
      <c r="J45" s="264">
        <v>8.6003925926000004</v>
      </c>
      <c r="K45" s="264">
        <v>8.6548728259000001</v>
      </c>
      <c r="L45" s="264">
        <v>8.7289958619999997</v>
      </c>
      <c r="M45" s="264">
        <v>8.3751963919999994</v>
      </c>
      <c r="N45" s="264">
        <v>8.5750635633000005</v>
      </c>
      <c r="O45" s="264">
        <v>8.0738441473999991</v>
      </c>
      <c r="P45" s="264">
        <v>8.2815042417000004</v>
      </c>
      <c r="Q45" s="264">
        <v>8.2363404906</v>
      </c>
      <c r="R45" s="264">
        <v>8.1826198103000003</v>
      </c>
      <c r="S45" s="264">
        <v>8.3917113279999995</v>
      </c>
      <c r="T45" s="264">
        <v>8.9033341227000005</v>
      </c>
      <c r="U45" s="264">
        <v>8.9648546472999993</v>
      </c>
      <c r="V45" s="264">
        <v>9.1768645105999997</v>
      </c>
      <c r="W45" s="264">
        <v>8.9996543479</v>
      </c>
      <c r="X45" s="264">
        <v>8.4125945282999997</v>
      </c>
      <c r="Y45" s="264">
        <v>8.1021382051999993</v>
      </c>
      <c r="Z45" s="264">
        <v>8.0503992423999993</v>
      </c>
      <c r="AA45" s="264">
        <v>8.0360516542999996</v>
      </c>
      <c r="AB45" s="264">
        <v>8.0955994826000008</v>
      </c>
      <c r="AC45" s="264">
        <v>7.8958796487000003</v>
      </c>
      <c r="AD45" s="264">
        <v>7.8249026273000002</v>
      </c>
      <c r="AE45" s="264">
        <v>7.9463695687999998</v>
      </c>
      <c r="AF45" s="264">
        <v>8.1969254257999999</v>
      </c>
      <c r="AG45" s="264">
        <v>8.3479806826999994</v>
      </c>
      <c r="AH45" s="264">
        <v>8.4461325509999998</v>
      </c>
      <c r="AI45" s="264">
        <v>8.3892112797999996</v>
      </c>
      <c r="AJ45" s="264">
        <v>8.0565599864999999</v>
      </c>
      <c r="AK45" s="264">
        <v>7.8449437137000002</v>
      </c>
      <c r="AL45" s="264">
        <v>7.9479979555</v>
      </c>
      <c r="AM45" s="264">
        <v>8.1670671682999991</v>
      </c>
      <c r="AN45" s="264">
        <v>8.1696222821000006</v>
      </c>
      <c r="AO45" s="264">
        <v>8.1681774946000001</v>
      </c>
      <c r="AP45" s="264">
        <v>8.1969838621999997</v>
      </c>
      <c r="AQ45" s="264">
        <v>8.4230566318999998</v>
      </c>
      <c r="AR45" s="264">
        <v>8.7478487856000005</v>
      </c>
      <c r="AS45" s="264">
        <v>8.8640624215999999</v>
      </c>
      <c r="AT45" s="264">
        <v>8.8606579870999997</v>
      </c>
      <c r="AU45" s="264">
        <v>8.7142443784000001</v>
      </c>
      <c r="AV45" s="264">
        <v>8.5011817283000006</v>
      </c>
      <c r="AW45" s="264">
        <v>8.1617974948000001</v>
      </c>
      <c r="AX45" s="264">
        <v>8.3021955233</v>
      </c>
      <c r="AY45" s="264">
        <v>8.2982219526000005</v>
      </c>
      <c r="AZ45" s="264">
        <v>8.4966470202999993</v>
      </c>
      <c r="BA45" s="264">
        <v>8.4809273937</v>
      </c>
      <c r="BB45" s="264">
        <v>8.4600000000000009</v>
      </c>
      <c r="BC45" s="264">
        <v>8.6485479999999999</v>
      </c>
      <c r="BD45" s="264">
        <v>9.0553779999999993</v>
      </c>
      <c r="BE45" s="387">
        <v>9.1355170000000001</v>
      </c>
      <c r="BF45" s="387">
        <v>9.2000489999999999</v>
      </c>
      <c r="BG45" s="387">
        <v>9.024184</v>
      </c>
      <c r="BH45" s="387">
        <v>8.7021420000000003</v>
      </c>
      <c r="BI45" s="387">
        <v>8.4027729999999998</v>
      </c>
      <c r="BJ45" s="387">
        <v>8.7324009999999994</v>
      </c>
      <c r="BK45" s="387">
        <v>8.7184620000000006</v>
      </c>
      <c r="BL45" s="387">
        <v>8.7931930000000005</v>
      </c>
      <c r="BM45" s="387">
        <v>8.4915959999999995</v>
      </c>
      <c r="BN45" s="387">
        <v>8.5041790000000006</v>
      </c>
      <c r="BO45" s="387">
        <v>8.6247439999999997</v>
      </c>
      <c r="BP45" s="387">
        <v>8.9469449999999995</v>
      </c>
      <c r="BQ45" s="387">
        <v>8.998462</v>
      </c>
      <c r="BR45" s="387">
        <v>9.0546450000000007</v>
      </c>
      <c r="BS45" s="387">
        <v>8.8832900000000006</v>
      </c>
      <c r="BT45" s="387">
        <v>8.5841589999999997</v>
      </c>
      <c r="BU45" s="387">
        <v>8.2890119999999996</v>
      </c>
      <c r="BV45" s="387">
        <v>8.5925700000000003</v>
      </c>
    </row>
    <row r="46" spans="1:74" s="120" customFormat="1" ht="11.1" customHeight="1" x14ac:dyDescent="0.2">
      <c r="A46" s="268" t="s">
        <v>220</v>
      </c>
      <c r="B46" s="207" t="s">
        <v>622</v>
      </c>
      <c r="C46" s="264">
        <v>7.9263746535999999</v>
      </c>
      <c r="D46" s="264">
        <v>7.9535820582000003</v>
      </c>
      <c r="E46" s="264">
        <v>8.0017455390999999</v>
      </c>
      <c r="F46" s="264">
        <v>8.1321451231000008</v>
      </c>
      <c r="G46" s="264">
        <v>8.4964893184000001</v>
      </c>
      <c r="H46" s="264">
        <v>8.6937152621999996</v>
      </c>
      <c r="I46" s="264">
        <v>8.8227662785999996</v>
      </c>
      <c r="J46" s="264">
        <v>8.8793962960999995</v>
      </c>
      <c r="K46" s="264">
        <v>8.9211389689999994</v>
      </c>
      <c r="L46" s="264">
        <v>8.5303278224000003</v>
      </c>
      <c r="M46" s="264">
        <v>8.1314506843000007</v>
      </c>
      <c r="N46" s="264">
        <v>8.0769992331000005</v>
      </c>
      <c r="O46" s="264">
        <v>7.9075128100000001</v>
      </c>
      <c r="P46" s="264">
        <v>8.0529596922</v>
      </c>
      <c r="Q46" s="264">
        <v>8.0522766568000002</v>
      </c>
      <c r="R46" s="264">
        <v>8.2515648309999996</v>
      </c>
      <c r="S46" s="264">
        <v>8.5608142241999996</v>
      </c>
      <c r="T46" s="264">
        <v>9.1385658048000007</v>
      </c>
      <c r="U46" s="264">
        <v>9.4714496692000001</v>
      </c>
      <c r="V46" s="264">
        <v>9.4227235358999994</v>
      </c>
      <c r="W46" s="264">
        <v>9.1746625378999997</v>
      </c>
      <c r="X46" s="264">
        <v>8.7104540395000001</v>
      </c>
      <c r="Y46" s="264">
        <v>8.0734734154000005</v>
      </c>
      <c r="Z46" s="264">
        <v>8.0627066516999992</v>
      </c>
      <c r="AA46" s="264">
        <v>8.1042932335</v>
      </c>
      <c r="AB46" s="264">
        <v>8.2203176555000006</v>
      </c>
      <c r="AC46" s="264">
        <v>8.2232997920000006</v>
      </c>
      <c r="AD46" s="264">
        <v>8.3611970071999995</v>
      </c>
      <c r="AE46" s="264">
        <v>8.8078285661999995</v>
      </c>
      <c r="AF46" s="264">
        <v>9.3508247082999993</v>
      </c>
      <c r="AG46" s="264">
        <v>9.6185486746999995</v>
      </c>
      <c r="AH46" s="264">
        <v>9.5546767747000008</v>
      </c>
      <c r="AI46" s="264">
        <v>9.2917227880999995</v>
      </c>
      <c r="AJ46" s="264">
        <v>8.8571875109999993</v>
      </c>
      <c r="AK46" s="264">
        <v>8.3286441769999993</v>
      </c>
      <c r="AL46" s="264">
        <v>8.3830879943000003</v>
      </c>
      <c r="AM46" s="264">
        <v>8.4459438666000004</v>
      </c>
      <c r="AN46" s="264">
        <v>8.5989207671999992</v>
      </c>
      <c r="AO46" s="264">
        <v>8.5852611937999992</v>
      </c>
      <c r="AP46" s="264">
        <v>8.7031966414999999</v>
      </c>
      <c r="AQ46" s="264">
        <v>9.0534866892999997</v>
      </c>
      <c r="AR46" s="264">
        <v>9.7112732205000007</v>
      </c>
      <c r="AS46" s="264">
        <v>10.006273593</v>
      </c>
      <c r="AT46" s="264">
        <v>9.9270637898</v>
      </c>
      <c r="AU46" s="264">
        <v>9.6932766463999993</v>
      </c>
      <c r="AV46" s="264">
        <v>9.1978531281000002</v>
      </c>
      <c r="AW46" s="264">
        <v>8.7096904465999998</v>
      </c>
      <c r="AX46" s="264">
        <v>8.8258444404999992</v>
      </c>
      <c r="AY46" s="264">
        <v>8.8091527916000008</v>
      </c>
      <c r="AZ46" s="264">
        <v>8.8275253514000003</v>
      </c>
      <c r="BA46" s="264">
        <v>8.9735672085000004</v>
      </c>
      <c r="BB46" s="264">
        <v>9.0299999999999994</v>
      </c>
      <c r="BC46" s="264">
        <v>9.3479469999999996</v>
      </c>
      <c r="BD46" s="264">
        <v>9.9383579999999991</v>
      </c>
      <c r="BE46" s="387">
        <v>10.296810000000001</v>
      </c>
      <c r="BF46" s="387">
        <v>10.17604</v>
      </c>
      <c r="BG46" s="387">
        <v>9.9645840000000003</v>
      </c>
      <c r="BH46" s="387">
        <v>9.5326260000000005</v>
      </c>
      <c r="BI46" s="387">
        <v>8.9241589999999995</v>
      </c>
      <c r="BJ46" s="387">
        <v>8.9687210000000004</v>
      </c>
      <c r="BK46" s="387">
        <v>8.9784210000000009</v>
      </c>
      <c r="BL46" s="387">
        <v>9.0962610000000002</v>
      </c>
      <c r="BM46" s="387">
        <v>9.1719229999999996</v>
      </c>
      <c r="BN46" s="387">
        <v>9.2221799999999998</v>
      </c>
      <c r="BO46" s="387">
        <v>9.5697320000000001</v>
      </c>
      <c r="BP46" s="387">
        <v>10.17474</v>
      </c>
      <c r="BQ46" s="387">
        <v>10.50775</v>
      </c>
      <c r="BR46" s="387">
        <v>10.39128</v>
      </c>
      <c r="BS46" s="387">
        <v>10.172409999999999</v>
      </c>
      <c r="BT46" s="387">
        <v>9.7433820000000004</v>
      </c>
      <c r="BU46" s="387">
        <v>9.1270430000000005</v>
      </c>
      <c r="BV46" s="387">
        <v>9.1669970000000003</v>
      </c>
    </row>
    <row r="47" spans="1:74" s="120" customFormat="1" ht="11.1" customHeight="1" x14ac:dyDescent="0.2">
      <c r="A47" s="268" t="s">
        <v>221</v>
      </c>
      <c r="B47" s="209" t="s">
        <v>623</v>
      </c>
      <c r="C47" s="264">
        <v>10.188590722000001</v>
      </c>
      <c r="D47" s="264">
        <v>9.8584256993999997</v>
      </c>
      <c r="E47" s="264">
        <v>10.199714236</v>
      </c>
      <c r="F47" s="264">
        <v>9.9478869115999995</v>
      </c>
      <c r="G47" s="264">
        <v>10.328030285000001</v>
      </c>
      <c r="H47" s="264">
        <v>10.992925297999999</v>
      </c>
      <c r="I47" s="264">
        <v>11.178985141</v>
      </c>
      <c r="J47" s="264">
        <v>11.343467744</v>
      </c>
      <c r="K47" s="264">
        <v>11.771007782</v>
      </c>
      <c r="L47" s="264">
        <v>11.242377898000001</v>
      </c>
      <c r="M47" s="264">
        <v>10.836675046</v>
      </c>
      <c r="N47" s="264">
        <v>10.663612529</v>
      </c>
      <c r="O47" s="264">
        <v>10.394665069</v>
      </c>
      <c r="P47" s="264">
        <v>10.269768765</v>
      </c>
      <c r="Q47" s="264">
        <v>10.15680607</v>
      </c>
      <c r="R47" s="264">
        <v>10.219905858000001</v>
      </c>
      <c r="S47" s="264">
        <v>10.681775913999999</v>
      </c>
      <c r="T47" s="264">
        <v>11.603416926</v>
      </c>
      <c r="U47" s="264">
        <v>12.237796018999999</v>
      </c>
      <c r="V47" s="264">
        <v>12.077786381999999</v>
      </c>
      <c r="W47" s="264">
        <v>11.947489948999999</v>
      </c>
      <c r="X47" s="264">
        <v>11.273117236999999</v>
      </c>
      <c r="Y47" s="264">
        <v>10.676508561</v>
      </c>
      <c r="Z47" s="264">
        <v>10.289345289</v>
      </c>
      <c r="AA47" s="264">
        <v>10.680428358</v>
      </c>
      <c r="AB47" s="264">
        <v>10.471682739</v>
      </c>
      <c r="AC47" s="264">
        <v>10.457332210000001</v>
      </c>
      <c r="AD47" s="264">
        <v>10.497516208</v>
      </c>
      <c r="AE47" s="264">
        <v>10.916717159999999</v>
      </c>
      <c r="AF47" s="264">
        <v>12.242108942</v>
      </c>
      <c r="AG47" s="264">
        <v>11.997789827</v>
      </c>
      <c r="AH47" s="264">
        <v>12.809353637999999</v>
      </c>
      <c r="AI47" s="264">
        <v>13.036183227</v>
      </c>
      <c r="AJ47" s="264">
        <v>11.443689339000001</v>
      </c>
      <c r="AK47" s="264">
        <v>10.953160236</v>
      </c>
      <c r="AL47" s="264">
        <v>10.669639115000001</v>
      </c>
      <c r="AM47" s="264">
        <v>11.022444338</v>
      </c>
      <c r="AN47" s="264">
        <v>11.034325537000001</v>
      </c>
      <c r="AO47" s="264">
        <v>10.910808426999999</v>
      </c>
      <c r="AP47" s="264">
        <v>11.022930122</v>
      </c>
      <c r="AQ47" s="264">
        <v>11.833097198000001</v>
      </c>
      <c r="AR47" s="264">
        <v>13.382692576</v>
      </c>
      <c r="AS47" s="264">
        <v>13.351646811</v>
      </c>
      <c r="AT47" s="264">
        <v>13.243348462</v>
      </c>
      <c r="AU47" s="264">
        <v>13.231569027000001</v>
      </c>
      <c r="AV47" s="264">
        <v>12.194673089</v>
      </c>
      <c r="AW47" s="264">
        <v>12.018558307999999</v>
      </c>
      <c r="AX47" s="264">
        <v>11.292028898</v>
      </c>
      <c r="AY47" s="264">
        <v>11.597982037</v>
      </c>
      <c r="AZ47" s="264">
        <v>11.470759275000001</v>
      </c>
      <c r="BA47" s="264">
        <v>11.440183724000001</v>
      </c>
      <c r="BB47" s="264">
        <v>10.23</v>
      </c>
      <c r="BC47" s="264">
        <v>11.874180000000001</v>
      </c>
      <c r="BD47" s="264">
        <v>13.15151</v>
      </c>
      <c r="BE47" s="387">
        <v>13.299569999999999</v>
      </c>
      <c r="BF47" s="387">
        <v>13.513730000000001</v>
      </c>
      <c r="BG47" s="387">
        <v>13.57493</v>
      </c>
      <c r="BH47" s="387">
        <v>12.17037</v>
      </c>
      <c r="BI47" s="387">
        <v>11.974399999999999</v>
      </c>
      <c r="BJ47" s="387">
        <v>11.55064</v>
      </c>
      <c r="BK47" s="387">
        <v>11.875909999999999</v>
      </c>
      <c r="BL47" s="387">
        <v>11.90202</v>
      </c>
      <c r="BM47" s="387">
        <v>11.838620000000001</v>
      </c>
      <c r="BN47" s="387">
        <v>10.94502</v>
      </c>
      <c r="BO47" s="387">
        <v>12.2119</v>
      </c>
      <c r="BP47" s="387">
        <v>13.43268</v>
      </c>
      <c r="BQ47" s="387">
        <v>13.65555</v>
      </c>
      <c r="BR47" s="387">
        <v>13.877840000000001</v>
      </c>
      <c r="BS47" s="387">
        <v>13.8819</v>
      </c>
      <c r="BT47" s="387">
        <v>12.68765</v>
      </c>
      <c r="BU47" s="387">
        <v>12.25</v>
      </c>
      <c r="BV47" s="387">
        <v>11.78506</v>
      </c>
    </row>
    <row r="48" spans="1:74" s="120" customFormat="1" ht="11.1" customHeight="1" x14ac:dyDescent="0.2">
      <c r="A48" s="268" t="s">
        <v>222</v>
      </c>
      <c r="B48" s="210" t="s">
        <v>592</v>
      </c>
      <c r="C48" s="218">
        <v>9.2799999999999994</v>
      </c>
      <c r="D48" s="218">
        <v>9.3699999999999992</v>
      </c>
      <c r="E48" s="218">
        <v>9.4</v>
      </c>
      <c r="F48" s="218">
        <v>9.43</v>
      </c>
      <c r="G48" s="218">
        <v>9.49</v>
      </c>
      <c r="H48" s="218">
        <v>9.61</v>
      </c>
      <c r="I48" s="218">
        <v>9.76</v>
      </c>
      <c r="J48" s="218">
        <v>9.85</v>
      </c>
      <c r="K48" s="218">
        <v>9.89</v>
      </c>
      <c r="L48" s="218">
        <v>9.8800000000000008</v>
      </c>
      <c r="M48" s="218">
        <v>9.85</v>
      </c>
      <c r="N48" s="218">
        <v>9.83</v>
      </c>
      <c r="O48" s="218">
        <v>9.48</v>
      </c>
      <c r="P48" s="218">
        <v>9.56</v>
      </c>
      <c r="Q48" s="218">
        <v>9.5500000000000007</v>
      </c>
      <c r="R48" s="218">
        <v>9.5399999999999991</v>
      </c>
      <c r="S48" s="218">
        <v>9.7799999999999994</v>
      </c>
      <c r="T48" s="218">
        <v>10.26</v>
      </c>
      <c r="U48" s="218">
        <v>10.47</v>
      </c>
      <c r="V48" s="218">
        <v>10.49</v>
      </c>
      <c r="W48" s="218">
        <v>10.29</v>
      </c>
      <c r="X48" s="218">
        <v>9.83</v>
      </c>
      <c r="Y48" s="218">
        <v>9.58</v>
      </c>
      <c r="Z48" s="218">
        <v>9.5299999999999994</v>
      </c>
      <c r="AA48" s="218">
        <v>9.61</v>
      </c>
      <c r="AB48" s="218">
        <v>9.58</v>
      </c>
      <c r="AC48" s="218">
        <v>9.52</v>
      </c>
      <c r="AD48" s="218">
        <v>9.4700000000000006</v>
      </c>
      <c r="AE48" s="218">
        <v>9.64</v>
      </c>
      <c r="AF48" s="218">
        <v>10.130000000000001</v>
      </c>
      <c r="AG48" s="218">
        <v>10.3</v>
      </c>
      <c r="AH48" s="218">
        <v>10.32</v>
      </c>
      <c r="AI48" s="218">
        <v>10.26</v>
      </c>
      <c r="AJ48" s="218">
        <v>9.74</v>
      </c>
      <c r="AK48" s="218">
        <v>9.58</v>
      </c>
      <c r="AL48" s="218">
        <v>9.64</v>
      </c>
      <c r="AM48" s="218">
        <v>9.66</v>
      </c>
      <c r="AN48" s="218">
        <v>9.7899999999999991</v>
      </c>
      <c r="AO48" s="218">
        <v>9.7100000000000009</v>
      </c>
      <c r="AP48" s="218">
        <v>9.67</v>
      </c>
      <c r="AQ48" s="218">
        <v>9.9499999999999993</v>
      </c>
      <c r="AR48" s="218">
        <v>10.47</v>
      </c>
      <c r="AS48" s="218">
        <v>10.7</v>
      </c>
      <c r="AT48" s="218">
        <v>10.59</v>
      </c>
      <c r="AU48" s="218">
        <v>10.43</v>
      </c>
      <c r="AV48" s="218">
        <v>10.01</v>
      </c>
      <c r="AW48" s="218">
        <v>9.83</v>
      </c>
      <c r="AX48" s="218">
        <v>9.8800000000000008</v>
      </c>
      <c r="AY48" s="218">
        <v>10.130000000000001</v>
      </c>
      <c r="AZ48" s="218">
        <v>10.35</v>
      </c>
      <c r="BA48" s="218">
        <v>10.32</v>
      </c>
      <c r="BB48" s="218">
        <v>10.01</v>
      </c>
      <c r="BC48" s="218">
        <v>10.31705</v>
      </c>
      <c r="BD48" s="218">
        <v>10.8475</v>
      </c>
      <c r="BE48" s="389">
        <v>11.044729999999999</v>
      </c>
      <c r="BF48" s="389">
        <v>11.01587</v>
      </c>
      <c r="BG48" s="389">
        <v>10.82146</v>
      </c>
      <c r="BH48" s="389">
        <v>10.339829999999999</v>
      </c>
      <c r="BI48" s="389">
        <v>10.170579999999999</v>
      </c>
      <c r="BJ48" s="389">
        <v>10.228859999999999</v>
      </c>
      <c r="BK48" s="389">
        <v>10.40775</v>
      </c>
      <c r="BL48" s="389">
        <v>10.514010000000001</v>
      </c>
      <c r="BM48" s="389">
        <v>10.464779999999999</v>
      </c>
      <c r="BN48" s="389">
        <v>10.20635</v>
      </c>
      <c r="BO48" s="389">
        <v>10.47396</v>
      </c>
      <c r="BP48" s="389">
        <v>10.970319999999999</v>
      </c>
      <c r="BQ48" s="389">
        <v>11.171720000000001</v>
      </c>
      <c r="BR48" s="389">
        <v>11.13707</v>
      </c>
      <c r="BS48" s="389">
        <v>10.921390000000001</v>
      </c>
      <c r="BT48" s="389">
        <v>10.4773</v>
      </c>
      <c r="BU48" s="389">
        <v>10.28614</v>
      </c>
      <c r="BV48" s="389">
        <v>10.34024</v>
      </c>
    </row>
    <row r="49" spans="1:74" s="299" customFormat="1" ht="11.1" customHeight="1" x14ac:dyDescent="0.2">
      <c r="A49" s="119"/>
      <c r="B49" s="297"/>
      <c r="C49" s="298"/>
      <c r="D49" s="298"/>
      <c r="E49" s="298"/>
      <c r="F49" s="298"/>
      <c r="G49" s="298"/>
      <c r="H49" s="298"/>
      <c r="I49" s="298"/>
      <c r="J49" s="298"/>
      <c r="K49" s="298"/>
      <c r="L49" s="298"/>
      <c r="M49" s="298"/>
      <c r="N49" s="298"/>
      <c r="O49" s="298"/>
      <c r="P49" s="298"/>
      <c r="Q49" s="298"/>
      <c r="R49" s="298"/>
      <c r="S49" s="298"/>
      <c r="T49" s="298"/>
      <c r="U49" s="298"/>
      <c r="V49" s="298"/>
      <c r="W49" s="298"/>
      <c r="X49" s="298"/>
      <c r="Y49" s="298"/>
      <c r="Z49" s="298"/>
      <c r="AA49" s="298"/>
      <c r="AB49" s="298"/>
      <c r="AC49" s="298"/>
      <c r="AD49" s="298"/>
      <c r="AE49" s="298"/>
      <c r="AF49" s="298"/>
      <c r="AG49" s="298"/>
      <c r="AH49" s="298"/>
      <c r="AI49" s="298"/>
      <c r="AJ49" s="298"/>
      <c r="AK49" s="298"/>
      <c r="AL49" s="298"/>
      <c r="AM49" s="298"/>
      <c r="AN49" s="298"/>
      <c r="AO49" s="298"/>
      <c r="AP49" s="298"/>
      <c r="AQ49" s="298"/>
      <c r="AR49" s="298"/>
      <c r="AS49" s="298"/>
      <c r="AT49" s="298"/>
      <c r="AU49" s="298"/>
      <c r="AV49" s="298"/>
      <c r="AW49" s="298"/>
      <c r="AX49" s="298"/>
      <c r="AY49" s="369"/>
      <c r="AZ49" s="369"/>
      <c r="BA49" s="369"/>
      <c r="BB49" s="369"/>
      <c r="BC49" s="369"/>
      <c r="BD49" s="369"/>
      <c r="BE49" s="369"/>
      <c r="BF49" s="369"/>
      <c r="BG49" s="369"/>
      <c r="BH49" s="369"/>
      <c r="BI49" s="369"/>
      <c r="BJ49" s="369"/>
      <c r="BK49" s="369"/>
      <c r="BL49" s="369"/>
      <c r="BM49" s="369"/>
      <c r="BN49" s="369"/>
      <c r="BO49" s="369"/>
      <c r="BP49" s="369"/>
      <c r="BQ49" s="369"/>
      <c r="BR49" s="369"/>
      <c r="BS49" s="369"/>
      <c r="BT49" s="369"/>
      <c r="BU49" s="369"/>
      <c r="BV49" s="369"/>
    </row>
    <row r="50" spans="1:74" s="299" customFormat="1" ht="12" customHeight="1" x14ac:dyDescent="0.25">
      <c r="A50" s="119"/>
      <c r="B50" s="652" t="s">
        <v>1108</v>
      </c>
      <c r="C50" s="653"/>
      <c r="D50" s="653"/>
      <c r="E50" s="653"/>
      <c r="F50" s="653"/>
      <c r="G50" s="653"/>
      <c r="H50" s="653"/>
      <c r="I50" s="653"/>
      <c r="J50" s="653"/>
      <c r="K50" s="653"/>
      <c r="L50" s="653"/>
      <c r="M50" s="653"/>
      <c r="N50" s="653"/>
      <c r="O50" s="653"/>
      <c r="P50" s="653"/>
      <c r="Q50" s="653"/>
      <c r="AY50" s="519"/>
      <c r="AZ50" s="519"/>
      <c r="BA50" s="519"/>
      <c r="BB50" s="519"/>
      <c r="BC50" s="519"/>
      <c r="BD50" s="519"/>
      <c r="BE50" s="519"/>
      <c r="BF50" s="519"/>
      <c r="BG50" s="519"/>
      <c r="BH50" s="519"/>
      <c r="BI50" s="519"/>
      <c r="BJ50" s="519"/>
    </row>
    <row r="51" spans="1:74" s="299" customFormat="1" ht="12" customHeight="1" x14ac:dyDescent="0.25">
      <c r="A51" s="119"/>
      <c r="B51" s="661" t="s">
        <v>143</v>
      </c>
      <c r="C51" s="653"/>
      <c r="D51" s="653"/>
      <c r="E51" s="653"/>
      <c r="F51" s="653"/>
      <c r="G51" s="653"/>
      <c r="H51" s="653"/>
      <c r="I51" s="653"/>
      <c r="J51" s="653"/>
      <c r="K51" s="653"/>
      <c r="L51" s="653"/>
      <c r="M51" s="653"/>
      <c r="N51" s="653"/>
      <c r="O51" s="653"/>
      <c r="P51" s="653"/>
      <c r="Q51" s="653"/>
      <c r="AY51" s="519"/>
      <c r="AZ51" s="519"/>
      <c r="BA51" s="519"/>
      <c r="BB51" s="519"/>
      <c r="BC51" s="519"/>
      <c r="BD51" s="519"/>
      <c r="BE51" s="519"/>
      <c r="BF51" s="519"/>
      <c r="BG51" s="519"/>
      <c r="BH51" s="519"/>
      <c r="BI51" s="519"/>
      <c r="BJ51" s="519"/>
    </row>
    <row r="52" spans="1:74" s="469" customFormat="1" ht="12" customHeight="1" x14ac:dyDescent="0.25">
      <c r="A52" s="468"/>
      <c r="B52" s="715" t="s">
        <v>1190</v>
      </c>
      <c r="C52" s="671"/>
      <c r="D52" s="671"/>
      <c r="E52" s="671"/>
      <c r="F52" s="671"/>
      <c r="G52" s="671"/>
      <c r="H52" s="671"/>
      <c r="I52" s="671"/>
      <c r="J52" s="671"/>
      <c r="K52" s="671"/>
      <c r="L52" s="671"/>
      <c r="M52" s="671"/>
      <c r="N52" s="671"/>
      <c r="O52" s="671"/>
      <c r="P52" s="671"/>
      <c r="Q52" s="671"/>
      <c r="AY52" s="520"/>
      <c r="AZ52" s="520"/>
      <c r="BA52" s="520"/>
      <c r="BB52" s="520"/>
      <c r="BC52" s="520"/>
      <c r="BD52" s="520"/>
      <c r="BE52" s="520"/>
      <c r="BF52" s="520"/>
      <c r="BG52" s="520"/>
      <c r="BH52" s="520"/>
      <c r="BI52" s="520"/>
      <c r="BJ52" s="520"/>
    </row>
    <row r="53" spans="1:74" s="469" customFormat="1" ht="12" customHeight="1" x14ac:dyDescent="0.25">
      <c r="A53" s="470"/>
      <c r="B53" s="674" t="s">
        <v>1135</v>
      </c>
      <c r="C53" s="675"/>
      <c r="D53" s="675"/>
      <c r="E53" s="675"/>
      <c r="F53" s="675"/>
      <c r="G53" s="675"/>
      <c r="H53" s="675"/>
      <c r="I53" s="675"/>
      <c r="J53" s="675"/>
      <c r="K53" s="675"/>
      <c r="L53" s="675"/>
      <c r="M53" s="675"/>
      <c r="N53" s="675"/>
      <c r="O53" s="675"/>
      <c r="P53" s="675"/>
      <c r="Q53" s="671"/>
      <c r="AY53" s="520"/>
      <c r="AZ53" s="520"/>
      <c r="BA53" s="520"/>
      <c r="BB53" s="520"/>
      <c r="BC53" s="520"/>
      <c r="BD53" s="520"/>
      <c r="BE53" s="520"/>
      <c r="BF53" s="520"/>
      <c r="BG53" s="520"/>
      <c r="BH53" s="520"/>
      <c r="BI53" s="520"/>
      <c r="BJ53" s="520"/>
    </row>
    <row r="54" spans="1:74" s="469" customFormat="1" ht="12" customHeight="1" x14ac:dyDescent="0.25">
      <c r="A54" s="470"/>
      <c r="B54" s="669" t="s">
        <v>1178</v>
      </c>
      <c r="C54" s="675"/>
      <c r="D54" s="675"/>
      <c r="E54" s="675"/>
      <c r="F54" s="675"/>
      <c r="G54" s="675"/>
      <c r="H54" s="675"/>
      <c r="I54" s="675"/>
      <c r="J54" s="675"/>
      <c r="K54" s="675"/>
      <c r="L54" s="675"/>
      <c r="M54" s="675"/>
      <c r="N54" s="675"/>
      <c r="O54" s="675"/>
      <c r="P54" s="675"/>
      <c r="Q54" s="671"/>
      <c r="AY54" s="520"/>
      <c r="AZ54" s="520"/>
      <c r="BA54" s="520"/>
      <c r="BB54" s="520"/>
      <c r="BC54" s="520"/>
      <c r="BD54" s="520"/>
      <c r="BE54" s="520"/>
      <c r="BF54" s="520"/>
      <c r="BG54" s="520"/>
      <c r="BH54" s="520"/>
      <c r="BI54" s="520"/>
      <c r="BJ54" s="520"/>
    </row>
    <row r="55" spans="1:74" s="469" customFormat="1" ht="12" customHeight="1" x14ac:dyDescent="0.25">
      <c r="A55" s="470"/>
      <c r="B55" s="701" t="s">
        <v>1179</v>
      </c>
      <c r="C55" s="671"/>
      <c r="D55" s="671"/>
      <c r="E55" s="671"/>
      <c r="F55" s="671"/>
      <c r="G55" s="671"/>
      <c r="H55" s="671"/>
      <c r="I55" s="671"/>
      <c r="J55" s="671"/>
      <c r="K55" s="671"/>
      <c r="L55" s="671"/>
      <c r="M55" s="671"/>
      <c r="N55" s="671"/>
      <c r="O55" s="671"/>
      <c r="P55" s="671"/>
      <c r="Q55" s="671"/>
      <c r="AY55" s="520"/>
      <c r="AZ55" s="520"/>
      <c r="BA55" s="520"/>
      <c r="BB55" s="520"/>
      <c r="BC55" s="520"/>
      <c r="BD55" s="520"/>
      <c r="BE55" s="520"/>
      <c r="BF55" s="520"/>
      <c r="BG55" s="520"/>
      <c r="BH55" s="520"/>
      <c r="BI55" s="520"/>
      <c r="BJ55" s="520"/>
    </row>
    <row r="56" spans="1:74" s="469" customFormat="1" ht="22.35" customHeight="1" x14ac:dyDescent="0.25">
      <c r="A56" s="470"/>
      <c r="B56" s="674" t="s">
        <v>1186</v>
      </c>
      <c r="C56" s="675"/>
      <c r="D56" s="675"/>
      <c r="E56" s="675"/>
      <c r="F56" s="675"/>
      <c r="G56" s="675"/>
      <c r="H56" s="675"/>
      <c r="I56" s="675"/>
      <c r="J56" s="675"/>
      <c r="K56" s="675"/>
      <c r="L56" s="675"/>
      <c r="M56" s="675"/>
      <c r="N56" s="675"/>
      <c r="O56" s="675"/>
      <c r="P56" s="675"/>
      <c r="Q56" s="671"/>
      <c r="AY56" s="520"/>
      <c r="AZ56" s="520"/>
      <c r="BA56" s="520"/>
      <c r="BB56" s="520"/>
      <c r="BC56" s="520"/>
      <c r="BD56" s="520"/>
      <c r="BE56" s="520"/>
      <c r="BF56" s="520"/>
      <c r="BG56" s="520"/>
      <c r="BH56" s="520"/>
      <c r="BI56" s="520"/>
      <c r="BJ56" s="520"/>
    </row>
    <row r="57" spans="1:74" s="469" customFormat="1" ht="12" customHeight="1" x14ac:dyDescent="0.25">
      <c r="A57" s="470"/>
      <c r="B57" s="669" t="s">
        <v>1140</v>
      </c>
      <c r="C57" s="670"/>
      <c r="D57" s="670"/>
      <c r="E57" s="670"/>
      <c r="F57" s="670"/>
      <c r="G57" s="670"/>
      <c r="H57" s="670"/>
      <c r="I57" s="670"/>
      <c r="J57" s="670"/>
      <c r="K57" s="670"/>
      <c r="L57" s="670"/>
      <c r="M57" s="670"/>
      <c r="N57" s="670"/>
      <c r="O57" s="670"/>
      <c r="P57" s="670"/>
      <c r="Q57" s="671"/>
      <c r="AY57" s="520"/>
      <c r="AZ57" s="520"/>
      <c r="BA57" s="520"/>
      <c r="BB57" s="520"/>
      <c r="BC57" s="520"/>
      <c r="BD57" s="520"/>
      <c r="BE57" s="520"/>
      <c r="BF57" s="520"/>
      <c r="BG57" s="520"/>
      <c r="BH57" s="520"/>
      <c r="BI57" s="520"/>
      <c r="BJ57" s="520"/>
    </row>
    <row r="58" spans="1:74" s="465" customFormat="1" ht="12" customHeight="1" x14ac:dyDescent="0.25">
      <c r="A58" s="440"/>
      <c r="B58" s="682" t="s">
        <v>1148</v>
      </c>
      <c r="C58" s="671"/>
      <c r="D58" s="671"/>
      <c r="E58" s="671"/>
      <c r="F58" s="671"/>
      <c r="G58" s="671"/>
      <c r="H58" s="671"/>
      <c r="I58" s="671"/>
      <c r="J58" s="671"/>
      <c r="K58" s="671"/>
      <c r="L58" s="671"/>
      <c r="M58" s="671"/>
      <c r="N58" s="671"/>
      <c r="O58" s="671"/>
      <c r="P58" s="671"/>
      <c r="Q58" s="671"/>
      <c r="AY58" s="518"/>
      <c r="AZ58" s="518"/>
      <c r="BA58" s="518"/>
      <c r="BB58" s="518"/>
      <c r="BC58" s="518"/>
      <c r="BD58" s="518"/>
      <c r="BE58" s="518"/>
      <c r="BF58" s="518"/>
      <c r="BG58" s="518"/>
      <c r="BH58" s="518"/>
      <c r="BI58" s="518"/>
      <c r="BJ58" s="518"/>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70"/>
      <c r="AZ59" s="370"/>
      <c r="BA59" s="370"/>
      <c r="BB59" s="370"/>
      <c r="BC59" s="370"/>
      <c r="BD59" s="370"/>
      <c r="BE59" s="370"/>
      <c r="BF59" s="370"/>
      <c r="BG59" s="370"/>
      <c r="BH59" s="370"/>
      <c r="BI59" s="370"/>
      <c r="BJ59" s="370"/>
      <c r="BK59" s="370"/>
      <c r="BL59" s="370"/>
      <c r="BM59" s="370"/>
      <c r="BN59" s="370"/>
      <c r="BO59" s="370"/>
      <c r="BP59" s="370"/>
      <c r="BQ59" s="370"/>
      <c r="BR59" s="370"/>
      <c r="BS59" s="370"/>
      <c r="BT59" s="370"/>
      <c r="BU59" s="370"/>
      <c r="BV59" s="370"/>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70"/>
      <c r="AZ60" s="370"/>
      <c r="BA60" s="370"/>
      <c r="BB60" s="370"/>
      <c r="BC60" s="370"/>
      <c r="BD60" s="370"/>
      <c r="BE60" s="370"/>
      <c r="BF60" s="370"/>
      <c r="BG60" s="370"/>
      <c r="BH60" s="370"/>
      <c r="BI60" s="370"/>
      <c r="BJ60" s="370"/>
      <c r="BK60" s="370"/>
      <c r="BL60" s="370"/>
      <c r="BM60" s="370"/>
      <c r="BN60" s="370"/>
      <c r="BO60" s="370"/>
      <c r="BP60" s="370"/>
      <c r="BQ60" s="370"/>
      <c r="BR60" s="370"/>
      <c r="BS60" s="370"/>
      <c r="BT60" s="370"/>
      <c r="BU60" s="370"/>
      <c r="BV60" s="370"/>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70"/>
      <c r="AZ61" s="370"/>
      <c r="BA61" s="370"/>
      <c r="BB61" s="370"/>
      <c r="BC61" s="370"/>
      <c r="BD61" s="370"/>
      <c r="BE61" s="370"/>
      <c r="BF61" s="370"/>
      <c r="BG61" s="370"/>
      <c r="BH61" s="370"/>
      <c r="BI61" s="370"/>
      <c r="BJ61" s="370"/>
      <c r="BK61" s="370"/>
      <c r="BL61" s="370"/>
      <c r="BM61" s="370"/>
      <c r="BN61" s="370"/>
      <c r="BO61" s="370"/>
      <c r="BP61" s="370"/>
      <c r="BQ61" s="370"/>
      <c r="BR61" s="370"/>
      <c r="BS61" s="370"/>
      <c r="BT61" s="370"/>
      <c r="BU61" s="370"/>
      <c r="BV61" s="370"/>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70"/>
      <c r="AZ62" s="370"/>
      <c r="BA62" s="370"/>
      <c r="BB62" s="370"/>
      <c r="BC62" s="370"/>
      <c r="BD62" s="370"/>
      <c r="BE62" s="370"/>
      <c r="BF62" s="370"/>
      <c r="BG62" s="370"/>
      <c r="BH62" s="370"/>
      <c r="BI62" s="370"/>
      <c r="BJ62" s="370"/>
      <c r="BK62" s="370"/>
      <c r="BL62" s="370"/>
      <c r="BM62" s="370"/>
      <c r="BN62" s="370"/>
      <c r="BO62" s="370"/>
      <c r="BP62" s="370"/>
      <c r="BQ62" s="370"/>
      <c r="BR62" s="370"/>
      <c r="BS62" s="370"/>
      <c r="BT62" s="370"/>
      <c r="BU62" s="370"/>
      <c r="BV62" s="370"/>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70"/>
      <c r="AZ63" s="370"/>
      <c r="BA63" s="370"/>
      <c r="BB63" s="370"/>
      <c r="BC63" s="370"/>
      <c r="BD63" s="370"/>
      <c r="BE63" s="370"/>
      <c r="BF63" s="370"/>
      <c r="BG63" s="370"/>
      <c r="BH63" s="370"/>
      <c r="BI63" s="370"/>
      <c r="BJ63" s="370"/>
      <c r="BK63" s="370"/>
      <c r="BL63" s="370"/>
      <c r="BM63" s="370"/>
      <c r="BN63" s="370"/>
      <c r="BO63" s="370"/>
      <c r="BP63" s="370"/>
      <c r="BQ63" s="370"/>
      <c r="BR63" s="370"/>
      <c r="BS63" s="370"/>
      <c r="BT63" s="370"/>
      <c r="BU63" s="370"/>
      <c r="BV63" s="370"/>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70"/>
      <c r="AZ64" s="370"/>
      <c r="BA64" s="370"/>
      <c r="BB64" s="370"/>
      <c r="BC64" s="370"/>
      <c r="BD64" s="370"/>
      <c r="BE64" s="370"/>
      <c r="BF64" s="370"/>
      <c r="BG64" s="370"/>
      <c r="BH64" s="370"/>
      <c r="BI64" s="370"/>
      <c r="BJ64" s="370"/>
      <c r="BK64" s="370"/>
      <c r="BL64" s="370"/>
      <c r="BM64" s="370"/>
      <c r="BN64" s="370"/>
      <c r="BO64" s="370"/>
      <c r="BP64" s="370"/>
      <c r="BQ64" s="370"/>
      <c r="BR64" s="370"/>
      <c r="BS64" s="370"/>
      <c r="BT64" s="370"/>
      <c r="BU64" s="370"/>
      <c r="BV64" s="370"/>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70"/>
      <c r="AZ65" s="370"/>
      <c r="BA65" s="370"/>
      <c r="BB65" s="370"/>
      <c r="BC65" s="370"/>
      <c r="BD65" s="370"/>
      <c r="BE65" s="370"/>
      <c r="BF65" s="370"/>
      <c r="BG65" s="370"/>
      <c r="BH65" s="370"/>
      <c r="BI65" s="370"/>
      <c r="BJ65" s="370"/>
      <c r="BK65" s="370"/>
      <c r="BL65" s="370"/>
      <c r="BM65" s="370"/>
      <c r="BN65" s="370"/>
      <c r="BO65" s="370"/>
      <c r="BP65" s="370"/>
      <c r="BQ65" s="370"/>
      <c r="BR65" s="370"/>
      <c r="BS65" s="370"/>
      <c r="BT65" s="370"/>
      <c r="BU65" s="370"/>
      <c r="BV65" s="370"/>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70"/>
      <c r="AZ66" s="370"/>
      <c r="BA66" s="370"/>
      <c r="BB66" s="370"/>
      <c r="BC66" s="370"/>
      <c r="BD66" s="370"/>
      <c r="BE66" s="370"/>
      <c r="BF66" s="370"/>
      <c r="BG66" s="370"/>
      <c r="BH66" s="370"/>
      <c r="BI66" s="370"/>
      <c r="BJ66" s="370"/>
      <c r="BK66" s="370"/>
      <c r="BL66" s="370"/>
      <c r="BM66" s="370"/>
      <c r="BN66" s="370"/>
      <c r="BO66" s="370"/>
      <c r="BP66" s="370"/>
      <c r="BQ66" s="370"/>
      <c r="BR66" s="370"/>
      <c r="BS66" s="370"/>
      <c r="BT66" s="370"/>
      <c r="BU66" s="370"/>
      <c r="BV66" s="370"/>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70"/>
      <c r="AZ67" s="370"/>
      <c r="BA67" s="370"/>
      <c r="BB67" s="370"/>
      <c r="BC67" s="370"/>
      <c r="BD67" s="370"/>
      <c r="BE67" s="370"/>
      <c r="BF67" s="370"/>
      <c r="BG67" s="370"/>
      <c r="BH67" s="370"/>
      <c r="BI67" s="370"/>
      <c r="BJ67" s="370"/>
      <c r="BK67" s="370"/>
      <c r="BL67" s="370"/>
      <c r="BM67" s="370"/>
      <c r="BN67" s="370"/>
      <c r="BO67" s="370"/>
      <c r="BP67" s="370"/>
      <c r="BQ67" s="370"/>
      <c r="BR67" s="370"/>
      <c r="BS67" s="370"/>
      <c r="BT67" s="370"/>
      <c r="BU67" s="370"/>
      <c r="BV67" s="370"/>
    </row>
    <row r="68" spans="1:74" x14ac:dyDescent="0.2">
      <c r="BK68" s="371"/>
      <c r="BL68" s="371"/>
      <c r="BM68" s="371"/>
      <c r="BN68" s="371"/>
      <c r="BO68" s="371"/>
      <c r="BP68" s="371"/>
      <c r="BQ68" s="371"/>
      <c r="BR68" s="371"/>
      <c r="BS68" s="371"/>
      <c r="BT68" s="371"/>
      <c r="BU68" s="371"/>
      <c r="BV68" s="371"/>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70"/>
      <c r="AZ69" s="370"/>
      <c r="BA69" s="370"/>
      <c r="BB69" s="370"/>
      <c r="BC69" s="370"/>
      <c r="BD69" s="370"/>
      <c r="BE69" s="370"/>
      <c r="BF69" s="370"/>
      <c r="BG69" s="370"/>
      <c r="BH69" s="370"/>
      <c r="BI69" s="370"/>
      <c r="BJ69" s="370"/>
      <c r="BK69" s="370"/>
      <c r="BL69" s="370"/>
      <c r="BM69" s="370"/>
      <c r="BN69" s="370"/>
      <c r="BO69" s="370"/>
      <c r="BP69" s="370"/>
      <c r="BQ69" s="370"/>
      <c r="BR69" s="370"/>
      <c r="BS69" s="370"/>
      <c r="BT69" s="370"/>
      <c r="BU69" s="370"/>
      <c r="BV69" s="370"/>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70"/>
      <c r="AZ70" s="370"/>
      <c r="BA70" s="370"/>
      <c r="BB70" s="370"/>
      <c r="BC70" s="370"/>
      <c r="BD70" s="370"/>
      <c r="BE70" s="370"/>
      <c r="BF70" s="370"/>
      <c r="BG70" s="370"/>
      <c r="BH70" s="370"/>
      <c r="BI70" s="370"/>
      <c r="BJ70" s="370"/>
      <c r="BK70" s="370"/>
      <c r="BL70" s="370"/>
      <c r="BM70" s="370"/>
      <c r="BN70" s="370"/>
      <c r="BO70" s="370"/>
      <c r="BP70" s="370"/>
      <c r="BQ70" s="370"/>
      <c r="BR70" s="370"/>
      <c r="BS70" s="370"/>
      <c r="BT70" s="370"/>
      <c r="BU70" s="370"/>
      <c r="BV70" s="370"/>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70"/>
      <c r="AZ71" s="370"/>
      <c r="BA71" s="370"/>
      <c r="BB71" s="370"/>
      <c r="BC71" s="370"/>
      <c r="BD71" s="370"/>
      <c r="BE71" s="370"/>
      <c r="BF71" s="370"/>
      <c r="BG71" s="370"/>
      <c r="BH71" s="370"/>
      <c r="BI71" s="370"/>
      <c r="BJ71" s="370"/>
      <c r="BK71" s="370"/>
      <c r="BL71" s="370"/>
      <c r="BM71" s="370"/>
      <c r="BN71" s="370"/>
      <c r="BO71" s="370"/>
      <c r="BP71" s="370"/>
      <c r="BQ71" s="370"/>
      <c r="BR71" s="370"/>
      <c r="BS71" s="370"/>
      <c r="BT71" s="370"/>
      <c r="BU71" s="370"/>
      <c r="BV71" s="370"/>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70"/>
      <c r="AZ72" s="370"/>
      <c r="BA72" s="370"/>
      <c r="BB72" s="370"/>
      <c r="BC72" s="370"/>
      <c r="BD72" s="370"/>
      <c r="BE72" s="370"/>
      <c r="BF72" s="370"/>
      <c r="BG72" s="370"/>
      <c r="BH72" s="370"/>
      <c r="BI72" s="370"/>
      <c r="BJ72" s="370"/>
      <c r="BK72" s="370"/>
      <c r="BL72" s="370"/>
      <c r="BM72" s="370"/>
      <c r="BN72" s="370"/>
      <c r="BO72" s="370"/>
      <c r="BP72" s="370"/>
      <c r="BQ72" s="370"/>
      <c r="BR72" s="370"/>
      <c r="BS72" s="370"/>
      <c r="BT72" s="370"/>
      <c r="BU72" s="370"/>
      <c r="BV72" s="370"/>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70"/>
      <c r="AZ73" s="370"/>
      <c r="BA73" s="370"/>
      <c r="BB73" s="370"/>
      <c r="BC73" s="370"/>
      <c r="BD73" s="370"/>
      <c r="BE73" s="370"/>
      <c r="BF73" s="370"/>
      <c r="BG73" s="370"/>
      <c r="BH73" s="370"/>
      <c r="BI73" s="370"/>
      <c r="BJ73" s="370"/>
      <c r="BK73" s="370"/>
      <c r="BL73" s="370"/>
      <c r="BM73" s="370"/>
      <c r="BN73" s="370"/>
      <c r="BO73" s="370"/>
      <c r="BP73" s="370"/>
      <c r="BQ73" s="370"/>
      <c r="BR73" s="370"/>
      <c r="BS73" s="370"/>
      <c r="BT73" s="370"/>
      <c r="BU73" s="370"/>
      <c r="BV73" s="370"/>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70"/>
      <c r="AZ74" s="370"/>
      <c r="BA74" s="370"/>
      <c r="BB74" s="370"/>
      <c r="BC74" s="370"/>
      <c r="BD74" s="370"/>
      <c r="BE74" s="370"/>
      <c r="BF74" s="370"/>
      <c r="BG74" s="370"/>
      <c r="BH74" s="370"/>
      <c r="BI74" s="370"/>
      <c r="BJ74" s="370"/>
      <c r="BK74" s="370"/>
      <c r="BL74" s="370"/>
      <c r="BM74" s="370"/>
      <c r="BN74" s="370"/>
      <c r="BO74" s="370"/>
      <c r="BP74" s="370"/>
      <c r="BQ74" s="370"/>
      <c r="BR74" s="370"/>
      <c r="BS74" s="370"/>
      <c r="BT74" s="370"/>
      <c r="BU74" s="370"/>
      <c r="BV74" s="370"/>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70"/>
      <c r="AZ75" s="370"/>
      <c r="BA75" s="370"/>
      <c r="BB75" s="370"/>
      <c r="BC75" s="370"/>
      <c r="BD75" s="370"/>
      <c r="BE75" s="370"/>
      <c r="BF75" s="370"/>
      <c r="BG75" s="370"/>
      <c r="BH75" s="370"/>
      <c r="BI75" s="370"/>
      <c r="BJ75" s="370"/>
      <c r="BK75" s="370"/>
      <c r="BL75" s="370"/>
      <c r="BM75" s="370"/>
      <c r="BN75" s="370"/>
      <c r="BO75" s="370"/>
      <c r="BP75" s="370"/>
      <c r="BQ75" s="370"/>
      <c r="BR75" s="370"/>
      <c r="BS75" s="370"/>
      <c r="BT75" s="370"/>
      <c r="BU75" s="370"/>
      <c r="BV75" s="370"/>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70"/>
      <c r="AZ76" s="370"/>
      <c r="BA76" s="370"/>
      <c r="BB76" s="370"/>
      <c r="BC76" s="370"/>
      <c r="BD76" s="370"/>
      <c r="BE76" s="370"/>
      <c r="BF76" s="370"/>
      <c r="BG76" s="370"/>
      <c r="BH76" s="370"/>
      <c r="BI76" s="370"/>
      <c r="BJ76" s="370"/>
      <c r="BK76" s="370"/>
      <c r="BL76" s="370"/>
      <c r="BM76" s="370"/>
      <c r="BN76" s="370"/>
      <c r="BO76" s="370"/>
      <c r="BP76" s="370"/>
      <c r="BQ76" s="370"/>
      <c r="BR76" s="370"/>
      <c r="BS76" s="370"/>
      <c r="BT76" s="370"/>
      <c r="BU76" s="370"/>
      <c r="BV76" s="370"/>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70"/>
      <c r="AZ77" s="370"/>
      <c r="BA77" s="370"/>
      <c r="BB77" s="370"/>
      <c r="BC77" s="370"/>
      <c r="BD77" s="370"/>
      <c r="BE77" s="370"/>
      <c r="BF77" s="370"/>
      <c r="BG77" s="370"/>
      <c r="BH77" s="370"/>
      <c r="BI77" s="370"/>
      <c r="BJ77" s="370"/>
      <c r="BK77" s="370"/>
      <c r="BL77" s="370"/>
      <c r="BM77" s="370"/>
      <c r="BN77" s="370"/>
      <c r="BO77" s="370"/>
      <c r="BP77" s="370"/>
      <c r="BQ77" s="370"/>
      <c r="BR77" s="370"/>
      <c r="BS77" s="370"/>
      <c r="BT77" s="370"/>
      <c r="BU77" s="370"/>
      <c r="BV77" s="370"/>
    </row>
    <row r="78" spans="1:74" x14ac:dyDescent="0.2">
      <c r="BK78" s="371"/>
      <c r="BL78" s="371"/>
      <c r="BM78" s="371"/>
      <c r="BN78" s="371"/>
      <c r="BO78" s="371"/>
      <c r="BP78" s="371"/>
      <c r="BQ78" s="371"/>
      <c r="BR78" s="371"/>
      <c r="BS78" s="371"/>
      <c r="BT78" s="371"/>
      <c r="BU78" s="371"/>
      <c r="BV78" s="371"/>
    </row>
    <row r="79" spans="1:74" x14ac:dyDescent="0.2">
      <c r="BK79" s="371"/>
      <c r="BL79" s="371"/>
      <c r="BM79" s="371"/>
      <c r="BN79" s="371"/>
      <c r="BO79" s="371"/>
      <c r="BP79" s="371"/>
      <c r="BQ79" s="371"/>
      <c r="BR79" s="371"/>
      <c r="BS79" s="371"/>
      <c r="BT79" s="371"/>
      <c r="BU79" s="371"/>
      <c r="BV79" s="371"/>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2"/>
      <c r="AZ80" s="372"/>
      <c r="BA80" s="372"/>
      <c r="BB80" s="372"/>
      <c r="BC80" s="372"/>
      <c r="BD80" s="372"/>
      <c r="BE80" s="372"/>
      <c r="BF80" s="372"/>
      <c r="BG80" s="372"/>
      <c r="BH80" s="372"/>
      <c r="BI80" s="372"/>
      <c r="BJ80" s="372"/>
      <c r="BK80" s="372"/>
      <c r="BL80" s="372"/>
      <c r="BM80" s="372"/>
      <c r="BN80" s="372"/>
      <c r="BO80" s="372"/>
      <c r="BP80" s="372"/>
      <c r="BQ80" s="372"/>
      <c r="BR80" s="372"/>
      <c r="BS80" s="372"/>
      <c r="BT80" s="372"/>
      <c r="BU80" s="372"/>
      <c r="BV80" s="372"/>
    </row>
    <row r="81" spans="3:74" x14ac:dyDescent="0.2">
      <c r="BK81" s="371"/>
      <c r="BL81" s="371"/>
      <c r="BM81" s="371"/>
      <c r="BN81" s="371"/>
      <c r="BO81" s="371"/>
      <c r="BP81" s="371"/>
      <c r="BQ81" s="371"/>
      <c r="BR81" s="371"/>
      <c r="BS81" s="371"/>
      <c r="BT81" s="371"/>
      <c r="BU81" s="371"/>
      <c r="BV81" s="371"/>
    </row>
    <row r="82" spans="3:74" x14ac:dyDescent="0.2">
      <c r="BK82" s="371"/>
      <c r="BL82" s="371"/>
      <c r="BM82" s="371"/>
      <c r="BN82" s="371"/>
      <c r="BO82" s="371"/>
      <c r="BP82" s="371"/>
      <c r="BQ82" s="371"/>
      <c r="BR82" s="371"/>
      <c r="BS82" s="371"/>
      <c r="BT82" s="371"/>
      <c r="BU82" s="371"/>
      <c r="BV82" s="371"/>
    </row>
    <row r="83" spans="3:74" x14ac:dyDescent="0.2">
      <c r="BK83" s="371"/>
      <c r="BL83" s="371"/>
      <c r="BM83" s="371"/>
      <c r="BN83" s="371"/>
      <c r="BO83" s="371"/>
      <c r="BP83" s="371"/>
      <c r="BQ83" s="371"/>
      <c r="BR83" s="371"/>
      <c r="BS83" s="371"/>
      <c r="BT83" s="371"/>
      <c r="BU83" s="371"/>
      <c r="BV83" s="371"/>
    </row>
    <row r="84" spans="3:74" x14ac:dyDescent="0.2">
      <c r="BK84" s="371"/>
      <c r="BL84" s="371"/>
      <c r="BM84" s="371"/>
      <c r="BN84" s="371"/>
      <c r="BO84" s="371"/>
      <c r="BP84" s="371"/>
      <c r="BQ84" s="371"/>
      <c r="BR84" s="371"/>
      <c r="BS84" s="371"/>
      <c r="BT84" s="371"/>
      <c r="BU84" s="371"/>
      <c r="BV84" s="371"/>
    </row>
    <row r="85" spans="3:74" x14ac:dyDescent="0.2">
      <c r="BK85" s="371"/>
      <c r="BL85" s="371"/>
      <c r="BM85" s="371"/>
      <c r="BN85" s="371"/>
      <c r="BO85" s="371"/>
      <c r="BP85" s="371"/>
      <c r="BQ85" s="371"/>
      <c r="BR85" s="371"/>
      <c r="BS85" s="371"/>
      <c r="BT85" s="371"/>
      <c r="BU85" s="371"/>
      <c r="BV85" s="371"/>
    </row>
    <row r="86" spans="3:74" x14ac:dyDescent="0.2">
      <c r="BK86" s="371"/>
      <c r="BL86" s="371"/>
      <c r="BM86" s="371"/>
      <c r="BN86" s="371"/>
      <c r="BO86" s="371"/>
      <c r="BP86" s="371"/>
      <c r="BQ86" s="371"/>
      <c r="BR86" s="371"/>
      <c r="BS86" s="371"/>
      <c r="BT86" s="371"/>
      <c r="BU86" s="371"/>
      <c r="BV86" s="371"/>
    </row>
    <row r="87" spans="3:74" x14ac:dyDescent="0.2">
      <c r="BK87" s="371"/>
      <c r="BL87" s="371"/>
      <c r="BM87" s="371"/>
      <c r="BN87" s="371"/>
      <c r="BO87" s="371"/>
      <c r="BP87" s="371"/>
      <c r="BQ87" s="371"/>
      <c r="BR87" s="371"/>
      <c r="BS87" s="371"/>
      <c r="BT87" s="371"/>
      <c r="BU87" s="371"/>
      <c r="BV87" s="371"/>
    </row>
    <row r="88" spans="3:74" x14ac:dyDescent="0.2">
      <c r="BK88" s="371"/>
      <c r="BL88" s="371"/>
      <c r="BM88" s="371"/>
      <c r="BN88" s="371"/>
      <c r="BO88" s="371"/>
      <c r="BP88" s="371"/>
      <c r="BQ88" s="371"/>
      <c r="BR88" s="371"/>
      <c r="BS88" s="371"/>
      <c r="BT88" s="371"/>
      <c r="BU88" s="371"/>
      <c r="BV88" s="371"/>
    </row>
    <row r="89" spans="3:74" x14ac:dyDescent="0.2">
      <c r="BK89" s="371"/>
      <c r="BL89" s="371"/>
      <c r="BM89" s="371"/>
      <c r="BN89" s="371"/>
      <c r="BO89" s="371"/>
      <c r="BP89" s="371"/>
      <c r="BQ89" s="371"/>
      <c r="BR89" s="371"/>
      <c r="BS89" s="371"/>
      <c r="BT89" s="371"/>
      <c r="BU89" s="371"/>
      <c r="BV89" s="371"/>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3"/>
      <c r="AZ90" s="373"/>
      <c r="BA90" s="373"/>
      <c r="BB90" s="373"/>
      <c r="BC90" s="373"/>
      <c r="BD90" s="373"/>
      <c r="BE90" s="373"/>
      <c r="BF90" s="373"/>
      <c r="BG90" s="373"/>
      <c r="BH90" s="373"/>
      <c r="BI90" s="373"/>
      <c r="BJ90" s="373"/>
      <c r="BK90" s="373"/>
      <c r="BL90" s="373"/>
      <c r="BM90" s="373"/>
      <c r="BN90" s="373"/>
      <c r="BO90" s="373"/>
      <c r="BP90" s="373"/>
      <c r="BQ90" s="373"/>
      <c r="BR90" s="373"/>
      <c r="BS90" s="373"/>
      <c r="BT90" s="373"/>
      <c r="BU90" s="373"/>
      <c r="BV90" s="373"/>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3"/>
      <c r="AZ91" s="373"/>
      <c r="BA91" s="373"/>
      <c r="BB91" s="373"/>
      <c r="BC91" s="373"/>
      <c r="BD91" s="373"/>
      <c r="BE91" s="373"/>
      <c r="BF91" s="373"/>
      <c r="BG91" s="373"/>
      <c r="BH91" s="373"/>
      <c r="BI91" s="373"/>
      <c r="BJ91" s="373"/>
      <c r="BK91" s="373"/>
      <c r="BL91" s="373"/>
      <c r="BM91" s="373"/>
      <c r="BN91" s="373"/>
      <c r="BO91" s="373"/>
      <c r="BP91" s="373"/>
      <c r="BQ91" s="373"/>
      <c r="BR91" s="373"/>
      <c r="BS91" s="373"/>
      <c r="BT91" s="373"/>
      <c r="BU91" s="373"/>
      <c r="BV91" s="373"/>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3"/>
      <c r="AZ92" s="373"/>
      <c r="BA92" s="373"/>
      <c r="BB92" s="373"/>
      <c r="BC92" s="373"/>
      <c r="BD92" s="373"/>
      <c r="BE92" s="373"/>
      <c r="BF92" s="373"/>
      <c r="BG92" s="373"/>
      <c r="BH92" s="373"/>
      <c r="BI92" s="373"/>
      <c r="BJ92" s="373"/>
      <c r="BK92" s="373"/>
      <c r="BL92" s="373"/>
      <c r="BM92" s="373"/>
      <c r="BN92" s="373"/>
      <c r="BO92" s="373"/>
      <c r="BP92" s="373"/>
      <c r="BQ92" s="373"/>
      <c r="BR92" s="373"/>
      <c r="BS92" s="373"/>
      <c r="BT92" s="373"/>
      <c r="BU92" s="373"/>
      <c r="BV92" s="373"/>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3"/>
      <c r="AZ93" s="373"/>
      <c r="BA93" s="373"/>
      <c r="BB93" s="373"/>
      <c r="BC93" s="373"/>
      <c r="BD93" s="373"/>
      <c r="BE93" s="373"/>
      <c r="BF93" s="373"/>
      <c r="BG93" s="373"/>
      <c r="BH93" s="373"/>
      <c r="BI93" s="373"/>
      <c r="BJ93" s="373"/>
      <c r="BK93" s="373"/>
      <c r="BL93" s="373"/>
      <c r="BM93" s="373"/>
      <c r="BN93" s="373"/>
      <c r="BO93" s="373"/>
      <c r="BP93" s="373"/>
      <c r="BQ93" s="373"/>
      <c r="BR93" s="373"/>
      <c r="BS93" s="373"/>
      <c r="BT93" s="373"/>
      <c r="BU93" s="373"/>
      <c r="BV93" s="373"/>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3"/>
      <c r="AZ94" s="373"/>
      <c r="BA94" s="373"/>
      <c r="BB94" s="373"/>
      <c r="BC94" s="373"/>
      <c r="BD94" s="373"/>
      <c r="BE94" s="373"/>
      <c r="BF94" s="373"/>
      <c r="BG94" s="373"/>
      <c r="BH94" s="373"/>
      <c r="BI94" s="373"/>
      <c r="BJ94" s="373"/>
      <c r="BK94" s="373"/>
      <c r="BL94" s="373"/>
      <c r="BM94" s="373"/>
      <c r="BN94" s="373"/>
      <c r="BO94" s="373"/>
      <c r="BP94" s="373"/>
      <c r="BQ94" s="373"/>
      <c r="BR94" s="373"/>
      <c r="BS94" s="373"/>
      <c r="BT94" s="373"/>
      <c r="BU94" s="373"/>
      <c r="BV94" s="373"/>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3"/>
      <c r="AZ95" s="373"/>
      <c r="BA95" s="373"/>
      <c r="BB95" s="373"/>
      <c r="BC95" s="373"/>
      <c r="BD95" s="373"/>
      <c r="BE95" s="373"/>
      <c r="BF95" s="373"/>
      <c r="BG95" s="373"/>
      <c r="BH95" s="373"/>
      <c r="BI95" s="373"/>
      <c r="BJ95" s="373"/>
      <c r="BK95" s="373"/>
      <c r="BL95" s="373"/>
      <c r="BM95" s="373"/>
      <c r="BN95" s="373"/>
      <c r="BO95" s="373"/>
      <c r="BP95" s="373"/>
      <c r="BQ95" s="373"/>
      <c r="BR95" s="373"/>
      <c r="BS95" s="373"/>
      <c r="BT95" s="373"/>
      <c r="BU95" s="373"/>
      <c r="BV95" s="373"/>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3"/>
      <c r="AZ96" s="373"/>
      <c r="BA96" s="373"/>
      <c r="BB96" s="373"/>
      <c r="BC96" s="373"/>
      <c r="BD96" s="373"/>
      <c r="BE96" s="373"/>
      <c r="BF96" s="373"/>
      <c r="BG96" s="373"/>
      <c r="BH96" s="373"/>
      <c r="BI96" s="373"/>
      <c r="BJ96" s="373"/>
      <c r="BK96" s="373"/>
      <c r="BL96" s="373"/>
      <c r="BM96" s="373"/>
      <c r="BN96" s="373"/>
      <c r="BO96" s="373"/>
      <c r="BP96" s="373"/>
      <c r="BQ96" s="373"/>
      <c r="BR96" s="373"/>
      <c r="BS96" s="373"/>
      <c r="BT96" s="373"/>
      <c r="BU96" s="373"/>
      <c r="BV96" s="373"/>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3"/>
      <c r="AZ97" s="373"/>
      <c r="BA97" s="373"/>
      <c r="BB97" s="373"/>
      <c r="BC97" s="373"/>
      <c r="BD97" s="373"/>
      <c r="BE97" s="373"/>
      <c r="BF97" s="373"/>
      <c r="BG97" s="373"/>
      <c r="BH97" s="373"/>
      <c r="BI97" s="373"/>
      <c r="BJ97" s="373"/>
      <c r="BK97" s="373"/>
      <c r="BL97" s="373"/>
      <c r="BM97" s="373"/>
      <c r="BN97" s="373"/>
      <c r="BO97" s="373"/>
      <c r="BP97" s="373"/>
      <c r="BQ97" s="373"/>
      <c r="BR97" s="373"/>
      <c r="BS97" s="373"/>
      <c r="BT97" s="373"/>
      <c r="BU97" s="373"/>
      <c r="BV97" s="373"/>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3"/>
      <c r="AZ98" s="373"/>
      <c r="BA98" s="373"/>
      <c r="BB98" s="373"/>
      <c r="BC98" s="373"/>
      <c r="BD98" s="373"/>
      <c r="BE98" s="373"/>
      <c r="BF98" s="373"/>
      <c r="BG98" s="373"/>
      <c r="BH98" s="373"/>
      <c r="BI98" s="373"/>
      <c r="BJ98" s="373"/>
      <c r="BK98" s="373"/>
      <c r="BL98" s="373"/>
      <c r="BM98" s="373"/>
      <c r="BN98" s="373"/>
      <c r="BO98" s="373"/>
      <c r="BP98" s="373"/>
      <c r="BQ98" s="373"/>
      <c r="BR98" s="373"/>
      <c r="BS98" s="373"/>
      <c r="BT98" s="373"/>
      <c r="BU98" s="373"/>
      <c r="BV98" s="373"/>
    </row>
    <row r="99" spans="3:74" x14ac:dyDescent="0.2">
      <c r="BK99" s="371"/>
      <c r="BL99" s="371"/>
      <c r="BM99" s="371"/>
      <c r="BN99" s="371"/>
      <c r="BO99" s="371"/>
      <c r="BP99" s="371"/>
      <c r="BQ99" s="371"/>
      <c r="BR99" s="371"/>
      <c r="BS99" s="371"/>
      <c r="BT99" s="371"/>
      <c r="BU99" s="371"/>
      <c r="BV99" s="371"/>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4"/>
      <c r="AZ100" s="374"/>
      <c r="BA100" s="374"/>
      <c r="BB100" s="374"/>
      <c r="BC100" s="374"/>
      <c r="BD100" s="374"/>
      <c r="BE100" s="374"/>
      <c r="BF100" s="374"/>
      <c r="BG100" s="374"/>
      <c r="BH100" s="374"/>
      <c r="BI100" s="374"/>
      <c r="BJ100" s="374"/>
      <c r="BK100" s="374"/>
      <c r="BL100" s="374"/>
      <c r="BM100" s="374"/>
      <c r="BN100" s="374"/>
      <c r="BO100" s="374"/>
      <c r="BP100" s="374"/>
      <c r="BQ100" s="374"/>
      <c r="BR100" s="374"/>
      <c r="BS100" s="374"/>
      <c r="BT100" s="374"/>
      <c r="BU100" s="374"/>
      <c r="BV100" s="374"/>
    </row>
    <row r="101" spans="3:74" x14ac:dyDescent="0.2">
      <c r="BK101" s="371"/>
      <c r="BL101" s="371"/>
      <c r="BM101" s="371"/>
      <c r="BN101" s="371"/>
      <c r="BO101" s="371"/>
      <c r="BP101" s="371"/>
      <c r="BQ101" s="371"/>
      <c r="BR101" s="371"/>
      <c r="BS101" s="371"/>
      <c r="BT101" s="371"/>
      <c r="BU101" s="371"/>
      <c r="BV101" s="371"/>
    </row>
    <row r="102" spans="3:74" x14ac:dyDescent="0.2">
      <c r="BK102" s="371"/>
      <c r="BL102" s="371"/>
      <c r="BM102" s="371"/>
      <c r="BN102" s="371"/>
      <c r="BO102" s="371"/>
      <c r="BP102" s="371"/>
      <c r="BQ102" s="371"/>
      <c r="BR102" s="371"/>
      <c r="BS102" s="371"/>
      <c r="BT102" s="371"/>
      <c r="BU102" s="371"/>
      <c r="BV102" s="371"/>
    </row>
    <row r="103" spans="3:74" x14ac:dyDescent="0.2">
      <c r="BK103" s="371"/>
      <c r="BL103" s="371"/>
      <c r="BM103" s="371"/>
      <c r="BN103" s="371"/>
      <c r="BO103" s="371"/>
      <c r="BP103" s="371"/>
      <c r="BQ103" s="371"/>
      <c r="BR103" s="371"/>
      <c r="BS103" s="371"/>
      <c r="BT103" s="371"/>
      <c r="BU103" s="371"/>
      <c r="BV103" s="371"/>
    </row>
    <row r="104" spans="3:74" x14ac:dyDescent="0.2">
      <c r="BK104" s="371"/>
      <c r="BL104" s="371"/>
      <c r="BM104" s="371"/>
      <c r="BN104" s="371"/>
      <c r="BO104" s="371"/>
      <c r="BP104" s="371"/>
      <c r="BQ104" s="371"/>
      <c r="BR104" s="371"/>
      <c r="BS104" s="371"/>
      <c r="BT104" s="371"/>
      <c r="BU104" s="371"/>
      <c r="BV104" s="371"/>
    </row>
    <row r="105" spans="3:74" x14ac:dyDescent="0.2">
      <c r="BK105" s="371"/>
      <c r="BL105" s="371"/>
      <c r="BM105" s="371"/>
      <c r="BN105" s="371"/>
      <c r="BO105" s="371"/>
      <c r="BP105" s="371"/>
      <c r="BQ105" s="371"/>
      <c r="BR105" s="371"/>
      <c r="BS105" s="371"/>
      <c r="BT105" s="371"/>
      <c r="BU105" s="371"/>
      <c r="BV105" s="371"/>
    </row>
    <row r="106" spans="3:74" x14ac:dyDescent="0.2">
      <c r="BK106" s="371"/>
      <c r="BL106" s="371"/>
      <c r="BM106" s="371"/>
      <c r="BN106" s="371"/>
      <c r="BO106" s="371"/>
      <c r="BP106" s="371"/>
      <c r="BQ106" s="371"/>
      <c r="BR106" s="371"/>
      <c r="BS106" s="371"/>
      <c r="BT106" s="371"/>
      <c r="BU106" s="371"/>
      <c r="BV106" s="371"/>
    </row>
    <row r="107" spans="3:74" x14ac:dyDescent="0.2">
      <c r="BK107" s="371"/>
      <c r="BL107" s="371"/>
      <c r="BM107" s="371"/>
      <c r="BN107" s="371"/>
      <c r="BO107" s="371"/>
      <c r="BP107" s="371"/>
      <c r="BQ107" s="371"/>
      <c r="BR107" s="371"/>
      <c r="BS107" s="371"/>
      <c r="BT107" s="371"/>
      <c r="BU107" s="371"/>
      <c r="BV107" s="371"/>
    </row>
    <row r="108" spans="3:74" x14ac:dyDescent="0.2">
      <c r="BK108" s="371"/>
      <c r="BL108" s="371"/>
      <c r="BM108" s="371"/>
      <c r="BN108" s="371"/>
      <c r="BO108" s="371"/>
      <c r="BP108" s="371"/>
      <c r="BQ108" s="371"/>
      <c r="BR108" s="371"/>
      <c r="BS108" s="371"/>
      <c r="BT108" s="371"/>
      <c r="BU108" s="371"/>
      <c r="BV108" s="371"/>
    </row>
    <row r="109" spans="3:74" x14ac:dyDescent="0.2">
      <c r="BK109" s="371"/>
      <c r="BL109" s="371"/>
      <c r="BM109" s="371"/>
      <c r="BN109" s="371"/>
      <c r="BO109" s="371"/>
      <c r="BP109" s="371"/>
      <c r="BQ109" s="371"/>
      <c r="BR109" s="371"/>
      <c r="BS109" s="371"/>
      <c r="BT109" s="371"/>
      <c r="BU109" s="371"/>
      <c r="BV109" s="371"/>
    </row>
    <row r="110" spans="3:74" x14ac:dyDescent="0.2">
      <c r="BK110" s="371"/>
      <c r="BL110" s="371"/>
      <c r="BM110" s="371"/>
      <c r="BN110" s="371"/>
      <c r="BO110" s="371"/>
      <c r="BP110" s="371"/>
      <c r="BQ110" s="371"/>
      <c r="BR110" s="371"/>
      <c r="BS110" s="371"/>
      <c r="BT110" s="371"/>
      <c r="BU110" s="371"/>
      <c r="BV110" s="371"/>
    </row>
    <row r="111" spans="3:74" x14ac:dyDescent="0.2">
      <c r="BK111" s="371"/>
      <c r="BL111" s="371"/>
      <c r="BM111" s="371"/>
      <c r="BN111" s="371"/>
      <c r="BO111" s="371"/>
      <c r="BP111" s="371"/>
      <c r="BQ111" s="371"/>
      <c r="BR111" s="371"/>
      <c r="BS111" s="371"/>
      <c r="BT111" s="371"/>
      <c r="BU111" s="371"/>
      <c r="BV111" s="371"/>
    </row>
    <row r="112" spans="3:74" x14ac:dyDescent="0.2">
      <c r="BK112" s="371"/>
      <c r="BL112" s="371"/>
      <c r="BM112" s="371"/>
      <c r="BN112" s="371"/>
      <c r="BO112" s="371"/>
      <c r="BP112" s="371"/>
      <c r="BQ112" s="371"/>
      <c r="BR112" s="371"/>
      <c r="BS112" s="371"/>
      <c r="BT112" s="371"/>
      <c r="BU112" s="371"/>
      <c r="BV112" s="371"/>
    </row>
    <row r="113" spans="63:74" x14ac:dyDescent="0.2">
      <c r="BK113" s="371"/>
      <c r="BL113" s="371"/>
      <c r="BM113" s="371"/>
      <c r="BN113" s="371"/>
      <c r="BO113" s="371"/>
      <c r="BP113" s="371"/>
      <c r="BQ113" s="371"/>
      <c r="BR113" s="371"/>
      <c r="BS113" s="371"/>
      <c r="BT113" s="371"/>
      <c r="BU113" s="371"/>
      <c r="BV113" s="371"/>
    </row>
    <row r="114" spans="63:74" x14ac:dyDescent="0.2">
      <c r="BK114" s="371"/>
      <c r="BL114" s="371"/>
      <c r="BM114" s="371"/>
      <c r="BN114" s="371"/>
      <c r="BO114" s="371"/>
      <c r="BP114" s="371"/>
      <c r="BQ114" s="371"/>
      <c r="BR114" s="371"/>
      <c r="BS114" s="371"/>
      <c r="BT114" s="371"/>
      <c r="BU114" s="371"/>
      <c r="BV114" s="371"/>
    </row>
    <row r="115" spans="63:74" x14ac:dyDescent="0.2">
      <c r="BK115" s="371"/>
      <c r="BL115" s="371"/>
      <c r="BM115" s="371"/>
      <c r="BN115" s="371"/>
      <c r="BO115" s="371"/>
      <c r="BP115" s="371"/>
      <c r="BQ115" s="371"/>
      <c r="BR115" s="371"/>
      <c r="BS115" s="371"/>
      <c r="BT115" s="371"/>
      <c r="BU115" s="371"/>
      <c r="BV115" s="371"/>
    </row>
    <row r="116" spans="63:74" x14ac:dyDescent="0.2">
      <c r="BK116" s="371"/>
      <c r="BL116" s="371"/>
      <c r="BM116" s="371"/>
      <c r="BN116" s="371"/>
      <c r="BO116" s="371"/>
      <c r="BP116" s="371"/>
      <c r="BQ116" s="371"/>
      <c r="BR116" s="371"/>
      <c r="BS116" s="371"/>
      <c r="BT116" s="371"/>
      <c r="BU116" s="371"/>
      <c r="BV116" s="371"/>
    </row>
    <row r="117" spans="63:74" x14ac:dyDescent="0.2">
      <c r="BK117" s="371"/>
      <c r="BL117" s="371"/>
      <c r="BM117" s="371"/>
      <c r="BN117" s="371"/>
      <c r="BO117" s="371"/>
      <c r="BP117" s="371"/>
      <c r="BQ117" s="371"/>
      <c r="BR117" s="371"/>
      <c r="BS117" s="371"/>
      <c r="BT117" s="371"/>
      <c r="BU117" s="371"/>
      <c r="BV117" s="371"/>
    </row>
    <row r="118" spans="63:74" x14ac:dyDescent="0.2">
      <c r="BK118" s="371"/>
      <c r="BL118" s="371"/>
      <c r="BM118" s="371"/>
      <c r="BN118" s="371"/>
      <c r="BO118" s="371"/>
      <c r="BP118" s="371"/>
      <c r="BQ118" s="371"/>
      <c r="BR118" s="371"/>
      <c r="BS118" s="371"/>
      <c r="BT118" s="371"/>
      <c r="BU118" s="371"/>
      <c r="BV118" s="371"/>
    </row>
    <row r="119" spans="63:74" x14ac:dyDescent="0.2">
      <c r="BK119" s="371"/>
      <c r="BL119" s="371"/>
      <c r="BM119" s="371"/>
      <c r="BN119" s="371"/>
      <c r="BO119" s="371"/>
      <c r="BP119" s="371"/>
      <c r="BQ119" s="371"/>
      <c r="BR119" s="371"/>
      <c r="BS119" s="371"/>
      <c r="BT119" s="371"/>
      <c r="BU119" s="371"/>
      <c r="BV119" s="371"/>
    </row>
    <row r="120" spans="63:74" x14ac:dyDescent="0.2">
      <c r="BK120" s="371"/>
      <c r="BL120" s="371"/>
      <c r="BM120" s="371"/>
      <c r="BN120" s="371"/>
      <c r="BO120" s="371"/>
      <c r="BP120" s="371"/>
      <c r="BQ120" s="371"/>
      <c r="BR120" s="371"/>
      <c r="BS120" s="371"/>
      <c r="BT120" s="371"/>
      <c r="BU120" s="371"/>
      <c r="BV120" s="371"/>
    </row>
    <row r="121" spans="63:74" x14ac:dyDescent="0.2">
      <c r="BK121" s="371"/>
      <c r="BL121" s="371"/>
      <c r="BM121" s="371"/>
      <c r="BN121" s="371"/>
      <c r="BO121" s="371"/>
      <c r="BP121" s="371"/>
      <c r="BQ121" s="371"/>
      <c r="BR121" s="371"/>
      <c r="BS121" s="371"/>
      <c r="BT121" s="371"/>
      <c r="BU121" s="371"/>
      <c r="BV121" s="371"/>
    </row>
    <row r="122" spans="63:74" x14ac:dyDescent="0.2">
      <c r="BK122" s="371"/>
      <c r="BL122" s="371"/>
      <c r="BM122" s="371"/>
      <c r="BN122" s="371"/>
      <c r="BO122" s="371"/>
      <c r="BP122" s="371"/>
      <c r="BQ122" s="371"/>
      <c r="BR122" s="371"/>
      <c r="BS122" s="371"/>
      <c r="BT122" s="371"/>
      <c r="BU122" s="371"/>
      <c r="BV122" s="371"/>
    </row>
    <row r="123" spans="63:74" x14ac:dyDescent="0.2">
      <c r="BK123" s="371"/>
      <c r="BL123" s="371"/>
      <c r="BM123" s="371"/>
      <c r="BN123" s="371"/>
      <c r="BO123" s="371"/>
      <c r="BP123" s="371"/>
      <c r="BQ123" s="371"/>
      <c r="BR123" s="371"/>
      <c r="BS123" s="371"/>
      <c r="BT123" s="371"/>
      <c r="BU123" s="371"/>
      <c r="BV123" s="371"/>
    </row>
    <row r="124" spans="63:74" x14ac:dyDescent="0.2">
      <c r="BK124" s="371"/>
      <c r="BL124" s="371"/>
      <c r="BM124" s="371"/>
      <c r="BN124" s="371"/>
      <c r="BO124" s="371"/>
      <c r="BP124" s="371"/>
      <c r="BQ124" s="371"/>
      <c r="BR124" s="371"/>
      <c r="BS124" s="371"/>
      <c r="BT124" s="371"/>
      <c r="BU124" s="371"/>
      <c r="BV124" s="371"/>
    </row>
    <row r="125" spans="63:74" x14ac:dyDescent="0.2">
      <c r="BK125" s="371"/>
      <c r="BL125" s="371"/>
      <c r="BM125" s="371"/>
      <c r="BN125" s="371"/>
      <c r="BO125" s="371"/>
      <c r="BP125" s="371"/>
      <c r="BQ125" s="371"/>
      <c r="BR125" s="371"/>
      <c r="BS125" s="371"/>
      <c r="BT125" s="371"/>
      <c r="BU125" s="371"/>
      <c r="BV125" s="371"/>
    </row>
    <row r="126" spans="63:74" x14ac:dyDescent="0.2">
      <c r="BK126" s="371"/>
      <c r="BL126" s="371"/>
      <c r="BM126" s="371"/>
      <c r="BN126" s="371"/>
      <c r="BO126" s="371"/>
      <c r="BP126" s="371"/>
      <c r="BQ126" s="371"/>
      <c r="BR126" s="371"/>
      <c r="BS126" s="371"/>
      <c r="BT126" s="371"/>
      <c r="BU126" s="371"/>
      <c r="BV126" s="371"/>
    </row>
    <row r="127" spans="63:74" x14ac:dyDescent="0.2">
      <c r="BK127" s="371"/>
      <c r="BL127" s="371"/>
      <c r="BM127" s="371"/>
      <c r="BN127" s="371"/>
      <c r="BO127" s="371"/>
      <c r="BP127" s="371"/>
      <c r="BQ127" s="371"/>
      <c r="BR127" s="371"/>
      <c r="BS127" s="371"/>
      <c r="BT127" s="371"/>
      <c r="BU127" s="371"/>
      <c r="BV127" s="371"/>
    </row>
    <row r="128" spans="63:74" x14ac:dyDescent="0.2">
      <c r="BK128" s="371"/>
      <c r="BL128" s="371"/>
      <c r="BM128" s="371"/>
      <c r="BN128" s="371"/>
      <c r="BO128" s="371"/>
      <c r="BP128" s="371"/>
      <c r="BQ128" s="371"/>
      <c r="BR128" s="371"/>
      <c r="BS128" s="371"/>
      <c r="BT128" s="371"/>
      <c r="BU128" s="371"/>
      <c r="BV128" s="371"/>
    </row>
    <row r="129" spans="63:74" x14ac:dyDescent="0.2">
      <c r="BK129" s="371"/>
      <c r="BL129" s="371"/>
      <c r="BM129" s="371"/>
      <c r="BN129" s="371"/>
      <c r="BO129" s="371"/>
      <c r="BP129" s="371"/>
      <c r="BQ129" s="371"/>
      <c r="BR129" s="371"/>
      <c r="BS129" s="371"/>
      <c r="BT129" s="371"/>
      <c r="BU129" s="371"/>
      <c r="BV129" s="371"/>
    </row>
    <row r="130" spans="63:74" x14ac:dyDescent="0.2">
      <c r="BK130" s="371"/>
      <c r="BL130" s="371"/>
      <c r="BM130" s="371"/>
      <c r="BN130" s="371"/>
      <c r="BO130" s="371"/>
      <c r="BP130" s="371"/>
      <c r="BQ130" s="371"/>
      <c r="BR130" s="371"/>
      <c r="BS130" s="371"/>
      <c r="BT130" s="371"/>
      <c r="BU130" s="371"/>
      <c r="BV130" s="371"/>
    </row>
    <row r="131" spans="63:74" x14ac:dyDescent="0.2">
      <c r="BK131" s="371"/>
      <c r="BL131" s="371"/>
      <c r="BM131" s="371"/>
      <c r="BN131" s="371"/>
      <c r="BO131" s="371"/>
      <c r="BP131" s="371"/>
      <c r="BQ131" s="371"/>
      <c r="BR131" s="371"/>
      <c r="BS131" s="371"/>
      <c r="BT131" s="371"/>
      <c r="BU131" s="371"/>
      <c r="BV131" s="371"/>
    </row>
    <row r="132" spans="63:74" x14ac:dyDescent="0.2">
      <c r="BK132" s="371"/>
      <c r="BL132" s="371"/>
      <c r="BM132" s="371"/>
      <c r="BN132" s="371"/>
      <c r="BO132" s="371"/>
      <c r="BP132" s="371"/>
      <c r="BQ132" s="371"/>
      <c r="BR132" s="371"/>
      <c r="BS132" s="371"/>
      <c r="BT132" s="371"/>
      <c r="BU132" s="371"/>
      <c r="BV132" s="371"/>
    </row>
    <row r="133" spans="63:74" x14ac:dyDescent="0.2">
      <c r="BK133" s="371"/>
      <c r="BL133" s="371"/>
      <c r="BM133" s="371"/>
      <c r="BN133" s="371"/>
      <c r="BO133" s="371"/>
      <c r="BP133" s="371"/>
      <c r="BQ133" s="371"/>
      <c r="BR133" s="371"/>
      <c r="BS133" s="371"/>
      <c r="BT133" s="371"/>
      <c r="BU133" s="371"/>
      <c r="BV133" s="371"/>
    </row>
    <row r="134" spans="63:74" x14ac:dyDescent="0.2">
      <c r="BK134" s="371"/>
      <c r="BL134" s="371"/>
      <c r="BM134" s="371"/>
      <c r="BN134" s="371"/>
      <c r="BO134" s="371"/>
      <c r="BP134" s="371"/>
      <c r="BQ134" s="371"/>
      <c r="BR134" s="371"/>
      <c r="BS134" s="371"/>
      <c r="BT134" s="371"/>
      <c r="BU134" s="371"/>
      <c r="BV134" s="371"/>
    </row>
    <row r="135" spans="63:74" x14ac:dyDescent="0.2">
      <c r="BK135" s="371"/>
      <c r="BL135" s="371"/>
      <c r="BM135" s="371"/>
      <c r="BN135" s="371"/>
      <c r="BO135" s="371"/>
      <c r="BP135" s="371"/>
      <c r="BQ135" s="371"/>
      <c r="BR135" s="371"/>
      <c r="BS135" s="371"/>
      <c r="BT135" s="371"/>
      <c r="BU135" s="371"/>
      <c r="BV135" s="371"/>
    </row>
    <row r="136" spans="63:74" x14ac:dyDescent="0.2">
      <c r="BK136" s="371"/>
      <c r="BL136" s="371"/>
      <c r="BM136" s="371"/>
      <c r="BN136" s="371"/>
      <c r="BO136" s="371"/>
      <c r="BP136" s="371"/>
      <c r="BQ136" s="371"/>
      <c r="BR136" s="371"/>
      <c r="BS136" s="371"/>
      <c r="BT136" s="371"/>
      <c r="BU136" s="371"/>
      <c r="BV136" s="371"/>
    </row>
    <row r="137" spans="63:74" x14ac:dyDescent="0.2">
      <c r="BK137" s="371"/>
      <c r="BL137" s="371"/>
      <c r="BM137" s="371"/>
      <c r="BN137" s="371"/>
      <c r="BO137" s="371"/>
      <c r="BP137" s="371"/>
      <c r="BQ137" s="371"/>
      <c r="BR137" s="371"/>
      <c r="BS137" s="371"/>
      <c r="BT137" s="371"/>
      <c r="BU137" s="371"/>
      <c r="BV137" s="371"/>
    </row>
    <row r="138" spans="63:74" x14ac:dyDescent="0.2">
      <c r="BK138" s="371"/>
      <c r="BL138" s="371"/>
      <c r="BM138" s="371"/>
      <c r="BN138" s="371"/>
      <c r="BO138" s="371"/>
      <c r="BP138" s="371"/>
      <c r="BQ138" s="371"/>
      <c r="BR138" s="371"/>
      <c r="BS138" s="371"/>
      <c r="BT138" s="371"/>
      <c r="BU138" s="371"/>
      <c r="BV138" s="371"/>
    </row>
    <row r="139" spans="63:74" x14ac:dyDescent="0.2">
      <c r="BK139" s="371"/>
      <c r="BL139" s="371"/>
      <c r="BM139" s="371"/>
      <c r="BN139" s="371"/>
      <c r="BO139" s="371"/>
      <c r="BP139" s="371"/>
      <c r="BQ139" s="371"/>
      <c r="BR139" s="371"/>
      <c r="BS139" s="371"/>
      <c r="BT139" s="371"/>
      <c r="BU139" s="371"/>
      <c r="BV139" s="371"/>
    </row>
    <row r="140" spans="63:74" x14ac:dyDescent="0.2">
      <c r="BK140" s="371"/>
      <c r="BL140" s="371"/>
      <c r="BM140" s="371"/>
      <c r="BN140" s="371"/>
      <c r="BO140" s="371"/>
      <c r="BP140" s="371"/>
      <c r="BQ140" s="371"/>
      <c r="BR140" s="371"/>
      <c r="BS140" s="371"/>
      <c r="BT140" s="371"/>
      <c r="BU140" s="371"/>
      <c r="BV140" s="371"/>
    </row>
    <row r="141" spans="63:74" x14ac:dyDescent="0.2">
      <c r="BK141" s="371"/>
      <c r="BL141" s="371"/>
      <c r="BM141" s="371"/>
      <c r="BN141" s="371"/>
      <c r="BO141" s="371"/>
      <c r="BP141" s="371"/>
      <c r="BQ141" s="371"/>
      <c r="BR141" s="371"/>
      <c r="BS141" s="371"/>
      <c r="BT141" s="371"/>
      <c r="BU141" s="371"/>
      <c r="BV141" s="371"/>
    </row>
    <row r="142" spans="63:74" x14ac:dyDescent="0.2">
      <c r="BK142" s="371"/>
      <c r="BL142" s="371"/>
      <c r="BM142" s="371"/>
      <c r="BN142" s="371"/>
      <c r="BO142" s="371"/>
      <c r="BP142" s="371"/>
      <c r="BQ142" s="371"/>
      <c r="BR142" s="371"/>
      <c r="BS142" s="371"/>
      <c r="BT142" s="371"/>
      <c r="BU142" s="371"/>
      <c r="BV142" s="371"/>
    </row>
    <row r="143" spans="63:74" x14ac:dyDescent="0.2">
      <c r="BK143" s="371"/>
      <c r="BL143" s="371"/>
      <c r="BM143" s="371"/>
      <c r="BN143" s="371"/>
      <c r="BO143" s="371"/>
      <c r="BP143" s="371"/>
      <c r="BQ143" s="371"/>
      <c r="BR143" s="371"/>
      <c r="BS143" s="371"/>
      <c r="BT143" s="371"/>
      <c r="BU143" s="371"/>
      <c r="BV143" s="371"/>
    </row>
    <row r="144" spans="63:74" x14ac:dyDescent="0.2">
      <c r="BK144" s="371"/>
      <c r="BL144" s="371"/>
      <c r="BM144" s="371"/>
      <c r="BN144" s="371"/>
      <c r="BO144" s="371"/>
      <c r="BP144" s="371"/>
      <c r="BQ144" s="371"/>
      <c r="BR144" s="371"/>
      <c r="BS144" s="371"/>
      <c r="BT144" s="371"/>
      <c r="BU144" s="371"/>
      <c r="BV144" s="371"/>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pageSetUpPr fitToPage="1"/>
  </sheetPr>
  <dimension ref="A1:BV94"/>
  <sheetViews>
    <sheetView showGridLines="0" workbookViewId="0">
      <pane xSplit="2" ySplit="4" topLeftCell="AW34" activePane="bottomRight" state="frozen"/>
      <selection pane="topRight" activeCell="C1" sqref="C1"/>
      <selection pane="bottomLeft" activeCell="A5" sqref="A5"/>
      <selection pane="bottomRight" activeCell="BB61" sqref="BB61"/>
    </sheetView>
  </sheetViews>
  <sheetFormatPr defaultColWidth="11" defaultRowHeight="10.199999999999999" x14ac:dyDescent="0.2"/>
  <cols>
    <col min="1" max="1" width="10.5546875" style="553" customWidth="1"/>
    <col min="2" max="2" width="24.44140625" style="553" customWidth="1"/>
    <col min="3" max="74" width="6.5546875" style="553" customWidth="1"/>
    <col min="75" max="238" width="11" style="553"/>
    <col min="239" max="239" width="1.6640625" style="553" customWidth="1"/>
    <col min="240" max="16384" width="11" style="553"/>
  </cols>
  <sheetData>
    <row r="1" spans="1:74" ht="12.75" customHeight="1" x14ac:dyDescent="0.25">
      <c r="A1" s="662" t="s">
        <v>1081</v>
      </c>
      <c r="B1" s="551" t="s">
        <v>515</v>
      </c>
      <c r="C1" s="551"/>
      <c r="D1" s="551"/>
      <c r="E1" s="551"/>
      <c r="F1" s="551"/>
      <c r="G1" s="551"/>
      <c r="H1" s="551"/>
      <c r="I1" s="551"/>
      <c r="J1" s="551"/>
      <c r="K1" s="551"/>
      <c r="L1" s="551"/>
      <c r="M1" s="551"/>
      <c r="N1" s="551"/>
      <c r="O1" s="551"/>
      <c r="P1" s="551"/>
      <c r="Q1" s="551"/>
      <c r="R1" s="551"/>
      <c r="S1" s="551"/>
      <c r="T1" s="551"/>
      <c r="U1" s="551"/>
      <c r="V1" s="551"/>
      <c r="W1" s="551"/>
      <c r="X1" s="551"/>
      <c r="Y1" s="551"/>
      <c r="Z1" s="551"/>
      <c r="AA1" s="551"/>
      <c r="AB1" s="551"/>
      <c r="AC1" s="551"/>
      <c r="AD1" s="551"/>
      <c r="AE1" s="551"/>
      <c r="AF1" s="551"/>
      <c r="AG1" s="551"/>
      <c r="AH1" s="551"/>
      <c r="AI1" s="551"/>
      <c r="AJ1" s="551"/>
      <c r="AK1" s="551"/>
      <c r="AL1" s="551"/>
      <c r="AM1" s="551"/>
      <c r="AN1" s="551"/>
      <c r="AO1" s="551"/>
      <c r="AP1" s="551"/>
      <c r="AQ1" s="551"/>
      <c r="AR1" s="551"/>
      <c r="AS1" s="551"/>
      <c r="AT1" s="551"/>
      <c r="AU1" s="551"/>
      <c r="AV1" s="551"/>
      <c r="AW1" s="551"/>
      <c r="AX1" s="551"/>
      <c r="AY1" s="551"/>
      <c r="AZ1" s="551"/>
      <c r="BA1" s="551"/>
      <c r="BB1" s="551"/>
      <c r="BC1" s="551"/>
      <c r="BD1" s="551"/>
      <c r="BE1" s="551"/>
      <c r="BF1" s="551"/>
      <c r="BG1" s="551"/>
      <c r="BH1" s="551"/>
      <c r="BI1" s="551"/>
      <c r="BJ1" s="551"/>
      <c r="BK1" s="551"/>
      <c r="BL1" s="551"/>
      <c r="BM1" s="551"/>
      <c r="BN1" s="551"/>
      <c r="BO1" s="551"/>
      <c r="BP1" s="551"/>
      <c r="BQ1" s="551"/>
      <c r="BR1" s="551"/>
      <c r="BS1" s="551"/>
      <c r="BT1" s="551"/>
      <c r="BU1" s="551"/>
      <c r="BV1" s="551"/>
    </row>
    <row r="2" spans="1:74" ht="12.75" customHeight="1" x14ac:dyDescent="0.25">
      <c r="A2" s="663"/>
      <c r="B2" s="546" t="str">
        <f>"U.S. Energy Information Administration   |   Short-Term Energy Outlook  - "&amp;Dates!D1</f>
        <v>U.S. Energy Information Administration   |   Short-Term Energy Outlook  - July 2014</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554"/>
      <c r="AN2" s="554"/>
      <c r="AO2" s="554"/>
      <c r="AP2" s="554"/>
      <c r="AQ2" s="554"/>
      <c r="AR2" s="554"/>
      <c r="AS2" s="554"/>
      <c r="AT2" s="554"/>
      <c r="AU2" s="554"/>
      <c r="AV2" s="554"/>
      <c r="AW2" s="554"/>
      <c r="AX2" s="554"/>
      <c r="AY2" s="554"/>
      <c r="AZ2" s="554"/>
      <c r="BA2" s="554"/>
      <c r="BB2" s="554"/>
      <c r="BC2" s="554"/>
      <c r="BD2" s="554"/>
      <c r="BE2" s="554"/>
      <c r="BF2" s="554"/>
      <c r="BG2" s="554"/>
      <c r="BH2" s="554"/>
      <c r="BI2" s="554"/>
      <c r="BJ2" s="554"/>
      <c r="BK2" s="554"/>
      <c r="BL2" s="554"/>
      <c r="BM2" s="554"/>
      <c r="BN2" s="554"/>
      <c r="BO2" s="554"/>
      <c r="BP2" s="554"/>
      <c r="BQ2" s="554"/>
      <c r="BR2" s="554"/>
      <c r="BS2" s="554"/>
      <c r="BT2" s="554"/>
      <c r="BU2" s="554"/>
      <c r="BV2" s="554"/>
    </row>
    <row r="3" spans="1:74" ht="12.75" customHeight="1" x14ac:dyDescent="0.2">
      <c r="A3" s="555"/>
      <c r="B3" s="556"/>
      <c r="C3" s="667">
        <f>Dates!D3</f>
        <v>2010</v>
      </c>
      <c r="D3" s="668"/>
      <c r="E3" s="668"/>
      <c r="F3" s="668"/>
      <c r="G3" s="668"/>
      <c r="H3" s="668"/>
      <c r="I3" s="668"/>
      <c r="J3" s="668"/>
      <c r="K3" s="668"/>
      <c r="L3" s="668"/>
      <c r="M3" s="668"/>
      <c r="N3" s="716"/>
      <c r="O3" s="667">
        <f>C3+1</f>
        <v>2011</v>
      </c>
      <c r="P3" s="668"/>
      <c r="Q3" s="668"/>
      <c r="R3" s="668"/>
      <c r="S3" s="668"/>
      <c r="T3" s="668"/>
      <c r="U3" s="668"/>
      <c r="V3" s="668"/>
      <c r="W3" s="668"/>
      <c r="X3" s="668"/>
      <c r="Y3" s="668"/>
      <c r="Z3" s="716"/>
      <c r="AA3" s="667">
        <f>O3+1</f>
        <v>2012</v>
      </c>
      <c r="AB3" s="668"/>
      <c r="AC3" s="668"/>
      <c r="AD3" s="668"/>
      <c r="AE3" s="668"/>
      <c r="AF3" s="668"/>
      <c r="AG3" s="668"/>
      <c r="AH3" s="668"/>
      <c r="AI3" s="668"/>
      <c r="AJ3" s="668"/>
      <c r="AK3" s="668"/>
      <c r="AL3" s="716"/>
      <c r="AM3" s="667">
        <f>AA3+1</f>
        <v>2013</v>
      </c>
      <c r="AN3" s="668"/>
      <c r="AO3" s="668"/>
      <c r="AP3" s="668"/>
      <c r="AQ3" s="668"/>
      <c r="AR3" s="668"/>
      <c r="AS3" s="668"/>
      <c r="AT3" s="668"/>
      <c r="AU3" s="668"/>
      <c r="AV3" s="668"/>
      <c r="AW3" s="668"/>
      <c r="AX3" s="716"/>
      <c r="AY3" s="667">
        <f>AM3+1</f>
        <v>2014</v>
      </c>
      <c r="AZ3" s="668"/>
      <c r="BA3" s="668"/>
      <c r="BB3" s="668"/>
      <c r="BC3" s="668"/>
      <c r="BD3" s="668"/>
      <c r="BE3" s="668"/>
      <c r="BF3" s="668"/>
      <c r="BG3" s="668"/>
      <c r="BH3" s="668"/>
      <c r="BI3" s="668"/>
      <c r="BJ3" s="716"/>
      <c r="BK3" s="667">
        <f>AY3+1</f>
        <v>2015</v>
      </c>
      <c r="BL3" s="668"/>
      <c r="BM3" s="668"/>
      <c r="BN3" s="668"/>
      <c r="BO3" s="668"/>
      <c r="BP3" s="668"/>
      <c r="BQ3" s="668"/>
      <c r="BR3" s="668"/>
      <c r="BS3" s="668"/>
      <c r="BT3" s="668"/>
      <c r="BU3" s="668"/>
      <c r="BV3" s="716"/>
    </row>
    <row r="4" spans="1:74" ht="12.75" customHeight="1" x14ac:dyDescent="0.2">
      <c r="A4" s="555"/>
      <c r="B4" s="55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555"/>
      <c r="B5" s="129" t="s">
        <v>384</v>
      </c>
      <c r="C5" s="558"/>
      <c r="D5" s="559"/>
      <c r="E5" s="559"/>
      <c r="F5" s="559"/>
      <c r="G5" s="559"/>
      <c r="H5" s="559"/>
      <c r="I5" s="559"/>
      <c r="J5" s="559"/>
      <c r="K5" s="559"/>
      <c r="L5" s="559"/>
      <c r="M5" s="559"/>
      <c r="N5" s="560"/>
      <c r="O5" s="558"/>
      <c r="P5" s="559"/>
      <c r="Q5" s="559"/>
      <c r="R5" s="559"/>
      <c r="S5" s="559"/>
      <c r="T5" s="559"/>
      <c r="U5" s="559"/>
      <c r="V5" s="559"/>
      <c r="W5" s="559"/>
      <c r="X5" s="559"/>
      <c r="Y5" s="559"/>
      <c r="Z5" s="560"/>
      <c r="AA5" s="558"/>
      <c r="AB5" s="559"/>
      <c r="AC5" s="559"/>
      <c r="AD5" s="559"/>
      <c r="AE5" s="559"/>
      <c r="AF5" s="559"/>
      <c r="AG5" s="559"/>
      <c r="AH5" s="559"/>
      <c r="AI5" s="559"/>
      <c r="AJ5" s="559"/>
      <c r="AK5" s="559"/>
      <c r="AL5" s="560"/>
      <c r="AM5" s="558"/>
      <c r="AN5" s="559"/>
      <c r="AO5" s="559"/>
      <c r="AP5" s="559"/>
      <c r="AQ5" s="559"/>
      <c r="AR5" s="559"/>
      <c r="AS5" s="559"/>
      <c r="AT5" s="559"/>
      <c r="AU5" s="559"/>
      <c r="AV5" s="559"/>
      <c r="AW5" s="559"/>
      <c r="AX5" s="560"/>
      <c r="AY5" s="558"/>
      <c r="AZ5" s="559"/>
      <c r="BA5" s="559"/>
      <c r="BB5" s="559"/>
      <c r="BC5" s="559"/>
      <c r="BD5" s="559"/>
      <c r="BE5" s="559"/>
      <c r="BF5" s="559"/>
      <c r="BG5" s="559"/>
      <c r="BH5" s="559"/>
      <c r="BI5" s="559"/>
      <c r="BJ5" s="560"/>
      <c r="BK5" s="558"/>
      <c r="BL5" s="559"/>
      <c r="BM5" s="559"/>
      <c r="BN5" s="559"/>
      <c r="BO5" s="559"/>
      <c r="BP5" s="559"/>
      <c r="BQ5" s="559"/>
      <c r="BR5" s="559"/>
      <c r="BS5" s="559"/>
      <c r="BT5" s="559"/>
      <c r="BU5" s="559"/>
      <c r="BV5" s="560"/>
    </row>
    <row r="6" spans="1:74" ht="11.1" customHeight="1" x14ac:dyDescent="0.2">
      <c r="A6" s="561" t="s">
        <v>402</v>
      </c>
      <c r="B6" s="562" t="s">
        <v>92</v>
      </c>
      <c r="C6" s="278">
        <v>5590.9729139000001</v>
      </c>
      <c r="D6" s="278">
        <v>5465.8628046000003</v>
      </c>
      <c r="E6" s="278">
        <v>4658.2462148000004</v>
      </c>
      <c r="F6" s="278">
        <v>4231.7294936999997</v>
      </c>
      <c r="G6" s="278">
        <v>4621.6933247999996</v>
      </c>
      <c r="H6" s="278">
        <v>5516.3829457000002</v>
      </c>
      <c r="I6" s="278">
        <v>5793.5644700000003</v>
      </c>
      <c r="J6" s="278">
        <v>5733.7199844999996</v>
      </c>
      <c r="K6" s="278">
        <v>4958.1890393000003</v>
      </c>
      <c r="L6" s="278">
        <v>4266.7688558</v>
      </c>
      <c r="M6" s="278">
        <v>4506.1681617000004</v>
      </c>
      <c r="N6" s="278">
        <v>5395.4221176999999</v>
      </c>
      <c r="O6" s="278">
        <v>5509.7638305999999</v>
      </c>
      <c r="P6" s="278">
        <v>4939.6841689000003</v>
      </c>
      <c r="Q6" s="278">
        <v>4349.8461557999999</v>
      </c>
      <c r="R6" s="278">
        <v>4149.6085647</v>
      </c>
      <c r="S6" s="278">
        <v>4422.6311115999997</v>
      </c>
      <c r="T6" s="278">
        <v>5268.5070673</v>
      </c>
      <c r="U6" s="278">
        <v>5696.3167474000002</v>
      </c>
      <c r="V6" s="278">
        <v>5525.1784951999998</v>
      </c>
      <c r="W6" s="278">
        <v>4698.0382842999998</v>
      </c>
      <c r="X6" s="278">
        <v>4084.7410426000001</v>
      </c>
      <c r="Y6" s="278">
        <v>4048.7570092999999</v>
      </c>
      <c r="Z6" s="278">
        <v>4288.0230838999996</v>
      </c>
      <c r="AA6" s="278">
        <v>4164.2254605999997</v>
      </c>
      <c r="AB6" s="278">
        <v>3926.6222886</v>
      </c>
      <c r="AC6" s="278">
        <v>3404.0498787000001</v>
      </c>
      <c r="AD6" s="278">
        <v>3209.51467</v>
      </c>
      <c r="AE6" s="278">
        <v>3741.3756800000001</v>
      </c>
      <c r="AF6" s="278">
        <v>4375.3678503000001</v>
      </c>
      <c r="AG6" s="278">
        <v>5175.8149034999997</v>
      </c>
      <c r="AH6" s="278">
        <v>4909.0662774000002</v>
      </c>
      <c r="AI6" s="278">
        <v>4186.2869190000001</v>
      </c>
      <c r="AJ6" s="278">
        <v>3903.204459</v>
      </c>
      <c r="AK6" s="278">
        <v>4290.9021726999999</v>
      </c>
      <c r="AL6" s="278">
        <v>4325.1260334999997</v>
      </c>
      <c r="AM6" s="278">
        <v>4460.1547471000003</v>
      </c>
      <c r="AN6" s="278">
        <v>4422.4154318000001</v>
      </c>
      <c r="AO6" s="278">
        <v>4224.5545309999998</v>
      </c>
      <c r="AP6" s="278">
        <v>3741.0666996999998</v>
      </c>
      <c r="AQ6" s="278">
        <v>3867.6835129000001</v>
      </c>
      <c r="AR6" s="278">
        <v>4628.2974247000002</v>
      </c>
      <c r="AS6" s="278">
        <v>4945.2898838999999</v>
      </c>
      <c r="AT6" s="278">
        <v>4834.6819777000001</v>
      </c>
      <c r="AU6" s="278">
        <v>4452.5706593000004</v>
      </c>
      <c r="AV6" s="278">
        <v>3918.5286184000001</v>
      </c>
      <c r="AW6" s="278">
        <v>4047.6956602999999</v>
      </c>
      <c r="AX6" s="278">
        <v>4590.4562623000002</v>
      </c>
      <c r="AY6" s="278">
        <v>5087.0689034999996</v>
      </c>
      <c r="AZ6" s="278">
        <v>5139.5816468000003</v>
      </c>
      <c r="BA6" s="278">
        <v>4419.4912148000003</v>
      </c>
      <c r="BB6" s="278">
        <v>3656.193988</v>
      </c>
      <c r="BC6" s="278">
        <v>3831.1750000000002</v>
      </c>
      <c r="BD6" s="278">
        <v>4671.2920000000004</v>
      </c>
      <c r="BE6" s="341">
        <v>5117.9949999999999</v>
      </c>
      <c r="BF6" s="341">
        <v>5180.1220000000003</v>
      </c>
      <c r="BG6" s="341">
        <v>4473.8959999999997</v>
      </c>
      <c r="BH6" s="341">
        <v>4145.4920000000002</v>
      </c>
      <c r="BI6" s="341">
        <v>4155.8230000000003</v>
      </c>
      <c r="BJ6" s="341">
        <v>4798.5519999999997</v>
      </c>
      <c r="BK6" s="341">
        <v>4916.9189999999999</v>
      </c>
      <c r="BL6" s="341">
        <v>4737.0600000000004</v>
      </c>
      <c r="BM6" s="341">
        <v>4090.098</v>
      </c>
      <c r="BN6" s="341">
        <v>3624.944</v>
      </c>
      <c r="BO6" s="341">
        <v>3828.027</v>
      </c>
      <c r="BP6" s="341">
        <v>4464.357</v>
      </c>
      <c r="BQ6" s="341">
        <v>4988.0969999999998</v>
      </c>
      <c r="BR6" s="341">
        <v>5044.2430000000004</v>
      </c>
      <c r="BS6" s="341">
        <v>4374.183</v>
      </c>
      <c r="BT6" s="341">
        <v>4028.002</v>
      </c>
      <c r="BU6" s="341">
        <v>4034.114</v>
      </c>
      <c r="BV6" s="341">
        <v>4531.0609999999997</v>
      </c>
    </row>
    <row r="7" spans="1:74" ht="11.1" customHeight="1" x14ac:dyDescent="0.2">
      <c r="A7" s="561" t="s">
        <v>403</v>
      </c>
      <c r="B7" s="562" t="s">
        <v>93</v>
      </c>
      <c r="C7" s="278">
        <v>2392.6688726000002</v>
      </c>
      <c r="D7" s="278">
        <v>2364.2171125</v>
      </c>
      <c r="E7" s="278">
        <v>2046.1503048</v>
      </c>
      <c r="F7" s="278">
        <v>2154.8008052999999</v>
      </c>
      <c r="G7" s="278">
        <v>2376.3044319000001</v>
      </c>
      <c r="H7" s="278">
        <v>3075.6143229999998</v>
      </c>
      <c r="I7" s="278">
        <v>3697.5548732000002</v>
      </c>
      <c r="J7" s="278">
        <v>3908.1054081000002</v>
      </c>
      <c r="K7" s="278">
        <v>3100.1391887</v>
      </c>
      <c r="L7" s="278">
        <v>2507.6882470999999</v>
      </c>
      <c r="M7" s="278">
        <v>2307.5519657</v>
      </c>
      <c r="N7" s="278">
        <v>2502.3651371000001</v>
      </c>
      <c r="O7" s="278">
        <v>2395.3010613000001</v>
      </c>
      <c r="P7" s="278">
        <v>2354.4279293</v>
      </c>
      <c r="Q7" s="278">
        <v>2127.3264377</v>
      </c>
      <c r="R7" s="278">
        <v>2334.2999337000001</v>
      </c>
      <c r="S7" s="278">
        <v>2427.1869648000002</v>
      </c>
      <c r="T7" s="278">
        <v>3023.0370243000002</v>
      </c>
      <c r="U7" s="278">
        <v>3858.8254938999999</v>
      </c>
      <c r="V7" s="278">
        <v>3866.3158600000002</v>
      </c>
      <c r="W7" s="278">
        <v>3057.9689749999998</v>
      </c>
      <c r="X7" s="278">
        <v>2542.5550400000002</v>
      </c>
      <c r="Y7" s="278">
        <v>2514.7099087000001</v>
      </c>
      <c r="Z7" s="278">
        <v>2778.1169325999999</v>
      </c>
      <c r="AA7" s="278">
        <v>2927.7704152000001</v>
      </c>
      <c r="AB7" s="278">
        <v>3124.4752223999999</v>
      </c>
      <c r="AC7" s="278">
        <v>2975.8274938999998</v>
      </c>
      <c r="AD7" s="278">
        <v>3160.95318</v>
      </c>
      <c r="AE7" s="278">
        <v>3462.9616538999999</v>
      </c>
      <c r="AF7" s="278">
        <v>3853.2500762999998</v>
      </c>
      <c r="AG7" s="278">
        <v>4479.4467426000001</v>
      </c>
      <c r="AH7" s="278">
        <v>4249.5439819000003</v>
      </c>
      <c r="AI7" s="278">
        <v>3600.4099916999999</v>
      </c>
      <c r="AJ7" s="278">
        <v>2958.8828945</v>
      </c>
      <c r="AK7" s="278">
        <v>2672.315337</v>
      </c>
      <c r="AL7" s="278">
        <v>2709.3256931999999</v>
      </c>
      <c r="AM7" s="278">
        <v>2839.1070819000001</v>
      </c>
      <c r="AN7" s="278">
        <v>2852.6249874999999</v>
      </c>
      <c r="AO7" s="278">
        <v>2718.7279858000002</v>
      </c>
      <c r="AP7" s="278">
        <v>2570.9184813000002</v>
      </c>
      <c r="AQ7" s="278">
        <v>2679.4372945</v>
      </c>
      <c r="AR7" s="278">
        <v>3283.9165917</v>
      </c>
      <c r="AS7" s="278">
        <v>3847.5334781000001</v>
      </c>
      <c r="AT7" s="278">
        <v>3854.1889719000001</v>
      </c>
      <c r="AU7" s="278">
        <v>3370.0617473000002</v>
      </c>
      <c r="AV7" s="278">
        <v>2840.3021054999999</v>
      </c>
      <c r="AW7" s="278">
        <v>2770.3322186999999</v>
      </c>
      <c r="AX7" s="278">
        <v>2960.5449693999999</v>
      </c>
      <c r="AY7" s="278">
        <v>2919.0107183999999</v>
      </c>
      <c r="AZ7" s="278">
        <v>2678.1202675</v>
      </c>
      <c r="BA7" s="278">
        <v>2500.1794561000002</v>
      </c>
      <c r="BB7" s="278">
        <v>2532.9094393</v>
      </c>
      <c r="BC7" s="278">
        <v>2765.4409999999998</v>
      </c>
      <c r="BD7" s="278">
        <v>3183.7370000000001</v>
      </c>
      <c r="BE7" s="341">
        <v>3798.1770000000001</v>
      </c>
      <c r="BF7" s="341">
        <v>3944.88</v>
      </c>
      <c r="BG7" s="341">
        <v>3375.7440000000001</v>
      </c>
      <c r="BH7" s="341">
        <v>2813.636</v>
      </c>
      <c r="BI7" s="341">
        <v>2658.6080000000002</v>
      </c>
      <c r="BJ7" s="341">
        <v>2838.6729999999998</v>
      </c>
      <c r="BK7" s="341">
        <v>2892.2919999999999</v>
      </c>
      <c r="BL7" s="341">
        <v>2880.2930000000001</v>
      </c>
      <c r="BM7" s="341">
        <v>2674.0030000000002</v>
      </c>
      <c r="BN7" s="341">
        <v>2587.4639999999999</v>
      </c>
      <c r="BO7" s="341">
        <v>2811.1660000000002</v>
      </c>
      <c r="BP7" s="341">
        <v>3376.951</v>
      </c>
      <c r="BQ7" s="341">
        <v>3978.904</v>
      </c>
      <c r="BR7" s="341">
        <v>4055.3069999999998</v>
      </c>
      <c r="BS7" s="341">
        <v>3448.6370000000002</v>
      </c>
      <c r="BT7" s="341">
        <v>2897.819</v>
      </c>
      <c r="BU7" s="341">
        <v>2743.6010000000001</v>
      </c>
      <c r="BV7" s="341">
        <v>2905.6680000000001</v>
      </c>
    </row>
    <row r="8" spans="1:74" ht="11.1" customHeight="1" x14ac:dyDescent="0.2">
      <c r="A8" s="563" t="s">
        <v>405</v>
      </c>
      <c r="B8" s="564" t="s">
        <v>406</v>
      </c>
      <c r="C8" s="278">
        <v>140.26448096999999</v>
      </c>
      <c r="D8" s="278">
        <v>84.753444642999995</v>
      </c>
      <c r="E8" s="278">
        <v>79.684227097000004</v>
      </c>
      <c r="F8" s="278">
        <v>76.211650667000001</v>
      </c>
      <c r="G8" s="278">
        <v>96.581251613000006</v>
      </c>
      <c r="H8" s="278">
        <v>132.97502133</v>
      </c>
      <c r="I8" s="278">
        <v>142.30268355000001</v>
      </c>
      <c r="J8" s="278">
        <v>115.33743548</v>
      </c>
      <c r="K8" s="278">
        <v>92.756021666999999</v>
      </c>
      <c r="L8" s="278">
        <v>71.856640322999993</v>
      </c>
      <c r="M8" s="278">
        <v>69.314695</v>
      </c>
      <c r="N8" s="278">
        <v>113.65655160999999</v>
      </c>
      <c r="O8" s="278">
        <v>111.51958839</v>
      </c>
      <c r="P8" s="278">
        <v>86.934222500000004</v>
      </c>
      <c r="Q8" s="278">
        <v>86.853600322999995</v>
      </c>
      <c r="R8" s="278">
        <v>80.792524999999998</v>
      </c>
      <c r="S8" s="278">
        <v>76.724925806000002</v>
      </c>
      <c r="T8" s="278">
        <v>86.457128667000006</v>
      </c>
      <c r="U8" s="278">
        <v>101.74404387</v>
      </c>
      <c r="V8" s="278">
        <v>83.687341613000001</v>
      </c>
      <c r="W8" s="278">
        <v>80.795309000000003</v>
      </c>
      <c r="X8" s="278">
        <v>66.518545484000001</v>
      </c>
      <c r="Y8" s="278">
        <v>59.420009667000002</v>
      </c>
      <c r="Z8" s="278">
        <v>70.504328709999996</v>
      </c>
      <c r="AA8" s="278">
        <v>79.908290644999994</v>
      </c>
      <c r="AB8" s="278">
        <v>65.577387931000004</v>
      </c>
      <c r="AC8" s="278">
        <v>49.721064515999998</v>
      </c>
      <c r="AD8" s="278">
        <v>50.107742332999997</v>
      </c>
      <c r="AE8" s="278">
        <v>55.800485160999997</v>
      </c>
      <c r="AF8" s="278">
        <v>68.923197999999999</v>
      </c>
      <c r="AG8" s="278">
        <v>75.474115806</v>
      </c>
      <c r="AH8" s="278">
        <v>68.321973548000003</v>
      </c>
      <c r="AI8" s="278">
        <v>62.006527667</v>
      </c>
      <c r="AJ8" s="278">
        <v>58.229765483999998</v>
      </c>
      <c r="AK8" s="278">
        <v>60.328678332999999</v>
      </c>
      <c r="AL8" s="278">
        <v>65.666862902999995</v>
      </c>
      <c r="AM8" s="278">
        <v>87.351906774</v>
      </c>
      <c r="AN8" s="278">
        <v>70.497523571000002</v>
      </c>
      <c r="AO8" s="278">
        <v>64.859437741999997</v>
      </c>
      <c r="AP8" s="278">
        <v>62.899907667000001</v>
      </c>
      <c r="AQ8" s="278">
        <v>77.727078065000001</v>
      </c>
      <c r="AR8" s="278">
        <v>78.036350333000001</v>
      </c>
      <c r="AS8" s="278">
        <v>91.586134838999996</v>
      </c>
      <c r="AT8" s="278">
        <v>79.648756452000001</v>
      </c>
      <c r="AU8" s="278">
        <v>70.268281333000004</v>
      </c>
      <c r="AV8" s="278">
        <v>60.740228064999997</v>
      </c>
      <c r="AW8" s="278">
        <v>60.233749332999999</v>
      </c>
      <c r="AX8" s="278">
        <v>78.265770967999998</v>
      </c>
      <c r="AY8" s="278">
        <v>229.98668645000001</v>
      </c>
      <c r="AZ8" s="278">
        <v>99.586036785999994</v>
      </c>
      <c r="BA8" s="278">
        <v>105.89574903</v>
      </c>
      <c r="BB8" s="278">
        <v>57.667594800000003</v>
      </c>
      <c r="BC8" s="278">
        <v>66.27449</v>
      </c>
      <c r="BD8" s="278">
        <v>73.702129999999997</v>
      </c>
      <c r="BE8" s="341">
        <v>77.390090000000001</v>
      </c>
      <c r="BF8" s="341">
        <v>74.277460000000005</v>
      </c>
      <c r="BG8" s="341">
        <v>69.650030000000001</v>
      </c>
      <c r="BH8" s="341">
        <v>63.015250000000002</v>
      </c>
      <c r="BI8" s="341">
        <v>56.859909999999999</v>
      </c>
      <c r="BJ8" s="341">
        <v>69.329790000000003</v>
      </c>
      <c r="BK8" s="341">
        <v>86.245570000000001</v>
      </c>
      <c r="BL8" s="341">
        <v>72.584230000000005</v>
      </c>
      <c r="BM8" s="341">
        <v>66.32705</v>
      </c>
      <c r="BN8" s="341">
        <v>60.394329999999997</v>
      </c>
      <c r="BO8" s="341">
        <v>68.061599999999999</v>
      </c>
      <c r="BP8" s="341">
        <v>76.255189999999999</v>
      </c>
      <c r="BQ8" s="341">
        <v>79.999300000000005</v>
      </c>
      <c r="BR8" s="341">
        <v>76.510679999999994</v>
      </c>
      <c r="BS8" s="341">
        <v>70.671059999999997</v>
      </c>
      <c r="BT8" s="341">
        <v>62.386769999999999</v>
      </c>
      <c r="BU8" s="341">
        <v>57.282539999999997</v>
      </c>
      <c r="BV8" s="341">
        <v>68.175619999999995</v>
      </c>
    </row>
    <row r="9" spans="1:74" ht="11.1" customHeight="1" x14ac:dyDescent="0.2">
      <c r="A9" s="563" t="s">
        <v>407</v>
      </c>
      <c r="B9" s="564" t="s">
        <v>94</v>
      </c>
      <c r="C9" s="278">
        <v>29.335196774</v>
      </c>
      <c r="D9" s="278">
        <v>29.469842857</v>
      </c>
      <c r="E9" s="278">
        <v>32.570143225999999</v>
      </c>
      <c r="F9" s="278">
        <v>31.420827667000001</v>
      </c>
      <c r="G9" s="278">
        <v>32.813334515999998</v>
      </c>
      <c r="H9" s="278">
        <v>32.142783999999999</v>
      </c>
      <c r="I9" s="278">
        <v>31.066770323</v>
      </c>
      <c r="J9" s="278">
        <v>34.222879032000002</v>
      </c>
      <c r="K9" s="278">
        <v>31.789710667000001</v>
      </c>
      <c r="L9" s="278">
        <v>26.062429032000001</v>
      </c>
      <c r="M9" s="278">
        <v>30.237933333000001</v>
      </c>
      <c r="N9" s="278">
        <v>30.699942903</v>
      </c>
      <c r="O9" s="278">
        <v>29.993162258000002</v>
      </c>
      <c r="P9" s="278">
        <v>28.838378571</v>
      </c>
      <c r="Q9" s="278">
        <v>30.494979032</v>
      </c>
      <c r="R9" s="278">
        <v>30.584531333000001</v>
      </c>
      <c r="S9" s="278">
        <v>28.214230322999999</v>
      </c>
      <c r="T9" s="278">
        <v>33.759590666999998</v>
      </c>
      <c r="U9" s="278">
        <v>35.420734193999998</v>
      </c>
      <c r="V9" s="278">
        <v>35.069268710000003</v>
      </c>
      <c r="W9" s="278">
        <v>33.483179999999997</v>
      </c>
      <c r="X9" s="278">
        <v>30.356969031999999</v>
      </c>
      <c r="Y9" s="278">
        <v>31.428535332999999</v>
      </c>
      <c r="Z9" s="278">
        <v>32.419978710000002</v>
      </c>
      <c r="AA9" s="278">
        <v>32.793513871000002</v>
      </c>
      <c r="AB9" s="278">
        <v>36.008015862000001</v>
      </c>
      <c r="AC9" s="278">
        <v>34.718434516000002</v>
      </c>
      <c r="AD9" s="278">
        <v>35.240489332999999</v>
      </c>
      <c r="AE9" s="278">
        <v>32.326955806000001</v>
      </c>
      <c r="AF9" s="278">
        <v>32.413676332999998</v>
      </c>
      <c r="AG9" s="278">
        <v>33.613751290000003</v>
      </c>
      <c r="AH9" s="278">
        <v>33.869034839000001</v>
      </c>
      <c r="AI9" s="278">
        <v>30.122342332999999</v>
      </c>
      <c r="AJ9" s="278">
        <v>28.869618386999999</v>
      </c>
      <c r="AK9" s="278">
        <v>29.183161667</v>
      </c>
      <c r="AL9" s="278">
        <v>31.052593225999999</v>
      </c>
      <c r="AM9" s="278">
        <v>32.196299676999999</v>
      </c>
      <c r="AN9" s="278">
        <v>31.304267500000002</v>
      </c>
      <c r="AO9" s="278">
        <v>31.907504194000001</v>
      </c>
      <c r="AP9" s="278">
        <v>30.844464667</v>
      </c>
      <c r="AQ9" s="278">
        <v>34.151370968000002</v>
      </c>
      <c r="AR9" s="278">
        <v>33.819611666999997</v>
      </c>
      <c r="AS9" s="278">
        <v>37.082854515999998</v>
      </c>
      <c r="AT9" s="278">
        <v>36.900759354999998</v>
      </c>
      <c r="AU9" s="278">
        <v>34.560617000000001</v>
      </c>
      <c r="AV9" s="278">
        <v>31.164759676999999</v>
      </c>
      <c r="AW9" s="278">
        <v>35.468986999999998</v>
      </c>
      <c r="AX9" s="278">
        <v>33.800972581000003</v>
      </c>
      <c r="AY9" s="278">
        <v>30.544228387</v>
      </c>
      <c r="AZ9" s="278">
        <v>27.127755000000001</v>
      </c>
      <c r="BA9" s="278">
        <v>27.271652581000001</v>
      </c>
      <c r="BB9" s="278">
        <v>25.957818667000002</v>
      </c>
      <c r="BC9" s="278">
        <v>35.343809999999998</v>
      </c>
      <c r="BD9" s="278">
        <v>34.555810000000001</v>
      </c>
      <c r="BE9" s="341">
        <v>38.179839999999999</v>
      </c>
      <c r="BF9" s="341">
        <v>38.43244</v>
      </c>
      <c r="BG9" s="341">
        <v>35.422609999999999</v>
      </c>
      <c r="BH9" s="341">
        <v>32.120240000000003</v>
      </c>
      <c r="BI9" s="341">
        <v>35.886879999999998</v>
      </c>
      <c r="BJ9" s="341">
        <v>34.664000000000001</v>
      </c>
      <c r="BK9" s="341">
        <v>30.472239999999999</v>
      </c>
      <c r="BL9" s="341">
        <v>27.069389999999999</v>
      </c>
      <c r="BM9" s="341">
        <v>27.403639999999999</v>
      </c>
      <c r="BN9" s="341">
        <v>26.69256</v>
      </c>
      <c r="BO9" s="341">
        <v>36.087519999999998</v>
      </c>
      <c r="BP9" s="341">
        <v>35.191850000000002</v>
      </c>
      <c r="BQ9" s="341">
        <v>39.054200000000002</v>
      </c>
      <c r="BR9" s="341">
        <v>39.21143</v>
      </c>
      <c r="BS9" s="341">
        <v>36.218670000000003</v>
      </c>
      <c r="BT9" s="341">
        <v>32.69247</v>
      </c>
      <c r="BU9" s="341">
        <v>36.353340000000003</v>
      </c>
      <c r="BV9" s="341">
        <v>34.96387</v>
      </c>
    </row>
    <row r="10" spans="1:74" ht="11.1" customHeight="1" x14ac:dyDescent="0.2">
      <c r="A10" s="563" t="s">
        <v>408</v>
      </c>
      <c r="B10" s="564" t="s">
        <v>95</v>
      </c>
      <c r="C10" s="278">
        <v>2340.9464839000002</v>
      </c>
      <c r="D10" s="278">
        <v>2330.1917856999999</v>
      </c>
      <c r="E10" s="278">
        <v>2084.991</v>
      </c>
      <c r="F10" s="278">
        <v>1920.3690999999999</v>
      </c>
      <c r="G10" s="278">
        <v>2150.2698387</v>
      </c>
      <c r="H10" s="278">
        <v>2276.7107187000001</v>
      </c>
      <c r="I10" s="278">
        <v>2319.7892903000002</v>
      </c>
      <c r="J10" s="278">
        <v>2308.8420323</v>
      </c>
      <c r="K10" s="278">
        <v>2312.3731667000002</v>
      </c>
      <c r="L10" s="278">
        <v>2024.2204194000001</v>
      </c>
      <c r="M10" s="278">
        <v>2088.5068667</v>
      </c>
      <c r="N10" s="278">
        <v>2376.8807741999999</v>
      </c>
      <c r="O10" s="278">
        <v>2346.5423547999999</v>
      </c>
      <c r="P10" s="278">
        <v>2313.8956429</v>
      </c>
      <c r="Q10" s="278">
        <v>2118.1160645</v>
      </c>
      <c r="R10" s="278">
        <v>1818.2446</v>
      </c>
      <c r="S10" s="278">
        <v>1839.1262581000001</v>
      </c>
      <c r="T10" s="278">
        <v>2175.6711332999998</v>
      </c>
      <c r="U10" s="278">
        <v>2333.7048387</v>
      </c>
      <c r="V10" s="278">
        <v>2301.2440645000001</v>
      </c>
      <c r="W10" s="278">
        <v>2228.2951333000001</v>
      </c>
      <c r="X10" s="278">
        <v>2043.1280644999999</v>
      </c>
      <c r="Y10" s="278">
        <v>2149.1293332999999</v>
      </c>
      <c r="Z10" s="278">
        <v>2317.3345806000002</v>
      </c>
      <c r="AA10" s="278">
        <v>2334.8769677</v>
      </c>
      <c r="AB10" s="278">
        <v>2201.6214828000002</v>
      </c>
      <c r="AC10" s="278">
        <v>1991.2455806</v>
      </c>
      <c r="AD10" s="278">
        <v>1862.3643666999999</v>
      </c>
      <c r="AE10" s="278">
        <v>2002.6272581000001</v>
      </c>
      <c r="AF10" s="278">
        <v>2171.3361666999999</v>
      </c>
      <c r="AG10" s="278">
        <v>2229.9783548</v>
      </c>
      <c r="AH10" s="278">
        <v>2245.2293871000002</v>
      </c>
      <c r="AI10" s="278">
        <v>2150.3627332999999</v>
      </c>
      <c r="AJ10" s="278">
        <v>1927.2005806</v>
      </c>
      <c r="AK10" s="278">
        <v>1890.4252332999999</v>
      </c>
      <c r="AL10" s="278">
        <v>2212.3764194</v>
      </c>
      <c r="AM10" s="278">
        <v>2303.4134515999999</v>
      </c>
      <c r="AN10" s="278">
        <v>2195.8351785999998</v>
      </c>
      <c r="AO10" s="278">
        <v>2030.5609354999999</v>
      </c>
      <c r="AP10" s="278">
        <v>1892.2293999999999</v>
      </c>
      <c r="AQ10" s="278">
        <v>2027.3598387</v>
      </c>
      <c r="AR10" s="278">
        <v>2214.3229999999999</v>
      </c>
      <c r="AS10" s="278">
        <v>2275.4592902999998</v>
      </c>
      <c r="AT10" s="278">
        <v>2301.4315806</v>
      </c>
      <c r="AU10" s="278">
        <v>2193.2990332999998</v>
      </c>
      <c r="AV10" s="278">
        <v>2038.1784838999999</v>
      </c>
      <c r="AW10" s="278">
        <v>2165.8497667000001</v>
      </c>
      <c r="AX10" s="278">
        <v>2299.7928387000002</v>
      </c>
      <c r="AY10" s="278">
        <v>2356.9059677</v>
      </c>
      <c r="AZ10" s="278">
        <v>2237.1053571000002</v>
      </c>
      <c r="BA10" s="278">
        <v>2012.8090322999999</v>
      </c>
      <c r="BB10" s="278">
        <v>1879.4862667</v>
      </c>
      <c r="BC10" s="278">
        <v>2034.6579999999999</v>
      </c>
      <c r="BD10" s="278">
        <v>2270.59</v>
      </c>
      <c r="BE10" s="341">
        <v>2240.2260000000001</v>
      </c>
      <c r="BF10" s="341">
        <v>2201.1759999999999</v>
      </c>
      <c r="BG10" s="341">
        <v>2055.2530000000002</v>
      </c>
      <c r="BH10" s="341">
        <v>1874.3910000000001</v>
      </c>
      <c r="BI10" s="341">
        <v>1985.374</v>
      </c>
      <c r="BJ10" s="341">
        <v>2168.2919999999999</v>
      </c>
      <c r="BK10" s="341">
        <v>2277.3029999999999</v>
      </c>
      <c r="BL10" s="341">
        <v>2178.5079999999998</v>
      </c>
      <c r="BM10" s="341">
        <v>1979.701</v>
      </c>
      <c r="BN10" s="341">
        <v>1898.086</v>
      </c>
      <c r="BO10" s="341">
        <v>2019.462</v>
      </c>
      <c r="BP10" s="341">
        <v>2306.163</v>
      </c>
      <c r="BQ10" s="341">
        <v>2281.0509999999999</v>
      </c>
      <c r="BR10" s="341">
        <v>2241.2890000000002</v>
      </c>
      <c r="BS10" s="341">
        <v>2092.7069999999999</v>
      </c>
      <c r="BT10" s="341">
        <v>1908.549</v>
      </c>
      <c r="BU10" s="341">
        <v>2021.5550000000001</v>
      </c>
      <c r="BV10" s="341">
        <v>2233.5619999999999</v>
      </c>
    </row>
    <row r="11" spans="1:74" ht="11.1" customHeight="1" x14ac:dyDescent="0.2">
      <c r="A11" s="561"/>
      <c r="B11" s="565" t="s">
        <v>411</v>
      </c>
      <c r="C11" s="254"/>
      <c r="D11" s="254"/>
      <c r="E11" s="254"/>
      <c r="F11" s="254"/>
      <c r="G11" s="254"/>
      <c r="H11" s="254"/>
      <c r="I11" s="254"/>
      <c r="J11" s="254"/>
      <c r="K11" s="254"/>
      <c r="L11" s="254"/>
      <c r="M11" s="254"/>
      <c r="N11" s="254"/>
      <c r="O11" s="254"/>
      <c r="P11" s="254"/>
      <c r="Q11" s="254"/>
      <c r="R11" s="254"/>
      <c r="S11" s="254"/>
      <c r="T11" s="254"/>
      <c r="U11" s="254"/>
      <c r="V11" s="254"/>
      <c r="W11" s="254"/>
      <c r="X11" s="254"/>
      <c r="Y11" s="254"/>
      <c r="Z11" s="254"/>
      <c r="AA11" s="254"/>
      <c r="AB11" s="254"/>
      <c r="AC11" s="254"/>
      <c r="AD11" s="254"/>
      <c r="AE11" s="254"/>
      <c r="AF11" s="254"/>
      <c r="AG11" s="254"/>
      <c r="AH11" s="254"/>
      <c r="AI11" s="254"/>
      <c r="AJ11" s="254"/>
      <c r="AK11" s="254"/>
      <c r="AL11" s="254"/>
      <c r="AM11" s="254"/>
      <c r="AN11" s="254"/>
      <c r="AO11" s="254"/>
      <c r="AP11" s="254"/>
      <c r="AQ11" s="254"/>
      <c r="AR11" s="254"/>
      <c r="AS11" s="254"/>
      <c r="AT11" s="254"/>
      <c r="AU11" s="254"/>
      <c r="AV11" s="254"/>
      <c r="AW11" s="254"/>
      <c r="AX11" s="254"/>
      <c r="AY11" s="254"/>
      <c r="AZ11" s="254"/>
      <c r="BA11" s="254"/>
      <c r="BB11" s="254"/>
      <c r="BC11" s="254"/>
      <c r="BD11" s="254"/>
      <c r="BE11" s="367"/>
      <c r="BF11" s="367"/>
      <c r="BG11" s="367"/>
      <c r="BH11" s="367"/>
      <c r="BI11" s="367"/>
      <c r="BJ11" s="367"/>
      <c r="BK11" s="367"/>
      <c r="BL11" s="367"/>
      <c r="BM11" s="367"/>
      <c r="BN11" s="367"/>
      <c r="BO11" s="367"/>
      <c r="BP11" s="367"/>
      <c r="BQ11" s="367"/>
      <c r="BR11" s="367"/>
      <c r="BS11" s="367"/>
      <c r="BT11" s="367"/>
      <c r="BU11" s="367"/>
      <c r="BV11" s="367"/>
    </row>
    <row r="12" spans="1:74" ht="11.1" customHeight="1" x14ac:dyDescent="0.2">
      <c r="A12" s="561" t="s">
        <v>409</v>
      </c>
      <c r="B12" s="562" t="s">
        <v>472</v>
      </c>
      <c r="C12" s="278">
        <v>722.03458064999995</v>
      </c>
      <c r="D12" s="278">
        <v>735.35105142999998</v>
      </c>
      <c r="E12" s="278">
        <v>673.73104290000003</v>
      </c>
      <c r="F12" s="278">
        <v>636.55540399999995</v>
      </c>
      <c r="G12" s="278">
        <v>809.00698516</v>
      </c>
      <c r="H12" s="278">
        <v>995.12754932999997</v>
      </c>
      <c r="I12" s="278">
        <v>790.86325419000002</v>
      </c>
      <c r="J12" s="278">
        <v>649.00747548000004</v>
      </c>
      <c r="K12" s="278">
        <v>575.50686532999998</v>
      </c>
      <c r="L12" s="278">
        <v>570.41857774000005</v>
      </c>
      <c r="M12" s="278">
        <v>652.05165166999996</v>
      </c>
      <c r="N12" s="278">
        <v>747.38938710000002</v>
      </c>
      <c r="O12" s="278">
        <v>823.58367741999996</v>
      </c>
      <c r="P12" s="278">
        <v>861.82948642999997</v>
      </c>
      <c r="Q12" s="278">
        <v>1004.3377539000001</v>
      </c>
      <c r="R12" s="278">
        <v>1039.8102027</v>
      </c>
      <c r="S12" s="278">
        <v>1051.1911502999999</v>
      </c>
      <c r="T12" s="278">
        <v>1071.707132</v>
      </c>
      <c r="U12" s="278">
        <v>1009.1817458</v>
      </c>
      <c r="V12" s="278">
        <v>831.08315418999996</v>
      </c>
      <c r="W12" s="278">
        <v>712.58637599999997</v>
      </c>
      <c r="X12" s="278">
        <v>638.30287773999999</v>
      </c>
      <c r="Y12" s="278">
        <v>689.35089832999995</v>
      </c>
      <c r="Z12" s="278">
        <v>765.54655580999997</v>
      </c>
      <c r="AA12" s="278">
        <v>745.39291000000003</v>
      </c>
      <c r="AB12" s="278">
        <v>699.42830517000004</v>
      </c>
      <c r="AC12" s="278">
        <v>835.75923483999998</v>
      </c>
      <c r="AD12" s="278">
        <v>876.47078266999995</v>
      </c>
      <c r="AE12" s="278">
        <v>923.95208806000005</v>
      </c>
      <c r="AF12" s="278">
        <v>888.62502167000002</v>
      </c>
      <c r="AG12" s="278">
        <v>854.55741645000001</v>
      </c>
      <c r="AH12" s="278">
        <v>743.03271839000001</v>
      </c>
      <c r="AI12" s="278">
        <v>586.79099932999998</v>
      </c>
      <c r="AJ12" s="278">
        <v>532.27772226000002</v>
      </c>
      <c r="AK12" s="278">
        <v>624.41171567000004</v>
      </c>
      <c r="AL12" s="278">
        <v>741.40989645000002</v>
      </c>
      <c r="AM12" s="278">
        <v>810.12730323000005</v>
      </c>
      <c r="AN12" s="278">
        <v>732.53835963999995</v>
      </c>
      <c r="AO12" s="278">
        <v>666.25421871000003</v>
      </c>
      <c r="AP12" s="278">
        <v>825.26105932999997</v>
      </c>
      <c r="AQ12" s="278">
        <v>920.92763000000002</v>
      </c>
      <c r="AR12" s="278">
        <v>910.28228133000005</v>
      </c>
      <c r="AS12" s="278">
        <v>878.72440773999995</v>
      </c>
      <c r="AT12" s="278">
        <v>700.37467516000004</v>
      </c>
      <c r="AU12" s="278">
        <v>564.31597133000002</v>
      </c>
      <c r="AV12" s="278">
        <v>558.27479774000005</v>
      </c>
      <c r="AW12" s="278">
        <v>591.05809466999995</v>
      </c>
      <c r="AX12" s="278">
        <v>687.82807967999997</v>
      </c>
      <c r="AY12" s="278">
        <v>697.27961418999996</v>
      </c>
      <c r="AZ12" s="278">
        <v>622.49588643000004</v>
      </c>
      <c r="BA12" s="278">
        <v>782.04790064999997</v>
      </c>
      <c r="BB12" s="278">
        <v>835.82528577000005</v>
      </c>
      <c r="BC12" s="278">
        <v>944.28930000000003</v>
      </c>
      <c r="BD12" s="278">
        <v>940.86360000000002</v>
      </c>
      <c r="BE12" s="341">
        <v>895.97370000000001</v>
      </c>
      <c r="BF12" s="341">
        <v>677.50260000000003</v>
      </c>
      <c r="BG12" s="341">
        <v>589.87890000000004</v>
      </c>
      <c r="BH12" s="341">
        <v>526.58889999999997</v>
      </c>
      <c r="BI12" s="341">
        <v>590.72299999999996</v>
      </c>
      <c r="BJ12" s="341">
        <v>662.75490000000002</v>
      </c>
      <c r="BK12" s="341">
        <v>763.83479999999997</v>
      </c>
      <c r="BL12" s="341">
        <v>729.17729999999995</v>
      </c>
      <c r="BM12" s="341">
        <v>781.14430000000004</v>
      </c>
      <c r="BN12" s="341">
        <v>844.20330000000001</v>
      </c>
      <c r="BO12" s="341">
        <v>913.2029</v>
      </c>
      <c r="BP12" s="341">
        <v>952.20870000000002</v>
      </c>
      <c r="BQ12" s="341">
        <v>856.71640000000002</v>
      </c>
      <c r="BR12" s="341">
        <v>714.29380000000003</v>
      </c>
      <c r="BS12" s="341">
        <v>593.89819999999997</v>
      </c>
      <c r="BT12" s="341">
        <v>567.36680000000001</v>
      </c>
      <c r="BU12" s="341">
        <v>636.32180000000005</v>
      </c>
      <c r="BV12" s="341">
        <v>730.25450000000001</v>
      </c>
    </row>
    <row r="13" spans="1:74" ht="11.1" customHeight="1" x14ac:dyDescent="0.2">
      <c r="A13" s="561" t="s">
        <v>412</v>
      </c>
      <c r="B13" s="562" t="s">
        <v>98</v>
      </c>
      <c r="C13" s="278">
        <v>221.10762516</v>
      </c>
      <c r="D13" s="278">
        <v>193.99491929000001</v>
      </c>
      <c r="E13" s="278">
        <v>277.06698710000001</v>
      </c>
      <c r="F13" s="278">
        <v>325.48185833000002</v>
      </c>
      <c r="G13" s="278">
        <v>280.56531129000001</v>
      </c>
      <c r="H13" s="278">
        <v>268.30070767000001</v>
      </c>
      <c r="I13" s="278">
        <v>216.89970871</v>
      </c>
      <c r="J13" s="278">
        <v>215.67273613</v>
      </c>
      <c r="K13" s="278">
        <v>236.85006533000001</v>
      </c>
      <c r="L13" s="278">
        <v>256.25185257999999</v>
      </c>
      <c r="M13" s="278">
        <v>324.92062933</v>
      </c>
      <c r="N13" s="278">
        <v>292.23539097000003</v>
      </c>
      <c r="O13" s="278">
        <v>275.82240581000002</v>
      </c>
      <c r="P13" s="278">
        <v>373.27005929000001</v>
      </c>
      <c r="Q13" s="278">
        <v>340.14986644999999</v>
      </c>
      <c r="R13" s="278">
        <v>414.05522033</v>
      </c>
      <c r="S13" s="278">
        <v>379.74711258000002</v>
      </c>
      <c r="T13" s="278">
        <v>366.16896200000002</v>
      </c>
      <c r="U13" s="278">
        <v>241.56867161</v>
      </c>
      <c r="V13" s="278">
        <v>241.08367032000001</v>
      </c>
      <c r="W13" s="278">
        <v>228.967635</v>
      </c>
      <c r="X13" s="278">
        <v>339.52995773999999</v>
      </c>
      <c r="Y13" s="278">
        <v>414.61842767000002</v>
      </c>
      <c r="Z13" s="278">
        <v>343.73465967999999</v>
      </c>
      <c r="AA13" s="278">
        <v>439.75467935</v>
      </c>
      <c r="AB13" s="278">
        <v>381.10281448000001</v>
      </c>
      <c r="AC13" s="278">
        <v>452.46586547999999</v>
      </c>
      <c r="AD13" s="278">
        <v>423.64129466999998</v>
      </c>
      <c r="AE13" s="278">
        <v>404.53297838999998</v>
      </c>
      <c r="AF13" s="278">
        <v>399.07678199999998</v>
      </c>
      <c r="AG13" s="278">
        <v>284.56584742000001</v>
      </c>
      <c r="AH13" s="278">
        <v>273.19069870999999</v>
      </c>
      <c r="AI13" s="278">
        <v>292.98885867000001</v>
      </c>
      <c r="AJ13" s="278">
        <v>407.60132355000002</v>
      </c>
      <c r="AK13" s="278">
        <v>388.286338</v>
      </c>
      <c r="AL13" s="278">
        <v>468.53118289999998</v>
      </c>
      <c r="AM13" s="278">
        <v>472.04514387</v>
      </c>
      <c r="AN13" s="278">
        <v>496.66246036000001</v>
      </c>
      <c r="AO13" s="278">
        <v>504.59794226000002</v>
      </c>
      <c r="AP13" s="278">
        <v>576.47895532999996</v>
      </c>
      <c r="AQ13" s="278">
        <v>524.65589903</v>
      </c>
      <c r="AR13" s="278">
        <v>458.87351232999998</v>
      </c>
      <c r="AS13" s="278">
        <v>359.55862387000002</v>
      </c>
      <c r="AT13" s="278">
        <v>309.46463903</v>
      </c>
      <c r="AU13" s="278">
        <v>390.29887767000002</v>
      </c>
      <c r="AV13" s="278">
        <v>442.58079322999998</v>
      </c>
      <c r="AW13" s="278">
        <v>529.61067433000005</v>
      </c>
      <c r="AX13" s="278">
        <v>454.85318031999998</v>
      </c>
      <c r="AY13" s="278">
        <v>580.28481999999997</v>
      </c>
      <c r="AZ13" s="278">
        <v>500.04152821000002</v>
      </c>
      <c r="BA13" s="278">
        <v>573.52486483999996</v>
      </c>
      <c r="BB13" s="278">
        <v>624.9029855</v>
      </c>
      <c r="BC13" s="278">
        <v>543.75440000000003</v>
      </c>
      <c r="BD13" s="278">
        <v>485.35559999999998</v>
      </c>
      <c r="BE13" s="341">
        <v>384.12209999999999</v>
      </c>
      <c r="BF13" s="341">
        <v>362.74680000000001</v>
      </c>
      <c r="BG13" s="341">
        <v>394.74680000000001</v>
      </c>
      <c r="BH13" s="341">
        <v>458.85410000000002</v>
      </c>
      <c r="BI13" s="341">
        <v>483.82600000000002</v>
      </c>
      <c r="BJ13" s="341">
        <v>494.04689999999999</v>
      </c>
      <c r="BK13" s="341">
        <v>500.01729999999998</v>
      </c>
      <c r="BL13" s="341">
        <v>498.53620000000001</v>
      </c>
      <c r="BM13" s="341">
        <v>551.51930000000004</v>
      </c>
      <c r="BN13" s="341">
        <v>613.62620000000004</v>
      </c>
      <c r="BO13" s="341">
        <v>582.20060000000001</v>
      </c>
      <c r="BP13" s="341">
        <v>535.32039999999995</v>
      </c>
      <c r="BQ13" s="341">
        <v>425.5856</v>
      </c>
      <c r="BR13" s="341">
        <v>403.7817</v>
      </c>
      <c r="BS13" s="341">
        <v>440.59570000000002</v>
      </c>
      <c r="BT13" s="341">
        <v>512.81449999999995</v>
      </c>
      <c r="BU13" s="341">
        <v>539.74549999999999</v>
      </c>
      <c r="BV13" s="341">
        <v>565.08370000000002</v>
      </c>
    </row>
    <row r="14" spans="1:74" ht="11.1" customHeight="1" x14ac:dyDescent="0.2">
      <c r="A14" s="561" t="s">
        <v>413</v>
      </c>
      <c r="B14" s="562" t="s">
        <v>414</v>
      </c>
      <c r="C14" s="278">
        <v>100.84396097</v>
      </c>
      <c r="D14" s="278">
        <v>103.37728964</v>
      </c>
      <c r="E14" s="278">
        <v>99.686367742000002</v>
      </c>
      <c r="F14" s="278">
        <v>97.736492666999993</v>
      </c>
      <c r="G14" s="278">
        <v>93.320908709999998</v>
      </c>
      <c r="H14" s="278">
        <v>103.123508</v>
      </c>
      <c r="I14" s="278">
        <v>106.71529387</v>
      </c>
      <c r="J14" s="278">
        <v>107.05566967999999</v>
      </c>
      <c r="K14" s="278">
        <v>105.23567633</v>
      </c>
      <c r="L14" s="278">
        <v>96.863542581000004</v>
      </c>
      <c r="M14" s="278">
        <v>102.67317167</v>
      </c>
      <c r="N14" s="278">
        <v>105.65998935</v>
      </c>
      <c r="O14" s="278">
        <v>106.12664516</v>
      </c>
      <c r="P14" s="278">
        <v>104.89387429</v>
      </c>
      <c r="Q14" s="278">
        <v>99.372591290000003</v>
      </c>
      <c r="R14" s="278">
        <v>93.265371999999999</v>
      </c>
      <c r="S14" s="278">
        <v>90.140057096999996</v>
      </c>
      <c r="T14" s="278">
        <v>107.668706</v>
      </c>
      <c r="U14" s="278">
        <v>108.44948871</v>
      </c>
      <c r="V14" s="278">
        <v>109.1534071</v>
      </c>
      <c r="W14" s="278">
        <v>105.94879233</v>
      </c>
      <c r="X14" s="278">
        <v>95.287441290000004</v>
      </c>
      <c r="Y14" s="278">
        <v>102.92958833</v>
      </c>
      <c r="Z14" s="278">
        <v>108.16911967999999</v>
      </c>
      <c r="AA14" s="278">
        <v>106.89296581000001</v>
      </c>
      <c r="AB14" s="278">
        <v>107.29153138</v>
      </c>
      <c r="AC14" s="278">
        <v>97.870468387000003</v>
      </c>
      <c r="AD14" s="278">
        <v>90.130218666999994</v>
      </c>
      <c r="AE14" s="278">
        <v>94.752108710000002</v>
      </c>
      <c r="AF14" s="278">
        <v>102.70627833</v>
      </c>
      <c r="AG14" s="278">
        <v>108.1240871</v>
      </c>
      <c r="AH14" s="278">
        <v>108.71865484</v>
      </c>
      <c r="AI14" s="278">
        <v>107.58218033</v>
      </c>
      <c r="AJ14" s="278">
        <v>100.41542871</v>
      </c>
      <c r="AK14" s="278">
        <v>106.34331400000001</v>
      </c>
      <c r="AL14" s="278">
        <v>108.54279323</v>
      </c>
      <c r="AM14" s="278">
        <v>110.46584355</v>
      </c>
      <c r="AN14" s="278">
        <v>112.16599786</v>
      </c>
      <c r="AO14" s="278">
        <v>108.77631903</v>
      </c>
      <c r="AP14" s="278">
        <v>90.026825000000002</v>
      </c>
      <c r="AQ14" s="278">
        <v>101.30203871000001</v>
      </c>
      <c r="AR14" s="278">
        <v>109.57379167000001</v>
      </c>
      <c r="AS14" s="278">
        <v>113.73239289999999</v>
      </c>
      <c r="AT14" s="278">
        <v>115.68202742</v>
      </c>
      <c r="AU14" s="278">
        <v>113.21151166999999</v>
      </c>
      <c r="AV14" s="278">
        <v>107.33865258</v>
      </c>
      <c r="AW14" s="278">
        <v>113.77814733</v>
      </c>
      <c r="AX14" s="278">
        <v>116.86137581</v>
      </c>
      <c r="AY14" s="278">
        <v>117.27102839</v>
      </c>
      <c r="AZ14" s="278">
        <v>116.833055</v>
      </c>
      <c r="BA14" s="278">
        <v>115.30376419</v>
      </c>
      <c r="BB14" s="278">
        <v>107.28464</v>
      </c>
      <c r="BC14" s="278">
        <v>106.7508</v>
      </c>
      <c r="BD14" s="278">
        <v>118.8884</v>
      </c>
      <c r="BE14" s="341">
        <v>124.6601</v>
      </c>
      <c r="BF14" s="341">
        <v>125.8407</v>
      </c>
      <c r="BG14" s="341">
        <v>121.75830000000001</v>
      </c>
      <c r="BH14" s="341">
        <v>114.27030000000001</v>
      </c>
      <c r="BI14" s="341">
        <v>119.2834</v>
      </c>
      <c r="BJ14" s="341">
        <v>124.6354</v>
      </c>
      <c r="BK14" s="341">
        <v>121.71510000000001</v>
      </c>
      <c r="BL14" s="341">
        <v>123.01439999999999</v>
      </c>
      <c r="BM14" s="341">
        <v>119.48260000000001</v>
      </c>
      <c r="BN14" s="341">
        <v>114.6875</v>
      </c>
      <c r="BO14" s="341">
        <v>112.43129999999999</v>
      </c>
      <c r="BP14" s="341">
        <v>124.0825</v>
      </c>
      <c r="BQ14" s="341">
        <v>129.64920000000001</v>
      </c>
      <c r="BR14" s="341">
        <v>130.3777</v>
      </c>
      <c r="BS14" s="341">
        <v>125.9243</v>
      </c>
      <c r="BT14" s="341">
        <v>117.37649999999999</v>
      </c>
      <c r="BU14" s="341">
        <v>122.1502</v>
      </c>
      <c r="BV14" s="341">
        <v>127.28</v>
      </c>
    </row>
    <row r="15" spans="1:74" ht="11.1" customHeight="1" x14ac:dyDescent="0.2">
      <c r="A15" s="561" t="s">
        <v>415</v>
      </c>
      <c r="B15" s="562" t="s">
        <v>416</v>
      </c>
      <c r="C15" s="278">
        <v>48.476204516000003</v>
      </c>
      <c r="D15" s="278">
        <v>49.365722142999999</v>
      </c>
      <c r="E15" s="278">
        <v>51.344168064999998</v>
      </c>
      <c r="F15" s="278">
        <v>51.938226</v>
      </c>
      <c r="G15" s="278">
        <v>50.858979032000001</v>
      </c>
      <c r="H15" s="278">
        <v>54.225479667000002</v>
      </c>
      <c r="I15" s="278">
        <v>52.905568064999997</v>
      </c>
      <c r="J15" s="278">
        <v>52.973879031999999</v>
      </c>
      <c r="K15" s="278">
        <v>52.489557667</v>
      </c>
      <c r="L15" s="278">
        <v>49.905254839000001</v>
      </c>
      <c r="M15" s="278">
        <v>54.177918333000001</v>
      </c>
      <c r="N15" s="278">
        <v>53.21414</v>
      </c>
      <c r="O15" s="278">
        <v>48.865734516000003</v>
      </c>
      <c r="P15" s="278">
        <v>50.952539999999999</v>
      </c>
      <c r="Q15" s="278">
        <v>50.484860644999998</v>
      </c>
      <c r="R15" s="278">
        <v>50.084764999999997</v>
      </c>
      <c r="S15" s="278">
        <v>50.425117741999998</v>
      </c>
      <c r="T15" s="278">
        <v>54.388556667000003</v>
      </c>
      <c r="U15" s="278">
        <v>54.507733870999999</v>
      </c>
      <c r="V15" s="278">
        <v>54.593305805999996</v>
      </c>
      <c r="W15" s="278">
        <v>52.969562666999998</v>
      </c>
      <c r="X15" s="278">
        <v>52.611910645000002</v>
      </c>
      <c r="Y15" s="278">
        <v>56.146713667</v>
      </c>
      <c r="Z15" s="278">
        <v>55.846719354999998</v>
      </c>
      <c r="AA15" s="278">
        <v>51.649986773999998</v>
      </c>
      <c r="AB15" s="278">
        <v>51.860944138000001</v>
      </c>
      <c r="AC15" s="278">
        <v>52.37021</v>
      </c>
      <c r="AD15" s="278">
        <v>52.774245333000003</v>
      </c>
      <c r="AE15" s="278">
        <v>53.344708709999999</v>
      </c>
      <c r="AF15" s="278">
        <v>53.717908999999999</v>
      </c>
      <c r="AG15" s="278">
        <v>55.523609999999998</v>
      </c>
      <c r="AH15" s="278">
        <v>55.663059355000001</v>
      </c>
      <c r="AI15" s="278">
        <v>54.203098666999999</v>
      </c>
      <c r="AJ15" s="278">
        <v>55.348339355</v>
      </c>
      <c r="AK15" s="278">
        <v>56.133457667000002</v>
      </c>
      <c r="AL15" s="278">
        <v>57.203326128999997</v>
      </c>
      <c r="AM15" s="278">
        <v>52.657030644999999</v>
      </c>
      <c r="AN15" s="278">
        <v>51.236671071000004</v>
      </c>
      <c r="AO15" s="278">
        <v>55.101945483999998</v>
      </c>
      <c r="AP15" s="278">
        <v>54.463149332999997</v>
      </c>
      <c r="AQ15" s="278">
        <v>56.364179032000003</v>
      </c>
      <c r="AR15" s="278">
        <v>56.734536333000001</v>
      </c>
      <c r="AS15" s="278">
        <v>56.444291935000003</v>
      </c>
      <c r="AT15" s="278">
        <v>55.383001935000003</v>
      </c>
      <c r="AU15" s="278">
        <v>54.141390332999997</v>
      </c>
      <c r="AV15" s="278">
        <v>53.528913871</v>
      </c>
      <c r="AW15" s="278">
        <v>55.052876333</v>
      </c>
      <c r="AX15" s="278">
        <v>54.721588386999997</v>
      </c>
      <c r="AY15" s="278">
        <v>51.057880644999997</v>
      </c>
      <c r="AZ15" s="278">
        <v>47.993818214000001</v>
      </c>
      <c r="BA15" s="278">
        <v>52.525471934999999</v>
      </c>
      <c r="BB15" s="278">
        <v>53.613302232999999</v>
      </c>
      <c r="BC15" s="278">
        <v>54.191600000000001</v>
      </c>
      <c r="BD15" s="278">
        <v>57.457880000000003</v>
      </c>
      <c r="BE15" s="341">
        <v>58.279449999999997</v>
      </c>
      <c r="BF15" s="341">
        <v>58.506180000000001</v>
      </c>
      <c r="BG15" s="341">
        <v>56.873350000000002</v>
      </c>
      <c r="BH15" s="341">
        <v>55.612000000000002</v>
      </c>
      <c r="BI15" s="341">
        <v>58.007440000000003</v>
      </c>
      <c r="BJ15" s="341">
        <v>58.469850000000001</v>
      </c>
      <c r="BK15" s="341">
        <v>55.744520000000001</v>
      </c>
      <c r="BL15" s="341">
        <v>55.098260000000003</v>
      </c>
      <c r="BM15" s="341">
        <v>56.467399999999998</v>
      </c>
      <c r="BN15" s="341">
        <v>56.550870000000003</v>
      </c>
      <c r="BO15" s="341">
        <v>57.145269999999996</v>
      </c>
      <c r="BP15" s="341">
        <v>59.625909999999998</v>
      </c>
      <c r="BQ15" s="341">
        <v>60.223930000000003</v>
      </c>
      <c r="BR15" s="341">
        <v>60.057749999999999</v>
      </c>
      <c r="BS15" s="341">
        <v>58.484380000000002</v>
      </c>
      <c r="BT15" s="341">
        <v>57.034529999999997</v>
      </c>
      <c r="BU15" s="341">
        <v>59.416220000000003</v>
      </c>
      <c r="BV15" s="341">
        <v>59.950510000000001</v>
      </c>
    </row>
    <row r="16" spans="1:74" ht="11.1" customHeight="1" x14ac:dyDescent="0.2">
      <c r="A16" s="561" t="s">
        <v>417</v>
      </c>
      <c r="B16" s="562" t="s">
        <v>96</v>
      </c>
      <c r="C16" s="278">
        <v>42.317416452000003</v>
      </c>
      <c r="D16" s="278">
        <v>41.394196786000002</v>
      </c>
      <c r="E16" s="278">
        <v>42.148263870999997</v>
      </c>
      <c r="F16" s="278">
        <v>41.341703332999998</v>
      </c>
      <c r="G16" s="278">
        <v>42.275753547999997</v>
      </c>
      <c r="H16" s="278">
        <v>42.122517000000002</v>
      </c>
      <c r="I16" s="278">
        <v>41.084392903000001</v>
      </c>
      <c r="J16" s="278">
        <v>41.835869676999998</v>
      </c>
      <c r="K16" s="278">
        <v>41.752307000000002</v>
      </c>
      <c r="L16" s="278">
        <v>39.419347741999999</v>
      </c>
      <c r="M16" s="278">
        <v>41.744343333000003</v>
      </c>
      <c r="N16" s="278">
        <v>42.897963871000002</v>
      </c>
      <c r="O16" s="278">
        <v>43.449822580999999</v>
      </c>
      <c r="P16" s="278">
        <v>43.393062856999997</v>
      </c>
      <c r="Q16" s="278">
        <v>43.144651613000001</v>
      </c>
      <c r="R16" s="278">
        <v>41.302115000000001</v>
      </c>
      <c r="S16" s="278">
        <v>42.501536452000003</v>
      </c>
      <c r="T16" s="278">
        <v>40.485410666999996</v>
      </c>
      <c r="U16" s="278">
        <v>40.936761613000002</v>
      </c>
      <c r="V16" s="278">
        <v>41.117149677</v>
      </c>
      <c r="W16" s="278">
        <v>40.851573000000002</v>
      </c>
      <c r="X16" s="278">
        <v>41.310588709999998</v>
      </c>
      <c r="Y16" s="278">
        <v>42.373948333000001</v>
      </c>
      <c r="Z16" s="278">
        <v>42.722412902999999</v>
      </c>
      <c r="AA16" s="278">
        <v>40.750070645000001</v>
      </c>
      <c r="AB16" s="278">
        <v>41.149292758999998</v>
      </c>
      <c r="AC16" s="278">
        <v>41.456434194000003</v>
      </c>
      <c r="AD16" s="278">
        <v>41.609974667000003</v>
      </c>
      <c r="AE16" s="278">
        <v>42.064369999999997</v>
      </c>
      <c r="AF16" s="278">
        <v>42.582676667000001</v>
      </c>
      <c r="AG16" s="278">
        <v>42.601542580999997</v>
      </c>
      <c r="AH16" s="278">
        <v>42.059310322999998</v>
      </c>
      <c r="AI16" s="278">
        <v>43.332759332999998</v>
      </c>
      <c r="AJ16" s="278">
        <v>42.875780323000001</v>
      </c>
      <c r="AK16" s="278">
        <v>44.901722999999997</v>
      </c>
      <c r="AL16" s="278">
        <v>44.846747419000003</v>
      </c>
      <c r="AM16" s="278">
        <v>46.553576774</v>
      </c>
      <c r="AN16" s="278">
        <v>46.478062856999998</v>
      </c>
      <c r="AO16" s="278">
        <v>45.919578710000003</v>
      </c>
      <c r="AP16" s="278">
        <v>44.328475333</v>
      </c>
      <c r="AQ16" s="278">
        <v>43.784214194</v>
      </c>
      <c r="AR16" s="278">
        <v>45.892266333000002</v>
      </c>
      <c r="AS16" s="278">
        <v>45.274883871</v>
      </c>
      <c r="AT16" s="278">
        <v>44.499561612999997</v>
      </c>
      <c r="AU16" s="278">
        <v>45.189001333</v>
      </c>
      <c r="AV16" s="278">
        <v>45.951719677</v>
      </c>
      <c r="AW16" s="278">
        <v>43.268231999999998</v>
      </c>
      <c r="AX16" s="278">
        <v>45.921236774</v>
      </c>
      <c r="AY16" s="278">
        <v>45.046430000000001</v>
      </c>
      <c r="AZ16" s="278">
        <v>44.889315713999999</v>
      </c>
      <c r="BA16" s="278">
        <v>44.385756774000001</v>
      </c>
      <c r="BB16" s="278">
        <v>45.285459699999997</v>
      </c>
      <c r="BC16" s="278">
        <v>45.19885</v>
      </c>
      <c r="BD16" s="278">
        <v>46.781939999999999</v>
      </c>
      <c r="BE16" s="341">
        <v>46.872869999999999</v>
      </c>
      <c r="BF16" s="341">
        <v>46.63</v>
      </c>
      <c r="BG16" s="341">
        <v>46.778770000000002</v>
      </c>
      <c r="BH16" s="341">
        <v>46.314880000000002</v>
      </c>
      <c r="BI16" s="341">
        <v>46.86786</v>
      </c>
      <c r="BJ16" s="341">
        <v>47.534590000000001</v>
      </c>
      <c r="BK16" s="341">
        <v>47.844909999999999</v>
      </c>
      <c r="BL16" s="341">
        <v>46.965009999999999</v>
      </c>
      <c r="BM16" s="341">
        <v>46.832999999999998</v>
      </c>
      <c r="BN16" s="341">
        <v>45.511220000000002</v>
      </c>
      <c r="BO16" s="341">
        <v>45.25067</v>
      </c>
      <c r="BP16" s="341">
        <v>46.816330000000001</v>
      </c>
      <c r="BQ16" s="341">
        <v>46.895690000000002</v>
      </c>
      <c r="BR16" s="341">
        <v>46.645139999999998</v>
      </c>
      <c r="BS16" s="341">
        <v>46.788820000000001</v>
      </c>
      <c r="BT16" s="341">
        <v>47.159939999999999</v>
      </c>
      <c r="BU16" s="341">
        <v>47.720640000000003</v>
      </c>
      <c r="BV16" s="341">
        <v>48.397919999999999</v>
      </c>
    </row>
    <row r="17" spans="1:74" ht="11.1" customHeight="1" x14ac:dyDescent="0.2">
      <c r="A17" s="561" t="s">
        <v>418</v>
      </c>
      <c r="B17" s="562" t="s">
        <v>97</v>
      </c>
      <c r="C17" s="278">
        <v>0.31826709676999998</v>
      </c>
      <c r="D17" s="278">
        <v>1.1722796429</v>
      </c>
      <c r="E17" s="278">
        <v>2.4515854839000002</v>
      </c>
      <c r="F17" s="278">
        <v>3.7426430000000002</v>
      </c>
      <c r="G17" s="278">
        <v>4.9410287097000003</v>
      </c>
      <c r="H17" s="278">
        <v>5.8684276666999997</v>
      </c>
      <c r="I17" s="278">
        <v>5.2058529032000003</v>
      </c>
      <c r="J17" s="278">
        <v>5.0449251613000001</v>
      </c>
      <c r="K17" s="278">
        <v>4.5860346666999998</v>
      </c>
      <c r="L17" s="278">
        <v>2.4334106451999999</v>
      </c>
      <c r="M17" s="278">
        <v>2.5598423333000002</v>
      </c>
      <c r="N17" s="278">
        <v>1.4322938709999999</v>
      </c>
      <c r="O17" s="278">
        <v>1.2832716128999999</v>
      </c>
      <c r="P17" s="278">
        <v>3.0463721429000001</v>
      </c>
      <c r="Q17" s="278">
        <v>3.9451441935</v>
      </c>
      <c r="R17" s="278">
        <v>5.4668693333</v>
      </c>
      <c r="S17" s="278">
        <v>6.1506129031999999</v>
      </c>
      <c r="T17" s="278">
        <v>7.4257646667000001</v>
      </c>
      <c r="U17" s="278">
        <v>6.1645599999999998</v>
      </c>
      <c r="V17" s="278">
        <v>7.3923409677</v>
      </c>
      <c r="W17" s="278">
        <v>6.1906559999999997</v>
      </c>
      <c r="X17" s="278">
        <v>5.1245099999999999</v>
      </c>
      <c r="Y17" s="278">
        <v>3.5789900000000001</v>
      </c>
      <c r="Z17" s="278">
        <v>3.8920464516000002</v>
      </c>
      <c r="AA17" s="278">
        <v>3.0748274194</v>
      </c>
      <c r="AB17" s="278">
        <v>4.6634520689999999</v>
      </c>
      <c r="AC17" s="278">
        <v>7.4589735484000004</v>
      </c>
      <c r="AD17" s="278">
        <v>10.624103333000001</v>
      </c>
      <c r="AE17" s="278">
        <v>14.922470968000001</v>
      </c>
      <c r="AF17" s="278">
        <v>17.568912999999998</v>
      </c>
      <c r="AG17" s="278">
        <v>16.435808387000002</v>
      </c>
      <c r="AH17" s="278">
        <v>14.884214516</v>
      </c>
      <c r="AI17" s="278">
        <v>15.270080999999999</v>
      </c>
      <c r="AJ17" s="278">
        <v>13.916990968</v>
      </c>
      <c r="AK17" s="278">
        <v>11.575856333000001</v>
      </c>
      <c r="AL17" s="278">
        <v>11.250705483999999</v>
      </c>
      <c r="AM17" s="278">
        <v>10.280038064999999</v>
      </c>
      <c r="AN17" s="278">
        <v>17.117401429000001</v>
      </c>
      <c r="AO17" s="278">
        <v>21.531696451999998</v>
      </c>
      <c r="AP17" s="278">
        <v>24.459361667</v>
      </c>
      <c r="AQ17" s="278">
        <v>26.669194516000001</v>
      </c>
      <c r="AR17" s="278">
        <v>31.011740332999999</v>
      </c>
      <c r="AS17" s="278">
        <v>27.768881935</v>
      </c>
      <c r="AT17" s="278">
        <v>32.280456129000001</v>
      </c>
      <c r="AU17" s="278">
        <v>32.647368</v>
      </c>
      <c r="AV17" s="278">
        <v>31.199037742000002</v>
      </c>
      <c r="AW17" s="278">
        <v>25.007218667</v>
      </c>
      <c r="AX17" s="278">
        <v>23.789871290000001</v>
      </c>
      <c r="AY17" s="278">
        <v>24.983652581000001</v>
      </c>
      <c r="AZ17" s="278">
        <v>30.637112143</v>
      </c>
      <c r="BA17" s="278">
        <v>43.708801612999999</v>
      </c>
      <c r="BB17" s="278">
        <v>53.566498033000002</v>
      </c>
      <c r="BC17" s="278">
        <v>58.773710000000001</v>
      </c>
      <c r="BD17" s="278">
        <v>65.516800000000003</v>
      </c>
      <c r="BE17" s="341">
        <v>58.763379999999998</v>
      </c>
      <c r="BF17" s="341">
        <v>63.437950000000001</v>
      </c>
      <c r="BG17" s="341">
        <v>58.103200000000001</v>
      </c>
      <c r="BH17" s="341">
        <v>46.383769999999998</v>
      </c>
      <c r="BI17" s="341">
        <v>36.391480000000001</v>
      </c>
      <c r="BJ17" s="341">
        <v>27.894279999999998</v>
      </c>
      <c r="BK17" s="341">
        <v>22.129549999999998</v>
      </c>
      <c r="BL17" s="341">
        <v>35.764150000000001</v>
      </c>
      <c r="BM17" s="341">
        <v>54.570599999999999</v>
      </c>
      <c r="BN17" s="341">
        <v>71.911500000000004</v>
      </c>
      <c r="BO17" s="341">
        <v>80.960660000000004</v>
      </c>
      <c r="BP17" s="341">
        <v>89.652460000000005</v>
      </c>
      <c r="BQ17" s="341">
        <v>80.199939999999998</v>
      </c>
      <c r="BR17" s="341">
        <v>81.398939999999996</v>
      </c>
      <c r="BS17" s="341">
        <v>75.390799999999999</v>
      </c>
      <c r="BT17" s="341">
        <v>58.189639999999997</v>
      </c>
      <c r="BU17" s="341">
        <v>44.313890000000001</v>
      </c>
      <c r="BV17" s="341">
        <v>31.49813</v>
      </c>
    </row>
    <row r="18" spans="1:74" ht="11.1" customHeight="1" x14ac:dyDescent="0.2">
      <c r="A18" s="561" t="s">
        <v>410</v>
      </c>
      <c r="B18" s="562" t="s">
        <v>473</v>
      </c>
      <c r="C18" s="278">
        <v>-18.224064515999999</v>
      </c>
      <c r="D18" s="278">
        <v>-12.522964286000001</v>
      </c>
      <c r="E18" s="278">
        <v>-10.470580645</v>
      </c>
      <c r="F18" s="278">
        <v>-11.1759</v>
      </c>
      <c r="G18" s="278">
        <v>-14.217580645</v>
      </c>
      <c r="H18" s="278">
        <v>-15.724600000000001</v>
      </c>
      <c r="I18" s="278">
        <v>-17.970741935</v>
      </c>
      <c r="J18" s="278">
        <v>-19.363806451999999</v>
      </c>
      <c r="K18" s="278">
        <v>-14.0428</v>
      </c>
      <c r="L18" s="278">
        <v>-14.119354839</v>
      </c>
      <c r="M18" s="278">
        <v>-15.566433333000001</v>
      </c>
      <c r="N18" s="278">
        <v>-17.091838710000001</v>
      </c>
      <c r="O18" s="278">
        <v>-21.264307097</v>
      </c>
      <c r="P18" s="278">
        <v>-14.7374525</v>
      </c>
      <c r="Q18" s="278">
        <v>-11.248124516000001</v>
      </c>
      <c r="R18" s="278">
        <v>-15.519626667000001</v>
      </c>
      <c r="S18" s="278">
        <v>-13.448643548</v>
      </c>
      <c r="T18" s="278">
        <v>-18.902926666999999</v>
      </c>
      <c r="U18" s="278">
        <v>-22.827809032000001</v>
      </c>
      <c r="V18" s="278">
        <v>-22.333177418999998</v>
      </c>
      <c r="W18" s="278">
        <v>-19.446393</v>
      </c>
      <c r="X18" s="278">
        <v>-19.372323225999999</v>
      </c>
      <c r="Y18" s="278">
        <v>-15.258467333</v>
      </c>
      <c r="Z18" s="278">
        <v>-16.41029</v>
      </c>
      <c r="AA18" s="278">
        <v>-11.240801935</v>
      </c>
      <c r="AB18" s="278">
        <v>-8.1606789655000007</v>
      </c>
      <c r="AC18" s="278">
        <v>-9.0548558065000009</v>
      </c>
      <c r="AD18" s="278">
        <v>-8.8424466667000008</v>
      </c>
      <c r="AE18" s="278">
        <v>-11.960568065</v>
      </c>
      <c r="AF18" s="278">
        <v>-16.891352999999999</v>
      </c>
      <c r="AG18" s="278">
        <v>-19.966909999999999</v>
      </c>
      <c r="AH18" s="278">
        <v>-17.061680644999999</v>
      </c>
      <c r="AI18" s="278">
        <v>-14.351459999999999</v>
      </c>
      <c r="AJ18" s="278">
        <v>-12.200426774</v>
      </c>
      <c r="AK18" s="278">
        <v>-13.632267333</v>
      </c>
      <c r="AL18" s="278">
        <v>-18.589289999999998</v>
      </c>
      <c r="AM18" s="278">
        <v>-14.929483871</v>
      </c>
      <c r="AN18" s="278">
        <v>-10.6965</v>
      </c>
      <c r="AO18" s="278">
        <v>-13.187677419</v>
      </c>
      <c r="AP18" s="278">
        <v>-9.6057333332999999</v>
      </c>
      <c r="AQ18" s="278">
        <v>-11.453161290000001</v>
      </c>
      <c r="AR18" s="278">
        <v>-11.830399999999999</v>
      </c>
      <c r="AS18" s="278">
        <v>-11.115483871</v>
      </c>
      <c r="AT18" s="278">
        <v>-14.657806452000001</v>
      </c>
      <c r="AU18" s="278">
        <v>-12.9823</v>
      </c>
      <c r="AV18" s="278">
        <v>-10.319064515999999</v>
      </c>
      <c r="AW18" s="278">
        <v>-11.487733333</v>
      </c>
      <c r="AX18" s="278">
        <v>-12.955419355</v>
      </c>
      <c r="AY18" s="278">
        <v>-8.4956129031999996</v>
      </c>
      <c r="AZ18" s="278">
        <v>-14.974214286</v>
      </c>
      <c r="BA18" s="278">
        <v>-12.828322581</v>
      </c>
      <c r="BB18" s="278">
        <v>-12.062233333</v>
      </c>
      <c r="BC18" s="278">
        <v>-11.693580000000001</v>
      </c>
      <c r="BD18" s="278">
        <v>-14.36971</v>
      </c>
      <c r="BE18" s="341">
        <v>-17.344390000000001</v>
      </c>
      <c r="BF18" s="341">
        <v>-18.25881</v>
      </c>
      <c r="BG18" s="341">
        <v>-16.975850000000001</v>
      </c>
      <c r="BH18" s="341">
        <v>-14.01093</v>
      </c>
      <c r="BI18" s="341">
        <v>-15.05714</v>
      </c>
      <c r="BJ18" s="341">
        <v>-15.377599999999999</v>
      </c>
      <c r="BK18" s="341">
        <v>-16.198869999999999</v>
      </c>
      <c r="BL18" s="341">
        <v>-13.41793</v>
      </c>
      <c r="BM18" s="341">
        <v>-13.440289999999999</v>
      </c>
      <c r="BN18" s="341">
        <v>-12.45218</v>
      </c>
      <c r="BO18" s="341">
        <v>-13.66057</v>
      </c>
      <c r="BP18" s="341">
        <v>-16.036750000000001</v>
      </c>
      <c r="BQ18" s="341">
        <v>-18.776070000000001</v>
      </c>
      <c r="BR18" s="341">
        <v>-19.50506</v>
      </c>
      <c r="BS18" s="341">
        <v>-18.292169999999999</v>
      </c>
      <c r="BT18" s="341">
        <v>-15.212160000000001</v>
      </c>
      <c r="BU18" s="341">
        <v>-16.1677</v>
      </c>
      <c r="BV18" s="341">
        <v>-16.423500000000001</v>
      </c>
    </row>
    <row r="19" spans="1:74" ht="11.1" customHeight="1" x14ac:dyDescent="0.2">
      <c r="A19" s="561" t="s">
        <v>419</v>
      </c>
      <c r="B19" s="564" t="s">
        <v>420</v>
      </c>
      <c r="C19" s="278">
        <v>32.717485805999999</v>
      </c>
      <c r="D19" s="278">
        <v>32.469730714000001</v>
      </c>
      <c r="E19" s="278">
        <v>32.324006128999997</v>
      </c>
      <c r="F19" s="278">
        <v>33.188426333000002</v>
      </c>
      <c r="G19" s="278">
        <v>34.182780323000003</v>
      </c>
      <c r="H19" s="278">
        <v>38.446406666999998</v>
      </c>
      <c r="I19" s="278">
        <v>36.968121289999999</v>
      </c>
      <c r="J19" s="278">
        <v>37.356822258000001</v>
      </c>
      <c r="K19" s="278">
        <v>37.214068666999999</v>
      </c>
      <c r="L19" s="278">
        <v>35.156129354999997</v>
      </c>
      <c r="M19" s="278">
        <v>35.979766333000001</v>
      </c>
      <c r="N19" s="278">
        <v>36.498685160999997</v>
      </c>
      <c r="O19" s="278">
        <v>34.557531613000002</v>
      </c>
      <c r="P19" s="278">
        <v>36.664650356999999</v>
      </c>
      <c r="Q19" s="278">
        <v>38.141703225999997</v>
      </c>
      <c r="R19" s="278">
        <v>38.028919000000002</v>
      </c>
      <c r="S19" s="278">
        <v>39.029998386999999</v>
      </c>
      <c r="T19" s="278">
        <v>41.193458</v>
      </c>
      <c r="U19" s="278">
        <v>42.224726128999997</v>
      </c>
      <c r="V19" s="278">
        <v>39.683175806000001</v>
      </c>
      <c r="W19" s="278">
        <v>37.728010333</v>
      </c>
      <c r="X19" s="278">
        <v>37.921469031999997</v>
      </c>
      <c r="Y19" s="278">
        <v>39.553427333000002</v>
      </c>
      <c r="Z19" s="278">
        <v>40.437221934999997</v>
      </c>
      <c r="AA19" s="278">
        <v>36.675054838999998</v>
      </c>
      <c r="AB19" s="278">
        <v>36.960470690000001</v>
      </c>
      <c r="AC19" s="278">
        <v>36.774572902999999</v>
      </c>
      <c r="AD19" s="278">
        <v>36.351757333000002</v>
      </c>
      <c r="AE19" s="278">
        <v>38.707098709999997</v>
      </c>
      <c r="AF19" s="278">
        <v>38.861007667000003</v>
      </c>
      <c r="AG19" s="278">
        <v>39.303814838999998</v>
      </c>
      <c r="AH19" s="278">
        <v>37.984349676999997</v>
      </c>
      <c r="AI19" s="278">
        <v>37.824052999999999</v>
      </c>
      <c r="AJ19" s="278">
        <v>36.628149677000003</v>
      </c>
      <c r="AK19" s="278">
        <v>37.992947332999996</v>
      </c>
      <c r="AL19" s="278">
        <v>37.937153226</v>
      </c>
      <c r="AM19" s="278">
        <v>32.181324515999997</v>
      </c>
      <c r="AN19" s="278">
        <v>33.074241428999997</v>
      </c>
      <c r="AO19" s="278">
        <v>33.99173871</v>
      </c>
      <c r="AP19" s="278">
        <v>32.418661333000003</v>
      </c>
      <c r="AQ19" s="278">
        <v>33.120349677</v>
      </c>
      <c r="AR19" s="278">
        <v>35.211193000000002</v>
      </c>
      <c r="AS19" s="278">
        <v>35.860528064999997</v>
      </c>
      <c r="AT19" s="278">
        <v>36.187744516000002</v>
      </c>
      <c r="AU19" s="278">
        <v>35.526665332999997</v>
      </c>
      <c r="AV19" s="278">
        <v>33.586567418999998</v>
      </c>
      <c r="AW19" s="278">
        <v>32.515569333000002</v>
      </c>
      <c r="AX19" s="278">
        <v>32.458921613000001</v>
      </c>
      <c r="AY19" s="278">
        <v>30.964974194</v>
      </c>
      <c r="AZ19" s="278">
        <v>29.919789999999999</v>
      </c>
      <c r="BA19" s="278">
        <v>32.303587096999998</v>
      </c>
      <c r="BB19" s="278">
        <v>31.985670333000002</v>
      </c>
      <c r="BC19" s="278">
        <v>31.648759999999999</v>
      </c>
      <c r="BD19" s="278">
        <v>34.310510000000001</v>
      </c>
      <c r="BE19" s="341">
        <v>35.707680000000003</v>
      </c>
      <c r="BF19" s="341">
        <v>36.77957</v>
      </c>
      <c r="BG19" s="341">
        <v>35.509770000000003</v>
      </c>
      <c r="BH19" s="341">
        <v>33.950600000000001</v>
      </c>
      <c r="BI19" s="341">
        <v>33.034309999999998</v>
      </c>
      <c r="BJ19" s="341">
        <v>34.011760000000002</v>
      </c>
      <c r="BK19" s="341">
        <v>33.640799999999999</v>
      </c>
      <c r="BL19" s="341">
        <v>33.390569999999997</v>
      </c>
      <c r="BM19" s="341">
        <v>33.037039999999998</v>
      </c>
      <c r="BN19" s="341">
        <v>34.009039999999999</v>
      </c>
      <c r="BO19" s="341">
        <v>33.441679999999998</v>
      </c>
      <c r="BP19" s="341">
        <v>35.678519999999999</v>
      </c>
      <c r="BQ19" s="341">
        <v>36.97195</v>
      </c>
      <c r="BR19" s="341">
        <v>37.84366</v>
      </c>
      <c r="BS19" s="341">
        <v>36.29157</v>
      </c>
      <c r="BT19" s="341">
        <v>34.57253</v>
      </c>
      <c r="BU19" s="341">
        <v>33.554679999999998</v>
      </c>
      <c r="BV19" s="341">
        <v>34.292619999999999</v>
      </c>
    </row>
    <row r="20" spans="1:74" ht="11.1" customHeight="1" x14ac:dyDescent="0.2">
      <c r="A20" s="561" t="s">
        <v>421</v>
      </c>
      <c r="B20" s="562" t="s">
        <v>422</v>
      </c>
      <c r="C20" s="278">
        <v>11643.779424</v>
      </c>
      <c r="D20" s="278">
        <v>11419.097216</v>
      </c>
      <c r="E20" s="278">
        <v>10069.923731000001</v>
      </c>
      <c r="F20" s="278">
        <v>9593.3407310000002</v>
      </c>
      <c r="G20" s="278">
        <v>10578.596347999999</v>
      </c>
      <c r="H20" s="278">
        <v>12525.315789</v>
      </c>
      <c r="I20" s="278">
        <v>13216.949537</v>
      </c>
      <c r="J20" s="278">
        <v>13189.811309999999</v>
      </c>
      <c r="K20" s="278">
        <v>11534.838902</v>
      </c>
      <c r="L20" s="278">
        <v>9932.9253523000007</v>
      </c>
      <c r="M20" s="278">
        <v>10200.320512</v>
      </c>
      <c r="N20" s="278">
        <v>11681.260534999999</v>
      </c>
      <c r="O20" s="278">
        <v>11705.544779</v>
      </c>
      <c r="P20" s="278">
        <v>11183.092935000001</v>
      </c>
      <c r="Q20" s="278">
        <v>10280.965684000001</v>
      </c>
      <c r="R20" s="278">
        <v>10080.023991</v>
      </c>
      <c r="S20" s="278">
        <v>10439.620433</v>
      </c>
      <c r="T20" s="278">
        <v>12257.567008</v>
      </c>
      <c r="U20" s="278">
        <v>13506.217737000001</v>
      </c>
      <c r="V20" s="278">
        <v>13113.268056000001</v>
      </c>
      <c r="W20" s="278">
        <v>11264.377093999999</v>
      </c>
      <c r="X20" s="278">
        <v>9958.0160935000004</v>
      </c>
      <c r="Y20" s="278">
        <v>10136.738323</v>
      </c>
      <c r="Z20" s="278">
        <v>10830.33735</v>
      </c>
      <c r="AA20" s="278">
        <v>10952.524341</v>
      </c>
      <c r="AB20" s="278">
        <v>10668.600528999999</v>
      </c>
      <c r="AC20" s="278">
        <v>9970.6633557999994</v>
      </c>
      <c r="AD20" s="278">
        <v>9840.9403782999998</v>
      </c>
      <c r="AE20" s="278">
        <v>10855.407288</v>
      </c>
      <c r="AF20" s="278">
        <v>12027.538203</v>
      </c>
      <c r="AG20" s="278">
        <v>13375.473085</v>
      </c>
      <c r="AH20" s="278">
        <v>12764.501979999999</v>
      </c>
      <c r="AI20" s="278">
        <v>11152.829084000001</v>
      </c>
      <c r="AJ20" s="278">
        <v>10053.250625999999</v>
      </c>
      <c r="AK20" s="278">
        <v>10199.167668</v>
      </c>
      <c r="AL20" s="278">
        <v>10794.680117</v>
      </c>
      <c r="AM20" s="278">
        <v>11241.604264</v>
      </c>
      <c r="AN20" s="278">
        <v>11051.254084</v>
      </c>
      <c r="AO20" s="278">
        <v>10493.596156</v>
      </c>
      <c r="AP20" s="278">
        <v>9935.7897073000004</v>
      </c>
      <c r="AQ20" s="278">
        <v>10381.729439000001</v>
      </c>
      <c r="AR20" s="278">
        <v>11874.141900000001</v>
      </c>
      <c r="AS20" s="278">
        <v>12703.200167999999</v>
      </c>
      <c r="AT20" s="278">
        <v>12386.066344999999</v>
      </c>
      <c r="AU20" s="278">
        <v>11343.108824000001</v>
      </c>
      <c r="AV20" s="278">
        <v>10151.055613</v>
      </c>
      <c r="AW20" s="278">
        <v>10458.383460999999</v>
      </c>
      <c r="AX20" s="278">
        <v>11366.339647999999</v>
      </c>
      <c r="AY20" s="278">
        <v>12161.909292</v>
      </c>
      <c r="AZ20" s="278">
        <v>11559.357355</v>
      </c>
      <c r="BA20" s="278">
        <v>10696.618929</v>
      </c>
      <c r="BB20" s="278">
        <v>9892.6167157</v>
      </c>
      <c r="BC20" s="278">
        <v>10505.81</v>
      </c>
      <c r="BD20" s="278">
        <v>11968.68</v>
      </c>
      <c r="BE20" s="341">
        <v>12859</v>
      </c>
      <c r="BF20" s="341">
        <v>12792.07</v>
      </c>
      <c r="BG20" s="341">
        <v>11296.64</v>
      </c>
      <c r="BH20" s="341">
        <v>10196.620000000001</v>
      </c>
      <c r="BI20" s="341">
        <v>10245.629999999999</v>
      </c>
      <c r="BJ20" s="341">
        <v>11343.48</v>
      </c>
      <c r="BK20" s="341">
        <v>11731.96</v>
      </c>
      <c r="BL20" s="341">
        <v>11404.04</v>
      </c>
      <c r="BM20" s="341">
        <v>10467.15</v>
      </c>
      <c r="BN20" s="341">
        <v>9965.6280000000006</v>
      </c>
      <c r="BO20" s="341">
        <v>10573.78</v>
      </c>
      <c r="BP20" s="341">
        <v>12086.27</v>
      </c>
      <c r="BQ20" s="341">
        <v>12984.57</v>
      </c>
      <c r="BR20" s="341">
        <v>12911.45</v>
      </c>
      <c r="BS20" s="341">
        <v>11381.5</v>
      </c>
      <c r="BT20" s="341">
        <v>10308.75</v>
      </c>
      <c r="BU20" s="341">
        <v>10359.959999999999</v>
      </c>
      <c r="BV20" s="341">
        <v>11353.76</v>
      </c>
    </row>
    <row r="21" spans="1:74" ht="11.1" customHeight="1" x14ac:dyDescent="0.2">
      <c r="A21" s="555"/>
      <c r="B21" s="131" t="s">
        <v>423</v>
      </c>
      <c r="C21" s="254"/>
      <c r="D21" s="254"/>
      <c r="E21" s="254"/>
      <c r="F21" s="254"/>
      <c r="G21" s="254"/>
      <c r="H21" s="254"/>
      <c r="I21" s="254"/>
      <c r="J21" s="254"/>
      <c r="K21" s="254"/>
      <c r="L21" s="254"/>
      <c r="M21" s="254"/>
      <c r="N21" s="254"/>
      <c r="O21" s="254"/>
      <c r="P21" s="254"/>
      <c r="Q21" s="254"/>
      <c r="R21" s="254"/>
      <c r="S21" s="254"/>
      <c r="T21" s="254"/>
      <c r="U21" s="254"/>
      <c r="V21" s="254"/>
      <c r="W21" s="254"/>
      <c r="X21" s="254"/>
      <c r="Y21" s="254"/>
      <c r="Z21" s="254"/>
      <c r="AA21" s="254"/>
      <c r="AB21" s="254"/>
      <c r="AC21" s="254"/>
      <c r="AD21" s="254"/>
      <c r="AE21" s="254"/>
      <c r="AF21" s="254"/>
      <c r="AG21" s="254"/>
      <c r="AH21" s="254"/>
      <c r="AI21" s="254"/>
      <c r="AJ21" s="254"/>
      <c r="AK21" s="254"/>
      <c r="AL21" s="254"/>
      <c r="AM21" s="254"/>
      <c r="AN21" s="254"/>
      <c r="AO21" s="254"/>
      <c r="AP21" s="254"/>
      <c r="AQ21" s="254"/>
      <c r="AR21" s="254"/>
      <c r="AS21" s="254"/>
      <c r="AT21" s="254"/>
      <c r="AU21" s="254"/>
      <c r="AV21" s="254"/>
      <c r="AW21" s="254"/>
      <c r="AX21" s="254"/>
      <c r="AY21" s="254"/>
      <c r="AZ21" s="254"/>
      <c r="BA21" s="254"/>
      <c r="BB21" s="254"/>
      <c r="BC21" s="254"/>
      <c r="BD21" s="254"/>
      <c r="BE21" s="367"/>
      <c r="BF21" s="367"/>
      <c r="BG21" s="367"/>
      <c r="BH21" s="367"/>
      <c r="BI21" s="367"/>
      <c r="BJ21" s="367"/>
      <c r="BK21" s="367"/>
      <c r="BL21" s="367"/>
      <c r="BM21" s="367"/>
      <c r="BN21" s="367"/>
      <c r="BO21" s="367"/>
      <c r="BP21" s="367"/>
      <c r="BQ21" s="367"/>
      <c r="BR21" s="367"/>
      <c r="BS21" s="367"/>
      <c r="BT21" s="367"/>
      <c r="BU21" s="367"/>
      <c r="BV21" s="367"/>
    </row>
    <row r="22" spans="1:74" ht="11.1" customHeight="1" x14ac:dyDescent="0.2">
      <c r="A22" s="561" t="s">
        <v>424</v>
      </c>
      <c r="B22" s="562" t="s">
        <v>92</v>
      </c>
      <c r="C22" s="278">
        <v>469.51198323</v>
      </c>
      <c r="D22" s="278">
        <v>473.37433178999999</v>
      </c>
      <c r="E22" s="278">
        <v>364.61522613</v>
      </c>
      <c r="F22" s="278">
        <v>314.65904967</v>
      </c>
      <c r="G22" s="278">
        <v>324.14528903000001</v>
      </c>
      <c r="H22" s="278">
        <v>440.02036099999998</v>
      </c>
      <c r="I22" s="278">
        <v>459.12670935</v>
      </c>
      <c r="J22" s="278">
        <v>445.19900710000002</v>
      </c>
      <c r="K22" s="278">
        <v>375.91012933000002</v>
      </c>
      <c r="L22" s="278">
        <v>316.35474355000002</v>
      </c>
      <c r="M22" s="278">
        <v>334.93930567000001</v>
      </c>
      <c r="N22" s="278">
        <v>434.90919097</v>
      </c>
      <c r="O22" s="278">
        <v>457.81018483999998</v>
      </c>
      <c r="P22" s="278">
        <v>393.01345464000002</v>
      </c>
      <c r="Q22" s="278">
        <v>260.35384257999999</v>
      </c>
      <c r="R22" s="278">
        <v>284.04129467000001</v>
      </c>
      <c r="S22" s="278">
        <v>308.11992580999998</v>
      </c>
      <c r="T22" s="278">
        <v>388.01668567000002</v>
      </c>
      <c r="U22" s="278">
        <v>425.41569355000001</v>
      </c>
      <c r="V22" s="278">
        <v>375.89512999999999</v>
      </c>
      <c r="W22" s="278">
        <v>301.17747867000003</v>
      </c>
      <c r="X22" s="278">
        <v>260.08935871</v>
      </c>
      <c r="Y22" s="278">
        <v>271.77698299999997</v>
      </c>
      <c r="Z22" s="278">
        <v>256.75365484000002</v>
      </c>
      <c r="AA22" s="278">
        <v>319.37992129000003</v>
      </c>
      <c r="AB22" s="278">
        <v>234.66885069</v>
      </c>
      <c r="AC22" s="278">
        <v>220.08645902999999</v>
      </c>
      <c r="AD22" s="278">
        <v>174.68945033</v>
      </c>
      <c r="AE22" s="278">
        <v>237.81966484</v>
      </c>
      <c r="AF22" s="278">
        <v>270.30928232999997</v>
      </c>
      <c r="AG22" s="278">
        <v>379.59895710000001</v>
      </c>
      <c r="AH22" s="278">
        <v>324.64978323000003</v>
      </c>
      <c r="AI22" s="278">
        <v>241.51159766999999</v>
      </c>
      <c r="AJ22" s="278">
        <v>242.92837677</v>
      </c>
      <c r="AK22" s="278">
        <v>264.38002433000003</v>
      </c>
      <c r="AL22" s="278">
        <v>287.38826741999998</v>
      </c>
      <c r="AM22" s="278">
        <v>327.55832386999998</v>
      </c>
      <c r="AN22" s="278">
        <v>345.44702107000001</v>
      </c>
      <c r="AO22" s="278">
        <v>317.83613387000003</v>
      </c>
      <c r="AP22" s="278">
        <v>258.96073166999997</v>
      </c>
      <c r="AQ22" s="278">
        <v>274.19091580999998</v>
      </c>
      <c r="AR22" s="278">
        <v>296.41864733</v>
      </c>
      <c r="AS22" s="278">
        <v>350.98350290000002</v>
      </c>
      <c r="AT22" s="278">
        <v>259.63660644999999</v>
      </c>
      <c r="AU22" s="278">
        <v>250.28650633000001</v>
      </c>
      <c r="AV22" s="278">
        <v>179.44426322999999</v>
      </c>
      <c r="AW22" s="278">
        <v>216.73633566999999</v>
      </c>
      <c r="AX22" s="278">
        <v>317.89902452000001</v>
      </c>
      <c r="AY22" s="278">
        <v>354.16593289999997</v>
      </c>
      <c r="AZ22" s="278">
        <v>383.30108607</v>
      </c>
      <c r="BA22" s="278">
        <v>342.74571386999997</v>
      </c>
      <c r="BB22" s="278">
        <v>267.16667687</v>
      </c>
      <c r="BC22" s="278">
        <v>270.78359999999998</v>
      </c>
      <c r="BD22" s="278">
        <v>275.59870000000001</v>
      </c>
      <c r="BE22" s="341">
        <v>375.86380000000003</v>
      </c>
      <c r="BF22" s="341">
        <v>330.88010000000003</v>
      </c>
      <c r="BG22" s="341">
        <v>272.42910000000001</v>
      </c>
      <c r="BH22" s="341">
        <v>233.363</v>
      </c>
      <c r="BI22" s="341">
        <v>250.7184</v>
      </c>
      <c r="BJ22" s="341">
        <v>330.96679999999998</v>
      </c>
      <c r="BK22" s="341">
        <v>375.94650000000001</v>
      </c>
      <c r="BL22" s="341">
        <v>358.67059999999998</v>
      </c>
      <c r="BM22" s="341">
        <v>317.53410000000002</v>
      </c>
      <c r="BN22" s="341">
        <v>210.22579999999999</v>
      </c>
      <c r="BO22" s="341">
        <v>259.58940000000001</v>
      </c>
      <c r="BP22" s="341">
        <v>244.58869999999999</v>
      </c>
      <c r="BQ22" s="341">
        <v>346.07619999999997</v>
      </c>
      <c r="BR22" s="341">
        <v>322.31830000000002</v>
      </c>
      <c r="BS22" s="341">
        <v>252.6798</v>
      </c>
      <c r="BT22" s="341">
        <v>223.17519999999999</v>
      </c>
      <c r="BU22" s="341">
        <v>235.73429999999999</v>
      </c>
      <c r="BV22" s="341">
        <v>302.88749999999999</v>
      </c>
    </row>
    <row r="23" spans="1:74" ht="11.1" customHeight="1" x14ac:dyDescent="0.2">
      <c r="A23" s="561" t="s">
        <v>425</v>
      </c>
      <c r="B23" s="562" t="s">
        <v>93</v>
      </c>
      <c r="C23" s="278">
        <v>353.82315032000002</v>
      </c>
      <c r="D23" s="278">
        <v>345.01657963999997</v>
      </c>
      <c r="E23" s="278">
        <v>320.25028193999998</v>
      </c>
      <c r="F23" s="278">
        <v>353.92668266999999</v>
      </c>
      <c r="G23" s="278">
        <v>393.44892419000001</v>
      </c>
      <c r="H23" s="278">
        <v>531.23184500000002</v>
      </c>
      <c r="I23" s="278">
        <v>674.51819548000003</v>
      </c>
      <c r="J23" s="278">
        <v>604.85206129000005</v>
      </c>
      <c r="K23" s="278">
        <v>546.55943833000003</v>
      </c>
      <c r="L23" s="278">
        <v>422.41981902999999</v>
      </c>
      <c r="M23" s="278">
        <v>466.80301033000001</v>
      </c>
      <c r="N23" s="278">
        <v>441.72684257999998</v>
      </c>
      <c r="O23" s="278">
        <v>399.85084160999997</v>
      </c>
      <c r="P23" s="278">
        <v>425.22260213999999</v>
      </c>
      <c r="Q23" s="278">
        <v>435.14032773999998</v>
      </c>
      <c r="R23" s="278">
        <v>448.41689066999999</v>
      </c>
      <c r="S23" s="278">
        <v>454.16778161000002</v>
      </c>
      <c r="T23" s="278">
        <v>513.64355433000003</v>
      </c>
      <c r="U23" s="278">
        <v>673.92387160999999</v>
      </c>
      <c r="V23" s="278">
        <v>606.45013257999994</v>
      </c>
      <c r="W23" s="278">
        <v>539.34477833000005</v>
      </c>
      <c r="X23" s="278">
        <v>480.31967322999998</v>
      </c>
      <c r="Y23" s="278">
        <v>482.08123567000001</v>
      </c>
      <c r="Z23" s="278">
        <v>486.39143452000002</v>
      </c>
      <c r="AA23" s="278">
        <v>482.49128000000002</v>
      </c>
      <c r="AB23" s="278">
        <v>531.56596309999998</v>
      </c>
      <c r="AC23" s="278">
        <v>474.45754548000002</v>
      </c>
      <c r="AD23" s="278">
        <v>484.69862499999999</v>
      </c>
      <c r="AE23" s="278">
        <v>533.34489805999999</v>
      </c>
      <c r="AF23" s="278">
        <v>617.46678367000004</v>
      </c>
      <c r="AG23" s="278">
        <v>768.17638903</v>
      </c>
      <c r="AH23" s="278">
        <v>718.20669677000001</v>
      </c>
      <c r="AI23" s="278">
        <v>603.66219566999996</v>
      </c>
      <c r="AJ23" s="278">
        <v>523.86806064999996</v>
      </c>
      <c r="AK23" s="278">
        <v>478.69771433</v>
      </c>
      <c r="AL23" s="278">
        <v>446.18652644999997</v>
      </c>
      <c r="AM23" s="278">
        <v>451.22518387000002</v>
      </c>
      <c r="AN23" s="278">
        <v>459.78205643000001</v>
      </c>
      <c r="AO23" s="278">
        <v>441.55339838999998</v>
      </c>
      <c r="AP23" s="278">
        <v>440.33189367</v>
      </c>
      <c r="AQ23" s="278">
        <v>477.9643671</v>
      </c>
      <c r="AR23" s="278">
        <v>521.94016066999995</v>
      </c>
      <c r="AS23" s="278">
        <v>713.27876709999998</v>
      </c>
      <c r="AT23" s="278">
        <v>601.20654161000004</v>
      </c>
      <c r="AU23" s="278">
        <v>513.57424533000005</v>
      </c>
      <c r="AV23" s="278">
        <v>448.70965999999999</v>
      </c>
      <c r="AW23" s="278">
        <v>440.88708600000001</v>
      </c>
      <c r="AX23" s="278">
        <v>444.56452000000002</v>
      </c>
      <c r="AY23" s="278">
        <v>390.96977226000001</v>
      </c>
      <c r="AZ23" s="278">
        <v>426.61172642999998</v>
      </c>
      <c r="BA23" s="278">
        <v>412.03898742000001</v>
      </c>
      <c r="BB23" s="278">
        <v>415.80049077000001</v>
      </c>
      <c r="BC23" s="278">
        <v>456.5172</v>
      </c>
      <c r="BD23" s="278">
        <v>541.13430000000005</v>
      </c>
      <c r="BE23" s="341">
        <v>652.13480000000004</v>
      </c>
      <c r="BF23" s="341">
        <v>635.20979999999997</v>
      </c>
      <c r="BG23" s="341">
        <v>541.10709999999995</v>
      </c>
      <c r="BH23" s="341">
        <v>464.45569999999998</v>
      </c>
      <c r="BI23" s="341">
        <v>453.0607</v>
      </c>
      <c r="BJ23" s="341">
        <v>470.36009999999999</v>
      </c>
      <c r="BK23" s="341">
        <v>447.19799999999998</v>
      </c>
      <c r="BL23" s="341">
        <v>470.54349999999999</v>
      </c>
      <c r="BM23" s="341">
        <v>457.52699999999999</v>
      </c>
      <c r="BN23" s="341">
        <v>442.46289999999999</v>
      </c>
      <c r="BO23" s="341">
        <v>510.17399999999998</v>
      </c>
      <c r="BP23" s="341">
        <v>569.5</v>
      </c>
      <c r="BQ23" s="341">
        <v>703.96360000000004</v>
      </c>
      <c r="BR23" s="341">
        <v>667.24030000000005</v>
      </c>
      <c r="BS23" s="341">
        <v>573.83240000000001</v>
      </c>
      <c r="BT23" s="341">
        <v>484.4348</v>
      </c>
      <c r="BU23" s="341">
        <v>477.84019999999998</v>
      </c>
      <c r="BV23" s="341">
        <v>492.5</v>
      </c>
    </row>
    <row r="24" spans="1:74" ht="11.1" customHeight="1" x14ac:dyDescent="0.2">
      <c r="A24" s="561" t="s">
        <v>426</v>
      </c>
      <c r="B24" s="564" t="s">
        <v>406</v>
      </c>
      <c r="C24" s="278">
        <v>12.510666452000001</v>
      </c>
      <c r="D24" s="278">
        <v>8.0084217856999995</v>
      </c>
      <c r="E24" s="278">
        <v>5.2830796774</v>
      </c>
      <c r="F24" s="278">
        <v>5.0036656666999999</v>
      </c>
      <c r="G24" s="278">
        <v>6.8532387097000003</v>
      </c>
      <c r="H24" s="278">
        <v>12.765257667</v>
      </c>
      <c r="I24" s="278">
        <v>31.610075483999999</v>
      </c>
      <c r="J24" s="278">
        <v>14.809583548000001</v>
      </c>
      <c r="K24" s="278">
        <v>8.5124636667000004</v>
      </c>
      <c r="L24" s="278">
        <v>4.0856290323</v>
      </c>
      <c r="M24" s="278">
        <v>5.4533069999999997</v>
      </c>
      <c r="N24" s="278">
        <v>11.939984194000001</v>
      </c>
      <c r="O24" s="278">
        <v>18.645433226000002</v>
      </c>
      <c r="P24" s="278">
        <v>6.5282392856999998</v>
      </c>
      <c r="Q24" s="278">
        <v>8.2618864516000006</v>
      </c>
      <c r="R24" s="278">
        <v>2.9399026667000001</v>
      </c>
      <c r="S24" s="278">
        <v>3.9587690323000002</v>
      </c>
      <c r="T24" s="278">
        <v>7.3133176666999997</v>
      </c>
      <c r="U24" s="278">
        <v>14.585916451999999</v>
      </c>
      <c r="V24" s="278">
        <v>6.2602509677000002</v>
      </c>
      <c r="W24" s="278">
        <v>3.5702069999999999</v>
      </c>
      <c r="X24" s="278">
        <v>2.8111803225999998</v>
      </c>
      <c r="Y24" s="278">
        <v>2.3706806667000002</v>
      </c>
      <c r="Z24" s="278">
        <v>2.4880570968</v>
      </c>
      <c r="AA24" s="278">
        <v>4.0664922581000003</v>
      </c>
      <c r="AB24" s="278">
        <v>1.7968141379</v>
      </c>
      <c r="AC24" s="278">
        <v>1.4369390323</v>
      </c>
      <c r="AD24" s="278">
        <v>1.379478</v>
      </c>
      <c r="AE24" s="278">
        <v>2.5575512903000002</v>
      </c>
      <c r="AF24" s="278">
        <v>7.0046903333000001</v>
      </c>
      <c r="AG24" s="278">
        <v>10.68980129</v>
      </c>
      <c r="AH24" s="278">
        <v>4.8925896774000002</v>
      </c>
      <c r="AI24" s="278">
        <v>2.2655989999999999</v>
      </c>
      <c r="AJ24" s="278">
        <v>2.4200170968000001</v>
      </c>
      <c r="AK24" s="278">
        <v>3.6006316667</v>
      </c>
      <c r="AL24" s="278">
        <v>1.9291835483999999</v>
      </c>
      <c r="AM24" s="278">
        <v>20.86581129</v>
      </c>
      <c r="AN24" s="278">
        <v>11.930098929</v>
      </c>
      <c r="AO24" s="278">
        <v>2.3026993548000001</v>
      </c>
      <c r="AP24" s="278">
        <v>2.6154500000000001</v>
      </c>
      <c r="AQ24" s="278">
        <v>3.7714770968</v>
      </c>
      <c r="AR24" s="278">
        <v>5.1337543332999998</v>
      </c>
      <c r="AS24" s="278">
        <v>15.386179676999999</v>
      </c>
      <c r="AT24" s="278">
        <v>3.7885180644999998</v>
      </c>
      <c r="AU24" s="278">
        <v>4.5941999999999998</v>
      </c>
      <c r="AV24" s="278">
        <v>2.2167416128999999</v>
      </c>
      <c r="AW24" s="278">
        <v>2.5296699999999999</v>
      </c>
      <c r="AX24" s="278">
        <v>13.926380968</v>
      </c>
      <c r="AY24" s="278">
        <v>104.70207483999999</v>
      </c>
      <c r="AZ24" s="278">
        <v>28.123254642999999</v>
      </c>
      <c r="BA24" s="278">
        <v>29.157415805999999</v>
      </c>
      <c r="BB24" s="278">
        <v>2.0866783999999998</v>
      </c>
      <c r="BC24" s="278">
        <v>4.0572980000000003</v>
      </c>
      <c r="BD24" s="278">
        <v>4.3654999999999999</v>
      </c>
      <c r="BE24" s="341">
        <v>6.5022169999999999</v>
      </c>
      <c r="BF24" s="341">
        <v>4.9194990000000001</v>
      </c>
      <c r="BG24" s="341">
        <v>3.2873139999999998</v>
      </c>
      <c r="BH24" s="341">
        <v>2.91913</v>
      </c>
      <c r="BI24" s="341">
        <v>2.7872140000000001</v>
      </c>
      <c r="BJ24" s="341">
        <v>5.0100579999999999</v>
      </c>
      <c r="BK24" s="341">
        <v>10.884829999999999</v>
      </c>
      <c r="BL24" s="341">
        <v>5.5408249999999999</v>
      </c>
      <c r="BM24" s="341">
        <v>4.2573569999999998</v>
      </c>
      <c r="BN24" s="341">
        <v>2.9664869999999999</v>
      </c>
      <c r="BO24" s="341">
        <v>3.6132949999999999</v>
      </c>
      <c r="BP24" s="341">
        <v>4.7397080000000003</v>
      </c>
      <c r="BQ24" s="341">
        <v>7.4512689999999999</v>
      </c>
      <c r="BR24" s="341">
        <v>5.2817290000000003</v>
      </c>
      <c r="BS24" s="341">
        <v>3.4121779999999999</v>
      </c>
      <c r="BT24" s="341">
        <v>2.9384329999999999</v>
      </c>
      <c r="BU24" s="341">
        <v>2.865507</v>
      </c>
      <c r="BV24" s="341">
        <v>4.7199159999999996</v>
      </c>
    </row>
    <row r="25" spans="1:74" ht="11.1" customHeight="1" x14ac:dyDescent="0.2">
      <c r="A25" s="561" t="s">
        <v>427</v>
      </c>
      <c r="B25" s="564" t="s">
        <v>94</v>
      </c>
      <c r="C25" s="278">
        <v>1.9739709676999999</v>
      </c>
      <c r="D25" s="278">
        <v>2.1019185714000002</v>
      </c>
      <c r="E25" s="278">
        <v>2.0668961289999999</v>
      </c>
      <c r="F25" s="278">
        <v>1.9423170000000001</v>
      </c>
      <c r="G25" s="278">
        <v>1.9418774193999999</v>
      </c>
      <c r="H25" s="278">
        <v>1.7632730000000001</v>
      </c>
      <c r="I25" s="278">
        <v>1.3897377419000001</v>
      </c>
      <c r="J25" s="278">
        <v>1.8432229032</v>
      </c>
      <c r="K25" s="278">
        <v>1.7961723332999999</v>
      </c>
      <c r="L25" s="278">
        <v>1.3417396774000001</v>
      </c>
      <c r="M25" s="278">
        <v>1.7503406667000001</v>
      </c>
      <c r="N25" s="278">
        <v>2.1985716128999999</v>
      </c>
      <c r="O25" s="278">
        <v>2.0251293547999998</v>
      </c>
      <c r="P25" s="278">
        <v>2.1326428571</v>
      </c>
      <c r="Q25" s="278">
        <v>2.0224258064999998</v>
      </c>
      <c r="R25" s="278">
        <v>2.0272706666999998</v>
      </c>
      <c r="S25" s="278">
        <v>1.7735229031999999</v>
      </c>
      <c r="T25" s="278">
        <v>1.9934736666999999</v>
      </c>
      <c r="U25" s="278">
        <v>2.0712183871000001</v>
      </c>
      <c r="V25" s="278">
        <v>2.0787725805999999</v>
      </c>
      <c r="W25" s="278">
        <v>1.8631219999999999</v>
      </c>
      <c r="X25" s="278">
        <v>2.0787261290000001</v>
      </c>
      <c r="Y25" s="278">
        <v>2.4345289999999999</v>
      </c>
      <c r="Z25" s="278">
        <v>2.3396361290000001</v>
      </c>
      <c r="AA25" s="278">
        <v>2.3133987096999999</v>
      </c>
      <c r="AB25" s="278">
        <v>2.4538258621</v>
      </c>
      <c r="AC25" s="278">
        <v>2.1789303225999999</v>
      </c>
      <c r="AD25" s="278">
        <v>2.0772416667</v>
      </c>
      <c r="AE25" s="278">
        <v>1.9665941935</v>
      </c>
      <c r="AF25" s="278">
        <v>1.8646516666999999</v>
      </c>
      <c r="AG25" s="278">
        <v>1.7570896774</v>
      </c>
      <c r="AH25" s="278">
        <v>1.9056816129</v>
      </c>
      <c r="AI25" s="278">
        <v>2.0067596666999998</v>
      </c>
      <c r="AJ25" s="278">
        <v>1.6492674194000001</v>
      </c>
      <c r="AK25" s="278">
        <v>2.0953546667</v>
      </c>
      <c r="AL25" s="278">
        <v>2.0247535484000001</v>
      </c>
      <c r="AM25" s="278">
        <v>2.1893025806000002</v>
      </c>
      <c r="AN25" s="278">
        <v>2.2920025000000002</v>
      </c>
      <c r="AO25" s="278">
        <v>2.2048825806000001</v>
      </c>
      <c r="AP25" s="278">
        <v>2.3431380000000002</v>
      </c>
      <c r="AQ25" s="278">
        <v>2.6303561289999999</v>
      </c>
      <c r="AR25" s="278">
        <v>2.4074866667000001</v>
      </c>
      <c r="AS25" s="278">
        <v>2.6313206452000002</v>
      </c>
      <c r="AT25" s="278">
        <v>2.5156464515999999</v>
      </c>
      <c r="AU25" s="278">
        <v>2.0280443333</v>
      </c>
      <c r="AV25" s="278">
        <v>2.0027196774</v>
      </c>
      <c r="AW25" s="278">
        <v>2.3119573333000001</v>
      </c>
      <c r="AX25" s="278">
        <v>2.4492912903000001</v>
      </c>
      <c r="AY25" s="278">
        <v>2.0127535484000001</v>
      </c>
      <c r="AZ25" s="278">
        <v>1.5815174999999999</v>
      </c>
      <c r="BA25" s="278">
        <v>1.6940796774</v>
      </c>
      <c r="BB25" s="278">
        <v>1.4747935667000001</v>
      </c>
      <c r="BC25" s="278">
        <v>2.7366039999999998</v>
      </c>
      <c r="BD25" s="278">
        <v>2.5097239999999998</v>
      </c>
      <c r="BE25" s="341">
        <v>2.6701739999999998</v>
      </c>
      <c r="BF25" s="341">
        <v>2.6411349999999998</v>
      </c>
      <c r="BG25" s="341">
        <v>2.1087090000000002</v>
      </c>
      <c r="BH25" s="341">
        <v>2.0911919999999999</v>
      </c>
      <c r="BI25" s="341">
        <v>2.3686630000000002</v>
      </c>
      <c r="BJ25" s="341">
        <v>2.5260940000000001</v>
      </c>
      <c r="BK25" s="341">
        <v>2.0098099999999999</v>
      </c>
      <c r="BL25" s="341">
        <v>1.586721</v>
      </c>
      <c r="BM25" s="341">
        <v>1.683624</v>
      </c>
      <c r="BN25" s="341">
        <v>1.498105</v>
      </c>
      <c r="BO25" s="341">
        <v>2.791639</v>
      </c>
      <c r="BP25" s="341">
        <v>2.5315029999999998</v>
      </c>
      <c r="BQ25" s="341">
        <v>2.696345</v>
      </c>
      <c r="BR25" s="341">
        <v>2.6711480000000001</v>
      </c>
      <c r="BS25" s="341">
        <v>2.1278619999999999</v>
      </c>
      <c r="BT25" s="341">
        <v>2.111253</v>
      </c>
      <c r="BU25" s="341">
        <v>2.391105</v>
      </c>
      <c r="BV25" s="341">
        <v>2.5448580000000001</v>
      </c>
    </row>
    <row r="26" spans="1:74" ht="11.1" customHeight="1" x14ac:dyDescent="0.2">
      <c r="A26" s="561" t="s">
        <v>428</v>
      </c>
      <c r="B26" s="564" t="s">
        <v>95</v>
      </c>
      <c r="C26" s="278">
        <v>532.46493548000001</v>
      </c>
      <c r="D26" s="278">
        <v>564.98178571000005</v>
      </c>
      <c r="E26" s="278">
        <v>509.79374194000002</v>
      </c>
      <c r="F26" s="278">
        <v>431.08210000000003</v>
      </c>
      <c r="G26" s="278">
        <v>518.11106452000001</v>
      </c>
      <c r="H26" s="278">
        <v>554.01873333000003</v>
      </c>
      <c r="I26" s="278">
        <v>524.46403225999995</v>
      </c>
      <c r="J26" s="278">
        <v>546.12190323000004</v>
      </c>
      <c r="K26" s="278">
        <v>514.55849999999998</v>
      </c>
      <c r="L26" s="278">
        <v>502.03529032</v>
      </c>
      <c r="M26" s="278">
        <v>514.04266667000002</v>
      </c>
      <c r="N26" s="278">
        <v>563.76009677000002</v>
      </c>
      <c r="O26" s="278">
        <v>567.72248387000002</v>
      </c>
      <c r="P26" s="278">
        <v>563.14060714000004</v>
      </c>
      <c r="Q26" s="278">
        <v>505.92312902999998</v>
      </c>
      <c r="R26" s="278">
        <v>403.53986666999998</v>
      </c>
      <c r="S26" s="278">
        <v>445.14425806000003</v>
      </c>
      <c r="T26" s="278">
        <v>492.27933332999999</v>
      </c>
      <c r="U26" s="278">
        <v>545.18745161000004</v>
      </c>
      <c r="V26" s="278">
        <v>545.03622581000002</v>
      </c>
      <c r="W26" s="278">
        <v>526.66510000000005</v>
      </c>
      <c r="X26" s="278">
        <v>486.63951613</v>
      </c>
      <c r="Y26" s="278">
        <v>507.20229999999998</v>
      </c>
      <c r="Z26" s="278">
        <v>551.85522580999998</v>
      </c>
      <c r="AA26" s="278">
        <v>558.77654839000002</v>
      </c>
      <c r="AB26" s="278">
        <v>557.83834482999998</v>
      </c>
      <c r="AC26" s="278">
        <v>516.50783870999999</v>
      </c>
      <c r="AD26" s="278">
        <v>473.47609999999997</v>
      </c>
      <c r="AE26" s="278">
        <v>470.64764516000002</v>
      </c>
      <c r="AF26" s="278">
        <v>502.25846667000002</v>
      </c>
      <c r="AG26" s="278">
        <v>528.33645161000004</v>
      </c>
      <c r="AH26" s="278">
        <v>538.74322581000001</v>
      </c>
      <c r="AI26" s="278">
        <v>499.42363332999997</v>
      </c>
      <c r="AJ26" s="278">
        <v>419.06290323000002</v>
      </c>
      <c r="AK26" s="278">
        <v>448.77050000000003</v>
      </c>
      <c r="AL26" s="278">
        <v>557.60167741999999</v>
      </c>
      <c r="AM26" s="278">
        <v>577.76022580999995</v>
      </c>
      <c r="AN26" s="278">
        <v>571.61492856999996</v>
      </c>
      <c r="AO26" s="278">
        <v>535.16038709999998</v>
      </c>
      <c r="AP26" s="278">
        <v>488.74343333000002</v>
      </c>
      <c r="AQ26" s="278">
        <v>449.54203225999998</v>
      </c>
      <c r="AR26" s="278">
        <v>531.27850000000001</v>
      </c>
      <c r="AS26" s="278">
        <v>551.46354839000003</v>
      </c>
      <c r="AT26" s="278">
        <v>552.12867742000003</v>
      </c>
      <c r="AU26" s="278">
        <v>525.11386666999999</v>
      </c>
      <c r="AV26" s="278">
        <v>501.93599999999998</v>
      </c>
      <c r="AW26" s="278">
        <v>537.39829999999995</v>
      </c>
      <c r="AX26" s="278">
        <v>559.47238709999999</v>
      </c>
      <c r="AY26" s="278">
        <v>561.76225806000002</v>
      </c>
      <c r="AZ26" s="278">
        <v>567.38092857000004</v>
      </c>
      <c r="BA26" s="278">
        <v>499.13374193999999</v>
      </c>
      <c r="BB26" s="278">
        <v>433.56959999999998</v>
      </c>
      <c r="BC26" s="278">
        <v>460.70580000000001</v>
      </c>
      <c r="BD26" s="278">
        <v>525.29100000000005</v>
      </c>
      <c r="BE26" s="341">
        <v>530.92840000000001</v>
      </c>
      <c r="BF26" s="341">
        <v>521.67359999999996</v>
      </c>
      <c r="BG26" s="341">
        <v>487.09019999999998</v>
      </c>
      <c r="BH26" s="341">
        <v>444.22629999999998</v>
      </c>
      <c r="BI26" s="341">
        <v>470.5292</v>
      </c>
      <c r="BJ26" s="341">
        <v>513.88019999999995</v>
      </c>
      <c r="BK26" s="341">
        <v>521.05899999999997</v>
      </c>
      <c r="BL26" s="341">
        <v>498.13170000000002</v>
      </c>
      <c r="BM26" s="341">
        <v>452.673</v>
      </c>
      <c r="BN26" s="341">
        <v>434.01100000000002</v>
      </c>
      <c r="BO26" s="341">
        <v>461.7647</v>
      </c>
      <c r="BP26" s="341">
        <v>527.32090000000005</v>
      </c>
      <c r="BQ26" s="341">
        <v>521.5788</v>
      </c>
      <c r="BR26" s="341">
        <v>512.48699999999997</v>
      </c>
      <c r="BS26" s="341">
        <v>478.5127</v>
      </c>
      <c r="BT26" s="341">
        <v>436.40350000000001</v>
      </c>
      <c r="BU26" s="341">
        <v>462.2432</v>
      </c>
      <c r="BV26" s="341">
        <v>504.83080000000001</v>
      </c>
    </row>
    <row r="27" spans="1:74" ht="11.1" customHeight="1" x14ac:dyDescent="0.2">
      <c r="A27" s="561" t="s">
        <v>429</v>
      </c>
      <c r="B27" s="564" t="s">
        <v>430</v>
      </c>
      <c r="C27" s="278">
        <v>97.312542257999993</v>
      </c>
      <c r="D27" s="278">
        <v>94.638709285999994</v>
      </c>
      <c r="E27" s="278">
        <v>110.18643258</v>
      </c>
      <c r="F27" s="278">
        <v>105.06873</v>
      </c>
      <c r="G27" s="278">
        <v>92.922629032000003</v>
      </c>
      <c r="H27" s="278">
        <v>86.532061999999996</v>
      </c>
      <c r="I27" s="278">
        <v>80.800537742000003</v>
      </c>
      <c r="J27" s="278">
        <v>78.271901290000002</v>
      </c>
      <c r="K27" s="278">
        <v>73.275317333000004</v>
      </c>
      <c r="L27" s="278">
        <v>94.147589676999999</v>
      </c>
      <c r="M27" s="278">
        <v>103.93515533</v>
      </c>
      <c r="N27" s="278">
        <v>103.61531257999999</v>
      </c>
      <c r="O27" s="278">
        <v>88.121066451999994</v>
      </c>
      <c r="P27" s="278">
        <v>87.359654642999999</v>
      </c>
      <c r="Q27" s="278">
        <v>115.79813968000001</v>
      </c>
      <c r="R27" s="278">
        <v>114.696459</v>
      </c>
      <c r="S27" s="278">
        <v>126.53128</v>
      </c>
      <c r="T27" s="278">
        <v>110.733588</v>
      </c>
      <c r="U27" s="278">
        <v>89.379060323000004</v>
      </c>
      <c r="V27" s="278">
        <v>86.950986774</v>
      </c>
      <c r="W27" s="278">
        <v>99.985656000000006</v>
      </c>
      <c r="X27" s="278">
        <v>108.74024161</v>
      </c>
      <c r="Y27" s="278">
        <v>110.66189532999999</v>
      </c>
      <c r="Z27" s="278">
        <v>122.67799839</v>
      </c>
      <c r="AA27" s="278">
        <v>110.87419935</v>
      </c>
      <c r="AB27" s="278">
        <v>109.33192414</v>
      </c>
      <c r="AC27" s="278">
        <v>114.63089128999999</v>
      </c>
      <c r="AD27" s="278">
        <v>96.719783332999995</v>
      </c>
      <c r="AE27" s="278">
        <v>100.42947676999999</v>
      </c>
      <c r="AF27" s="278">
        <v>86.586054666999999</v>
      </c>
      <c r="AG27" s="278">
        <v>70.675798064999995</v>
      </c>
      <c r="AH27" s="278">
        <v>67.066515160999998</v>
      </c>
      <c r="AI27" s="278">
        <v>67.048717999999994</v>
      </c>
      <c r="AJ27" s="278">
        <v>74.543124194000001</v>
      </c>
      <c r="AK27" s="278">
        <v>89.982662332999993</v>
      </c>
      <c r="AL27" s="278">
        <v>92.657230644999999</v>
      </c>
      <c r="AM27" s="278">
        <v>101.2626271</v>
      </c>
      <c r="AN27" s="278">
        <v>101.91014179</v>
      </c>
      <c r="AO27" s="278">
        <v>100.22720774</v>
      </c>
      <c r="AP27" s="278">
        <v>95.689872667000003</v>
      </c>
      <c r="AQ27" s="278">
        <v>94.998563871000002</v>
      </c>
      <c r="AR27" s="278">
        <v>94.578340667000006</v>
      </c>
      <c r="AS27" s="278">
        <v>100.94002451999999</v>
      </c>
      <c r="AT27" s="278">
        <v>89.025124839</v>
      </c>
      <c r="AU27" s="278">
        <v>82.128895999999997</v>
      </c>
      <c r="AV27" s="278">
        <v>84.132613871000004</v>
      </c>
      <c r="AW27" s="278">
        <v>95.617292667000001</v>
      </c>
      <c r="AX27" s="278">
        <v>104.91536419000001</v>
      </c>
      <c r="AY27" s="278">
        <v>100.59226742</v>
      </c>
      <c r="AZ27" s="278">
        <v>95.340494643</v>
      </c>
      <c r="BA27" s="278">
        <v>94.900916128999995</v>
      </c>
      <c r="BB27" s="278">
        <v>106.2317305</v>
      </c>
      <c r="BC27" s="278">
        <v>92.587950000000006</v>
      </c>
      <c r="BD27" s="278">
        <v>93.288740000000004</v>
      </c>
      <c r="BE27" s="341">
        <v>91.698239999999998</v>
      </c>
      <c r="BF27" s="341">
        <v>87.542289999999994</v>
      </c>
      <c r="BG27" s="341">
        <v>86.836529999999996</v>
      </c>
      <c r="BH27" s="341">
        <v>86.701390000000004</v>
      </c>
      <c r="BI27" s="341">
        <v>104.1985</v>
      </c>
      <c r="BJ27" s="341">
        <v>106.1611</v>
      </c>
      <c r="BK27" s="341">
        <v>106.0132</v>
      </c>
      <c r="BL27" s="341">
        <v>108.9958</v>
      </c>
      <c r="BM27" s="341">
        <v>107.3146</v>
      </c>
      <c r="BN27" s="341">
        <v>110.056</v>
      </c>
      <c r="BO27" s="341">
        <v>93.077240000000003</v>
      </c>
      <c r="BP27" s="341">
        <v>93.332980000000006</v>
      </c>
      <c r="BQ27" s="341">
        <v>92.340040000000002</v>
      </c>
      <c r="BR27" s="341">
        <v>87.318719999999999</v>
      </c>
      <c r="BS27" s="341">
        <v>87.324119999999994</v>
      </c>
      <c r="BT27" s="341">
        <v>87.089759999999998</v>
      </c>
      <c r="BU27" s="341">
        <v>104.7501</v>
      </c>
      <c r="BV27" s="341">
        <v>108.4979</v>
      </c>
    </row>
    <row r="28" spans="1:74" ht="11.1" customHeight="1" x14ac:dyDescent="0.2">
      <c r="A28" s="561" t="s">
        <v>431</v>
      </c>
      <c r="B28" s="562" t="s">
        <v>474</v>
      </c>
      <c r="C28" s="278">
        <v>50.694439355</v>
      </c>
      <c r="D28" s="278">
        <v>51.602666786</v>
      </c>
      <c r="E28" s="278">
        <v>50.668841290000003</v>
      </c>
      <c r="F28" s="278">
        <v>47.677787000000002</v>
      </c>
      <c r="G28" s="278">
        <v>46.735148064999997</v>
      </c>
      <c r="H28" s="278">
        <v>47.732092667000003</v>
      </c>
      <c r="I28" s="278">
        <v>45.350398065</v>
      </c>
      <c r="J28" s="278">
        <v>44.873732580999999</v>
      </c>
      <c r="K28" s="278">
        <v>48.765224666999998</v>
      </c>
      <c r="L28" s="278">
        <v>49.527411935000003</v>
      </c>
      <c r="M28" s="278">
        <v>51.811826332999999</v>
      </c>
      <c r="N28" s="278">
        <v>54.266118065000001</v>
      </c>
      <c r="O28" s="278">
        <v>46.661489355000001</v>
      </c>
      <c r="P28" s="278">
        <v>55.992815356999998</v>
      </c>
      <c r="Q28" s="278">
        <v>53.756474193999999</v>
      </c>
      <c r="R28" s="278">
        <v>49.480108667000003</v>
      </c>
      <c r="S28" s="278">
        <v>42.429162257999998</v>
      </c>
      <c r="T28" s="278">
        <v>47.087344667000004</v>
      </c>
      <c r="U28" s="278">
        <v>46.272430645</v>
      </c>
      <c r="V28" s="278">
        <v>46.132018387000002</v>
      </c>
      <c r="W28" s="278">
        <v>44.667554000000003</v>
      </c>
      <c r="X28" s="278">
        <v>47.694499032000003</v>
      </c>
      <c r="Y28" s="278">
        <v>55.717682666999998</v>
      </c>
      <c r="Z28" s="278">
        <v>55.412611290000001</v>
      </c>
      <c r="AA28" s="278">
        <v>59.734434839000002</v>
      </c>
      <c r="AB28" s="278">
        <v>56.826330689999999</v>
      </c>
      <c r="AC28" s="278">
        <v>55.598852903000001</v>
      </c>
      <c r="AD28" s="278">
        <v>52.658386</v>
      </c>
      <c r="AE28" s="278">
        <v>43.979553547999998</v>
      </c>
      <c r="AF28" s="278">
        <v>51.824452667000003</v>
      </c>
      <c r="AG28" s="278">
        <v>47.588957419000003</v>
      </c>
      <c r="AH28" s="278">
        <v>47.157525161000002</v>
      </c>
      <c r="AI28" s="278">
        <v>50.679456999999999</v>
      </c>
      <c r="AJ28" s="278">
        <v>54.454519677</v>
      </c>
      <c r="AK28" s="278">
        <v>54.830595666999997</v>
      </c>
      <c r="AL28" s="278">
        <v>63.795636129000002</v>
      </c>
      <c r="AM28" s="278">
        <v>67.290797741999995</v>
      </c>
      <c r="AN28" s="278">
        <v>64.855705713999996</v>
      </c>
      <c r="AO28" s="278">
        <v>67.128050000000002</v>
      </c>
      <c r="AP28" s="278">
        <v>64.074700332999996</v>
      </c>
      <c r="AQ28" s="278">
        <v>59.296096452</v>
      </c>
      <c r="AR28" s="278">
        <v>58.696185333000003</v>
      </c>
      <c r="AS28" s="278">
        <v>52.631149677000003</v>
      </c>
      <c r="AT28" s="278">
        <v>54.217388065000002</v>
      </c>
      <c r="AU28" s="278">
        <v>57.050177667</v>
      </c>
      <c r="AV28" s="278">
        <v>60.343720322999999</v>
      </c>
      <c r="AW28" s="278">
        <v>75.372651332999993</v>
      </c>
      <c r="AX28" s="278">
        <v>68.068298709999993</v>
      </c>
      <c r="AY28" s="278">
        <v>73.147594839000007</v>
      </c>
      <c r="AZ28" s="278">
        <v>68.631781071000006</v>
      </c>
      <c r="BA28" s="278">
        <v>73.428826129000001</v>
      </c>
      <c r="BB28" s="278">
        <v>71.386462233000003</v>
      </c>
      <c r="BC28" s="278">
        <v>58.530160000000002</v>
      </c>
      <c r="BD28" s="278">
        <v>60.702190000000002</v>
      </c>
      <c r="BE28" s="341">
        <v>57.944800000000001</v>
      </c>
      <c r="BF28" s="341">
        <v>57.330019999999998</v>
      </c>
      <c r="BG28" s="341">
        <v>60.345869999999998</v>
      </c>
      <c r="BH28" s="341">
        <v>62.684240000000003</v>
      </c>
      <c r="BI28" s="341">
        <v>67.31138</v>
      </c>
      <c r="BJ28" s="341">
        <v>74.443989999999999</v>
      </c>
      <c r="BK28" s="341">
        <v>69.41807</v>
      </c>
      <c r="BL28" s="341">
        <v>69.876660000000001</v>
      </c>
      <c r="BM28" s="341">
        <v>69.190449999999998</v>
      </c>
      <c r="BN28" s="341">
        <v>66.296250000000001</v>
      </c>
      <c r="BO28" s="341">
        <v>59.658819999999999</v>
      </c>
      <c r="BP28" s="341">
        <v>61.351039999999998</v>
      </c>
      <c r="BQ28" s="341">
        <v>58.655889999999999</v>
      </c>
      <c r="BR28" s="341">
        <v>58.16113</v>
      </c>
      <c r="BS28" s="341">
        <v>62.131010000000003</v>
      </c>
      <c r="BT28" s="341">
        <v>66.003309999999999</v>
      </c>
      <c r="BU28" s="341">
        <v>71.324889999999996</v>
      </c>
      <c r="BV28" s="341">
        <v>82.555989999999994</v>
      </c>
    </row>
    <row r="29" spans="1:74" ht="11.1" customHeight="1" x14ac:dyDescent="0.2">
      <c r="A29" s="561" t="s">
        <v>432</v>
      </c>
      <c r="B29" s="564" t="s">
        <v>420</v>
      </c>
      <c r="C29" s="278">
        <v>10.413817097000001</v>
      </c>
      <c r="D29" s="278">
        <v>10.590981428999999</v>
      </c>
      <c r="E29" s="278">
        <v>10.662304516000001</v>
      </c>
      <c r="F29" s="278">
        <v>11.105586333</v>
      </c>
      <c r="G29" s="278">
        <v>11.212373871</v>
      </c>
      <c r="H29" s="278">
        <v>12.157547333</v>
      </c>
      <c r="I29" s="278">
        <v>11.768425161</v>
      </c>
      <c r="J29" s="278">
        <v>11.712931935</v>
      </c>
      <c r="K29" s="278">
        <v>11.689259</v>
      </c>
      <c r="L29" s="278">
        <v>10.753130645000001</v>
      </c>
      <c r="M29" s="278">
        <v>11.816787</v>
      </c>
      <c r="N29" s="278">
        <v>11.511562258</v>
      </c>
      <c r="O29" s="278">
        <v>10.725953226</v>
      </c>
      <c r="P29" s="278">
        <v>10.751144999999999</v>
      </c>
      <c r="Q29" s="278">
        <v>11.675517097</v>
      </c>
      <c r="R29" s="278">
        <v>12.060416999999999</v>
      </c>
      <c r="S29" s="278">
        <v>12.228864516</v>
      </c>
      <c r="T29" s="278">
        <v>13.150871</v>
      </c>
      <c r="U29" s="278">
        <v>13.432941935000001</v>
      </c>
      <c r="V29" s="278">
        <v>12.462818387</v>
      </c>
      <c r="W29" s="278">
        <v>12.339302667</v>
      </c>
      <c r="X29" s="278">
        <v>12.312143871</v>
      </c>
      <c r="Y29" s="278">
        <v>12.402464999999999</v>
      </c>
      <c r="Z29" s="278">
        <v>12.978460323</v>
      </c>
      <c r="AA29" s="278">
        <v>11.988034839000001</v>
      </c>
      <c r="AB29" s="278">
        <v>12.170526207</v>
      </c>
      <c r="AC29" s="278">
        <v>12.715852258</v>
      </c>
      <c r="AD29" s="278">
        <v>12.463655666999999</v>
      </c>
      <c r="AE29" s="278">
        <v>12.628285805999999</v>
      </c>
      <c r="AF29" s="278">
        <v>13.555149999999999</v>
      </c>
      <c r="AG29" s="278">
        <v>13.444569032</v>
      </c>
      <c r="AH29" s="278">
        <v>12.623029355</v>
      </c>
      <c r="AI29" s="278">
        <v>12.996295333000001</v>
      </c>
      <c r="AJ29" s="278">
        <v>12.494597419</v>
      </c>
      <c r="AK29" s="278">
        <v>12.576748</v>
      </c>
      <c r="AL29" s="278">
        <v>12.775309999999999</v>
      </c>
      <c r="AM29" s="278">
        <v>11.222088064999999</v>
      </c>
      <c r="AN29" s="278">
        <v>10.923332143</v>
      </c>
      <c r="AO29" s="278">
        <v>12.364581613</v>
      </c>
      <c r="AP29" s="278">
        <v>12.357250667000001</v>
      </c>
      <c r="AQ29" s="278">
        <v>12.428833226</v>
      </c>
      <c r="AR29" s="278">
        <v>13.130727</v>
      </c>
      <c r="AS29" s="278">
        <v>12.873932581</v>
      </c>
      <c r="AT29" s="278">
        <v>12.794782258</v>
      </c>
      <c r="AU29" s="278">
        <v>12.590655333000001</v>
      </c>
      <c r="AV29" s="278">
        <v>11.959312258000001</v>
      </c>
      <c r="AW29" s="278">
        <v>11.875080333</v>
      </c>
      <c r="AX29" s="278">
        <v>11.911570322999999</v>
      </c>
      <c r="AY29" s="278">
        <v>10.459371613</v>
      </c>
      <c r="AZ29" s="278">
        <v>10.258044286000001</v>
      </c>
      <c r="BA29" s="278">
        <v>11.775835806</v>
      </c>
      <c r="BB29" s="278">
        <v>11.645741233000001</v>
      </c>
      <c r="BC29" s="278">
        <v>11.92239</v>
      </c>
      <c r="BD29" s="278">
        <v>12.299060000000001</v>
      </c>
      <c r="BE29" s="341">
        <v>12.72817</v>
      </c>
      <c r="BF29" s="341">
        <v>12.2807</v>
      </c>
      <c r="BG29" s="341">
        <v>12.18496</v>
      </c>
      <c r="BH29" s="341">
        <v>11.38594</v>
      </c>
      <c r="BI29" s="341">
        <v>11.97823</v>
      </c>
      <c r="BJ29" s="341">
        <v>12.30612</v>
      </c>
      <c r="BK29" s="341">
        <v>11.37814</v>
      </c>
      <c r="BL29" s="341">
        <v>11.46119</v>
      </c>
      <c r="BM29" s="341">
        <v>11.88486</v>
      </c>
      <c r="BN29" s="341">
        <v>11.84756</v>
      </c>
      <c r="BO29" s="341">
        <v>12.352679999999999</v>
      </c>
      <c r="BP29" s="341">
        <v>12.336259999999999</v>
      </c>
      <c r="BQ29" s="341">
        <v>12.858700000000001</v>
      </c>
      <c r="BR29" s="341">
        <v>12.41549</v>
      </c>
      <c r="BS29" s="341">
        <v>12.26892</v>
      </c>
      <c r="BT29" s="341">
        <v>11.45927</v>
      </c>
      <c r="BU29" s="341">
        <v>12.05494</v>
      </c>
      <c r="BV29" s="341">
        <v>12.29848</v>
      </c>
    </row>
    <row r="30" spans="1:74" ht="11.1" customHeight="1" x14ac:dyDescent="0.2">
      <c r="A30" s="561" t="s">
        <v>433</v>
      </c>
      <c r="B30" s="562" t="s">
        <v>422</v>
      </c>
      <c r="C30" s="278">
        <v>1528.7055052000001</v>
      </c>
      <c r="D30" s="278">
        <v>1550.3153950000001</v>
      </c>
      <c r="E30" s="278">
        <v>1373.5268042</v>
      </c>
      <c r="F30" s="278">
        <v>1270.4659183000001</v>
      </c>
      <c r="G30" s="278">
        <v>1395.3705448000001</v>
      </c>
      <c r="H30" s="278">
        <v>1686.221172</v>
      </c>
      <c r="I30" s="278">
        <v>1829.0281113000001</v>
      </c>
      <c r="J30" s="278">
        <v>1747.6843438999999</v>
      </c>
      <c r="K30" s="278">
        <v>1581.0665047</v>
      </c>
      <c r="L30" s="278">
        <v>1400.6653538999999</v>
      </c>
      <c r="M30" s="278">
        <v>1490.5523989999999</v>
      </c>
      <c r="N30" s="278">
        <v>1623.9276789999999</v>
      </c>
      <c r="O30" s="278">
        <v>1591.5625818999999</v>
      </c>
      <c r="P30" s="278">
        <v>1544.1411611000001</v>
      </c>
      <c r="Q30" s="278">
        <v>1392.9317426</v>
      </c>
      <c r="R30" s="278">
        <v>1317.2022099999999</v>
      </c>
      <c r="S30" s="278">
        <v>1394.3535641999999</v>
      </c>
      <c r="T30" s="278">
        <v>1574.2181682999999</v>
      </c>
      <c r="U30" s="278">
        <v>1810.2685845000001</v>
      </c>
      <c r="V30" s="278">
        <v>1681.2663355</v>
      </c>
      <c r="W30" s="278">
        <v>1529.6131987000001</v>
      </c>
      <c r="X30" s="278">
        <v>1400.6853390000001</v>
      </c>
      <c r="Y30" s="278">
        <v>1444.6477712999999</v>
      </c>
      <c r="Z30" s="278">
        <v>1490.8970784000001</v>
      </c>
      <c r="AA30" s="278">
        <v>1549.6243096999999</v>
      </c>
      <c r="AB30" s="278">
        <v>1506.6525796999999</v>
      </c>
      <c r="AC30" s="278">
        <v>1397.6133090000001</v>
      </c>
      <c r="AD30" s="278">
        <v>1298.16272</v>
      </c>
      <c r="AE30" s="278">
        <v>1403.3736696999999</v>
      </c>
      <c r="AF30" s="278">
        <v>1550.8695319999999</v>
      </c>
      <c r="AG30" s="278">
        <v>1820.2680132</v>
      </c>
      <c r="AH30" s="278">
        <v>1715.2450468</v>
      </c>
      <c r="AI30" s="278">
        <v>1479.5942557000001</v>
      </c>
      <c r="AJ30" s="278">
        <v>1331.4208665000001</v>
      </c>
      <c r="AK30" s="278">
        <v>1354.934231</v>
      </c>
      <c r="AL30" s="278">
        <v>1464.3585852000001</v>
      </c>
      <c r="AM30" s="278">
        <v>1559.3743603</v>
      </c>
      <c r="AN30" s="278">
        <v>1568.7552871</v>
      </c>
      <c r="AO30" s="278">
        <v>1478.7773405999999</v>
      </c>
      <c r="AP30" s="278">
        <v>1365.1164702999999</v>
      </c>
      <c r="AQ30" s="278">
        <v>1374.8226419</v>
      </c>
      <c r="AR30" s="278">
        <v>1523.5838020000001</v>
      </c>
      <c r="AS30" s="278">
        <v>1800.1884255</v>
      </c>
      <c r="AT30" s="278">
        <v>1575.3132852000001</v>
      </c>
      <c r="AU30" s="278">
        <v>1447.3665917000001</v>
      </c>
      <c r="AV30" s="278">
        <v>1290.7450309999999</v>
      </c>
      <c r="AW30" s="278">
        <v>1382.7283732999999</v>
      </c>
      <c r="AX30" s="278">
        <v>1523.2068371</v>
      </c>
      <c r="AY30" s="278">
        <v>1597.8120254999999</v>
      </c>
      <c r="AZ30" s="278">
        <v>1581.2288332000001</v>
      </c>
      <c r="BA30" s="278">
        <v>1464.8755168</v>
      </c>
      <c r="BB30" s="278">
        <v>1309.3621736</v>
      </c>
      <c r="BC30" s="278">
        <v>1357.8409999999999</v>
      </c>
      <c r="BD30" s="278">
        <v>1515.1890000000001</v>
      </c>
      <c r="BE30" s="341">
        <v>1730.471</v>
      </c>
      <c r="BF30" s="341">
        <v>1652.4770000000001</v>
      </c>
      <c r="BG30" s="341">
        <v>1465.39</v>
      </c>
      <c r="BH30" s="341">
        <v>1307.827</v>
      </c>
      <c r="BI30" s="341">
        <v>1362.952</v>
      </c>
      <c r="BJ30" s="341">
        <v>1515.654</v>
      </c>
      <c r="BK30" s="341">
        <v>1543.9079999999999</v>
      </c>
      <c r="BL30" s="341">
        <v>1524.807</v>
      </c>
      <c r="BM30" s="341">
        <v>1422.0650000000001</v>
      </c>
      <c r="BN30" s="341">
        <v>1279.364</v>
      </c>
      <c r="BO30" s="341">
        <v>1403.0219999999999</v>
      </c>
      <c r="BP30" s="341">
        <v>1515.701</v>
      </c>
      <c r="BQ30" s="341">
        <v>1745.6210000000001</v>
      </c>
      <c r="BR30" s="341">
        <v>1667.894</v>
      </c>
      <c r="BS30" s="341">
        <v>1472.289</v>
      </c>
      <c r="BT30" s="341">
        <v>1313.616</v>
      </c>
      <c r="BU30" s="341">
        <v>1369.204</v>
      </c>
      <c r="BV30" s="341">
        <v>1510.835</v>
      </c>
    </row>
    <row r="31" spans="1:74" ht="11.1" customHeight="1" x14ac:dyDescent="0.2">
      <c r="A31" s="555"/>
      <c r="B31" s="131" t="s">
        <v>434</v>
      </c>
      <c r="C31" s="254"/>
      <c r="D31" s="254"/>
      <c r="E31" s="254"/>
      <c r="F31" s="254"/>
      <c r="G31" s="254"/>
      <c r="H31" s="254"/>
      <c r="I31" s="254"/>
      <c r="J31" s="254"/>
      <c r="K31" s="254"/>
      <c r="L31" s="254"/>
      <c r="M31" s="254"/>
      <c r="N31" s="254"/>
      <c r="O31" s="254"/>
      <c r="P31" s="254"/>
      <c r="Q31" s="254"/>
      <c r="R31" s="254"/>
      <c r="S31" s="254"/>
      <c r="T31" s="254"/>
      <c r="U31" s="254"/>
      <c r="V31" s="254"/>
      <c r="W31" s="254"/>
      <c r="X31" s="254"/>
      <c r="Y31" s="254"/>
      <c r="Z31" s="254"/>
      <c r="AA31" s="254"/>
      <c r="AB31" s="254"/>
      <c r="AC31" s="254"/>
      <c r="AD31" s="254"/>
      <c r="AE31" s="254"/>
      <c r="AF31" s="254"/>
      <c r="AG31" s="254"/>
      <c r="AH31" s="254"/>
      <c r="AI31" s="254"/>
      <c r="AJ31" s="254"/>
      <c r="AK31" s="254"/>
      <c r="AL31" s="254"/>
      <c r="AM31" s="254"/>
      <c r="AN31" s="254"/>
      <c r="AO31" s="254"/>
      <c r="AP31" s="254"/>
      <c r="AQ31" s="254"/>
      <c r="AR31" s="254"/>
      <c r="AS31" s="254"/>
      <c r="AT31" s="254"/>
      <c r="AU31" s="254"/>
      <c r="AV31" s="254"/>
      <c r="AW31" s="254"/>
      <c r="AX31" s="254"/>
      <c r="AY31" s="254"/>
      <c r="AZ31" s="254"/>
      <c r="BA31" s="254"/>
      <c r="BB31" s="254"/>
      <c r="BC31" s="254"/>
      <c r="BD31" s="254"/>
      <c r="BE31" s="367"/>
      <c r="BF31" s="367"/>
      <c r="BG31" s="367"/>
      <c r="BH31" s="367"/>
      <c r="BI31" s="367"/>
      <c r="BJ31" s="367"/>
      <c r="BK31" s="367"/>
      <c r="BL31" s="367"/>
      <c r="BM31" s="367"/>
      <c r="BN31" s="367"/>
      <c r="BO31" s="367"/>
      <c r="BP31" s="367"/>
      <c r="BQ31" s="367"/>
      <c r="BR31" s="367"/>
      <c r="BS31" s="367"/>
      <c r="BT31" s="367"/>
      <c r="BU31" s="367"/>
      <c r="BV31" s="367"/>
    </row>
    <row r="32" spans="1:74" ht="11.1" customHeight="1" x14ac:dyDescent="0.2">
      <c r="A32" s="561" t="s">
        <v>435</v>
      </c>
      <c r="B32" s="562" t="s">
        <v>92</v>
      </c>
      <c r="C32" s="278">
        <v>2467.6248042000002</v>
      </c>
      <c r="D32" s="278">
        <v>2417.3363921</v>
      </c>
      <c r="E32" s="278">
        <v>1990.7223935</v>
      </c>
      <c r="F32" s="278">
        <v>1838.6200793</v>
      </c>
      <c r="G32" s="278">
        <v>2102.007689</v>
      </c>
      <c r="H32" s="278">
        <v>2577.7284260000001</v>
      </c>
      <c r="I32" s="278">
        <v>2632.5824644999998</v>
      </c>
      <c r="J32" s="278">
        <v>2571.3592142000002</v>
      </c>
      <c r="K32" s="278">
        <v>2234.3736133000002</v>
      </c>
      <c r="L32" s="278">
        <v>1782.0814558</v>
      </c>
      <c r="M32" s="278">
        <v>1875.9823463</v>
      </c>
      <c r="N32" s="278">
        <v>2398.8553719000001</v>
      </c>
      <c r="O32" s="278">
        <v>2484.8864709999998</v>
      </c>
      <c r="P32" s="278">
        <v>2137.2279668000001</v>
      </c>
      <c r="Q32" s="278">
        <v>1895.7234287000001</v>
      </c>
      <c r="R32" s="278">
        <v>1899.2990823</v>
      </c>
      <c r="S32" s="278">
        <v>2130.2653799999998</v>
      </c>
      <c r="T32" s="278">
        <v>2500.5003293</v>
      </c>
      <c r="U32" s="278">
        <v>2614.2202831999998</v>
      </c>
      <c r="V32" s="278">
        <v>2502.6967893999999</v>
      </c>
      <c r="W32" s="278">
        <v>2081.6246762999999</v>
      </c>
      <c r="X32" s="278">
        <v>1649.4958626</v>
      </c>
      <c r="Y32" s="278">
        <v>1654.7391009999999</v>
      </c>
      <c r="Z32" s="278">
        <v>1751.5503000000001</v>
      </c>
      <c r="AA32" s="278">
        <v>1673.815071</v>
      </c>
      <c r="AB32" s="278">
        <v>1580.3155145000001</v>
      </c>
      <c r="AC32" s="278">
        <v>1434.3617661000001</v>
      </c>
      <c r="AD32" s="278">
        <v>1378.020972</v>
      </c>
      <c r="AE32" s="278">
        <v>1748.6905339</v>
      </c>
      <c r="AF32" s="278">
        <v>1988.7073026999999</v>
      </c>
      <c r="AG32" s="278">
        <v>2340.6908410000001</v>
      </c>
      <c r="AH32" s="278">
        <v>2165.1049965000002</v>
      </c>
      <c r="AI32" s="278">
        <v>1838.9552796999999</v>
      </c>
      <c r="AJ32" s="278">
        <v>1668.5182674</v>
      </c>
      <c r="AK32" s="278">
        <v>1867.3877847000001</v>
      </c>
      <c r="AL32" s="278">
        <v>1762.5869548000001</v>
      </c>
      <c r="AM32" s="278">
        <v>1812.3604332</v>
      </c>
      <c r="AN32" s="278">
        <v>1754.2658274999999</v>
      </c>
      <c r="AO32" s="278">
        <v>1760.6602974</v>
      </c>
      <c r="AP32" s="278">
        <v>1526.0921473000001</v>
      </c>
      <c r="AQ32" s="278">
        <v>1641.7013852</v>
      </c>
      <c r="AR32" s="278">
        <v>2094.9360326999999</v>
      </c>
      <c r="AS32" s="278">
        <v>2135.0953439</v>
      </c>
      <c r="AT32" s="278">
        <v>2128.700081</v>
      </c>
      <c r="AU32" s="278">
        <v>1993.7168517</v>
      </c>
      <c r="AV32" s="278">
        <v>1665.5084426000001</v>
      </c>
      <c r="AW32" s="278">
        <v>1714.1402146999999</v>
      </c>
      <c r="AX32" s="278">
        <v>1880.2758361000001</v>
      </c>
      <c r="AY32" s="278">
        <v>2228.2320755000001</v>
      </c>
      <c r="AZ32" s="278">
        <v>2267.0109993000001</v>
      </c>
      <c r="BA32" s="278">
        <v>1885.9058974</v>
      </c>
      <c r="BB32" s="278">
        <v>1596.4937935999999</v>
      </c>
      <c r="BC32" s="278">
        <v>1731.559</v>
      </c>
      <c r="BD32" s="278">
        <v>2170.306</v>
      </c>
      <c r="BE32" s="341">
        <v>2220.317</v>
      </c>
      <c r="BF32" s="341">
        <v>2282.3969999999999</v>
      </c>
      <c r="BG32" s="341">
        <v>1979.6</v>
      </c>
      <c r="BH32" s="341">
        <v>1725.89</v>
      </c>
      <c r="BI32" s="341">
        <v>1674.145</v>
      </c>
      <c r="BJ32" s="341">
        <v>1966.57</v>
      </c>
      <c r="BK32" s="341">
        <v>2044.818</v>
      </c>
      <c r="BL32" s="341">
        <v>1953.288</v>
      </c>
      <c r="BM32" s="341">
        <v>1670.326</v>
      </c>
      <c r="BN32" s="341">
        <v>1569.0540000000001</v>
      </c>
      <c r="BO32" s="341">
        <v>1636.787</v>
      </c>
      <c r="BP32" s="341">
        <v>1997.645</v>
      </c>
      <c r="BQ32" s="341">
        <v>2134.7040000000002</v>
      </c>
      <c r="BR32" s="341">
        <v>2219.86</v>
      </c>
      <c r="BS32" s="341">
        <v>1909.8209999999999</v>
      </c>
      <c r="BT32" s="341">
        <v>1646.028</v>
      </c>
      <c r="BU32" s="341">
        <v>1593.809</v>
      </c>
      <c r="BV32" s="341">
        <v>1781.155</v>
      </c>
    </row>
    <row r="33" spans="1:74" ht="11.1" customHeight="1" x14ac:dyDescent="0.2">
      <c r="A33" s="561" t="s">
        <v>436</v>
      </c>
      <c r="B33" s="562" t="s">
        <v>93</v>
      </c>
      <c r="C33" s="278">
        <v>1342.9432200000001</v>
      </c>
      <c r="D33" s="278">
        <v>1322.4060632000001</v>
      </c>
      <c r="E33" s="278">
        <v>1052.5412719000001</v>
      </c>
      <c r="F33" s="278">
        <v>1173.112789</v>
      </c>
      <c r="G33" s="278">
        <v>1474.7303184</v>
      </c>
      <c r="H33" s="278">
        <v>1929.3611437</v>
      </c>
      <c r="I33" s="278">
        <v>2034.4023516</v>
      </c>
      <c r="J33" s="278">
        <v>2214.1056281000001</v>
      </c>
      <c r="K33" s="278">
        <v>1747.4302236999999</v>
      </c>
      <c r="L33" s="278">
        <v>1314.73207</v>
      </c>
      <c r="M33" s="278">
        <v>1161.3141049999999</v>
      </c>
      <c r="N33" s="278">
        <v>1375.0630787</v>
      </c>
      <c r="O33" s="278">
        <v>1381.5903152000001</v>
      </c>
      <c r="P33" s="278">
        <v>1348.7729829</v>
      </c>
      <c r="Q33" s="278">
        <v>1190.5169168</v>
      </c>
      <c r="R33" s="278">
        <v>1426.8128287</v>
      </c>
      <c r="S33" s="278">
        <v>1526.8016874</v>
      </c>
      <c r="T33" s="278">
        <v>1969.2297556999999</v>
      </c>
      <c r="U33" s="278">
        <v>2264.2941335</v>
      </c>
      <c r="V33" s="278">
        <v>2336.2847323000001</v>
      </c>
      <c r="W33" s="278">
        <v>1775.2489717000001</v>
      </c>
      <c r="X33" s="278">
        <v>1444.5006742</v>
      </c>
      <c r="Y33" s="278">
        <v>1390.2217912999999</v>
      </c>
      <c r="Z33" s="278">
        <v>1505.7719339</v>
      </c>
      <c r="AA33" s="278">
        <v>1632.4529703000001</v>
      </c>
      <c r="AB33" s="278">
        <v>1697.4085093000001</v>
      </c>
      <c r="AC33" s="278">
        <v>1691.0686868</v>
      </c>
      <c r="AD33" s="278">
        <v>1892.9473687</v>
      </c>
      <c r="AE33" s="278">
        <v>2103.4920238999998</v>
      </c>
      <c r="AF33" s="278">
        <v>2278.5481573000002</v>
      </c>
      <c r="AG33" s="278">
        <v>2494.8921439000001</v>
      </c>
      <c r="AH33" s="278">
        <v>2366.4690728999999</v>
      </c>
      <c r="AI33" s="278">
        <v>2014.9603413</v>
      </c>
      <c r="AJ33" s="278">
        <v>1608.0443584</v>
      </c>
      <c r="AK33" s="278">
        <v>1466.506486</v>
      </c>
      <c r="AL33" s="278">
        <v>1588.9525713</v>
      </c>
      <c r="AM33" s="278">
        <v>1626.7115894000001</v>
      </c>
      <c r="AN33" s="278">
        <v>1629.1776864000001</v>
      </c>
      <c r="AO33" s="278">
        <v>1544.8782945</v>
      </c>
      <c r="AP33" s="278">
        <v>1511.639952</v>
      </c>
      <c r="AQ33" s="278">
        <v>1560.8640568000001</v>
      </c>
      <c r="AR33" s="278">
        <v>1948.9369523</v>
      </c>
      <c r="AS33" s="278">
        <v>2047.0703238999999</v>
      </c>
      <c r="AT33" s="278">
        <v>2178.4794477</v>
      </c>
      <c r="AU33" s="278">
        <v>1918.1536490000001</v>
      </c>
      <c r="AV33" s="278">
        <v>1607.8459329</v>
      </c>
      <c r="AW33" s="278">
        <v>1549.608479</v>
      </c>
      <c r="AX33" s="278">
        <v>1609.804451</v>
      </c>
      <c r="AY33" s="278">
        <v>1690.9665719</v>
      </c>
      <c r="AZ33" s="278">
        <v>1442.6332957</v>
      </c>
      <c r="BA33" s="278">
        <v>1472.3733299999999</v>
      </c>
      <c r="BB33" s="278">
        <v>1528.5299183</v>
      </c>
      <c r="BC33" s="278">
        <v>1639.4079999999999</v>
      </c>
      <c r="BD33" s="278">
        <v>1928.8</v>
      </c>
      <c r="BE33" s="341">
        <v>2133.2130000000002</v>
      </c>
      <c r="BF33" s="341">
        <v>2222.308</v>
      </c>
      <c r="BG33" s="341">
        <v>1904.7919999999999</v>
      </c>
      <c r="BH33" s="341">
        <v>1565.434</v>
      </c>
      <c r="BI33" s="341">
        <v>1475.7729999999999</v>
      </c>
      <c r="BJ33" s="341">
        <v>1544.317</v>
      </c>
      <c r="BK33" s="341">
        <v>1700.05</v>
      </c>
      <c r="BL33" s="341">
        <v>1652.145</v>
      </c>
      <c r="BM33" s="341">
        <v>1526.8579999999999</v>
      </c>
      <c r="BN33" s="341">
        <v>1520.31</v>
      </c>
      <c r="BO33" s="341">
        <v>1685.173</v>
      </c>
      <c r="BP33" s="341">
        <v>2058.0120000000002</v>
      </c>
      <c r="BQ33" s="341">
        <v>2214.616</v>
      </c>
      <c r="BR33" s="341">
        <v>2273.0239999999999</v>
      </c>
      <c r="BS33" s="341">
        <v>1959.0989999999999</v>
      </c>
      <c r="BT33" s="341">
        <v>1637.713</v>
      </c>
      <c r="BU33" s="341">
        <v>1544.9190000000001</v>
      </c>
      <c r="BV33" s="341">
        <v>1624.7929999999999</v>
      </c>
    </row>
    <row r="34" spans="1:74" ht="11.1" customHeight="1" x14ac:dyDescent="0.2">
      <c r="A34" s="561" t="s">
        <v>437</v>
      </c>
      <c r="B34" s="564" t="s">
        <v>406</v>
      </c>
      <c r="C34" s="278">
        <v>87.366993226000005</v>
      </c>
      <c r="D34" s="278">
        <v>36.824940357000003</v>
      </c>
      <c r="E34" s="278">
        <v>37.929592903</v>
      </c>
      <c r="F34" s="278">
        <v>34.323516333000001</v>
      </c>
      <c r="G34" s="278">
        <v>50.000459032000002</v>
      </c>
      <c r="H34" s="278">
        <v>80.772078667000002</v>
      </c>
      <c r="I34" s="278">
        <v>71.605565483999996</v>
      </c>
      <c r="J34" s="278">
        <v>62.719750644999998</v>
      </c>
      <c r="K34" s="278">
        <v>47.213431667000002</v>
      </c>
      <c r="L34" s="278">
        <v>30.346228064999998</v>
      </c>
      <c r="M34" s="278">
        <v>25.076947000000001</v>
      </c>
      <c r="N34" s="278">
        <v>61.837509032</v>
      </c>
      <c r="O34" s="278">
        <v>54.010044194000002</v>
      </c>
      <c r="P34" s="278">
        <v>36.260985357000003</v>
      </c>
      <c r="Q34" s="278">
        <v>36.341837742000003</v>
      </c>
      <c r="R34" s="278">
        <v>36.570101000000001</v>
      </c>
      <c r="S34" s="278">
        <v>32.541017097000001</v>
      </c>
      <c r="T34" s="278">
        <v>38.506334332999998</v>
      </c>
      <c r="U34" s="278">
        <v>47.023910000000001</v>
      </c>
      <c r="V34" s="278">
        <v>36.374011613</v>
      </c>
      <c r="W34" s="278">
        <v>35.541732000000003</v>
      </c>
      <c r="X34" s="278">
        <v>27.199361289999999</v>
      </c>
      <c r="Y34" s="278">
        <v>20.884910999999999</v>
      </c>
      <c r="Z34" s="278">
        <v>28.805681289999999</v>
      </c>
      <c r="AA34" s="278">
        <v>34.392372580999997</v>
      </c>
      <c r="AB34" s="278">
        <v>25.481425517000002</v>
      </c>
      <c r="AC34" s="278">
        <v>17.586003548000001</v>
      </c>
      <c r="AD34" s="278">
        <v>19.118674667000001</v>
      </c>
      <c r="AE34" s="278">
        <v>22.001783226000001</v>
      </c>
      <c r="AF34" s="278">
        <v>26.171672999999998</v>
      </c>
      <c r="AG34" s="278">
        <v>31.110120644999999</v>
      </c>
      <c r="AH34" s="278">
        <v>25.808192257999998</v>
      </c>
      <c r="AI34" s="278">
        <v>23.284106999999999</v>
      </c>
      <c r="AJ34" s="278">
        <v>23.242003871000001</v>
      </c>
      <c r="AK34" s="278">
        <v>25.538490667000001</v>
      </c>
      <c r="AL34" s="278">
        <v>23.584351612999999</v>
      </c>
      <c r="AM34" s="278">
        <v>29.483143225999999</v>
      </c>
      <c r="AN34" s="278">
        <v>25.263783214</v>
      </c>
      <c r="AO34" s="278">
        <v>26.998532258000001</v>
      </c>
      <c r="AP34" s="278">
        <v>29.404622332999999</v>
      </c>
      <c r="AQ34" s="278">
        <v>38.633407097000003</v>
      </c>
      <c r="AR34" s="278">
        <v>39.261235333000002</v>
      </c>
      <c r="AS34" s="278">
        <v>39.525147097000001</v>
      </c>
      <c r="AT34" s="278">
        <v>39.309906773999998</v>
      </c>
      <c r="AU34" s="278">
        <v>35.691691333000001</v>
      </c>
      <c r="AV34" s="278">
        <v>29.678039032000001</v>
      </c>
      <c r="AW34" s="278">
        <v>20.102158332999998</v>
      </c>
      <c r="AX34" s="278">
        <v>24.429879355000001</v>
      </c>
      <c r="AY34" s="278">
        <v>86.523691935000002</v>
      </c>
      <c r="AZ34" s="278">
        <v>35.220033571000002</v>
      </c>
      <c r="BA34" s="278">
        <v>38.162605483999997</v>
      </c>
      <c r="BB34" s="278">
        <v>23.301568833000001</v>
      </c>
      <c r="BC34" s="278">
        <v>26.950209999999998</v>
      </c>
      <c r="BD34" s="278">
        <v>32.535559999999997</v>
      </c>
      <c r="BE34" s="341">
        <v>33.228360000000002</v>
      </c>
      <c r="BF34" s="341">
        <v>30.623930000000001</v>
      </c>
      <c r="BG34" s="341">
        <v>30.244689999999999</v>
      </c>
      <c r="BH34" s="341">
        <v>24.737359999999999</v>
      </c>
      <c r="BI34" s="341">
        <v>18.922910000000002</v>
      </c>
      <c r="BJ34" s="341">
        <v>26.091550000000002</v>
      </c>
      <c r="BK34" s="341">
        <v>36.135280000000002</v>
      </c>
      <c r="BL34" s="341">
        <v>28.775580000000001</v>
      </c>
      <c r="BM34" s="341">
        <v>26.081880000000002</v>
      </c>
      <c r="BN34" s="341">
        <v>23.25356</v>
      </c>
      <c r="BO34" s="341">
        <v>27.992069999999998</v>
      </c>
      <c r="BP34" s="341">
        <v>33.006659999999997</v>
      </c>
      <c r="BQ34" s="341">
        <v>33.31232</v>
      </c>
      <c r="BR34" s="341">
        <v>31.31354</v>
      </c>
      <c r="BS34" s="341">
        <v>29.822009999999999</v>
      </c>
      <c r="BT34" s="341">
        <v>24.31326</v>
      </c>
      <c r="BU34" s="341">
        <v>18.905090000000001</v>
      </c>
      <c r="BV34" s="341">
        <v>25.02007</v>
      </c>
    </row>
    <row r="35" spans="1:74" ht="11.1" customHeight="1" x14ac:dyDescent="0.2">
      <c r="A35" s="561" t="s">
        <v>438</v>
      </c>
      <c r="B35" s="564" t="s">
        <v>94</v>
      </c>
      <c r="C35" s="278">
        <v>15.051134515999999</v>
      </c>
      <c r="D35" s="278">
        <v>14.710261428999999</v>
      </c>
      <c r="E35" s="278">
        <v>16.505004194000001</v>
      </c>
      <c r="F35" s="278">
        <v>15.212934667000001</v>
      </c>
      <c r="G35" s="278">
        <v>15.311309032</v>
      </c>
      <c r="H35" s="278">
        <v>15.289579333000001</v>
      </c>
      <c r="I35" s="278">
        <v>15.181801612999999</v>
      </c>
      <c r="J35" s="278">
        <v>15.759921289999999</v>
      </c>
      <c r="K35" s="278">
        <v>14.833481000000001</v>
      </c>
      <c r="L35" s="278">
        <v>12.07099129</v>
      </c>
      <c r="M35" s="278">
        <v>14.348100333</v>
      </c>
      <c r="N35" s="278">
        <v>13.561093226000001</v>
      </c>
      <c r="O35" s="278">
        <v>14.597948387000001</v>
      </c>
      <c r="P35" s="278">
        <v>13.912326071000001</v>
      </c>
      <c r="Q35" s="278">
        <v>14.233582903</v>
      </c>
      <c r="R35" s="278">
        <v>14.523325333000001</v>
      </c>
      <c r="S35" s="278">
        <v>12.727596129</v>
      </c>
      <c r="T35" s="278">
        <v>16.192319999999999</v>
      </c>
      <c r="U35" s="278">
        <v>17.196024194</v>
      </c>
      <c r="V35" s="278">
        <v>16.933780644999999</v>
      </c>
      <c r="W35" s="278">
        <v>14.738506666999999</v>
      </c>
      <c r="X35" s="278">
        <v>13.824437742000001</v>
      </c>
      <c r="Y35" s="278">
        <v>13.840134000000001</v>
      </c>
      <c r="Z35" s="278">
        <v>14.403862581</v>
      </c>
      <c r="AA35" s="278">
        <v>12.618434194000001</v>
      </c>
      <c r="AB35" s="278">
        <v>14.800680345</v>
      </c>
      <c r="AC35" s="278">
        <v>13.749144839</v>
      </c>
      <c r="AD35" s="278">
        <v>15.690561667000001</v>
      </c>
      <c r="AE35" s="278">
        <v>13.306900645000001</v>
      </c>
      <c r="AF35" s="278">
        <v>12.875475333000001</v>
      </c>
      <c r="AG35" s="278">
        <v>13.806680968</v>
      </c>
      <c r="AH35" s="278">
        <v>13.390895484</v>
      </c>
      <c r="AI35" s="278">
        <v>11.678687667</v>
      </c>
      <c r="AJ35" s="278">
        <v>11.77405871</v>
      </c>
      <c r="AK35" s="278">
        <v>11.565586667</v>
      </c>
      <c r="AL35" s="278">
        <v>13.205957097000001</v>
      </c>
      <c r="AM35" s="278">
        <v>12.850005806</v>
      </c>
      <c r="AN35" s="278">
        <v>11.491281071</v>
      </c>
      <c r="AO35" s="278">
        <v>11.921301613000001</v>
      </c>
      <c r="AP35" s="278">
        <v>12.668009667</v>
      </c>
      <c r="AQ35" s="278">
        <v>13.929633548</v>
      </c>
      <c r="AR35" s="278">
        <v>14.000474333</v>
      </c>
      <c r="AS35" s="278">
        <v>15.294438065</v>
      </c>
      <c r="AT35" s="278">
        <v>15.223835161</v>
      </c>
      <c r="AU35" s="278">
        <v>13.884393666999999</v>
      </c>
      <c r="AV35" s="278">
        <v>14.109086774</v>
      </c>
      <c r="AW35" s="278">
        <v>13.969268333</v>
      </c>
      <c r="AX35" s="278">
        <v>12.525687097</v>
      </c>
      <c r="AY35" s="278">
        <v>11.2059</v>
      </c>
      <c r="AZ35" s="278">
        <v>10.241846786</v>
      </c>
      <c r="BA35" s="278">
        <v>10.227800968</v>
      </c>
      <c r="BB35" s="278">
        <v>10.1568895</v>
      </c>
      <c r="BC35" s="278">
        <v>14.26708</v>
      </c>
      <c r="BD35" s="278">
        <v>14.24342</v>
      </c>
      <c r="BE35" s="341">
        <v>15.97883</v>
      </c>
      <c r="BF35" s="341">
        <v>16.079879999999999</v>
      </c>
      <c r="BG35" s="341">
        <v>14.279120000000001</v>
      </c>
      <c r="BH35" s="341">
        <v>14.67268</v>
      </c>
      <c r="BI35" s="341">
        <v>14.14626</v>
      </c>
      <c r="BJ35" s="341">
        <v>13.21611</v>
      </c>
      <c r="BK35" s="341">
        <v>11.358359999999999</v>
      </c>
      <c r="BL35" s="341">
        <v>10.41286</v>
      </c>
      <c r="BM35" s="341">
        <v>10.34512</v>
      </c>
      <c r="BN35" s="341">
        <v>10.58925</v>
      </c>
      <c r="BO35" s="341">
        <v>14.69219</v>
      </c>
      <c r="BP35" s="341">
        <v>14.678750000000001</v>
      </c>
      <c r="BQ35" s="341">
        <v>16.64414</v>
      </c>
      <c r="BR35" s="341">
        <v>16.770289999999999</v>
      </c>
      <c r="BS35" s="341">
        <v>14.87144</v>
      </c>
      <c r="BT35" s="341">
        <v>15.20425</v>
      </c>
      <c r="BU35" s="341">
        <v>14.623609999999999</v>
      </c>
      <c r="BV35" s="341">
        <v>13.57437</v>
      </c>
    </row>
    <row r="36" spans="1:74" ht="11.1" customHeight="1" x14ac:dyDescent="0.2">
      <c r="A36" s="561" t="s">
        <v>439</v>
      </c>
      <c r="B36" s="564" t="s">
        <v>95</v>
      </c>
      <c r="C36" s="278">
        <v>1018.3883871</v>
      </c>
      <c r="D36" s="278">
        <v>981.72775000000001</v>
      </c>
      <c r="E36" s="278">
        <v>880.75403226000003</v>
      </c>
      <c r="F36" s="278">
        <v>788.4085</v>
      </c>
      <c r="G36" s="278">
        <v>907.73351613</v>
      </c>
      <c r="H36" s="278">
        <v>956.98065199999996</v>
      </c>
      <c r="I36" s="278">
        <v>975.83622580999997</v>
      </c>
      <c r="J36" s="278">
        <v>956.91883871000005</v>
      </c>
      <c r="K36" s="278">
        <v>969.65703332999999</v>
      </c>
      <c r="L36" s="278">
        <v>859.65983871000003</v>
      </c>
      <c r="M36" s="278">
        <v>889.69669999999996</v>
      </c>
      <c r="N36" s="278">
        <v>1027.5253548000001</v>
      </c>
      <c r="O36" s="278">
        <v>984.31864515999996</v>
      </c>
      <c r="P36" s="278">
        <v>970.05935713999997</v>
      </c>
      <c r="Q36" s="278">
        <v>868.33177419000003</v>
      </c>
      <c r="R36" s="278">
        <v>765.72603332999995</v>
      </c>
      <c r="S36" s="278">
        <v>769.52061289999995</v>
      </c>
      <c r="T36" s="278">
        <v>961.26110000000006</v>
      </c>
      <c r="U36" s="278">
        <v>1003.3672903</v>
      </c>
      <c r="V36" s="278">
        <v>982.08293547999995</v>
      </c>
      <c r="W36" s="278">
        <v>943.99333333000004</v>
      </c>
      <c r="X36" s="278">
        <v>873.72596773999999</v>
      </c>
      <c r="Y36" s="278">
        <v>916.8261</v>
      </c>
      <c r="Z36" s="278">
        <v>969.31403225999998</v>
      </c>
      <c r="AA36" s="278">
        <v>977.83725805999995</v>
      </c>
      <c r="AB36" s="278">
        <v>920.62520689999997</v>
      </c>
      <c r="AC36" s="278">
        <v>796.06487097000002</v>
      </c>
      <c r="AD36" s="278">
        <v>786.78006667</v>
      </c>
      <c r="AE36" s="278">
        <v>864.87612903000002</v>
      </c>
      <c r="AF36" s="278">
        <v>958.84939999999995</v>
      </c>
      <c r="AG36" s="278">
        <v>987.71725805999995</v>
      </c>
      <c r="AH36" s="278">
        <v>977.19038709999995</v>
      </c>
      <c r="AI36" s="278">
        <v>922.71276666999995</v>
      </c>
      <c r="AJ36" s="278">
        <v>832.25312902999997</v>
      </c>
      <c r="AK36" s="278">
        <v>785.70529999999997</v>
      </c>
      <c r="AL36" s="278">
        <v>924.00577419000001</v>
      </c>
      <c r="AM36" s="278">
        <v>964.13470968000001</v>
      </c>
      <c r="AN36" s="278">
        <v>923.78014285999996</v>
      </c>
      <c r="AO36" s="278">
        <v>837.21058065</v>
      </c>
      <c r="AP36" s="278">
        <v>838.62073333000001</v>
      </c>
      <c r="AQ36" s="278">
        <v>947.49561289999997</v>
      </c>
      <c r="AR36" s="278">
        <v>999.41306667000003</v>
      </c>
      <c r="AS36" s="278">
        <v>1019.2651613</v>
      </c>
      <c r="AT36" s="278">
        <v>1023.3827742</v>
      </c>
      <c r="AU36" s="278">
        <v>978.28466666999998</v>
      </c>
      <c r="AV36" s="278">
        <v>876.23158064999996</v>
      </c>
      <c r="AW36" s="278">
        <v>928.72810000000004</v>
      </c>
      <c r="AX36" s="278">
        <v>999.52929031999997</v>
      </c>
      <c r="AY36" s="278">
        <v>1034.3696451999999</v>
      </c>
      <c r="AZ36" s="278">
        <v>992.99678571000004</v>
      </c>
      <c r="BA36" s="278">
        <v>873.55235484000002</v>
      </c>
      <c r="BB36" s="278">
        <v>802.41016666999997</v>
      </c>
      <c r="BC36" s="278">
        <v>864.55060000000003</v>
      </c>
      <c r="BD36" s="278">
        <v>980.03809999999999</v>
      </c>
      <c r="BE36" s="341">
        <v>986.61779999999999</v>
      </c>
      <c r="BF36" s="341">
        <v>969.41980000000001</v>
      </c>
      <c r="BG36" s="341">
        <v>905.15390000000002</v>
      </c>
      <c r="BH36" s="341">
        <v>825.50040000000001</v>
      </c>
      <c r="BI36" s="341">
        <v>874.37869999999998</v>
      </c>
      <c r="BJ36" s="341">
        <v>954.93740000000003</v>
      </c>
      <c r="BK36" s="341">
        <v>1013.716</v>
      </c>
      <c r="BL36" s="341">
        <v>969.92449999999997</v>
      </c>
      <c r="BM36" s="341">
        <v>881.41070000000002</v>
      </c>
      <c r="BN36" s="341">
        <v>845.07349999999997</v>
      </c>
      <c r="BO36" s="341">
        <v>899.11350000000004</v>
      </c>
      <c r="BP36" s="341">
        <v>1026.76</v>
      </c>
      <c r="BQ36" s="341">
        <v>1015.579</v>
      </c>
      <c r="BR36" s="341">
        <v>997.87620000000004</v>
      </c>
      <c r="BS36" s="341">
        <v>931.72379999999998</v>
      </c>
      <c r="BT36" s="341">
        <v>849.73209999999995</v>
      </c>
      <c r="BU36" s="341">
        <v>900.0453</v>
      </c>
      <c r="BV36" s="341">
        <v>1008.724</v>
      </c>
    </row>
    <row r="37" spans="1:74" ht="11.1" customHeight="1" x14ac:dyDescent="0.2">
      <c r="A37" s="561" t="s">
        <v>440</v>
      </c>
      <c r="B37" s="564" t="s">
        <v>430</v>
      </c>
      <c r="C37" s="278">
        <v>193.18289419000001</v>
      </c>
      <c r="D37" s="278">
        <v>220.90154643</v>
      </c>
      <c r="E37" s="278">
        <v>154.12680161</v>
      </c>
      <c r="F37" s="278">
        <v>99.425393999999997</v>
      </c>
      <c r="G37" s="278">
        <v>108.0015229</v>
      </c>
      <c r="H37" s="278">
        <v>93.613995666999998</v>
      </c>
      <c r="I37" s="278">
        <v>67.384690645000006</v>
      </c>
      <c r="J37" s="278">
        <v>75.097637742000003</v>
      </c>
      <c r="K37" s="278">
        <v>63.921547666999999</v>
      </c>
      <c r="L37" s="278">
        <v>57.598462581</v>
      </c>
      <c r="M37" s="278">
        <v>71.015591666999995</v>
      </c>
      <c r="N37" s="278">
        <v>113.15865257999999</v>
      </c>
      <c r="O37" s="278">
        <v>87.128025484000005</v>
      </c>
      <c r="P37" s="278">
        <v>89.991308214</v>
      </c>
      <c r="Q37" s="278">
        <v>165.16009258</v>
      </c>
      <c r="R37" s="278">
        <v>154.22558433</v>
      </c>
      <c r="S37" s="278">
        <v>111.31671968000001</v>
      </c>
      <c r="T37" s="278">
        <v>88.003058667000005</v>
      </c>
      <c r="U37" s="278">
        <v>67.284437741999994</v>
      </c>
      <c r="V37" s="278">
        <v>71.578171612999995</v>
      </c>
      <c r="W37" s="278">
        <v>78.491555332999994</v>
      </c>
      <c r="X37" s="278">
        <v>65.719535160999996</v>
      </c>
      <c r="Y37" s="278">
        <v>90.350348667000006</v>
      </c>
      <c r="Z37" s="278">
        <v>151.86142838999999</v>
      </c>
      <c r="AA37" s="278">
        <v>154.66698129</v>
      </c>
      <c r="AB37" s="278">
        <v>129.69064965999999</v>
      </c>
      <c r="AC37" s="278">
        <v>127.61317677</v>
      </c>
      <c r="AD37" s="278">
        <v>79.776229999999998</v>
      </c>
      <c r="AE37" s="278">
        <v>65.867917097000003</v>
      </c>
      <c r="AF37" s="278">
        <v>51.534187000000003</v>
      </c>
      <c r="AG37" s="278">
        <v>46.115457741999997</v>
      </c>
      <c r="AH37" s="278">
        <v>65.513090000000005</v>
      </c>
      <c r="AI37" s="278">
        <v>61.750798000000003</v>
      </c>
      <c r="AJ37" s="278">
        <v>78.327927742</v>
      </c>
      <c r="AK37" s="278">
        <v>76.778402333000002</v>
      </c>
      <c r="AL37" s="278">
        <v>80.440433548000001</v>
      </c>
      <c r="AM37" s="278">
        <v>146.64711677</v>
      </c>
      <c r="AN37" s="278">
        <v>169.41368679000001</v>
      </c>
      <c r="AO37" s="278">
        <v>136.17436613000001</v>
      </c>
      <c r="AP37" s="278">
        <v>129.38849267000001</v>
      </c>
      <c r="AQ37" s="278">
        <v>164.25259387</v>
      </c>
      <c r="AR37" s="278">
        <v>145.89481733</v>
      </c>
      <c r="AS37" s="278">
        <v>173.34700129000001</v>
      </c>
      <c r="AT37" s="278">
        <v>129.95167419000001</v>
      </c>
      <c r="AU37" s="278">
        <v>98.811446666999998</v>
      </c>
      <c r="AV37" s="278">
        <v>88.502297419000001</v>
      </c>
      <c r="AW37" s="278">
        <v>92.523750000000007</v>
      </c>
      <c r="AX37" s="278">
        <v>164.74828805999999</v>
      </c>
      <c r="AY37" s="278">
        <v>180.31749612999999</v>
      </c>
      <c r="AZ37" s="278">
        <v>141.50381286000001</v>
      </c>
      <c r="BA37" s="278">
        <v>116.30890903</v>
      </c>
      <c r="BB37" s="278">
        <v>123.80421513</v>
      </c>
      <c r="BC37" s="278">
        <v>159.97020000000001</v>
      </c>
      <c r="BD37" s="278">
        <v>141.06710000000001</v>
      </c>
      <c r="BE37" s="341">
        <v>151.84790000000001</v>
      </c>
      <c r="BF37" s="341">
        <v>126.3045</v>
      </c>
      <c r="BG37" s="341">
        <v>101.7499</v>
      </c>
      <c r="BH37" s="341">
        <v>90.461389999999994</v>
      </c>
      <c r="BI37" s="341">
        <v>100.38</v>
      </c>
      <c r="BJ37" s="341">
        <v>164.98820000000001</v>
      </c>
      <c r="BK37" s="341">
        <v>185.506</v>
      </c>
      <c r="BL37" s="341">
        <v>159.94030000000001</v>
      </c>
      <c r="BM37" s="341">
        <v>130.03299999999999</v>
      </c>
      <c r="BN37" s="341">
        <v>126.5095</v>
      </c>
      <c r="BO37" s="341">
        <v>159.80860000000001</v>
      </c>
      <c r="BP37" s="341">
        <v>140.47300000000001</v>
      </c>
      <c r="BQ37" s="341">
        <v>152.29419999999999</v>
      </c>
      <c r="BR37" s="341">
        <v>125.2201</v>
      </c>
      <c r="BS37" s="341">
        <v>102.08240000000001</v>
      </c>
      <c r="BT37" s="341">
        <v>90.548419999999993</v>
      </c>
      <c r="BU37" s="341">
        <v>100.80549999999999</v>
      </c>
      <c r="BV37" s="341">
        <v>168.72710000000001</v>
      </c>
    </row>
    <row r="38" spans="1:74" ht="11.1" customHeight="1" x14ac:dyDescent="0.2">
      <c r="A38" s="561" t="s">
        <v>441</v>
      </c>
      <c r="B38" s="562" t="s">
        <v>474</v>
      </c>
      <c r="C38" s="278">
        <v>142.51637934999999</v>
      </c>
      <c r="D38" s="278">
        <v>136.22728393</v>
      </c>
      <c r="E38" s="278">
        <v>169.55044387000001</v>
      </c>
      <c r="F38" s="278">
        <v>177.80425432999999</v>
      </c>
      <c r="G38" s="278">
        <v>152.73625516000001</v>
      </c>
      <c r="H38" s="278">
        <v>171.68493667000001</v>
      </c>
      <c r="I38" s="278">
        <v>143.35651612999999</v>
      </c>
      <c r="J38" s="278">
        <v>135.40065645000001</v>
      </c>
      <c r="K38" s="278">
        <v>138.03816166999999</v>
      </c>
      <c r="L38" s="278">
        <v>140.55091257999999</v>
      </c>
      <c r="M38" s="278">
        <v>182.99479866999999</v>
      </c>
      <c r="N38" s="278">
        <v>174.89936613</v>
      </c>
      <c r="O38" s="278">
        <v>157.23655452</v>
      </c>
      <c r="P38" s="278">
        <v>186.27289999999999</v>
      </c>
      <c r="Q38" s="278">
        <v>179.77198064999999</v>
      </c>
      <c r="R38" s="278">
        <v>196.93577866999999</v>
      </c>
      <c r="S38" s="278">
        <v>187.77794774</v>
      </c>
      <c r="T38" s="278">
        <v>210.14222633</v>
      </c>
      <c r="U38" s="278">
        <v>156.54888968</v>
      </c>
      <c r="V38" s="278">
        <v>153.19079160999999</v>
      </c>
      <c r="W38" s="278">
        <v>145.15292367000001</v>
      </c>
      <c r="X38" s="278">
        <v>176.71464032</v>
      </c>
      <c r="Y38" s="278">
        <v>196.96125832999999</v>
      </c>
      <c r="Z38" s="278">
        <v>179.77043774000001</v>
      </c>
      <c r="AA38" s="278">
        <v>204.63432613000001</v>
      </c>
      <c r="AB38" s="278">
        <v>190.06296552000001</v>
      </c>
      <c r="AC38" s="278">
        <v>207.51651355000001</v>
      </c>
      <c r="AD38" s="278">
        <v>195.09800733</v>
      </c>
      <c r="AE38" s="278">
        <v>190.14361839</v>
      </c>
      <c r="AF38" s="278">
        <v>187.93036366999999</v>
      </c>
      <c r="AG38" s="278">
        <v>168.02069387</v>
      </c>
      <c r="AH38" s="278">
        <v>153.46337323</v>
      </c>
      <c r="AI38" s="278">
        <v>167.13278733000001</v>
      </c>
      <c r="AJ38" s="278">
        <v>191.19483418999999</v>
      </c>
      <c r="AK38" s="278">
        <v>198.43874532999999</v>
      </c>
      <c r="AL38" s="278">
        <v>222.02735193999999</v>
      </c>
      <c r="AM38" s="278">
        <v>196.7910071</v>
      </c>
      <c r="AN38" s="278">
        <v>220.55713463999999</v>
      </c>
      <c r="AO38" s="278">
        <v>236.82766645000001</v>
      </c>
      <c r="AP38" s="278">
        <v>238.19833700000001</v>
      </c>
      <c r="AQ38" s="278">
        <v>246.92434097</v>
      </c>
      <c r="AR38" s="278">
        <v>231.51804167</v>
      </c>
      <c r="AS38" s="278">
        <v>187.05038580999999</v>
      </c>
      <c r="AT38" s="278">
        <v>177.99748065</v>
      </c>
      <c r="AU38" s="278">
        <v>177.30065367</v>
      </c>
      <c r="AV38" s="278">
        <v>216.87481935</v>
      </c>
      <c r="AW38" s="278">
        <v>224.53178600000001</v>
      </c>
      <c r="AX38" s="278">
        <v>204.03835323000001</v>
      </c>
      <c r="AY38" s="278">
        <v>254.31176902999999</v>
      </c>
      <c r="AZ38" s="278">
        <v>210.67565286000001</v>
      </c>
      <c r="BA38" s="278">
        <v>248.53754387000001</v>
      </c>
      <c r="BB38" s="278">
        <v>266.66073953</v>
      </c>
      <c r="BC38" s="278">
        <v>240.10599999999999</v>
      </c>
      <c r="BD38" s="278">
        <v>234.9186</v>
      </c>
      <c r="BE38" s="341">
        <v>206.124</v>
      </c>
      <c r="BF38" s="341">
        <v>197.04660000000001</v>
      </c>
      <c r="BG38" s="341">
        <v>197.84129999999999</v>
      </c>
      <c r="BH38" s="341">
        <v>217.09549999999999</v>
      </c>
      <c r="BI38" s="341">
        <v>235.1549</v>
      </c>
      <c r="BJ38" s="341">
        <v>246.43440000000001</v>
      </c>
      <c r="BK38" s="341">
        <v>240.87360000000001</v>
      </c>
      <c r="BL38" s="341">
        <v>243.97110000000001</v>
      </c>
      <c r="BM38" s="341">
        <v>259.80529999999999</v>
      </c>
      <c r="BN38" s="341">
        <v>279.0394</v>
      </c>
      <c r="BO38" s="341">
        <v>268.39870000000002</v>
      </c>
      <c r="BP38" s="341">
        <v>269.25720000000001</v>
      </c>
      <c r="BQ38" s="341">
        <v>235.39439999999999</v>
      </c>
      <c r="BR38" s="341">
        <v>223.85669999999999</v>
      </c>
      <c r="BS38" s="341">
        <v>225.8203</v>
      </c>
      <c r="BT38" s="341">
        <v>249.17070000000001</v>
      </c>
      <c r="BU38" s="341">
        <v>264.83120000000002</v>
      </c>
      <c r="BV38" s="341">
        <v>277.69060000000002</v>
      </c>
    </row>
    <row r="39" spans="1:74" ht="11.1" customHeight="1" x14ac:dyDescent="0.2">
      <c r="A39" s="561" t="s">
        <v>442</v>
      </c>
      <c r="B39" s="564" t="s">
        <v>420</v>
      </c>
      <c r="C39" s="278">
        <v>14.376347742</v>
      </c>
      <c r="D39" s="278">
        <v>14.423348928999999</v>
      </c>
      <c r="E39" s="278">
        <v>13.823103871000001</v>
      </c>
      <c r="F39" s="278">
        <v>13.834107333</v>
      </c>
      <c r="G39" s="278">
        <v>14.515312903</v>
      </c>
      <c r="H39" s="278">
        <v>15.420782000000001</v>
      </c>
      <c r="I39" s="278">
        <v>14.812790968</v>
      </c>
      <c r="J39" s="278">
        <v>14.910003548000001</v>
      </c>
      <c r="K39" s="278">
        <v>15.536160667000001</v>
      </c>
      <c r="L39" s="278">
        <v>13.955936774</v>
      </c>
      <c r="M39" s="278">
        <v>14.231218332999999</v>
      </c>
      <c r="N39" s="278">
        <v>15.207617419</v>
      </c>
      <c r="O39" s="278">
        <v>14.804449032000001</v>
      </c>
      <c r="P39" s="278">
        <v>15.747513571000001</v>
      </c>
      <c r="Q39" s="278">
        <v>15.647963548</v>
      </c>
      <c r="R39" s="278">
        <v>16.500007666999998</v>
      </c>
      <c r="S39" s="278">
        <v>16.387770645</v>
      </c>
      <c r="T39" s="278">
        <v>17.146268667000001</v>
      </c>
      <c r="U39" s="278">
        <v>17.47522</v>
      </c>
      <c r="V39" s="278">
        <v>16.402872581</v>
      </c>
      <c r="W39" s="278">
        <v>15.846584667</v>
      </c>
      <c r="X39" s="278">
        <v>15.666572258</v>
      </c>
      <c r="Y39" s="278">
        <v>16.393526333000001</v>
      </c>
      <c r="Z39" s="278">
        <v>16.698013226</v>
      </c>
      <c r="AA39" s="278">
        <v>14.479662580999999</v>
      </c>
      <c r="AB39" s="278">
        <v>14.384537241</v>
      </c>
      <c r="AC39" s="278">
        <v>14.242254193999999</v>
      </c>
      <c r="AD39" s="278">
        <v>14.896761667</v>
      </c>
      <c r="AE39" s="278">
        <v>15.905214515999999</v>
      </c>
      <c r="AF39" s="278">
        <v>15.008328000000001</v>
      </c>
      <c r="AG39" s="278">
        <v>15.452312580999999</v>
      </c>
      <c r="AH39" s="278">
        <v>14.868571935</v>
      </c>
      <c r="AI39" s="278">
        <v>14.593213667000001</v>
      </c>
      <c r="AJ39" s="278">
        <v>14.262849677</v>
      </c>
      <c r="AK39" s="278">
        <v>15.329110332999999</v>
      </c>
      <c r="AL39" s="278">
        <v>15.250813871</v>
      </c>
      <c r="AM39" s="278">
        <v>13.556838065000001</v>
      </c>
      <c r="AN39" s="278">
        <v>13.686272499999999</v>
      </c>
      <c r="AO39" s="278">
        <v>12.957882258</v>
      </c>
      <c r="AP39" s="278">
        <v>12.406917333000001</v>
      </c>
      <c r="AQ39" s="278">
        <v>13.695135806</v>
      </c>
      <c r="AR39" s="278">
        <v>13.616727333</v>
      </c>
      <c r="AS39" s="278">
        <v>13.93563</v>
      </c>
      <c r="AT39" s="278">
        <v>14.276300644999999</v>
      </c>
      <c r="AU39" s="278">
        <v>14.006645000000001</v>
      </c>
      <c r="AV39" s="278">
        <v>13.119062258</v>
      </c>
      <c r="AW39" s="278">
        <v>12.346409</v>
      </c>
      <c r="AX39" s="278">
        <v>12.917440644999999</v>
      </c>
      <c r="AY39" s="278">
        <v>13.021803870999999</v>
      </c>
      <c r="AZ39" s="278">
        <v>12.543535</v>
      </c>
      <c r="BA39" s="278">
        <v>12.439566773999999</v>
      </c>
      <c r="BB39" s="278">
        <v>11.874593033</v>
      </c>
      <c r="BC39" s="278">
        <v>12.859069999999999</v>
      </c>
      <c r="BD39" s="278">
        <v>13.46321</v>
      </c>
      <c r="BE39" s="341">
        <v>13.99718</v>
      </c>
      <c r="BF39" s="341">
        <v>15.00596</v>
      </c>
      <c r="BG39" s="341">
        <v>13.98109</v>
      </c>
      <c r="BH39" s="341">
        <v>13.394270000000001</v>
      </c>
      <c r="BI39" s="341">
        <v>12.510149999999999</v>
      </c>
      <c r="BJ39" s="341">
        <v>13.64786</v>
      </c>
      <c r="BK39" s="341">
        <v>14.099740000000001</v>
      </c>
      <c r="BL39" s="341">
        <v>13.80044</v>
      </c>
      <c r="BM39" s="341">
        <v>12.738899999999999</v>
      </c>
      <c r="BN39" s="341">
        <v>12.94359</v>
      </c>
      <c r="BO39" s="341">
        <v>13.734819999999999</v>
      </c>
      <c r="BP39" s="341">
        <v>14.29814</v>
      </c>
      <c r="BQ39" s="341">
        <v>14.747640000000001</v>
      </c>
      <c r="BR39" s="341">
        <v>15.637729999999999</v>
      </c>
      <c r="BS39" s="341">
        <v>14.45692</v>
      </c>
      <c r="BT39" s="341">
        <v>13.76998</v>
      </c>
      <c r="BU39" s="341">
        <v>12.811439999999999</v>
      </c>
      <c r="BV39" s="341">
        <v>13.8437</v>
      </c>
    </row>
    <row r="40" spans="1:74" ht="11.1" customHeight="1" x14ac:dyDescent="0.2">
      <c r="A40" s="561" t="s">
        <v>443</v>
      </c>
      <c r="B40" s="562" t="s">
        <v>422</v>
      </c>
      <c r="C40" s="278">
        <v>5281.4501602999999</v>
      </c>
      <c r="D40" s="278">
        <v>5144.5575864000002</v>
      </c>
      <c r="E40" s="278">
        <v>4315.9526441999997</v>
      </c>
      <c r="F40" s="278">
        <v>4140.741575</v>
      </c>
      <c r="G40" s="278">
        <v>4825.0363826000003</v>
      </c>
      <c r="H40" s="278">
        <v>5840.8515939999997</v>
      </c>
      <c r="I40" s="278">
        <v>5955.1624068000001</v>
      </c>
      <c r="J40" s="278">
        <v>6046.2716505999997</v>
      </c>
      <c r="K40" s="278">
        <v>5231.0036529999998</v>
      </c>
      <c r="L40" s="278">
        <v>4210.9958957999997</v>
      </c>
      <c r="M40" s="278">
        <v>4234.6598072999996</v>
      </c>
      <c r="N40" s="278">
        <v>5180.1080438999998</v>
      </c>
      <c r="O40" s="278">
        <v>5178.5724528999999</v>
      </c>
      <c r="P40" s="278">
        <v>4798.2453400000004</v>
      </c>
      <c r="Q40" s="278">
        <v>4365.7275771000004</v>
      </c>
      <c r="R40" s="278">
        <v>4510.5927412999999</v>
      </c>
      <c r="S40" s="278">
        <v>4787.3387315999998</v>
      </c>
      <c r="T40" s="278">
        <v>5800.981393</v>
      </c>
      <c r="U40" s="278">
        <v>6187.4101886999997</v>
      </c>
      <c r="V40" s="278">
        <v>6115.5440852000002</v>
      </c>
      <c r="W40" s="278">
        <v>5090.6382837000001</v>
      </c>
      <c r="X40" s="278">
        <v>4266.8470513000002</v>
      </c>
      <c r="Y40" s="278">
        <v>4300.2171706999998</v>
      </c>
      <c r="Z40" s="278">
        <v>4618.1756894</v>
      </c>
      <c r="AA40" s="278">
        <v>4704.8970761</v>
      </c>
      <c r="AB40" s="278">
        <v>4572.7694890000002</v>
      </c>
      <c r="AC40" s="278">
        <v>4302.2024167999998</v>
      </c>
      <c r="AD40" s="278">
        <v>4382.3286427000003</v>
      </c>
      <c r="AE40" s="278">
        <v>5024.2841206000003</v>
      </c>
      <c r="AF40" s="278">
        <v>5519.6248869999999</v>
      </c>
      <c r="AG40" s="278">
        <v>6097.8055087000002</v>
      </c>
      <c r="AH40" s="278">
        <v>5781.8085793999999</v>
      </c>
      <c r="AI40" s="278">
        <v>5055.0679812999997</v>
      </c>
      <c r="AJ40" s="278">
        <v>4427.6174289999999</v>
      </c>
      <c r="AK40" s="278">
        <v>4447.249906</v>
      </c>
      <c r="AL40" s="278">
        <v>4630.0542083999999</v>
      </c>
      <c r="AM40" s="278">
        <v>4802.5348432000001</v>
      </c>
      <c r="AN40" s="278">
        <v>4747.6358149999996</v>
      </c>
      <c r="AO40" s="278">
        <v>4567.6289213</v>
      </c>
      <c r="AP40" s="278">
        <v>4298.4192117000002</v>
      </c>
      <c r="AQ40" s="278">
        <v>4627.4961660999998</v>
      </c>
      <c r="AR40" s="278">
        <v>5487.5773477000002</v>
      </c>
      <c r="AS40" s="278">
        <v>5630.5834312999996</v>
      </c>
      <c r="AT40" s="278">
        <v>5707.3215002999996</v>
      </c>
      <c r="AU40" s="278">
        <v>5229.8499977000001</v>
      </c>
      <c r="AV40" s="278">
        <v>4511.8692609999998</v>
      </c>
      <c r="AW40" s="278">
        <v>4555.9501652999998</v>
      </c>
      <c r="AX40" s="278">
        <v>4908.2692257999997</v>
      </c>
      <c r="AY40" s="278">
        <v>5498.9489535000002</v>
      </c>
      <c r="AZ40" s="278">
        <v>5112.8259618000002</v>
      </c>
      <c r="BA40" s="278">
        <v>4657.5080084000001</v>
      </c>
      <c r="BB40" s="278">
        <v>4363.2318845999998</v>
      </c>
      <c r="BC40" s="278">
        <v>4689.67</v>
      </c>
      <c r="BD40" s="278">
        <v>5515.3720000000003</v>
      </c>
      <c r="BE40" s="341">
        <v>5761.3239999999996</v>
      </c>
      <c r="BF40" s="341">
        <v>5859.1850000000004</v>
      </c>
      <c r="BG40" s="341">
        <v>5147.6419999999998</v>
      </c>
      <c r="BH40" s="341">
        <v>4477.1850000000004</v>
      </c>
      <c r="BI40" s="341">
        <v>4405.4120000000003</v>
      </c>
      <c r="BJ40" s="341">
        <v>4930.2030000000004</v>
      </c>
      <c r="BK40" s="341">
        <v>5246.5559999999996</v>
      </c>
      <c r="BL40" s="341">
        <v>5032.2579999999998</v>
      </c>
      <c r="BM40" s="341">
        <v>4517.5990000000002</v>
      </c>
      <c r="BN40" s="341">
        <v>4386.7730000000001</v>
      </c>
      <c r="BO40" s="341">
        <v>4705.6989999999996</v>
      </c>
      <c r="BP40" s="341">
        <v>5554.13</v>
      </c>
      <c r="BQ40" s="341">
        <v>5817.2920000000004</v>
      </c>
      <c r="BR40" s="341">
        <v>5903.558</v>
      </c>
      <c r="BS40" s="341">
        <v>5187.6970000000001</v>
      </c>
      <c r="BT40" s="341">
        <v>4526.4799999999996</v>
      </c>
      <c r="BU40" s="341">
        <v>4450.75</v>
      </c>
      <c r="BV40" s="341">
        <v>4913.5280000000002</v>
      </c>
    </row>
    <row r="41" spans="1:74" ht="11.1" customHeight="1" x14ac:dyDescent="0.2">
      <c r="A41" s="555"/>
      <c r="B41" s="131" t="s">
        <v>444</v>
      </c>
      <c r="C41" s="254"/>
      <c r="D41" s="254"/>
      <c r="E41" s="254"/>
      <c r="F41" s="254"/>
      <c r="G41" s="254"/>
      <c r="H41" s="254"/>
      <c r="I41" s="254"/>
      <c r="J41" s="254"/>
      <c r="K41" s="254"/>
      <c r="L41" s="254"/>
      <c r="M41" s="254"/>
      <c r="N41" s="254"/>
      <c r="O41" s="254"/>
      <c r="P41" s="254"/>
      <c r="Q41" s="254"/>
      <c r="R41" s="254"/>
      <c r="S41" s="254"/>
      <c r="T41" s="254"/>
      <c r="U41" s="254"/>
      <c r="V41" s="254"/>
      <c r="W41" s="254"/>
      <c r="X41" s="254"/>
      <c r="Y41" s="254"/>
      <c r="Z41" s="254"/>
      <c r="AA41" s="254"/>
      <c r="AB41" s="254"/>
      <c r="AC41" s="254"/>
      <c r="AD41" s="254"/>
      <c r="AE41" s="254"/>
      <c r="AF41" s="254"/>
      <c r="AG41" s="254"/>
      <c r="AH41" s="254"/>
      <c r="AI41" s="254"/>
      <c r="AJ41" s="254"/>
      <c r="AK41" s="254"/>
      <c r="AL41" s="254"/>
      <c r="AM41" s="254"/>
      <c r="AN41" s="254"/>
      <c r="AO41" s="254"/>
      <c r="AP41" s="254"/>
      <c r="AQ41" s="254"/>
      <c r="AR41" s="254"/>
      <c r="AS41" s="254"/>
      <c r="AT41" s="254"/>
      <c r="AU41" s="254"/>
      <c r="AV41" s="254"/>
      <c r="AW41" s="254"/>
      <c r="AX41" s="254"/>
      <c r="AY41" s="254"/>
      <c r="AZ41" s="254"/>
      <c r="BA41" s="254"/>
      <c r="BB41" s="254"/>
      <c r="BC41" s="254"/>
      <c r="BD41" s="254"/>
      <c r="BE41" s="367"/>
      <c r="BF41" s="367"/>
      <c r="BG41" s="367"/>
      <c r="BH41" s="367"/>
      <c r="BI41" s="367"/>
      <c r="BJ41" s="367"/>
      <c r="BK41" s="367"/>
      <c r="BL41" s="367"/>
      <c r="BM41" s="367"/>
      <c r="BN41" s="367"/>
      <c r="BO41" s="367"/>
      <c r="BP41" s="367"/>
      <c r="BQ41" s="367"/>
      <c r="BR41" s="367"/>
      <c r="BS41" s="367"/>
      <c r="BT41" s="367"/>
      <c r="BU41" s="367"/>
      <c r="BV41" s="367"/>
    </row>
    <row r="42" spans="1:74" ht="11.1" customHeight="1" x14ac:dyDescent="0.2">
      <c r="A42" s="561" t="s">
        <v>445</v>
      </c>
      <c r="B42" s="562" t="s">
        <v>92</v>
      </c>
      <c r="C42" s="278">
        <v>2000.7119977</v>
      </c>
      <c r="D42" s="278">
        <v>1957.9182920999999</v>
      </c>
      <c r="E42" s="278">
        <v>1725.9713752</v>
      </c>
      <c r="F42" s="278">
        <v>1528.25164</v>
      </c>
      <c r="G42" s="278">
        <v>1640.1022</v>
      </c>
      <c r="H42" s="278">
        <v>1949.3593257</v>
      </c>
      <c r="I42" s="278">
        <v>2039.0456287</v>
      </c>
      <c r="J42" s="278">
        <v>2049.4124622999998</v>
      </c>
      <c r="K42" s="278">
        <v>1692.0817552999999</v>
      </c>
      <c r="L42" s="278">
        <v>1570.6263793999999</v>
      </c>
      <c r="M42" s="278">
        <v>1686.2917537000001</v>
      </c>
      <c r="N42" s="278">
        <v>1912.1858013000001</v>
      </c>
      <c r="O42" s="278">
        <v>1932.6399194000001</v>
      </c>
      <c r="P42" s="278">
        <v>1827.8769886</v>
      </c>
      <c r="Q42" s="278">
        <v>1662.4054919</v>
      </c>
      <c r="R42" s="278">
        <v>1508.6957786999999</v>
      </c>
      <c r="S42" s="278">
        <v>1522.7135681</v>
      </c>
      <c r="T42" s="278">
        <v>1856.6587473</v>
      </c>
      <c r="U42" s="278">
        <v>2060.3712774000001</v>
      </c>
      <c r="V42" s="278">
        <v>1971.9987229000001</v>
      </c>
      <c r="W42" s="278">
        <v>1658.0496707</v>
      </c>
      <c r="X42" s="278">
        <v>1572.2792168000001</v>
      </c>
      <c r="Y42" s="278">
        <v>1519.473706</v>
      </c>
      <c r="Z42" s="278">
        <v>1633.7663657999999</v>
      </c>
      <c r="AA42" s="278">
        <v>1575.2439542</v>
      </c>
      <c r="AB42" s="278">
        <v>1544.7406262</v>
      </c>
      <c r="AC42" s="278">
        <v>1290.7152348</v>
      </c>
      <c r="AD42" s="278">
        <v>1254.413965</v>
      </c>
      <c r="AE42" s="278">
        <v>1331.0901635</v>
      </c>
      <c r="AF42" s="278">
        <v>1604.0886439999999</v>
      </c>
      <c r="AG42" s="278">
        <v>1886.6518781</v>
      </c>
      <c r="AH42" s="278">
        <v>1796.219321</v>
      </c>
      <c r="AI42" s="278">
        <v>1486.3262523000001</v>
      </c>
      <c r="AJ42" s="278">
        <v>1369.2284500000001</v>
      </c>
      <c r="AK42" s="278">
        <v>1546.1852663</v>
      </c>
      <c r="AL42" s="278">
        <v>1660.7725965</v>
      </c>
      <c r="AM42" s="278">
        <v>1689.4071194000001</v>
      </c>
      <c r="AN42" s="278">
        <v>1718.1300686</v>
      </c>
      <c r="AO42" s="278">
        <v>1565.1686976999999</v>
      </c>
      <c r="AP42" s="278">
        <v>1443.8132009999999</v>
      </c>
      <c r="AQ42" s="278">
        <v>1419.9530281</v>
      </c>
      <c r="AR42" s="278">
        <v>1640.2524450000001</v>
      </c>
      <c r="AS42" s="278">
        <v>1835.0169142</v>
      </c>
      <c r="AT42" s="278">
        <v>1804.4112912999999</v>
      </c>
      <c r="AU42" s="278">
        <v>1615.8025239999999</v>
      </c>
      <c r="AV42" s="278">
        <v>1484.9563215999999</v>
      </c>
      <c r="AW42" s="278">
        <v>1522.924524</v>
      </c>
      <c r="AX42" s="278">
        <v>1786.8854435000001</v>
      </c>
      <c r="AY42" s="278">
        <v>1883.6775812999999</v>
      </c>
      <c r="AZ42" s="278">
        <v>1865.1288832</v>
      </c>
      <c r="BA42" s="278">
        <v>1670.5806319000001</v>
      </c>
      <c r="BB42" s="278">
        <v>1321.6288479</v>
      </c>
      <c r="BC42" s="278">
        <v>1379.1469999999999</v>
      </c>
      <c r="BD42" s="278">
        <v>1700.5530000000001</v>
      </c>
      <c r="BE42" s="341">
        <v>1952.4459999999999</v>
      </c>
      <c r="BF42" s="341">
        <v>1914.133</v>
      </c>
      <c r="BG42" s="341">
        <v>1613.8610000000001</v>
      </c>
      <c r="BH42" s="341">
        <v>1586.9739999999999</v>
      </c>
      <c r="BI42" s="341">
        <v>1616.328</v>
      </c>
      <c r="BJ42" s="341">
        <v>1825.5360000000001</v>
      </c>
      <c r="BK42" s="341">
        <v>1849.0239999999999</v>
      </c>
      <c r="BL42" s="341">
        <v>1804.32</v>
      </c>
      <c r="BM42" s="341">
        <v>1609.248</v>
      </c>
      <c r="BN42" s="341">
        <v>1394.117</v>
      </c>
      <c r="BO42" s="341">
        <v>1429.2360000000001</v>
      </c>
      <c r="BP42" s="341">
        <v>1664.519</v>
      </c>
      <c r="BQ42" s="341">
        <v>1891.07</v>
      </c>
      <c r="BR42" s="341">
        <v>1866.2729999999999</v>
      </c>
      <c r="BS42" s="341">
        <v>1596.0809999999999</v>
      </c>
      <c r="BT42" s="341">
        <v>1588.3420000000001</v>
      </c>
      <c r="BU42" s="341">
        <v>1614.383</v>
      </c>
      <c r="BV42" s="341">
        <v>1762.617</v>
      </c>
    </row>
    <row r="43" spans="1:74" ht="11.1" customHeight="1" x14ac:dyDescent="0.2">
      <c r="A43" s="561" t="s">
        <v>446</v>
      </c>
      <c r="B43" s="562" t="s">
        <v>93</v>
      </c>
      <c r="C43" s="278">
        <v>112.13927968</v>
      </c>
      <c r="D43" s="278">
        <v>87.329693214000002</v>
      </c>
      <c r="E43" s="278">
        <v>57.552078710000004</v>
      </c>
      <c r="F43" s="278">
        <v>58.400405999999997</v>
      </c>
      <c r="G43" s="278">
        <v>113.96812032</v>
      </c>
      <c r="H43" s="278">
        <v>182.15861233000001</v>
      </c>
      <c r="I43" s="278">
        <v>297.47869064999998</v>
      </c>
      <c r="J43" s="278">
        <v>308.15266258000003</v>
      </c>
      <c r="K43" s="278">
        <v>92.22954</v>
      </c>
      <c r="L43" s="278">
        <v>98.906443547999999</v>
      </c>
      <c r="M43" s="278">
        <v>88.596808667000005</v>
      </c>
      <c r="N43" s="278">
        <v>145.42161225999999</v>
      </c>
      <c r="O43" s="278">
        <v>150.05066031999999</v>
      </c>
      <c r="P43" s="278">
        <v>118.91494</v>
      </c>
      <c r="Q43" s="278">
        <v>157.82685161000001</v>
      </c>
      <c r="R43" s="278">
        <v>106.18671467</v>
      </c>
      <c r="S43" s="278">
        <v>133.55836160999999</v>
      </c>
      <c r="T43" s="278">
        <v>159.05381333</v>
      </c>
      <c r="U43" s="278">
        <v>358.24870064999999</v>
      </c>
      <c r="V43" s="278">
        <v>248.29832064999999</v>
      </c>
      <c r="W43" s="278">
        <v>98.760091666999998</v>
      </c>
      <c r="X43" s="278">
        <v>115.98157839</v>
      </c>
      <c r="Y43" s="278">
        <v>128.19212967000001</v>
      </c>
      <c r="Z43" s="278">
        <v>174.34893452</v>
      </c>
      <c r="AA43" s="278">
        <v>236.34712580999999</v>
      </c>
      <c r="AB43" s="278">
        <v>277.58878241000002</v>
      </c>
      <c r="AC43" s="278">
        <v>266.51808870999997</v>
      </c>
      <c r="AD43" s="278">
        <v>282.39587067000002</v>
      </c>
      <c r="AE43" s="278">
        <v>320.86270258000002</v>
      </c>
      <c r="AF43" s="278">
        <v>374.50863267</v>
      </c>
      <c r="AG43" s="278">
        <v>527.71824258000004</v>
      </c>
      <c r="AH43" s="278">
        <v>306.58460774000002</v>
      </c>
      <c r="AI43" s="278">
        <v>206.00585067</v>
      </c>
      <c r="AJ43" s="278">
        <v>158.31319870999999</v>
      </c>
      <c r="AK43" s="278">
        <v>176.29273266999999</v>
      </c>
      <c r="AL43" s="278">
        <v>165.96003354999999</v>
      </c>
      <c r="AM43" s="278">
        <v>185.55728547999999</v>
      </c>
      <c r="AN43" s="278">
        <v>198.10654786000001</v>
      </c>
      <c r="AO43" s="278">
        <v>206.54918839000001</v>
      </c>
      <c r="AP43" s="278">
        <v>175.73626833</v>
      </c>
      <c r="AQ43" s="278">
        <v>193.07605742000001</v>
      </c>
      <c r="AR43" s="278">
        <v>189.62985</v>
      </c>
      <c r="AS43" s="278">
        <v>292.89662322999999</v>
      </c>
      <c r="AT43" s="278">
        <v>262.89691032000002</v>
      </c>
      <c r="AU43" s="278">
        <v>174.59270599999999</v>
      </c>
      <c r="AV43" s="278">
        <v>173.51321515999999</v>
      </c>
      <c r="AW43" s="278">
        <v>169.46416332999999</v>
      </c>
      <c r="AX43" s="278">
        <v>186.00839128999999</v>
      </c>
      <c r="AY43" s="278">
        <v>221.63263065000001</v>
      </c>
      <c r="AZ43" s="278">
        <v>193.10519249999999</v>
      </c>
      <c r="BA43" s="278">
        <v>167.63259452</v>
      </c>
      <c r="BB43" s="278">
        <v>139.17828782999999</v>
      </c>
      <c r="BC43" s="278">
        <v>175.0754</v>
      </c>
      <c r="BD43" s="278">
        <v>153.93430000000001</v>
      </c>
      <c r="BE43" s="341">
        <v>244.97569999999999</v>
      </c>
      <c r="BF43" s="341">
        <v>229.95910000000001</v>
      </c>
      <c r="BG43" s="341">
        <v>135.12819999999999</v>
      </c>
      <c r="BH43" s="341">
        <v>135.36199999999999</v>
      </c>
      <c r="BI43" s="341">
        <v>129.1764</v>
      </c>
      <c r="BJ43" s="341">
        <v>140.011</v>
      </c>
      <c r="BK43" s="341">
        <v>181.6191</v>
      </c>
      <c r="BL43" s="341">
        <v>166.32470000000001</v>
      </c>
      <c r="BM43" s="341">
        <v>163.63050000000001</v>
      </c>
      <c r="BN43" s="341">
        <v>137.09620000000001</v>
      </c>
      <c r="BO43" s="341">
        <v>161.50919999999999</v>
      </c>
      <c r="BP43" s="341">
        <v>213.49680000000001</v>
      </c>
      <c r="BQ43" s="341">
        <v>318.1979</v>
      </c>
      <c r="BR43" s="341">
        <v>290.35079999999999</v>
      </c>
      <c r="BS43" s="341">
        <v>151.35069999999999</v>
      </c>
      <c r="BT43" s="341">
        <v>137.1062</v>
      </c>
      <c r="BU43" s="341">
        <v>130.77010000000001</v>
      </c>
      <c r="BV43" s="341">
        <v>161.90010000000001</v>
      </c>
    </row>
    <row r="44" spans="1:74" ht="11.1" customHeight="1" x14ac:dyDescent="0.2">
      <c r="A44" s="561" t="s">
        <v>447</v>
      </c>
      <c r="B44" s="564" t="s">
        <v>406</v>
      </c>
      <c r="C44" s="278">
        <v>9.3309809677000004</v>
      </c>
      <c r="D44" s="278">
        <v>9.8157553571000005</v>
      </c>
      <c r="E44" s="278">
        <v>7.4498067741999998</v>
      </c>
      <c r="F44" s="278">
        <v>8.0495049999999999</v>
      </c>
      <c r="G44" s="278">
        <v>10.229746774000001</v>
      </c>
      <c r="H44" s="278">
        <v>10.176591</v>
      </c>
      <c r="I44" s="278">
        <v>9.8988622580999994</v>
      </c>
      <c r="J44" s="278">
        <v>9.3653616128999992</v>
      </c>
      <c r="K44" s="278">
        <v>8.8775296666999992</v>
      </c>
      <c r="L44" s="278">
        <v>7.8458406452</v>
      </c>
      <c r="M44" s="278">
        <v>8.5480823333</v>
      </c>
      <c r="N44" s="278">
        <v>8.8538412903000001</v>
      </c>
      <c r="O44" s="278">
        <v>10.616267097</v>
      </c>
      <c r="P44" s="278">
        <v>13.973208214</v>
      </c>
      <c r="Q44" s="278">
        <v>12.731947741999999</v>
      </c>
      <c r="R44" s="278">
        <v>12.345914667000001</v>
      </c>
      <c r="S44" s="278">
        <v>12.641074516</v>
      </c>
      <c r="T44" s="278">
        <v>13.179569333</v>
      </c>
      <c r="U44" s="278">
        <v>11.464162903</v>
      </c>
      <c r="V44" s="278">
        <v>12.321155161</v>
      </c>
      <c r="W44" s="278">
        <v>12.044900667</v>
      </c>
      <c r="X44" s="278">
        <v>7.5364522580999997</v>
      </c>
      <c r="Y44" s="278">
        <v>7.5164893333</v>
      </c>
      <c r="Z44" s="278">
        <v>9.7441332258000006</v>
      </c>
      <c r="AA44" s="278">
        <v>12.947756774</v>
      </c>
      <c r="AB44" s="278">
        <v>12.580027241</v>
      </c>
      <c r="AC44" s="278">
        <v>5.6556812903000004</v>
      </c>
      <c r="AD44" s="278">
        <v>5.4696943332999997</v>
      </c>
      <c r="AE44" s="278">
        <v>7.0709299999999997</v>
      </c>
      <c r="AF44" s="278">
        <v>12.069787333000001</v>
      </c>
      <c r="AG44" s="278">
        <v>9.2071190322999996</v>
      </c>
      <c r="AH44" s="278">
        <v>11.314302258</v>
      </c>
      <c r="AI44" s="278">
        <v>11.143285667000001</v>
      </c>
      <c r="AJ44" s="278">
        <v>6.5992638709999998</v>
      </c>
      <c r="AK44" s="278">
        <v>6.5212240000000001</v>
      </c>
      <c r="AL44" s="278">
        <v>6.2303070967999998</v>
      </c>
      <c r="AM44" s="278">
        <v>11.88419129</v>
      </c>
      <c r="AN44" s="278">
        <v>10.631111070999999</v>
      </c>
      <c r="AO44" s="278">
        <v>11.883548064999999</v>
      </c>
      <c r="AP44" s="278">
        <v>7.035704</v>
      </c>
      <c r="AQ44" s="278">
        <v>11.833168387000001</v>
      </c>
      <c r="AR44" s="278">
        <v>11.442071</v>
      </c>
      <c r="AS44" s="278">
        <v>12.857711289999999</v>
      </c>
      <c r="AT44" s="278">
        <v>12.636315806000001</v>
      </c>
      <c r="AU44" s="278">
        <v>9.7954253333000008</v>
      </c>
      <c r="AV44" s="278">
        <v>7.6921303225999997</v>
      </c>
      <c r="AW44" s="278">
        <v>13.766346667000001</v>
      </c>
      <c r="AX44" s="278">
        <v>16.119517096999999</v>
      </c>
      <c r="AY44" s="278">
        <v>14.800318387000001</v>
      </c>
      <c r="AZ44" s="278">
        <v>11.622510356999999</v>
      </c>
      <c r="BA44" s="278">
        <v>16.066106452</v>
      </c>
      <c r="BB44" s="278">
        <v>12.3539908</v>
      </c>
      <c r="BC44" s="278">
        <v>11.214549999999999</v>
      </c>
      <c r="BD44" s="278">
        <v>11.593859999999999</v>
      </c>
      <c r="BE44" s="341">
        <v>11.67675</v>
      </c>
      <c r="BF44" s="341">
        <v>11.8832</v>
      </c>
      <c r="BG44" s="341">
        <v>9.7801480000000005</v>
      </c>
      <c r="BH44" s="341">
        <v>9.2263319999999993</v>
      </c>
      <c r="BI44" s="341">
        <v>9.30532</v>
      </c>
      <c r="BJ44" s="341">
        <v>10.21776</v>
      </c>
      <c r="BK44" s="341">
        <v>11.63353</v>
      </c>
      <c r="BL44" s="341">
        <v>11.08853</v>
      </c>
      <c r="BM44" s="341">
        <v>10.20721</v>
      </c>
      <c r="BN44" s="341">
        <v>8.9414899999999999</v>
      </c>
      <c r="BO44" s="341">
        <v>10.28337</v>
      </c>
      <c r="BP44" s="341">
        <v>11.49535</v>
      </c>
      <c r="BQ44" s="341">
        <v>11.86416</v>
      </c>
      <c r="BR44" s="341">
        <v>12.171390000000001</v>
      </c>
      <c r="BS44" s="341">
        <v>9.9507180000000002</v>
      </c>
      <c r="BT44" s="341">
        <v>9.4174659999999992</v>
      </c>
      <c r="BU44" s="341">
        <v>9.4599340000000005</v>
      </c>
      <c r="BV44" s="341">
        <v>10.13734</v>
      </c>
    </row>
    <row r="45" spans="1:74" ht="11.1" customHeight="1" x14ac:dyDescent="0.2">
      <c r="A45" s="561" t="s">
        <v>448</v>
      </c>
      <c r="B45" s="564" t="s">
        <v>94</v>
      </c>
      <c r="C45" s="278">
        <v>5.9946409676999997</v>
      </c>
      <c r="D45" s="278">
        <v>6.3315182142999999</v>
      </c>
      <c r="E45" s="278">
        <v>7.6962474193999997</v>
      </c>
      <c r="F45" s="278">
        <v>7.9081409999999996</v>
      </c>
      <c r="G45" s="278">
        <v>8.9682880644999994</v>
      </c>
      <c r="H45" s="278">
        <v>9.0566676666999992</v>
      </c>
      <c r="I45" s="278">
        <v>7.5351003226</v>
      </c>
      <c r="J45" s="278">
        <v>8.8694477419000002</v>
      </c>
      <c r="K45" s="278">
        <v>8.8125633333</v>
      </c>
      <c r="L45" s="278">
        <v>7.5563516129000003</v>
      </c>
      <c r="M45" s="278">
        <v>8.1364376666999991</v>
      </c>
      <c r="N45" s="278">
        <v>8.4036529031999994</v>
      </c>
      <c r="O45" s="278">
        <v>7.4324974193999997</v>
      </c>
      <c r="P45" s="278">
        <v>7.2849917856999999</v>
      </c>
      <c r="Q45" s="278">
        <v>7.1243048386999996</v>
      </c>
      <c r="R45" s="278">
        <v>7.8479229999999998</v>
      </c>
      <c r="S45" s="278">
        <v>8.2385390323000003</v>
      </c>
      <c r="T45" s="278">
        <v>9.3739336666999993</v>
      </c>
      <c r="U45" s="278">
        <v>9.8066909676999998</v>
      </c>
      <c r="V45" s="278">
        <v>10.055557742</v>
      </c>
      <c r="W45" s="278">
        <v>9.9154876667000007</v>
      </c>
      <c r="X45" s="278">
        <v>8.4293393547999997</v>
      </c>
      <c r="Y45" s="278">
        <v>8.1234793333000006</v>
      </c>
      <c r="Z45" s="278">
        <v>8.6617403226</v>
      </c>
      <c r="AA45" s="278">
        <v>10.784016773999999</v>
      </c>
      <c r="AB45" s="278">
        <v>11.719881724</v>
      </c>
      <c r="AC45" s="278">
        <v>11.881793547999999</v>
      </c>
      <c r="AD45" s="278">
        <v>11.005355</v>
      </c>
      <c r="AE45" s="278">
        <v>10.814705805999999</v>
      </c>
      <c r="AF45" s="278">
        <v>11.665853667</v>
      </c>
      <c r="AG45" s="278">
        <v>11.731810644999999</v>
      </c>
      <c r="AH45" s="278">
        <v>12.332797419</v>
      </c>
      <c r="AI45" s="278">
        <v>11.097027667000001</v>
      </c>
      <c r="AJ45" s="278">
        <v>9.5397332257999992</v>
      </c>
      <c r="AK45" s="278">
        <v>10.392181000000001</v>
      </c>
      <c r="AL45" s="278">
        <v>11.264833871</v>
      </c>
      <c r="AM45" s="278">
        <v>10.859351934999999</v>
      </c>
      <c r="AN45" s="278">
        <v>11.22148</v>
      </c>
      <c r="AO45" s="278">
        <v>10.936872257999999</v>
      </c>
      <c r="AP45" s="278">
        <v>9.2911256666999993</v>
      </c>
      <c r="AQ45" s="278">
        <v>11.808609677</v>
      </c>
      <c r="AR45" s="278">
        <v>11.258320333</v>
      </c>
      <c r="AS45" s="278">
        <v>12.796974839000001</v>
      </c>
      <c r="AT45" s="278">
        <v>12.805344839</v>
      </c>
      <c r="AU45" s="278">
        <v>12.068548</v>
      </c>
      <c r="AV45" s="278">
        <v>9.3957480644999993</v>
      </c>
      <c r="AW45" s="278">
        <v>12.608427667000001</v>
      </c>
      <c r="AX45" s="278">
        <v>13.120953547999999</v>
      </c>
      <c r="AY45" s="278">
        <v>11.769805484000001</v>
      </c>
      <c r="AZ45" s="278">
        <v>9.6406210714</v>
      </c>
      <c r="BA45" s="278">
        <v>11.226190967999999</v>
      </c>
      <c r="BB45" s="278">
        <v>9.4187082666999995</v>
      </c>
      <c r="BC45" s="278">
        <v>12.771089999999999</v>
      </c>
      <c r="BD45" s="278">
        <v>11.97988</v>
      </c>
      <c r="BE45" s="341">
        <v>13.456939999999999</v>
      </c>
      <c r="BF45" s="341">
        <v>13.330450000000001</v>
      </c>
      <c r="BG45" s="341">
        <v>12.384840000000001</v>
      </c>
      <c r="BH45" s="341">
        <v>9.7390129999999999</v>
      </c>
      <c r="BI45" s="341">
        <v>12.81847</v>
      </c>
      <c r="BJ45" s="341">
        <v>13.329700000000001</v>
      </c>
      <c r="BK45" s="341">
        <v>11.641109999999999</v>
      </c>
      <c r="BL45" s="341">
        <v>9.5504250000000006</v>
      </c>
      <c r="BM45" s="341">
        <v>11.18427</v>
      </c>
      <c r="BN45" s="341">
        <v>9.6675769999999996</v>
      </c>
      <c r="BO45" s="341">
        <v>13.051869999999999</v>
      </c>
      <c r="BP45" s="341">
        <v>12.15371</v>
      </c>
      <c r="BQ45" s="341">
        <v>13.63049</v>
      </c>
      <c r="BR45" s="341">
        <v>13.509539999999999</v>
      </c>
      <c r="BS45" s="341">
        <v>12.577439999999999</v>
      </c>
      <c r="BT45" s="341">
        <v>9.9264220000000005</v>
      </c>
      <c r="BU45" s="341">
        <v>12.901490000000001</v>
      </c>
      <c r="BV45" s="341">
        <v>13.44746</v>
      </c>
    </row>
    <row r="46" spans="1:74" ht="11.1" customHeight="1" x14ac:dyDescent="0.2">
      <c r="A46" s="561" t="s">
        <v>449</v>
      </c>
      <c r="B46" s="564" t="s">
        <v>95</v>
      </c>
      <c r="C46" s="278">
        <v>592.46558064999999</v>
      </c>
      <c r="D46" s="278">
        <v>581.73932143000002</v>
      </c>
      <c r="E46" s="278">
        <v>519.48458065</v>
      </c>
      <c r="F46" s="278">
        <v>525.71916667000005</v>
      </c>
      <c r="G46" s="278">
        <v>520.65567741999996</v>
      </c>
      <c r="H46" s="278">
        <v>545.06996666999999</v>
      </c>
      <c r="I46" s="278">
        <v>591.24332258000004</v>
      </c>
      <c r="J46" s="278">
        <v>577.48958064999999</v>
      </c>
      <c r="K46" s="278">
        <v>598.87130000000002</v>
      </c>
      <c r="L46" s="278">
        <v>512.14490322999995</v>
      </c>
      <c r="M46" s="278">
        <v>508.85616666999999</v>
      </c>
      <c r="N46" s="278">
        <v>582.98338709999996</v>
      </c>
      <c r="O46" s="278">
        <v>594.57154838999998</v>
      </c>
      <c r="P46" s="278">
        <v>568.89192857</v>
      </c>
      <c r="Q46" s="278">
        <v>520.71893548000003</v>
      </c>
      <c r="R46" s="278">
        <v>475.94613333000001</v>
      </c>
      <c r="S46" s="278">
        <v>456.23193548</v>
      </c>
      <c r="T46" s="278">
        <v>523.93926667000005</v>
      </c>
      <c r="U46" s="278">
        <v>581.74967742000001</v>
      </c>
      <c r="V46" s="278">
        <v>583.44293547999996</v>
      </c>
      <c r="W46" s="278">
        <v>564.90903333000006</v>
      </c>
      <c r="X46" s="278">
        <v>479.92977418999999</v>
      </c>
      <c r="Y46" s="278">
        <v>526.95756667000001</v>
      </c>
      <c r="Z46" s="278">
        <v>566.50987096999995</v>
      </c>
      <c r="AA46" s="278">
        <v>588.51261290000002</v>
      </c>
      <c r="AB46" s="278">
        <v>551.64151723999998</v>
      </c>
      <c r="AC46" s="278">
        <v>518.86435484000003</v>
      </c>
      <c r="AD46" s="278">
        <v>461.74363333000002</v>
      </c>
      <c r="AE46" s="278">
        <v>529.15835484000002</v>
      </c>
      <c r="AF46" s="278">
        <v>555.32309999999995</v>
      </c>
      <c r="AG46" s="278">
        <v>543.67538709999997</v>
      </c>
      <c r="AH46" s="278">
        <v>555.17864515999997</v>
      </c>
      <c r="AI46" s="278">
        <v>554.83270000000005</v>
      </c>
      <c r="AJ46" s="278">
        <v>539.92783870999995</v>
      </c>
      <c r="AK46" s="278">
        <v>496.32503333</v>
      </c>
      <c r="AL46" s="278">
        <v>558.84067742000002</v>
      </c>
      <c r="AM46" s="278">
        <v>588.26254839000001</v>
      </c>
      <c r="AN46" s="278">
        <v>549.19417856999996</v>
      </c>
      <c r="AO46" s="278">
        <v>506.14529032000002</v>
      </c>
      <c r="AP46" s="278">
        <v>419.79373333000001</v>
      </c>
      <c r="AQ46" s="278">
        <v>472.97396773999998</v>
      </c>
      <c r="AR46" s="278">
        <v>536.67503333000002</v>
      </c>
      <c r="AS46" s="278">
        <v>537.49483870999995</v>
      </c>
      <c r="AT46" s="278">
        <v>550.44480644999999</v>
      </c>
      <c r="AU46" s="278">
        <v>514.24289999999996</v>
      </c>
      <c r="AV46" s="278">
        <v>514.42983871000001</v>
      </c>
      <c r="AW46" s="278">
        <v>553.52503333000004</v>
      </c>
      <c r="AX46" s="278">
        <v>577.78016129000002</v>
      </c>
      <c r="AY46" s="278">
        <v>586.12280644999998</v>
      </c>
      <c r="AZ46" s="278">
        <v>525.64878570999997</v>
      </c>
      <c r="BA46" s="278">
        <v>486.46445161000003</v>
      </c>
      <c r="BB46" s="278">
        <v>494.04109999999997</v>
      </c>
      <c r="BC46" s="278">
        <v>541.0181</v>
      </c>
      <c r="BD46" s="278">
        <v>587.77419999999995</v>
      </c>
      <c r="BE46" s="341">
        <v>555.64890000000003</v>
      </c>
      <c r="BF46" s="341">
        <v>545.9633</v>
      </c>
      <c r="BG46" s="341">
        <v>509.7697</v>
      </c>
      <c r="BH46" s="341">
        <v>464.90989999999999</v>
      </c>
      <c r="BI46" s="341">
        <v>492.4375</v>
      </c>
      <c r="BJ46" s="341">
        <v>537.80700000000002</v>
      </c>
      <c r="BK46" s="341">
        <v>570.91</v>
      </c>
      <c r="BL46" s="341">
        <v>546.24749999999995</v>
      </c>
      <c r="BM46" s="341">
        <v>496.39780000000002</v>
      </c>
      <c r="BN46" s="341">
        <v>475.9332</v>
      </c>
      <c r="BO46" s="341">
        <v>506.36779999999999</v>
      </c>
      <c r="BP46" s="341">
        <v>578.25630000000001</v>
      </c>
      <c r="BQ46" s="341">
        <v>571.95950000000005</v>
      </c>
      <c r="BR46" s="341">
        <v>561.98950000000002</v>
      </c>
      <c r="BS46" s="341">
        <v>524.73339999999996</v>
      </c>
      <c r="BT46" s="341">
        <v>478.55689999999998</v>
      </c>
      <c r="BU46" s="341">
        <v>506.89249999999998</v>
      </c>
      <c r="BV46" s="341">
        <v>553.59379999999999</v>
      </c>
    </row>
    <row r="47" spans="1:74" ht="11.1" customHeight="1" x14ac:dyDescent="0.2">
      <c r="A47" s="561" t="s">
        <v>450</v>
      </c>
      <c r="B47" s="564" t="s">
        <v>430</v>
      </c>
      <c r="C47" s="278">
        <v>36.341164515999999</v>
      </c>
      <c r="D47" s="278">
        <v>34.126573929000003</v>
      </c>
      <c r="E47" s="278">
        <v>30.557285484000001</v>
      </c>
      <c r="F47" s="278">
        <v>38.710160999999999</v>
      </c>
      <c r="G47" s="278">
        <v>45.484972902999999</v>
      </c>
      <c r="H47" s="278">
        <v>47.508303667</v>
      </c>
      <c r="I47" s="278">
        <v>50.700344839000003</v>
      </c>
      <c r="J47" s="278">
        <v>48.511547419000003</v>
      </c>
      <c r="K47" s="278">
        <v>55.837083333000002</v>
      </c>
      <c r="L47" s="278">
        <v>51.797798065000002</v>
      </c>
      <c r="M47" s="278">
        <v>52.597217000000001</v>
      </c>
      <c r="N47" s="278">
        <v>38.851947097</v>
      </c>
      <c r="O47" s="278">
        <v>38.401699032000003</v>
      </c>
      <c r="P47" s="278">
        <v>36.495664286</v>
      </c>
      <c r="Q47" s="278">
        <v>38.199401934999997</v>
      </c>
      <c r="R47" s="278">
        <v>45.509709333000004</v>
      </c>
      <c r="S47" s="278">
        <v>57.781706774</v>
      </c>
      <c r="T47" s="278">
        <v>66.873517000000007</v>
      </c>
      <c r="U47" s="278">
        <v>57.262982581000003</v>
      </c>
      <c r="V47" s="278">
        <v>54.15439129</v>
      </c>
      <c r="W47" s="278">
        <v>49.564034667000001</v>
      </c>
      <c r="X47" s="278">
        <v>41.231994839000002</v>
      </c>
      <c r="Y47" s="278">
        <v>46.142025332999999</v>
      </c>
      <c r="Z47" s="278">
        <v>36.148973871000003</v>
      </c>
      <c r="AA47" s="278">
        <v>35.585853870999998</v>
      </c>
      <c r="AB47" s="278">
        <v>38.27525</v>
      </c>
      <c r="AC47" s="278">
        <v>45.655455484000001</v>
      </c>
      <c r="AD47" s="278">
        <v>51.394343999999997</v>
      </c>
      <c r="AE47" s="278">
        <v>45.521839354999997</v>
      </c>
      <c r="AF47" s="278">
        <v>43.725945000000003</v>
      </c>
      <c r="AG47" s="278">
        <v>41.236233226000003</v>
      </c>
      <c r="AH47" s="278">
        <v>42.791269354999997</v>
      </c>
      <c r="AI47" s="278">
        <v>40.731153667000001</v>
      </c>
      <c r="AJ47" s="278">
        <v>36.800501935</v>
      </c>
      <c r="AK47" s="278">
        <v>36.454101999999999</v>
      </c>
      <c r="AL47" s="278">
        <v>24.799388387</v>
      </c>
      <c r="AM47" s="278">
        <v>30.707199355</v>
      </c>
      <c r="AN47" s="278">
        <v>28.613410714</v>
      </c>
      <c r="AO47" s="278">
        <v>31.46820129</v>
      </c>
      <c r="AP47" s="278">
        <v>39.038545999999997</v>
      </c>
      <c r="AQ47" s="278">
        <v>42.048193871000002</v>
      </c>
      <c r="AR47" s="278">
        <v>41.545400000000001</v>
      </c>
      <c r="AS47" s="278">
        <v>34.928302258000002</v>
      </c>
      <c r="AT47" s="278">
        <v>37.493669355000002</v>
      </c>
      <c r="AU47" s="278">
        <v>33.239300999999998</v>
      </c>
      <c r="AV47" s="278">
        <v>26.960489355</v>
      </c>
      <c r="AW47" s="278">
        <v>27.201699333000001</v>
      </c>
      <c r="AX47" s="278">
        <v>24.592191934999999</v>
      </c>
      <c r="AY47" s="278">
        <v>29.138744839000001</v>
      </c>
      <c r="AZ47" s="278">
        <v>26.414197142999999</v>
      </c>
      <c r="BA47" s="278">
        <v>34.217724838999999</v>
      </c>
      <c r="BB47" s="278">
        <v>44.515781033000003</v>
      </c>
      <c r="BC47" s="278">
        <v>40.173099999999998</v>
      </c>
      <c r="BD47" s="278">
        <v>39.563850000000002</v>
      </c>
      <c r="BE47" s="341">
        <v>32.552329999999998</v>
      </c>
      <c r="BF47" s="341">
        <v>37.709820000000001</v>
      </c>
      <c r="BG47" s="341">
        <v>35.789920000000002</v>
      </c>
      <c r="BH47" s="341">
        <v>28.741420000000002</v>
      </c>
      <c r="BI47" s="341">
        <v>29.158180000000002</v>
      </c>
      <c r="BJ47" s="341">
        <v>25.193390000000001</v>
      </c>
      <c r="BK47" s="341">
        <v>30.65587</v>
      </c>
      <c r="BL47" s="341">
        <v>29.691759999999999</v>
      </c>
      <c r="BM47" s="341">
        <v>39.508670000000002</v>
      </c>
      <c r="BN47" s="341">
        <v>46.013750000000002</v>
      </c>
      <c r="BO47" s="341">
        <v>40.1599</v>
      </c>
      <c r="BP47" s="341">
        <v>39.314709999999998</v>
      </c>
      <c r="BQ47" s="341">
        <v>32.361719999999998</v>
      </c>
      <c r="BR47" s="341">
        <v>37.474780000000003</v>
      </c>
      <c r="BS47" s="341">
        <v>36.055549999999997</v>
      </c>
      <c r="BT47" s="341">
        <v>28.985810000000001</v>
      </c>
      <c r="BU47" s="341">
        <v>29.529890000000002</v>
      </c>
      <c r="BV47" s="341">
        <v>25.821619999999999</v>
      </c>
    </row>
    <row r="48" spans="1:74" ht="11.1" customHeight="1" x14ac:dyDescent="0.2">
      <c r="A48" s="561" t="s">
        <v>451</v>
      </c>
      <c r="B48" s="562" t="s">
        <v>474</v>
      </c>
      <c r="C48" s="278">
        <v>106.74954839</v>
      </c>
      <c r="D48" s="278">
        <v>92.555543928999995</v>
      </c>
      <c r="E48" s="278">
        <v>116.94582</v>
      </c>
      <c r="F48" s="278">
        <v>132.78365299999999</v>
      </c>
      <c r="G48" s="278">
        <v>115.75546774</v>
      </c>
      <c r="H48" s="278">
        <v>90.739587666999995</v>
      </c>
      <c r="I48" s="278">
        <v>80.059355483999994</v>
      </c>
      <c r="J48" s="278">
        <v>89.585009032000002</v>
      </c>
      <c r="K48" s="278">
        <v>114.01951800000001</v>
      </c>
      <c r="L48" s="278">
        <v>124.57351161</v>
      </c>
      <c r="M48" s="278">
        <v>149.66992033</v>
      </c>
      <c r="N48" s="278">
        <v>127.69825355</v>
      </c>
      <c r="O48" s="278">
        <v>123.31574870999999</v>
      </c>
      <c r="P48" s="278">
        <v>170.12947036</v>
      </c>
      <c r="Q48" s="278">
        <v>139.62839805999999</v>
      </c>
      <c r="R48" s="278">
        <v>165.31009599999999</v>
      </c>
      <c r="S48" s="278">
        <v>155.20735968</v>
      </c>
      <c r="T48" s="278">
        <v>129.23237166999999</v>
      </c>
      <c r="U48" s="278">
        <v>84.909117418999998</v>
      </c>
      <c r="V48" s="278">
        <v>81.794759354999997</v>
      </c>
      <c r="W48" s="278">
        <v>103.59715767</v>
      </c>
      <c r="X48" s="278">
        <v>151.43315258000001</v>
      </c>
      <c r="Y48" s="278">
        <v>192.80885733</v>
      </c>
      <c r="Z48" s="278">
        <v>166.36659710000001</v>
      </c>
      <c r="AA48" s="278">
        <v>201.68342967999999</v>
      </c>
      <c r="AB48" s="278">
        <v>163.34864621</v>
      </c>
      <c r="AC48" s="278">
        <v>187.90643935</v>
      </c>
      <c r="AD48" s="278">
        <v>187.47129100000001</v>
      </c>
      <c r="AE48" s="278">
        <v>168.65625097</v>
      </c>
      <c r="AF48" s="278">
        <v>154.96542033</v>
      </c>
      <c r="AG48" s="278">
        <v>106.48964065</v>
      </c>
      <c r="AH48" s="278">
        <v>108.06114257999999</v>
      </c>
      <c r="AI48" s="278">
        <v>131.83908767</v>
      </c>
      <c r="AJ48" s="278">
        <v>190.11433871</v>
      </c>
      <c r="AK48" s="278">
        <v>185.79930899999999</v>
      </c>
      <c r="AL48" s="278">
        <v>193.76308774</v>
      </c>
      <c r="AM48" s="278">
        <v>234.22721677000001</v>
      </c>
      <c r="AN48" s="278">
        <v>206.89229143</v>
      </c>
      <c r="AO48" s="278">
        <v>204.67442194</v>
      </c>
      <c r="AP48" s="278">
        <v>228.03961867000001</v>
      </c>
      <c r="AQ48" s="278">
        <v>203.09690452000001</v>
      </c>
      <c r="AR48" s="278">
        <v>166.723714</v>
      </c>
      <c r="AS48" s="278">
        <v>134.81734710000001</v>
      </c>
      <c r="AT48" s="278">
        <v>114.85974452000001</v>
      </c>
      <c r="AU48" s="278">
        <v>172.86919599999999</v>
      </c>
      <c r="AV48" s="278">
        <v>200.12516839</v>
      </c>
      <c r="AW48" s="278">
        <v>258.10581400000001</v>
      </c>
      <c r="AX48" s="278">
        <v>204.98877322999999</v>
      </c>
      <c r="AY48" s="278">
        <v>275.05071548000001</v>
      </c>
      <c r="AZ48" s="278">
        <v>228.22406856999999</v>
      </c>
      <c r="BA48" s="278">
        <v>247.45603226</v>
      </c>
      <c r="BB48" s="278">
        <v>261.79171063000001</v>
      </c>
      <c r="BC48" s="278">
        <v>222.18780000000001</v>
      </c>
      <c r="BD48" s="278">
        <v>168.69309999999999</v>
      </c>
      <c r="BE48" s="341">
        <v>132.98689999999999</v>
      </c>
      <c r="BF48" s="341">
        <v>130.7585</v>
      </c>
      <c r="BG48" s="341">
        <v>172.3509</v>
      </c>
      <c r="BH48" s="341">
        <v>205.7526</v>
      </c>
      <c r="BI48" s="341">
        <v>221.78870000000001</v>
      </c>
      <c r="BJ48" s="341">
        <v>219.24619999999999</v>
      </c>
      <c r="BK48" s="341">
        <v>225.07859999999999</v>
      </c>
      <c r="BL48" s="341">
        <v>220.30670000000001</v>
      </c>
      <c r="BM48" s="341">
        <v>224.1858</v>
      </c>
      <c r="BN48" s="341">
        <v>248.11369999999999</v>
      </c>
      <c r="BO48" s="341">
        <v>231.9263</v>
      </c>
      <c r="BP48" s="341">
        <v>179.87719999999999</v>
      </c>
      <c r="BQ48" s="341">
        <v>141.75569999999999</v>
      </c>
      <c r="BR48" s="341">
        <v>140.1429</v>
      </c>
      <c r="BS48" s="341">
        <v>185.1189</v>
      </c>
      <c r="BT48" s="341">
        <v>220.8758</v>
      </c>
      <c r="BU48" s="341">
        <v>238.64580000000001</v>
      </c>
      <c r="BV48" s="341">
        <v>244.30889999999999</v>
      </c>
    </row>
    <row r="49" spans="1:74" ht="11.1" customHeight="1" x14ac:dyDescent="0.2">
      <c r="A49" s="561" t="s">
        <v>452</v>
      </c>
      <c r="B49" s="564" t="s">
        <v>420</v>
      </c>
      <c r="C49" s="278">
        <v>2.5508374194000001</v>
      </c>
      <c r="D49" s="278">
        <v>2.6856407142999998</v>
      </c>
      <c r="E49" s="278">
        <v>2.8354587097000001</v>
      </c>
      <c r="F49" s="278">
        <v>3.1579206666999999</v>
      </c>
      <c r="G49" s="278">
        <v>3.4012322580999999</v>
      </c>
      <c r="H49" s="278">
        <v>4.9035086666999996</v>
      </c>
      <c r="I49" s="278">
        <v>4.6479283871000003</v>
      </c>
      <c r="J49" s="278">
        <v>4.8649932258000002</v>
      </c>
      <c r="K49" s="278">
        <v>4.3216703333000002</v>
      </c>
      <c r="L49" s="278">
        <v>4.4007374194000004</v>
      </c>
      <c r="M49" s="278">
        <v>4.6197350000000004</v>
      </c>
      <c r="N49" s="278">
        <v>4.0495093547999996</v>
      </c>
      <c r="O49" s="278">
        <v>3.5958719354999999</v>
      </c>
      <c r="P49" s="278">
        <v>3.4194717856999999</v>
      </c>
      <c r="Q49" s="278">
        <v>4.2996374193999998</v>
      </c>
      <c r="R49" s="278">
        <v>3.8241103333000002</v>
      </c>
      <c r="S49" s="278">
        <v>4.0503058064999999</v>
      </c>
      <c r="T49" s="278">
        <v>4.7277146666999998</v>
      </c>
      <c r="U49" s="278">
        <v>4.7109348387000001</v>
      </c>
      <c r="V49" s="278">
        <v>4.7742448386999996</v>
      </c>
      <c r="W49" s="278">
        <v>4.4774436667000002</v>
      </c>
      <c r="X49" s="278">
        <v>4.0073816128999997</v>
      </c>
      <c r="Y49" s="278">
        <v>4.0858733333000004</v>
      </c>
      <c r="Z49" s="278">
        <v>4.0370932257999996</v>
      </c>
      <c r="AA49" s="278">
        <v>4.2776845160999999</v>
      </c>
      <c r="AB49" s="278">
        <v>4.2986706896999998</v>
      </c>
      <c r="AC49" s="278">
        <v>4.0033954839000003</v>
      </c>
      <c r="AD49" s="278">
        <v>3.7895533333000002</v>
      </c>
      <c r="AE49" s="278">
        <v>4.761946129</v>
      </c>
      <c r="AF49" s="278">
        <v>4.9409953333000001</v>
      </c>
      <c r="AG49" s="278">
        <v>4.7523545160999996</v>
      </c>
      <c r="AH49" s="278">
        <v>4.8865374193999997</v>
      </c>
      <c r="AI49" s="278">
        <v>4.4344720000000004</v>
      </c>
      <c r="AJ49" s="278">
        <v>4.3303438710000002</v>
      </c>
      <c r="AK49" s="278">
        <v>4.3016816667000004</v>
      </c>
      <c r="AL49" s="278">
        <v>4.0121016128999996</v>
      </c>
      <c r="AM49" s="278">
        <v>3.8776038709999998</v>
      </c>
      <c r="AN49" s="278">
        <v>4.0263925</v>
      </c>
      <c r="AO49" s="278">
        <v>4.7149916128999996</v>
      </c>
      <c r="AP49" s="278">
        <v>4.4397196667000003</v>
      </c>
      <c r="AQ49" s="278">
        <v>3.6753441935</v>
      </c>
      <c r="AR49" s="278">
        <v>4.7729526667000002</v>
      </c>
      <c r="AS49" s="278">
        <v>4.6847590322999997</v>
      </c>
      <c r="AT49" s="278">
        <v>5.0089061289999997</v>
      </c>
      <c r="AU49" s="278">
        <v>4.6138810000000001</v>
      </c>
      <c r="AV49" s="278">
        <v>4.3901403225999998</v>
      </c>
      <c r="AW49" s="278">
        <v>4.2867643332999998</v>
      </c>
      <c r="AX49" s="278">
        <v>3.9531232258000002</v>
      </c>
      <c r="AY49" s="278">
        <v>3.4373854839</v>
      </c>
      <c r="AZ49" s="278">
        <v>3.3253528570999999</v>
      </c>
      <c r="BA49" s="278">
        <v>4.0471212902999998</v>
      </c>
      <c r="BB49" s="278">
        <v>4.9254907667000003</v>
      </c>
      <c r="BC49" s="278">
        <v>3.6524610000000002</v>
      </c>
      <c r="BD49" s="278">
        <v>4.9473039999999999</v>
      </c>
      <c r="BE49" s="341">
        <v>4.6839310000000003</v>
      </c>
      <c r="BF49" s="341">
        <v>5.1326010000000002</v>
      </c>
      <c r="BG49" s="341">
        <v>4.8819189999999999</v>
      </c>
      <c r="BH49" s="341">
        <v>4.7829569999999997</v>
      </c>
      <c r="BI49" s="341">
        <v>4.265142</v>
      </c>
      <c r="BJ49" s="341">
        <v>3.9173170000000002</v>
      </c>
      <c r="BK49" s="341">
        <v>3.6752940000000001</v>
      </c>
      <c r="BL49" s="341">
        <v>3.8228550000000001</v>
      </c>
      <c r="BM49" s="341">
        <v>3.916782</v>
      </c>
      <c r="BN49" s="341">
        <v>4.8276440000000003</v>
      </c>
      <c r="BO49" s="341">
        <v>3.511565</v>
      </c>
      <c r="BP49" s="341">
        <v>4.8610910000000001</v>
      </c>
      <c r="BQ49" s="341">
        <v>4.6268330000000004</v>
      </c>
      <c r="BR49" s="341">
        <v>5.1170720000000003</v>
      </c>
      <c r="BS49" s="341">
        <v>4.8850480000000003</v>
      </c>
      <c r="BT49" s="341">
        <v>4.8127139999999997</v>
      </c>
      <c r="BU49" s="341">
        <v>4.290419</v>
      </c>
      <c r="BV49" s="341">
        <v>3.9161600000000001</v>
      </c>
    </row>
    <row r="50" spans="1:74" ht="11.1" customHeight="1" x14ac:dyDescent="0.2">
      <c r="A50" s="561" t="s">
        <v>453</v>
      </c>
      <c r="B50" s="562" t="s">
        <v>422</v>
      </c>
      <c r="C50" s="278">
        <v>2866.2840302999998</v>
      </c>
      <c r="D50" s="278">
        <v>2772.5023388999998</v>
      </c>
      <c r="E50" s="278">
        <v>2468.4926528999999</v>
      </c>
      <c r="F50" s="278">
        <v>2302.9805932999998</v>
      </c>
      <c r="G50" s="278">
        <v>2458.5657055000001</v>
      </c>
      <c r="H50" s="278">
        <v>2838.9725632999998</v>
      </c>
      <c r="I50" s="278">
        <v>3080.6092331999998</v>
      </c>
      <c r="J50" s="278">
        <v>3096.2510645000002</v>
      </c>
      <c r="K50" s="278">
        <v>2575.05096</v>
      </c>
      <c r="L50" s="278">
        <v>2377.8519655</v>
      </c>
      <c r="M50" s="278">
        <v>2507.3161212999998</v>
      </c>
      <c r="N50" s="278">
        <v>2828.4480048</v>
      </c>
      <c r="O50" s="278">
        <v>2860.6242123000002</v>
      </c>
      <c r="P50" s="278">
        <v>2746.9866636000002</v>
      </c>
      <c r="Q50" s="278">
        <v>2542.9349689999999</v>
      </c>
      <c r="R50" s="278">
        <v>2325.6663800000001</v>
      </c>
      <c r="S50" s="278">
        <v>2350.4228509999998</v>
      </c>
      <c r="T50" s="278">
        <v>2763.0389337000001</v>
      </c>
      <c r="U50" s="278">
        <v>3168.5235441999998</v>
      </c>
      <c r="V50" s="278">
        <v>2966.8400873999999</v>
      </c>
      <c r="W50" s="278">
        <v>2501.3178200000002</v>
      </c>
      <c r="X50" s="278">
        <v>2380.8288899999998</v>
      </c>
      <c r="Y50" s="278">
        <v>2433.300127</v>
      </c>
      <c r="Z50" s="278">
        <v>2599.583709</v>
      </c>
      <c r="AA50" s="278">
        <v>2665.3824344999998</v>
      </c>
      <c r="AB50" s="278">
        <v>2604.1934016999999</v>
      </c>
      <c r="AC50" s="278">
        <v>2331.2004434999999</v>
      </c>
      <c r="AD50" s="278">
        <v>2257.6837067000001</v>
      </c>
      <c r="AE50" s="278">
        <v>2417.9368932000002</v>
      </c>
      <c r="AF50" s="278">
        <v>2761.2883783000002</v>
      </c>
      <c r="AG50" s="278">
        <v>3131.4626658000002</v>
      </c>
      <c r="AH50" s="278">
        <v>2837.3686229</v>
      </c>
      <c r="AI50" s="278">
        <v>2446.4098297</v>
      </c>
      <c r="AJ50" s="278">
        <v>2314.8536690000001</v>
      </c>
      <c r="AK50" s="278">
        <v>2462.27153</v>
      </c>
      <c r="AL50" s="278">
        <v>2625.6430261</v>
      </c>
      <c r="AM50" s="278">
        <v>2754.7825164999999</v>
      </c>
      <c r="AN50" s="278">
        <v>2726.8154807000001</v>
      </c>
      <c r="AO50" s="278">
        <v>2541.5412116000002</v>
      </c>
      <c r="AP50" s="278">
        <v>2327.1879167000002</v>
      </c>
      <c r="AQ50" s="278">
        <v>2358.4652738999998</v>
      </c>
      <c r="AR50" s="278">
        <v>2602.2997863000001</v>
      </c>
      <c r="AS50" s="278">
        <v>2865.4934705999999</v>
      </c>
      <c r="AT50" s="278">
        <v>2800.5569887000001</v>
      </c>
      <c r="AU50" s="278">
        <v>2537.2244813000002</v>
      </c>
      <c r="AV50" s="278">
        <v>2421.4630519000002</v>
      </c>
      <c r="AW50" s="278">
        <v>2561.8827726999998</v>
      </c>
      <c r="AX50" s="278">
        <v>2813.4485552000001</v>
      </c>
      <c r="AY50" s="278">
        <v>3025.6299881</v>
      </c>
      <c r="AZ50" s="278">
        <v>2863.1096114000002</v>
      </c>
      <c r="BA50" s="278">
        <v>2637.6908539000001</v>
      </c>
      <c r="BB50" s="278">
        <v>2287.8539172000001</v>
      </c>
      <c r="BC50" s="278">
        <v>2385.239</v>
      </c>
      <c r="BD50" s="278">
        <v>2679.0390000000002</v>
      </c>
      <c r="BE50" s="341">
        <v>2948.4279999999999</v>
      </c>
      <c r="BF50" s="341">
        <v>2888.87</v>
      </c>
      <c r="BG50" s="341">
        <v>2493.9470000000001</v>
      </c>
      <c r="BH50" s="341">
        <v>2445.4879999999998</v>
      </c>
      <c r="BI50" s="341">
        <v>2515.277</v>
      </c>
      <c r="BJ50" s="341">
        <v>2775.2579999999998</v>
      </c>
      <c r="BK50" s="341">
        <v>2884.2379999999998</v>
      </c>
      <c r="BL50" s="341">
        <v>2791.3530000000001</v>
      </c>
      <c r="BM50" s="341">
        <v>2558.279</v>
      </c>
      <c r="BN50" s="341">
        <v>2324.7109999999998</v>
      </c>
      <c r="BO50" s="341">
        <v>2396.0459999999998</v>
      </c>
      <c r="BP50" s="341">
        <v>2703.9740000000002</v>
      </c>
      <c r="BQ50" s="341">
        <v>2985.4670000000001</v>
      </c>
      <c r="BR50" s="341">
        <v>2927.029</v>
      </c>
      <c r="BS50" s="341">
        <v>2520.752</v>
      </c>
      <c r="BT50" s="341">
        <v>2478.0230000000001</v>
      </c>
      <c r="BU50" s="341">
        <v>2546.873</v>
      </c>
      <c r="BV50" s="341">
        <v>2775.7420000000002</v>
      </c>
    </row>
    <row r="51" spans="1:74" ht="11.1" customHeight="1" x14ac:dyDescent="0.2">
      <c r="A51" s="555"/>
      <c r="B51" s="131" t="s">
        <v>454</v>
      </c>
      <c r="C51" s="254"/>
      <c r="D51" s="254"/>
      <c r="E51" s="254"/>
      <c r="F51" s="254"/>
      <c r="G51" s="254"/>
      <c r="H51" s="254"/>
      <c r="I51" s="254"/>
      <c r="J51" s="254"/>
      <c r="K51" s="254"/>
      <c r="L51" s="254"/>
      <c r="M51" s="254"/>
      <c r="N51" s="254"/>
      <c r="O51" s="254"/>
      <c r="P51" s="254"/>
      <c r="Q51" s="254"/>
      <c r="R51" s="254"/>
      <c r="S51" s="254"/>
      <c r="T51" s="254"/>
      <c r="U51" s="254"/>
      <c r="V51" s="254"/>
      <c r="W51" s="254"/>
      <c r="X51" s="254"/>
      <c r="Y51" s="254"/>
      <c r="Z51" s="254"/>
      <c r="AA51" s="254"/>
      <c r="AB51" s="254"/>
      <c r="AC51" s="254"/>
      <c r="AD51" s="254"/>
      <c r="AE51" s="254"/>
      <c r="AF51" s="254"/>
      <c r="AG51" s="254"/>
      <c r="AH51" s="254"/>
      <c r="AI51" s="254"/>
      <c r="AJ51" s="254"/>
      <c r="AK51" s="254"/>
      <c r="AL51" s="254"/>
      <c r="AM51" s="254"/>
      <c r="AN51" s="254"/>
      <c r="AO51" s="254"/>
      <c r="AP51" s="254"/>
      <c r="AQ51" s="254"/>
      <c r="AR51" s="254"/>
      <c r="AS51" s="254"/>
      <c r="AT51" s="254"/>
      <c r="AU51" s="254"/>
      <c r="AV51" s="254"/>
      <c r="AW51" s="254"/>
      <c r="AX51" s="254"/>
      <c r="AY51" s="254"/>
      <c r="AZ51" s="254"/>
      <c r="BA51" s="254"/>
      <c r="BB51" s="254"/>
      <c r="BC51" s="254"/>
      <c r="BD51" s="254"/>
      <c r="BE51" s="367"/>
      <c r="BF51" s="367"/>
      <c r="BG51" s="367"/>
      <c r="BH51" s="367"/>
      <c r="BI51" s="367"/>
      <c r="BJ51" s="367"/>
      <c r="BK51" s="367"/>
      <c r="BL51" s="367"/>
      <c r="BM51" s="367"/>
      <c r="BN51" s="367"/>
      <c r="BO51" s="367"/>
      <c r="BP51" s="367"/>
      <c r="BQ51" s="367"/>
      <c r="BR51" s="367"/>
      <c r="BS51" s="367"/>
      <c r="BT51" s="367"/>
      <c r="BU51" s="367"/>
      <c r="BV51" s="367"/>
    </row>
    <row r="52" spans="1:74" ht="11.1" customHeight="1" x14ac:dyDescent="0.2">
      <c r="A52" s="561" t="s">
        <v>455</v>
      </c>
      <c r="B52" s="562" t="s">
        <v>92</v>
      </c>
      <c r="C52" s="278">
        <v>653.12412871000004</v>
      </c>
      <c r="D52" s="278">
        <v>617.23378857</v>
      </c>
      <c r="E52" s="278">
        <v>576.93722000000002</v>
      </c>
      <c r="F52" s="278">
        <v>550.19872467000005</v>
      </c>
      <c r="G52" s="278">
        <v>555.43814677</v>
      </c>
      <c r="H52" s="278">
        <v>549.27483299999994</v>
      </c>
      <c r="I52" s="278">
        <v>662.80966741999998</v>
      </c>
      <c r="J52" s="278">
        <v>667.74930097000004</v>
      </c>
      <c r="K52" s="278">
        <v>655.82354133000001</v>
      </c>
      <c r="L52" s="278">
        <v>597.70627709999997</v>
      </c>
      <c r="M52" s="278">
        <v>608.95475599999997</v>
      </c>
      <c r="N52" s="278">
        <v>649.47175355000002</v>
      </c>
      <c r="O52" s="278">
        <v>634.42725547999999</v>
      </c>
      <c r="P52" s="278">
        <v>581.56575893000002</v>
      </c>
      <c r="Q52" s="278">
        <v>531.36339257999998</v>
      </c>
      <c r="R52" s="278">
        <v>457.57240899999999</v>
      </c>
      <c r="S52" s="278">
        <v>461.53223774000003</v>
      </c>
      <c r="T52" s="278">
        <v>523.33130500000004</v>
      </c>
      <c r="U52" s="278">
        <v>596.30949323000004</v>
      </c>
      <c r="V52" s="278">
        <v>674.58785290000003</v>
      </c>
      <c r="W52" s="278">
        <v>657.18645866999998</v>
      </c>
      <c r="X52" s="278">
        <v>602.87660452</v>
      </c>
      <c r="Y52" s="278">
        <v>602.76721932999999</v>
      </c>
      <c r="Z52" s="278">
        <v>645.95276322999996</v>
      </c>
      <c r="AA52" s="278">
        <v>595.78651419000005</v>
      </c>
      <c r="AB52" s="278">
        <v>566.89729723999994</v>
      </c>
      <c r="AC52" s="278">
        <v>458.88641870999999</v>
      </c>
      <c r="AD52" s="278">
        <v>402.39028266999998</v>
      </c>
      <c r="AE52" s="278">
        <v>423.77531773999999</v>
      </c>
      <c r="AF52" s="278">
        <v>512.26262133</v>
      </c>
      <c r="AG52" s="278">
        <v>568.87322742000003</v>
      </c>
      <c r="AH52" s="278">
        <v>623.09217677000004</v>
      </c>
      <c r="AI52" s="278">
        <v>619.49378933000003</v>
      </c>
      <c r="AJ52" s="278">
        <v>622.52936483999997</v>
      </c>
      <c r="AK52" s="278">
        <v>612.94909732999997</v>
      </c>
      <c r="AL52" s="278">
        <v>614.37821484000006</v>
      </c>
      <c r="AM52" s="278">
        <v>630.82887065</v>
      </c>
      <c r="AN52" s="278">
        <v>604.57251464000001</v>
      </c>
      <c r="AO52" s="278">
        <v>580.88940193999997</v>
      </c>
      <c r="AP52" s="278">
        <v>512.20061967000004</v>
      </c>
      <c r="AQ52" s="278">
        <v>531.83818386999997</v>
      </c>
      <c r="AR52" s="278">
        <v>596.69029966999994</v>
      </c>
      <c r="AS52" s="278">
        <v>624.19412290000002</v>
      </c>
      <c r="AT52" s="278">
        <v>641.93399903</v>
      </c>
      <c r="AU52" s="278">
        <v>592.76477733000002</v>
      </c>
      <c r="AV52" s="278">
        <v>588.61959096999999</v>
      </c>
      <c r="AW52" s="278">
        <v>593.894586</v>
      </c>
      <c r="AX52" s="278">
        <v>605.39595806</v>
      </c>
      <c r="AY52" s="278">
        <v>620.99331386999995</v>
      </c>
      <c r="AZ52" s="278">
        <v>624.14067821000003</v>
      </c>
      <c r="BA52" s="278">
        <v>520.25897161</v>
      </c>
      <c r="BB52" s="278">
        <v>470.90466963</v>
      </c>
      <c r="BC52" s="278">
        <v>449.68630000000002</v>
      </c>
      <c r="BD52" s="278">
        <v>524.83510000000001</v>
      </c>
      <c r="BE52" s="341">
        <v>569.36810000000003</v>
      </c>
      <c r="BF52" s="341">
        <v>652.71209999999996</v>
      </c>
      <c r="BG52" s="341">
        <v>608.00559999999996</v>
      </c>
      <c r="BH52" s="341">
        <v>599.2654</v>
      </c>
      <c r="BI52" s="341">
        <v>614.63080000000002</v>
      </c>
      <c r="BJ52" s="341">
        <v>675.47940000000006</v>
      </c>
      <c r="BK52" s="341">
        <v>647.13059999999996</v>
      </c>
      <c r="BL52" s="341">
        <v>620.7817</v>
      </c>
      <c r="BM52" s="341">
        <v>492.99020000000002</v>
      </c>
      <c r="BN52" s="341">
        <v>451.54649999999998</v>
      </c>
      <c r="BO52" s="341">
        <v>502.4151</v>
      </c>
      <c r="BP52" s="341">
        <v>557.60400000000004</v>
      </c>
      <c r="BQ52" s="341">
        <v>616.24609999999996</v>
      </c>
      <c r="BR52" s="341">
        <v>635.79240000000004</v>
      </c>
      <c r="BS52" s="341">
        <v>615.60220000000004</v>
      </c>
      <c r="BT52" s="341">
        <v>570.45719999999994</v>
      </c>
      <c r="BU52" s="341">
        <v>590.18830000000003</v>
      </c>
      <c r="BV52" s="341">
        <v>684.40179999999998</v>
      </c>
    </row>
    <row r="53" spans="1:74" ht="11.1" customHeight="1" x14ac:dyDescent="0.2">
      <c r="A53" s="561" t="s">
        <v>456</v>
      </c>
      <c r="B53" s="562" t="s">
        <v>93</v>
      </c>
      <c r="C53" s="278">
        <v>583.76322258000005</v>
      </c>
      <c r="D53" s="278">
        <v>609.46477643000003</v>
      </c>
      <c r="E53" s="278">
        <v>615.80667226000003</v>
      </c>
      <c r="F53" s="278">
        <v>569.36092767000002</v>
      </c>
      <c r="G53" s="278">
        <v>394.15706903</v>
      </c>
      <c r="H53" s="278">
        <v>432.86272200000002</v>
      </c>
      <c r="I53" s="278">
        <v>691.15563548</v>
      </c>
      <c r="J53" s="278">
        <v>780.99505612999997</v>
      </c>
      <c r="K53" s="278">
        <v>713.91998666999996</v>
      </c>
      <c r="L53" s="278">
        <v>671.62991452000006</v>
      </c>
      <c r="M53" s="278">
        <v>590.83804167000005</v>
      </c>
      <c r="N53" s="278">
        <v>540.15360354999996</v>
      </c>
      <c r="O53" s="278">
        <v>463.80924419000002</v>
      </c>
      <c r="P53" s="278">
        <v>461.51740429</v>
      </c>
      <c r="Q53" s="278">
        <v>343.84234161000001</v>
      </c>
      <c r="R53" s="278">
        <v>352.88349966999999</v>
      </c>
      <c r="S53" s="278">
        <v>312.65913418999997</v>
      </c>
      <c r="T53" s="278">
        <v>381.10990099999998</v>
      </c>
      <c r="U53" s="278">
        <v>562.35878806000005</v>
      </c>
      <c r="V53" s="278">
        <v>675.28267452</v>
      </c>
      <c r="W53" s="278">
        <v>644.61513333000005</v>
      </c>
      <c r="X53" s="278">
        <v>501.75311419000002</v>
      </c>
      <c r="Y53" s="278">
        <v>514.21475199999998</v>
      </c>
      <c r="Z53" s="278">
        <v>611.60462968000002</v>
      </c>
      <c r="AA53" s="278">
        <v>576.47903902999997</v>
      </c>
      <c r="AB53" s="278">
        <v>617.91196759000002</v>
      </c>
      <c r="AC53" s="278">
        <v>543.78317289999995</v>
      </c>
      <c r="AD53" s="278">
        <v>500.91131567000002</v>
      </c>
      <c r="AE53" s="278">
        <v>505.26202934999998</v>
      </c>
      <c r="AF53" s="278">
        <v>582.72650266999995</v>
      </c>
      <c r="AG53" s="278">
        <v>688.65996710000002</v>
      </c>
      <c r="AH53" s="278">
        <v>858.28360452000004</v>
      </c>
      <c r="AI53" s="278">
        <v>775.78160400000002</v>
      </c>
      <c r="AJ53" s="278">
        <v>668.65727676999995</v>
      </c>
      <c r="AK53" s="278">
        <v>550.81840399999999</v>
      </c>
      <c r="AL53" s="278">
        <v>508.22656194000001</v>
      </c>
      <c r="AM53" s="278">
        <v>575.61302322999995</v>
      </c>
      <c r="AN53" s="278">
        <v>565.55869679</v>
      </c>
      <c r="AO53" s="278">
        <v>525.74710451999999</v>
      </c>
      <c r="AP53" s="278">
        <v>443.21036733</v>
      </c>
      <c r="AQ53" s="278">
        <v>447.53281322999999</v>
      </c>
      <c r="AR53" s="278">
        <v>623.40962866999996</v>
      </c>
      <c r="AS53" s="278">
        <v>794.28776387000005</v>
      </c>
      <c r="AT53" s="278">
        <v>811.60607226000002</v>
      </c>
      <c r="AU53" s="278">
        <v>763.74114699999996</v>
      </c>
      <c r="AV53" s="278">
        <v>610.23329741999999</v>
      </c>
      <c r="AW53" s="278">
        <v>610.37249033000001</v>
      </c>
      <c r="AX53" s="278">
        <v>720.16760710000005</v>
      </c>
      <c r="AY53" s="278">
        <v>615.44174354999996</v>
      </c>
      <c r="AZ53" s="278">
        <v>615.77005285999996</v>
      </c>
      <c r="BA53" s="278">
        <v>448.13454418999999</v>
      </c>
      <c r="BB53" s="278">
        <v>449.40074247000001</v>
      </c>
      <c r="BC53" s="278">
        <v>494.43990000000002</v>
      </c>
      <c r="BD53" s="278">
        <v>559.86800000000005</v>
      </c>
      <c r="BE53" s="341">
        <v>767.8537</v>
      </c>
      <c r="BF53" s="341">
        <v>857.40390000000002</v>
      </c>
      <c r="BG53" s="341">
        <v>794.71720000000005</v>
      </c>
      <c r="BH53" s="341">
        <v>648.38430000000005</v>
      </c>
      <c r="BI53" s="341">
        <v>600.59749999999997</v>
      </c>
      <c r="BJ53" s="341">
        <v>683.98450000000003</v>
      </c>
      <c r="BK53" s="341">
        <v>563.42579999999998</v>
      </c>
      <c r="BL53" s="341">
        <v>591.27909999999997</v>
      </c>
      <c r="BM53" s="341">
        <v>525.98770000000002</v>
      </c>
      <c r="BN53" s="341">
        <v>487.59530000000001</v>
      </c>
      <c r="BO53" s="341">
        <v>454.30970000000002</v>
      </c>
      <c r="BP53" s="341">
        <v>535.94240000000002</v>
      </c>
      <c r="BQ53" s="341">
        <v>742.12660000000005</v>
      </c>
      <c r="BR53" s="341">
        <v>824.69190000000003</v>
      </c>
      <c r="BS53" s="341">
        <v>764.35469999999998</v>
      </c>
      <c r="BT53" s="341">
        <v>638.56510000000003</v>
      </c>
      <c r="BU53" s="341">
        <v>590.07169999999996</v>
      </c>
      <c r="BV53" s="341">
        <v>626.47439999999995</v>
      </c>
    </row>
    <row r="54" spans="1:74" ht="11.1" customHeight="1" x14ac:dyDescent="0.2">
      <c r="A54" s="561" t="s">
        <v>457</v>
      </c>
      <c r="B54" s="564" t="s">
        <v>406</v>
      </c>
      <c r="C54" s="278">
        <v>31.055840323000002</v>
      </c>
      <c r="D54" s="278">
        <v>30.104327142999999</v>
      </c>
      <c r="E54" s="278">
        <v>29.021747741999999</v>
      </c>
      <c r="F54" s="278">
        <v>28.834963667</v>
      </c>
      <c r="G54" s="278">
        <v>29.497807096999999</v>
      </c>
      <c r="H54" s="278">
        <v>29.261094</v>
      </c>
      <c r="I54" s="278">
        <v>29.188180323000001</v>
      </c>
      <c r="J54" s="278">
        <v>28.442739676999999</v>
      </c>
      <c r="K54" s="278">
        <v>28.152596667000001</v>
      </c>
      <c r="L54" s="278">
        <v>29.578942581</v>
      </c>
      <c r="M54" s="278">
        <v>30.236358667000001</v>
      </c>
      <c r="N54" s="278">
        <v>31.025217096999999</v>
      </c>
      <c r="O54" s="278">
        <v>28.247843871000001</v>
      </c>
      <c r="P54" s="278">
        <v>30.171789643</v>
      </c>
      <c r="Q54" s="278">
        <v>29.517928387000001</v>
      </c>
      <c r="R54" s="278">
        <v>28.936606667</v>
      </c>
      <c r="S54" s="278">
        <v>27.584065161000002</v>
      </c>
      <c r="T54" s="278">
        <v>27.457907333000001</v>
      </c>
      <c r="U54" s="278">
        <v>28.670054516</v>
      </c>
      <c r="V54" s="278">
        <v>28.731923870999999</v>
      </c>
      <c r="W54" s="278">
        <v>29.638469333</v>
      </c>
      <c r="X54" s="278">
        <v>28.971551612999999</v>
      </c>
      <c r="Y54" s="278">
        <v>28.647928666999999</v>
      </c>
      <c r="Z54" s="278">
        <v>29.466457096999999</v>
      </c>
      <c r="AA54" s="278">
        <v>28.501669031999999</v>
      </c>
      <c r="AB54" s="278">
        <v>25.719121034</v>
      </c>
      <c r="AC54" s="278">
        <v>25.042440644999999</v>
      </c>
      <c r="AD54" s="278">
        <v>24.139895332999998</v>
      </c>
      <c r="AE54" s="278">
        <v>24.170220645000001</v>
      </c>
      <c r="AF54" s="278">
        <v>23.677047333000001</v>
      </c>
      <c r="AG54" s="278">
        <v>24.467074838999999</v>
      </c>
      <c r="AH54" s="278">
        <v>26.306889354999999</v>
      </c>
      <c r="AI54" s="278">
        <v>25.313535999999999</v>
      </c>
      <c r="AJ54" s="278">
        <v>25.968480645</v>
      </c>
      <c r="AK54" s="278">
        <v>24.668331999999999</v>
      </c>
      <c r="AL54" s="278">
        <v>33.923020645000001</v>
      </c>
      <c r="AM54" s="278">
        <v>25.118760968</v>
      </c>
      <c r="AN54" s="278">
        <v>22.672530356999999</v>
      </c>
      <c r="AO54" s="278">
        <v>23.674658064999999</v>
      </c>
      <c r="AP54" s="278">
        <v>23.844131333</v>
      </c>
      <c r="AQ54" s="278">
        <v>23.489025483999999</v>
      </c>
      <c r="AR54" s="278">
        <v>22.199289666999999</v>
      </c>
      <c r="AS54" s="278">
        <v>23.817096773999999</v>
      </c>
      <c r="AT54" s="278">
        <v>23.914015805999998</v>
      </c>
      <c r="AU54" s="278">
        <v>20.186964667000002</v>
      </c>
      <c r="AV54" s="278">
        <v>21.153317096999999</v>
      </c>
      <c r="AW54" s="278">
        <v>23.835574333</v>
      </c>
      <c r="AX54" s="278">
        <v>23.789993548000002</v>
      </c>
      <c r="AY54" s="278">
        <v>23.96060129</v>
      </c>
      <c r="AZ54" s="278">
        <v>24.620238214</v>
      </c>
      <c r="BA54" s="278">
        <v>22.509621289999998</v>
      </c>
      <c r="BB54" s="278">
        <v>19.925356767</v>
      </c>
      <c r="BC54" s="278">
        <v>24.052430000000001</v>
      </c>
      <c r="BD54" s="278">
        <v>25.20721</v>
      </c>
      <c r="BE54" s="341">
        <v>25.982759999999999</v>
      </c>
      <c r="BF54" s="341">
        <v>26.850829999999998</v>
      </c>
      <c r="BG54" s="341">
        <v>26.337879999999998</v>
      </c>
      <c r="BH54" s="341">
        <v>26.13242</v>
      </c>
      <c r="BI54" s="341">
        <v>25.844470000000001</v>
      </c>
      <c r="BJ54" s="341">
        <v>28.01042</v>
      </c>
      <c r="BK54" s="341">
        <v>27.591930000000001</v>
      </c>
      <c r="BL54" s="341">
        <v>27.179290000000002</v>
      </c>
      <c r="BM54" s="341">
        <v>25.78059</v>
      </c>
      <c r="BN54" s="341">
        <v>25.232800000000001</v>
      </c>
      <c r="BO54" s="341">
        <v>26.17286</v>
      </c>
      <c r="BP54" s="341">
        <v>27.013480000000001</v>
      </c>
      <c r="BQ54" s="341">
        <v>27.371549999999999</v>
      </c>
      <c r="BR54" s="341">
        <v>27.744019999999999</v>
      </c>
      <c r="BS54" s="341">
        <v>27.486160000000002</v>
      </c>
      <c r="BT54" s="341">
        <v>25.71762</v>
      </c>
      <c r="BU54" s="341">
        <v>26.052009999999999</v>
      </c>
      <c r="BV54" s="341">
        <v>28.298300000000001</v>
      </c>
    </row>
    <row r="55" spans="1:74" ht="11.1" customHeight="1" x14ac:dyDescent="0.2">
      <c r="A55" s="561" t="s">
        <v>458</v>
      </c>
      <c r="B55" s="564" t="s">
        <v>94</v>
      </c>
      <c r="C55" s="278">
        <v>6.3154503226000003</v>
      </c>
      <c r="D55" s="278">
        <v>6.3261446429000001</v>
      </c>
      <c r="E55" s="278">
        <v>6.3019954838999999</v>
      </c>
      <c r="F55" s="278">
        <v>6.3574349999999997</v>
      </c>
      <c r="G55" s="278">
        <v>6.5918599999999996</v>
      </c>
      <c r="H55" s="278">
        <v>6.033264</v>
      </c>
      <c r="I55" s="278">
        <v>6.9601306451999996</v>
      </c>
      <c r="J55" s="278">
        <v>7.7502870968000002</v>
      </c>
      <c r="K55" s="278">
        <v>6.3474940000000002</v>
      </c>
      <c r="L55" s="278">
        <v>5.0933464516000004</v>
      </c>
      <c r="M55" s="278">
        <v>6.0030546666999998</v>
      </c>
      <c r="N55" s="278">
        <v>6.5366251612999999</v>
      </c>
      <c r="O55" s="278">
        <v>5.9375870967999997</v>
      </c>
      <c r="P55" s="278">
        <v>5.5084178571000004</v>
      </c>
      <c r="Q55" s="278">
        <v>7.1146654838999996</v>
      </c>
      <c r="R55" s="278">
        <v>6.1860123332999999</v>
      </c>
      <c r="S55" s="278">
        <v>5.4745722581000003</v>
      </c>
      <c r="T55" s="278">
        <v>6.1998633332999997</v>
      </c>
      <c r="U55" s="278">
        <v>6.3468006452000001</v>
      </c>
      <c r="V55" s="278">
        <v>6.0011577419000002</v>
      </c>
      <c r="W55" s="278">
        <v>6.9660636667000002</v>
      </c>
      <c r="X55" s="278">
        <v>6.0244658065000003</v>
      </c>
      <c r="Y55" s="278">
        <v>7.0303930000000001</v>
      </c>
      <c r="Z55" s="278">
        <v>7.0147396773999997</v>
      </c>
      <c r="AA55" s="278">
        <v>7.0776641935000004</v>
      </c>
      <c r="AB55" s="278">
        <v>7.0336279309999998</v>
      </c>
      <c r="AC55" s="278">
        <v>6.9085658065000004</v>
      </c>
      <c r="AD55" s="278">
        <v>6.4673309999999997</v>
      </c>
      <c r="AE55" s="278">
        <v>6.2387551613000003</v>
      </c>
      <c r="AF55" s="278">
        <v>6.0076956667000001</v>
      </c>
      <c r="AG55" s="278">
        <v>6.3181700000000003</v>
      </c>
      <c r="AH55" s="278">
        <v>6.2396603225999998</v>
      </c>
      <c r="AI55" s="278">
        <v>5.3398673333</v>
      </c>
      <c r="AJ55" s="278">
        <v>5.9065590322999997</v>
      </c>
      <c r="AK55" s="278">
        <v>5.1300393333000001</v>
      </c>
      <c r="AL55" s="278">
        <v>4.5570487097000001</v>
      </c>
      <c r="AM55" s="278">
        <v>6.2976393548000003</v>
      </c>
      <c r="AN55" s="278">
        <v>6.2995039286000001</v>
      </c>
      <c r="AO55" s="278">
        <v>6.8444477418999998</v>
      </c>
      <c r="AP55" s="278">
        <v>6.5421913332999999</v>
      </c>
      <c r="AQ55" s="278">
        <v>5.7827716129000004</v>
      </c>
      <c r="AR55" s="278">
        <v>6.1533303332999996</v>
      </c>
      <c r="AS55" s="278">
        <v>6.3601209677000003</v>
      </c>
      <c r="AT55" s="278">
        <v>6.3559329032000003</v>
      </c>
      <c r="AU55" s="278">
        <v>6.579631</v>
      </c>
      <c r="AV55" s="278">
        <v>5.6572051613000003</v>
      </c>
      <c r="AW55" s="278">
        <v>6.5793336667000002</v>
      </c>
      <c r="AX55" s="278">
        <v>5.7050406452000004</v>
      </c>
      <c r="AY55" s="278">
        <v>5.5557693547999998</v>
      </c>
      <c r="AZ55" s="278">
        <v>5.6637696429000002</v>
      </c>
      <c r="BA55" s="278">
        <v>4.1235809676999997</v>
      </c>
      <c r="BB55" s="278">
        <v>4.9074273333000002</v>
      </c>
      <c r="BC55" s="278">
        <v>5.5690429999999997</v>
      </c>
      <c r="BD55" s="278">
        <v>5.8227840000000004</v>
      </c>
      <c r="BE55" s="341">
        <v>6.0738960000000004</v>
      </c>
      <c r="BF55" s="341">
        <v>6.3809709999999997</v>
      </c>
      <c r="BG55" s="341">
        <v>6.6499410000000001</v>
      </c>
      <c r="BH55" s="341">
        <v>5.6173529999999996</v>
      </c>
      <c r="BI55" s="341">
        <v>6.5534829999999999</v>
      </c>
      <c r="BJ55" s="341">
        <v>5.5920940000000003</v>
      </c>
      <c r="BK55" s="341">
        <v>5.462961</v>
      </c>
      <c r="BL55" s="341">
        <v>5.5193839999999996</v>
      </c>
      <c r="BM55" s="341">
        <v>4.190626</v>
      </c>
      <c r="BN55" s="341">
        <v>4.9376290000000003</v>
      </c>
      <c r="BO55" s="341">
        <v>5.5518130000000001</v>
      </c>
      <c r="BP55" s="341">
        <v>5.8278819999999998</v>
      </c>
      <c r="BQ55" s="341">
        <v>6.0832220000000001</v>
      </c>
      <c r="BR55" s="341">
        <v>6.2604499999999996</v>
      </c>
      <c r="BS55" s="341">
        <v>6.6419230000000002</v>
      </c>
      <c r="BT55" s="341">
        <v>5.4505429999999997</v>
      </c>
      <c r="BU55" s="341">
        <v>6.4371390000000002</v>
      </c>
      <c r="BV55" s="341">
        <v>5.3971830000000001</v>
      </c>
    </row>
    <row r="56" spans="1:74" ht="11.1" customHeight="1" x14ac:dyDescent="0.2">
      <c r="A56" s="561" t="s">
        <v>459</v>
      </c>
      <c r="B56" s="564" t="s">
        <v>95</v>
      </c>
      <c r="C56" s="278">
        <v>197.62758065</v>
      </c>
      <c r="D56" s="278">
        <v>201.74292857</v>
      </c>
      <c r="E56" s="278">
        <v>174.95864516</v>
      </c>
      <c r="F56" s="278">
        <v>175.15933333000001</v>
      </c>
      <c r="G56" s="278">
        <v>203.76958064999999</v>
      </c>
      <c r="H56" s="278">
        <v>220.64136667</v>
      </c>
      <c r="I56" s="278">
        <v>228.24570968</v>
      </c>
      <c r="J56" s="278">
        <v>228.31170968000001</v>
      </c>
      <c r="K56" s="278">
        <v>229.28633332999999</v>
      </c>
      <c r="L56" s="278">
        <v>150.38038710000001</v>
      </c>
      <c r="M56" s="278">
        <v>175.91133332999999</v>
      </c>
      <c r="N56" s="278">
        <v>202.61193548</v>
      </c>
      <c r="O56" s="278">
        <v>199.92967741999999</v>
      </c>
      <c r="P56" s="278">
        <v>211.80375000000001</v>
      </c>
      <c r="Q56" s="278">
        <v>223.14222581000001</v>
      </c>
      <c r="R56" s="278">
        <v>173.03256666999999</v>
      </c>
      <c r="S56" s="278">
        <v>168.22945161000001</v>
      </c>
      <c r="T56" s="278">
        <v>198.19143333</v>
      </c>
      <c r="U56" s="278">
        <v>203.40041934999999</v>
      </c>
      <c r="V56" s="278">
        <v>190.68196774</v>
      </c>
      <c r="W56" s="278">
        <v>192.72766666999999</v>
      </c>
      <c r="X56" s="278">
        <v>202.83280644999999</v>
      </c>
      <c r="Y56" s="278">
        <v>198.14336667000001</v>
      </c>
      <c r="Z56" s="278">
        <v>229.65545161</v>
      </c>
      <c r="AA56" s="278">
        <v>209.75054839000001</v>
      </c>
      <c r="AB56" s="278">
        <v>171.51641379</v>
      </c>
      <c r="AC56" s="278">
        <v>159.80851612999999</v>
      </c>
      <c r="AD56" s="278">
        <v>140.36456666999999</v>
      </c>
      <c r="AE56" s="278">
        <v>137.94512903</v>
      </c>
      <c r="AF56" s="278">
        <v>154.90520000000001</v>
      </c>
      <c r="AG56" s="278">
        <v>170.24925805999999</v>
      </c>
      <c r="AH56" s="278">
        <v>174.11712903</v>
      </c>
      <c r="AI56" s="278">
        <v>173.39363333</v>
      </c>
      <c r="AJ56" s="278">
        <v>135.95670967999999</v>
      </c>
      <c r="AK56" s="278">
        <v>159.62440000000001</v>
      </c>
      <c r="AL56" s="278">
        <v>171.92829032</v>
      </c>
      <c r="AM56" s="278">
        <v>173.25596773999999</v>
      </c>
      <c r="AN56" s="278">
        <v>151.24592856999999</v>
      </c>
      <c r="AO56" s="278">
        <v>152.04467742</v>
      </c>
      <c r="AP56" s="278">
        <v>145.07149999999999</v>
      </c>
      <c r="AQ56" s="278">
        <v>157.34822581</v>
      </c>
      <c r="AR56" s="278">
        <v>146.9564</v>
      </c>
      <c r="AS56" s="278">
        <v>167.23574194</v>
      </c>
      <c r="AT56" s="278">
        <v>175.47532258000001</v>
      </c>
      <c r="AU56" s="278">
        <v>175.6576</v>
      </c>
      <c r="AV56" s="278">
        <v>145.58106452000001</v>
      </c>
      <c r="AW56" s="278">
        <v>146.19833333</v>
      </c>
      <c r="AX56" s="278">
        <v>163.011</v>
      </c>
      <c r="AY56" s="278">
        <v>174.65125806</v>
      </c>
      <c r="AZ56" s="278">
        <v>151.07885714</v>
      </c>
      <c r="BA56" s="278">
        <v>153.65848387</v>
      </c>
      <c r="BB56" s="278">
        <v>149.46539999999999</v>
      </c>
      <c r="BC56" s="278">
        <v>168.3836</v>
      </c>
      <c r="BD56" s="278">
        <v>177.48660000000001</v>
      </c>
      <c r="BE56" s="341">
        <v>167.0307</v>
      </c>
      <c r="BF56" s="341">
        <v>164.1191</v>
      </c>
      <c r="BG56" s="341">
        <v>153.23920000000001</v>
      </c>
      <c r="BH56" s="341">
        <v>139.75409999999999</v>
      </c>
      <c r="BI56" s="341">
        <v>148.029</v>
      </c>
      <c r="BJ56" s="341">
        <v>161.66730000000001</v>
      </c>
      <c r="BK56" s="341">
        <v>171.6182</v>
      </c>
      <c r="BL56" s="341">
        <v>164.2046</v>
      </c>
      <c r="BM56" s="341">
        <v>149.21950000000001</v>
      </c>
      <c r="BN56" s="341">
        <v>143.06780000000001</v>
      </c>
      <c r="BO56" s="341">
        <v>152.2165</v>
      </c>
      <c r="BP56" s="341">
        <v>173.82660000000001</v>
      </c>
      <c r="BQ56" s="341">
        <v>171.93369999999999</v>
      </c>
      <c r="BR56" s="341">
        <v>168.9367</v>
      </c>
      <c r="BS56" s="341">
        <v>157.7373</v>
      </c>
      <c r="BT56" s="341">
        <v>143.85650000000001</v>
      </c>
      <c r="BU56" s="341">
        <v>152.37430000000001</v>
      </c>
      <c r="BV56" s="341">
        <v>166.41290000000001</v>
      </c>
    </row>
    <row r="57" spans="1:74" ht="11.1" customHeight="1" x14ac:dyDescent="0.2">
      <c r="A57" s="561" t="s">
        <v>460</v>
      </c>
      <c r="B57" s="564" t="s">
        <v>430</v>
      </c>
      <c r="C57" s="278">
        <v>376.97391515999999</v>
      </c>
      <c r="D57" s="278">
        <v>373.16125749999998</v>
      </c>
      <c r="E57" s="278">
        <v>368.38994258000002</v>
      </c>
      <c r="F57" s="278">
        <v>382.17521900000003</v>
      </c>
      <c r="G57" s="278">
        <v>548.38027967999994</v>
      </c>
      <c r="H57" s="278">
        <v>751.74858800000004</v>
      </c>
      <c r="I57" s="278">
        <v>574.00693903000001</v>
      </c>
      <c r="J57" s="278">
        <v>427.76258258000001</v>
      </c>
      <c r="K57" s="278">
        <v>368.430117</v>
      </c>
      <c r="L57" s="278">
        <v>352.75537258000003</v>
      </c>
      <c r="M57" s="278">
        <v>408.93725432999997</v>
      </c>
      <c r="N57" s="278">
        <v>474.67163613000002</v>
      </c>
      <c r="O57" s="278">
        <v>588.66857934999996</v>
      </c>
      <c r="P57" s="278">
        <v>633.24540678999995</v>
      </c>
      <c r="Q57" s="278">
        <v>673.93199516000004</v>
      </c>
      <c r="R57" s="278">
        <v>709.85882332999995</v>
      </c>
      <c r="S57" s="278">
        <v>742.11280032000002</v>
      </c>
      <c r="T57" s="278">
        <v>787.19404167000005</v>
      </c>
      <c r="U57" s="278">
        <v>772.42745613</v>
      </c>
      <c r="V57" s="278">
        <v>596.06642710000006</v>
      </c>
      <c r="W57" s="278">
        <v>465.09873700000003</v>
      </c>
      <c r="X57" s="278">
        <v>403.23878289999999</v>
      </c>
      <c r="Y57" s="278">
        <v>426.93816167</v>
      </c>
      <c r="Z57" s="278">
        <v>438.44786515999999</v>
      </c>
      <c r="AA57" s="278">
        <v>433.02507355</v>
      </c>
      <c r="AB57" s="278">
        <v>413.96980241</v>
      </c>
      <c r="AC57" s="278">
        <v>538.80485548000001</v>
      </c>
      <c r="AD57" s="278">
        <v>639.73797866999996</v>
      </c>
      <c r="AE57" s="278">
        <v>700.17228677000003</v>
      </c>
      <c r="AF57" s="278">
        <v>689.88748199999998</v>
      </c>
      <c r="AG57" s="278">
        <v>676.56301742000005</v>
      </c>
      <c r="AH57" s="278">
        <v>550.60016323000002</v>
      </c>
      <c r="AI57" s="278">
        <v>402.90886967</v>
      </c>
      <c r="AJ57" s="278">
        <v>330.40574161000001</v>
      </c>
      <c r="AK57" s="278">
        <v>407.56428167000001</v>
      </c>
      <c r="AL57" s="278">
        <v>524.92355386999998</v>
      </c>
      <c r="AM57" s="278">
        <v>516.58087612999998</v>
      </c>
      <c r="AN57" s="278">
        <v>421.90462036000002</v>
      </c>
      <c r="AO57" s="278">
        <v>385.19676613000001</v>
      </c>
      <c r="AP57" s="278">
        <v>551.53841466999995</v>
      </c>
      <c r="AQ57" s="278">
        <v>608.17511709999997</v>
      </c>
      <c r="AR57" s="278">
        <v>616.43332333000001</v>
      </c>
      <c r="AS57" s="278">
        <v>558.39359580999997</v>
      </c>
      <c r="AT57" s="278">
        <v>429.24640032000002</v>
      </c>
      <c r="AU57" s="278">
        <v>337.15402767</v>
      </c>
      <c r="AV57" s="278">
        <v>348.36033257999998</v>
      </c>
      <c r="AW57" s="278">
        <v>364.22761932999998</v>
      </c>
      <c r="AX57" s="278">
        <v>380.61681613000002</v>
      </c>
      <c r="AY57" s="278">
        <v>378.7354929</v>
      </c>
      <c r="AZ57" s="278">
        <v>344.26316750000001</v>
      </c>
      <c r="BA57" s="278">
        <v>523.79202806000001</v>
      </c>
      <c r="BB57" s="278">
        <v>549.21132577000003</v>
      </c>
      <c r="BC57" s="278">
        <v>639.86450000000002</v>
      </c>
      <c r="BD57" s="278">
        <v>652.57420000000002</v>
      </c>
      <c r="BE57" s="341">
        <v>602.53089999999997</v>
      </c>
      <c r="BF57" s="341">
        <v>407.68720000000002</v>
      </c>
      <c r="BG57" s="341">
        <v>348.52670000000001</v>
      </c>
      <c r="BH57" s="341">
        <v>306.67380000000003</v>
      </c>
      <c r="BI57" s="341">
        <v>341.92919999999998</v>
      </c>
      <c r="BJ57" s="341">
        <v>351.03460000000001</v>
      </c>
      <c r="BK57" s="341">
        <v>425.46089999999998</v>
      </c>
      <c r="BL57" s="341">
        <v>417.13159999999999</v>
      </c>
      <c r="BM57" s="341">
        <v>490.84769999999997</v>
      </c>
      <c r="BN57" s="341">
        <v>549.17179999999996</v>
      </c>
      <c r="BO57" s="341">
        <v>606.49659999999994</v>
      </c>
      <c r="BP57" s="341">
        <v>663.05119999999999</v>
      </c>
      <c r="BQ57" s="341">
        <v>560.9443</v>
      </c>
      <c r="BR57" s="341">
        <v>444.77519999999998</v>
      </c>
      <c r="BS57" s="341">
        <v>350.14389999999997</v>
      </c>
      <c r="BT57" s="341">
        <v>345.53059999999999</v>
      </c>
      <c r="BU57" s="341">
        <v>385.0686</v>
      </c>
      <c r="BV57" s="341">
        <v>410.78440000000001</v>
      </c>
    </row>
    <row r="58" spans="1:74" ht="11.1" customHeight="1" x14ac:dyDescent="0.2">
      <c r="A58" s="561" t="s">
        <v>461</v>
      </c>
      <c r="B58" s="562" t="s">
        <v>474</v>
      </c>
      <c r="C58" s="278">
        <v>113.1031071</v>
      </c>
      <c r="D58" s="278">
        <v>108.91891286000001</v>
      </c>
      <c r="E58" s="278">
        <v>135.53226710000001</v>
      </c>
      <c r="F58" s="278">
        <v>161.97522900000001</v>
      </c>
      <c r="G58" s="278">
        <v>156.73511031999999</v>
      </c>
      <c r="H58" s="278">
        <v>163.48402300000001</v>
      </c>
      <c r="I58" s="278">
        <v>154.04454677000001</v>
      </c>
      <c r="J58" s="278">
        <v>152.72368161</v>
      </c>
      <c r="K58" s="278">
        <v>140.09073667000001</v>
      </c>
      <c r="L58" s="278">
        <v>130.22157225999999</v>
      </c>
      <c r="M58" s="278">
        <v>141.59935967000001</v>
      </c>
      <c r="N58" s="278">
        <v>138.57604032</v>
      </c>
      <c r="O58" s="278">
        <v>148.3340871</v>
      </c>
      <c r="P58" s="278">
        <v>163.16072285999999</v>
      </c>
      <c r="Q58" s="278">
        <v>163.94026129</v>
      </c>
      <c r="R58" s="278">
        <v>192.44835832999999</v>
      </c>
      <c r="S58" s="278">
        <v>183.5499671</v>
      </c>
      <c r="T58" s="278">
        <v>189.67545733</v>
      </c>
      <c r="U58" s="278">
        <v>163.89677806</v>
      </c>
      <c r="V58" s="278">
        <v>172.22230451999999</v>
      </c>
      <c r="W58" s="278">
        <v>141.51058366999999</v>
      </c>
      <c r="X58" s="278">
        <v>158.02211645</v>
      </c>
      <c r="Y58" s="278">
        <v>174.15986967000001</v>
      </c>
      <c r="Z58" s="278">
        <v>152.81531193999999</v>
      </c>
      <c r="AA58" s="278">
        <v>176.07033935000001</v>
      </c>
      <c r="AB58" s="278">
        <v>175.83009240999999</v>
      </c>
      <c r="AC58" s="278">
        <v>200.60014580999999</v>
      </c>
      <c r="AD58" s="278">
        <v>183.55215233000001</v>
      </c>
      <c r="AE58" s="278">
        <v>206.83721387</v>
      </c>
      <c r="AF58" s="278">
        <v>220.93232233000001</v>
      </c>
      <c r="AG58" s="278">
        <v>185.15160355</v>
      </c>
      <c r="AH58" s="278">
        <v>185.83389677</v>
      </c>
      <c r="AI58" s="278">
        <v>163.72564600000001</v>
      </c>
      <c r="AJ58" s="278">
        <v>184.39417032</v>
      </c>
      <c r="AK58" s="278">
        <v>168.17203900000001</v>
      </c>
      <c r="AL58" s="278">
        <v>210.78867935</v>
      </c>
      <c r="AM58" s="278">
        <v>193.69261129</v>
      </c>
      <c r="AN58" s="278">
        <v>231.35546178999999</v>
      </c>
      <c r="AO58" s="278">
        <v>227.29734354999999</v>
      </c>
      <c r="AP58" s="278">
        <v>259.44411066999999</v>
      </c>
      <c r="AQ58" s="278">
        <v>243.45818355</v>
      </c>
      <c r="AR58" s="278">
        <v>245.14790600000001</v>
      </c>
      <c r="AS58" s="278">
        <v>228.28019194000001</v>
      </c>
      <c r="AT58" s="278">
        <v>210.23507290000001</v>
      </c>
      <c r="AU58" s="278">
        <v>228.26812167</v>
      </c>
      <c r="AV58" s="278">
        <v>203.25540903000001</v>
      </c>
      <c r="AW58" s="278">
        <v>208.70689733</v>
      </c>
      <c r="AX58" s="278">
        <v>219.05182742</v>
      </c>
      <c r="AY58" s="278">
        <v>216.13373225999999</v>
      </c>
      <c r="AZ58" s="278">
        <v>232.86332679</v>
      </c>
      <c r="BA58" s="278">
        <v>260.02625710000001</v>
      </c>
      <c r="BB58" s="278">
        <v>284.81397306999997</v>
      </c>
      <c r="BC58" s="278">
        <v>287.84539999999998</v>
      </c>
      <c r="BD58" s="278">
        <v>309.68680000000001</v>
      </c>
      <c r="BE58" s="341">
        <v>275.6422</v>
      </c>
      <c r="BF58" s="341">
        <v>272.02640000000002</v>
      </c>
      <c r="BG58" s="341">
        <v>247.72239999999999</v>
      </c>
      <c r="BH58" s="341">
        <v>235.90270000000001</v>
      </c>
      <c r="BI58" s="341">
        <v>220.12110000000001</v>
      </c>
      <c r="BJ58" s="341">
        <v>212.4563</v>
      </c>
      <c r="BK58" s="341">
        <v>212.08109999999999</v>
      </c>
      <c r="BL58" s="341">
        <v>225.2236</v>
      </c>
      <c r="BM58" s="341">
        <v>275.69139999999999</v>
      </c>
      <c r="BN58" s="341">
        <v>308.83789999999999</v>
      </c>
      <c r="BO58" s="341">
        <v>318.00470000000001</v>
      </c>
      <c r="BP58" s="341">
        <v>345.01209999999998</v>
      </c>
      <c r="BQ58" s="341">
        <v>306.74829999999997</v>
      </c>
      <c r="BR58" s="341">
        <v>300.10050000000001</v>
      </c>
      <c r="BS58" s="341">
        <v>274.11369999999999</v>
      </c>
      <c r="BT58" s="341">
        <v>256.52539999999999</v>
      </c>
      <c r="BU58" s="341">
        <v>238.5446</v>
      </c>
      <c r="BV58" s="341">
        <v>227.65469999999999</v>
      </c>
    </row>
    <row r="59" spans="1:74" ht="11.1" customHeight="1" x14ac:dyDescent="0.2">
      <c r="A59" s="561" t="s">
        <v>462</v>
      </c>
      <c r="B59" s="564" t="s">
        <v>420</v>
      </c>
      <c r="C59" s="278">
        <v>5.3764835484000004</v>
      </c>
      <c r="D59" s="278">
        <v>4.7697596429000004</v>
      </c>
      <c r="E59" s="278">
        <v>5.0031390323</v>
      </c>
      <c r="F59" s="278">
        <v>5.0908119999999997</v>
      </c>
      <c r="G59" s="278">
        <v>5.0538612903000004</v>
      </c>
      <c r="H59" s="278">
        <v>5.9645686667</v>
      </c>
      <c r="I59" s="278">
        <v>5.7389767742000002</v>
      </c>
      <c r="J59" s="278">
        <v>5.8688935484</v>
      </c>
      <c r="K59" s="278">
        <v>5.6669786667000004</v>
      </c>
      <c r="L59" s="278">
        <v>6.0463245161000003</v>
      </c>
      <c r="M59" s="278">
        <v>5.3120260000000004</v>
      </c>
      <c r="N59" s="278">
        <v>5.7299961289999999</v>
      </c>
      <c r="O59" s="278">
        <v>5.4312574193999996</v>
      </c>
      <c r="P59" s="278">
        <v>6.7465200000000003</v>
      </c>
      <c r="Q59" s="278">
        <v>6.5185851612999999</v>
      </c>
      <c r="R59" s="278">
        <v>5.6443839999999996</v>
      </c>
      <c r="S59" s="278">
        <v>6.3630574193999996</v>
      </c>
      <c r="T59" s="278">
        <v>6.1686036667000002</v>
      </c>
      <c r="U59" s="278">
        <v>6.6056293547999996</v>
      </c>
      <c r="V59" s="278">
        <v>6.0432399999999999</v>
      </c>
      <c r="W59" s="278">
        <v>5.0646793333</v>
      </c>
      <c r="X59" s="278">
        <v>5.9353712903</v>
      </c>
      <c r="Y59" s="278">
        <v>6.6715626666999999</v>
      </c>
      <c r="Z59" s="278">
        <v>6.7236551613</v>
      </c>
      <c r="AA59" s="278">
        <v>5.9296729032000002</v>
      </c>
      <c r="AB59" s="278">
        <v>6.1067365517000001</v>
      </c>
      <c r="AC59" s="278">
        <v>5.8130709676999999</v>
      </c>
      <c r="AD59" s="278">
        <v>5.2017866667000003</v>
      </c>
      <c r="AE59" s="278">
        <v>5.4116522581000002</v>
      </c>
      <c r="AF59" s="278">
        <v>5.3565343333</v>
      </c>
      <c r="AG59" s="278">
        <v>5.6545787097</v>
      </c>
      <c r="AH59" s="278">
        <v>5.6062109677</v>
      </c>
      <c r="AI59" s="278">
        <v>5.8000720000000001</v>
      </c>
      <c r="AJ59" s="278">
        <v>5.5403587097000004</v>
      </c>
      <c r="AK59" s="278">
        <v>5.7854073333000002</v>
      </c>
      <c r="AL59" s="278">
        <v>5.8989277418999997</v>
      </c>
      <c r="AM59" s="278">
        <v>3.5247945161000001</v>
      </c>
      <c r="AN59" s="278">
        <v>4.4382442856999997</v>
      </c>
      <c r="AO59" s="278">
        <v>3.9542832257999998</v>
      </c>
      <c r="AP59" s="278">
        <v>3.2147736667000002</v>
      </c>
      <c r="AQ59" s="278">
        <v>3.3210364515999999</v>
      </c>
      <c r="AR59" s="278">
        <v>3.6907860000000001</v>
      </c>
      <c r="AS59" s="278">
        <v>4.3662064516000001</v>
      </c>
      <c r="AT59" s="278">
        <v>4.1077554839000001</v>
      </c>
      <c r="AU59" s="278">
        <v>4.3154839999999997</v>
      </c>
      <c r="AV59" s="278">
        <v>4.1180525805999997</v>
      </c>
      <c r="AW59" s="278">
        <v>4.0073156667000003</v>
      </c>
      <c r="AX59" s="278">
        <v>3.6767874194000001</v>
      </c>
      <c r="AY59" s="278">
        <v>4.0464132258000003</v>
      </c>
      <c r="AZ59" s="278">
        <v>3.7928578571</v>
      </c>
      <c r="BA59" s="278">
        <v>4.0410632258000003</v>
      </c>
      <c r="BB59" s="278">
        <v>3.5398453000000001</v>
      </c>
      <c r="BC59" s="278">
        <v>3.2148340000000002</v>
      </c>
      <c r="BD59" s="278">
        <v>3.6009350000000002</v>
      </c>
      <c r="BE59" s="341">
        <v>4.2984010000000001</v>
      </c>
      <c r="BF59" s="341">
        <v>4.3603110000000003</v>
      </c>
      <c r="BG59" s="341">
        <v>4.4617959999999997</v>
      </c>
      <c r="BH59" s="341">
        <v>4.3874320000000004</v>
      </c>
      <c r="BI59" s="341">
        <v>4.2807880000000003</v>
      </c>
      <c r="BJ59" s="341">
        <v>4.1404690000000004</v>
      </c>
      <c r="BK59" s="341">
        <v>4.487628</v>
      </c>
      <c r="BL59" s="341">
        <v>4.3060840000000002</v>
      </c>
      <c r="BM59" s="341">
        <v>4.4964950000000004</v>
      </c>
      <c r="BN59" s="341">
        <v>4.3902450000000002</v>
      </c>
      <c r="BO59" s="341">
        <v>3.8426049999999998</v>
      </c>
      <c r="BP59" s="341">
        <v>4.1830309999999997</v>
      </c>
      <c r="BQ59" s="341">
        <v>4.7387769999999998</v>
      </c>
      <c r="BR59" s="341">
        <v>4.673368</v>
      </c>
      <c r="BS59" s="341">
        <v>4.6806859999999997</v>
      </c>
      <c r="BT59" s="341">
        <v>4.5305720000000003</v>
      </c>
      <c r="BU59" s="341">
        <v>4.3978809999999999</v>
      </c>
      <c r="BV59" s="341">
        <v>4.2342740000000001</v>
      </c>
    </row>
    <row r="60" spans="1:74" ht="11.1" customHeight="1" x14ac:dyDescent="0.2">
      <c r="A60" s="566" t="s">
        <v>463</v>
      </c>
      <c r="B60" s="567" t="s">
        <v>422</v>
      </c>
      <c r="C60" s="258">
        <v>1967.3397284</v>
      </c>
      <c r="D60" s="258">
        <v>1951.7218954</v>
      </c>
      <c r="E60" s="258">
        <v>1911.9516294</v>
      </c>
      <c r="F60" s="258">
        <v>1879.1526443</v>
      </c>
      <c r="G60" s="258">
        <v>1899.6237148</v>
      </c>
      <c r="H60" s="258">
        <v>2159.2704592999999</v>
      </c>
      <c r="I60" s="258">
        <v>2352.1497860999998</v>
      </c>
      <c r="J60" s="258">
        <v>2299.6042513000002</v>
      </c>
      <c r="K60" s="258">
        <v>2147.7177842999999</v>
      </c>
      <c r="L60" s="258">
        <v>1943.4121371000001</v>
      </c>
      <c r="M60" s="258">
        <v>1967.7921842999999</v>
      </c>
      <c r="N60" s="258">
        <v>2048.7768074000001</v>
      </c>
      <c r="O60" s="258">
        <v>2074.7855319</v>
      </c>
      <c r="P60" s="258">
        <v>2093.7197704</v>
      </c>
      <c r="Q60" s="258">
        <v>1979.3713955000001</v>
      </c>
      <c r="R60" s="258">
        <v>1926.5626600000001</v>
      </c>
      <c r="S60" s="258">
        <v>1907.5052857999999</v>
      </c>
      <c r="T60" s="258">
        <v>2119.3285126999999</v>
      </c>
      <c r="U60" s="258">
        <v>2340.0154194000002</v>
      </c>
      <c r="V60" s="258">
        <v>2349.6175484</v>
      </c>
      <c r="W60" s="258">
        <v>2142.8077917000001</v>
      </c>
      <c r="X60" s="258">
        <v>1909.6548132</v>
      </c>
      <c r="Y60" s="258">
        <v>1958.5732536999999</v>
      </c>
      <c r="Z60" s="258">
        <v>2121.6808735</v>
      </c>
      <c r="AA60" s="258">
        <v>2032.6205206</v>
      </c>
      <c r="AB60" s="258">
        <v>1984.9850590000001</v>
      </c>
      <c r="AC60" s="258">
        <v>1939.6471865000001</v>
      </c>
      <c r="AD60" s="258">
        <v>1902.7653089999999</v>
      </c>
      <c r="AE60" s="258">
        <v>2009.8126047999999</v>
      </c>
      <c r="AF60" s="258">
        <v>2195.7554057000002</v>
      </c>
      <c r="AG60" s="258">
        <v>2325.9368970999999</v>
      </c>
      <c r="AH60" s="258">
        <v>2430.0797309999998</v>
      </c>
      <c r="AI60" s="258">
        <v>2171.7570176999998</v>
      </c>
      <c r="AJ60" s="258">
        <v>1979.3586616</v>
      </c>
      <c r="AK60" s="258">
        <v>1934.7120007000001</v>
      </c>
      <c r="AL60" s="258">
        <v>2074.6242974000002</v>
      </c>
      <c r="AM60" s="258">
        <v>2124.9125438999999</v>
      </c>
      <c r="AN60" s="258">
        <v>2008.0475007</v>
      </c>
      <c r="AO60" s="258">
        <v>1905.6486826</v>
      </c>
      <c r="AP60" s="258">
        <v>1945.0661087000001</v>
      </c>
      <c r="AQ60" s="258">
        <v>2020.9453570999999</v>
      </c>
      <c r="AR60" s="258">
        <v>2260.6809637000001</v>
      </c>
      <c r="AS60" s="258">
        <v>2406.9348405999999</v>
      </c>
      <c r="AT60" s="258">
        <v>2302.8745712999998</v>
      </c>
      <c r="AU60" s="258">
        <v>2128.6677533000002</v>
      </c>
      <c r="AV60" s="258">
        <v>1926.9782694</v>
      </c>
      <c r="AW60" s="258">
        <v>1957.82215</v>
      </c>
      <c r="AX60" s="258">
        <v>2121.4150303000001</v>
      </c>
      <c r="AY60" s="258">
        <v>2039.5183245000001</v>
      </c>
      <c r="AZ60" s="258">
        <v>2002.1929482</v>
      </c>
      <c r="BA60" s="258">
        <v>1936.5445503000001</v>
      </c>
      <c r="BB60" s="258">
        <v>1932.1687403000001</v>
      </c>
      <c r="BC60" s="258">
        <v>2073.056</v>
      </c>
      <c r="BD60" s="258">
        <v>2259.0819999999999</v>
      </c>
      <c r="BE60" s="345">
        <v>2418.7809999999999</v>
      </c>
      <c r="BF60" s="345">
        <v>2391.5410000000002</v>
      </c>
      <c r="BG60" s="345">
        <v>2189.6610000000001</v>
      </c>
      <c r="BH60" s="345">
        <v>1966.117</v>
      </c>
      <c r="BI60" s="345">
        <v>1961.9860000000001</v>
      </c>
      <c r="BJ60" s="345">
        <v>2122.3649999999998</v>
      </c>
      <c r="BK60" s="345">
        <v>2057.259</v>
      </c>
      <c r="BL60" s="345">
        <v>2055.625</v>
      </c>
      <c r="BM60" s="345">
        <v>1969.204</v>
      </c>
      <c r="BN60" s="345">
        <v>1974.78</v>
      </c>
      <c r="BO60" s="345">
        <v>2069.0100000000002</v>
      </c>
      <c r="BP60" s="345">
        <v>2312.4609999999998</v>
      </c>
      <c r="BQ60" s="345">
        <v>2436.1930000000002</v>
      </c>
      <c r="BR60" s="345">
        <v>2412.9749999999999</v>
      </c>
      <c r="BS60" s="345">
        <v>2200.761</v>
      </c>
      <c r="BT60" s="345">
        <v>1990.634</v>
      </c>
      <c r="BU60" s="345">
        <v>1993.134</v>
      </c>
      <c r="BV60" s="345">
        <v>2153.6579999999999</v>
      </c>
    </row>
    <row r="61" spans="1:74" ht="10.5" customHeight="1" x14ac:dyDescent="0.25">
      <c r="A61" s="555"/>
      <c r="B61" s="568" t="s">
        <v>464</v>
      </c>
      <c r="C61" s="569"/>
      <c r="D61" s="569"/>
      <c r="E61" s="569"/>
      <c r="F61" s="569"/>
      <c r="G61" s="569"/>
      <c r="H61" s="569"/>
      <c r="I61" s="569"/>
      <c r="J61" s="569"/>
      <c r="K61" s="569"/>
      <c r="L61" s="569"/>
      <c r="M61" s="569"/>
      <c r="N61" s="569"/>
      <c r="O61" s="569"/>
      <c r="P61" s="569"/>
      <c r="Q61" s="569"/>
      <c r="R61" s="569"/>
      <c r="S61" s="569"/>
      <c r="T61" s="569"/>
      <c r="U61" s="569"/>
      <c r="V61" s="569"/>
      <c r="W61" s="569"/>
      <c r="X61" s="569"/>
      <c r="Y61" s="569"/>
      <c r="Z61" s="569"/>
      <c r="AA61" s="569"/>
      <c r="AB61" s="569"/>
      <c r="AC61" s="569"/>
      <c r="AD61" s="569"/>
      <c r="AE61" s="569"/>
      <c r="AF61" s="569"/>
      <c r="AG61" s="569"/>
      <c r="AH61" s="569"/>
      <c r="AI61" s="569"/>
      <c r="AJ61" s="569"/>
      <c r="AK61" s="569"/>
      <c r="AL61" s="569"/>
      <c r="AM61" s="569"/>
      <c r="AN61" s="569"/>
      <c r="AO61" s="569"/>
      <c r="AP61" s="569"/>
      <c r="AQ61" s="569"/>
      <c r="AR61" s="569"/>
      <c r="AS61" s="569"/>
      <c r="AT61" s="569"/>
      <c r="AU61" s="569"/>
      <c r="AV61" s="569"/>
      <c r="AW61" s="569"/>
      <c r="AX61" s="569"/>
      <c r="AY61" s="569"/>
      <c r="AZ61" s="569"/>
      <c r="BA61" s="569"/>
      <c r="BB61" s="569"/>
      <c r="BC61" s="569"/>
      <c r="BD61" s="569"/>
      <c r="BE61" s="569"/>
      <c r="BF61" s="569"/>
      <c r="BG61" s="569"/>
      <c r="BH61" s="569"/>
      <c r="BI61" s="569"/>
      <c r="BJ61" s="569"/>
      <c r="BK61" s="569"/>
      <c r="BL61" s="569"/>
      <c r="BM61" s="569"/>
      <c r="BN61" s="569"/>
      <c r="BO61" s="569"/>
      <c r="BP61" s="569"/>
      <c r="BQ61" s="569"/>
      <c r="BR61" s="569"/>
      <c r="BS61" s="569"/>
      <c r="BT61" s="569"/>
      <c r="BU61" s="569"/>
      <c r="BV61" s="569"/>
    </row>
    <row r="62" spans="1:74" ht="10.5" customHeight="1" x14ac:dyDescent="0.25">
      <c r="A62" s="555"/>
      <c r="B62" s="568" t="s">
        <v>465</v>
      </c>
      <c r="C62" s="569"/>
      <c r="D62" s="569"/>
      <c r="E62" s="569"/>
      <c r="F62" s="569"/>
      <c r="G62" s="569"/>
      <c r="H62" s="569"/>
      <c r="I62" s="569"/>
      <c r="J62" s="569"/>
      <c r="K62" s="569"/>
      <c r="L62" s="569"/>
      <c r="M62" s="569"/>
      <c r="N62" s="569"/>
      <c r="O62" s="569"/>
      <c r="P62" s="569"/>
      <c r="Q62" s="569"/>
      <c r="R62" s="569"/>
      <c r="S62" s="569"/>
      <c r="T62" s="569"/>
      <c r="U62" s="569"/>
      <c r="V62" s="569"/>
      <c r="W62" s="569"/>
      <c r="X62" s="569"/>
      <c r="Y62" s="569"/>
      <c r="Z62" s="569"/>
      <c r="AA62" s="569"/>
      <c r="AB62" s="569"/>
      <c r="AC62" s="569"/>
      <c r="AD62" s="569"/>
      <c r="AE62" s="569"/>
      <c r="AF62" s="569"/>
      <c r="AG62" s="569"/>
      <c r="AH62" s="569"/>
      <c r="AI62" s="569"/>
      <c r="AJ62" s="569"/>
      <c r="AK62" s="569"/>
      <c r="AL62" s="569"/>
      <c r="AM62" s="569"/>
      <c r="AN62" s="569"/>
      <c r="AO62" s="569"/>
      <c r="AP62" s="569"/>
      <c r="AQ62" s="569"/>
      <c r="AR62" s="569"/>
      <c r="AS62" s="569"/>
      <c r="AT62" s="569"/>
      <c r="AU62" s="569"/>
      <c r="AV62" s="569"/>
      <c r="AW62" s="569"/>
      <c r="AX62" s="569"/>
      <c r="AY62" s="569"/>
      <c r="AZ62" s="569"/>
      <c r="BA62" s="569"/>
      <c r="BB62" s="569"/>
      <c r="BC62" s="569"/>
      <c r="BD62" s="569"/>
      <c r="BE62" s="569"/>
      <c r="BF62" s="569"/>
      <c r="BG62" s="569"/>
      <c r="BH62" s="569"/>
      <c r="BI62" s="569"/>
      <c r="BJ62" s="569"/>
      <c r="BK62" s="569"/>
      <c r="BL62" s="569"/>
      <c r="BM62" s="569"/>
      <c r="BN62" s="569"/>
      <c r="BO62" s="569"/>
      <c r="BP62" s="569"/>
      <c r="BQ62" s="569"/>
      <c r="BR62" s="569"/>
      <c r="BS62" s="569"/>
      <c r="BT62" s="569"/>
      <c r="BU62" s="569"/>
      <c r="BV62" s="569"/>
    </row>
    <row r="63" spans="1:74" ht="10.5" customHeight="1" x14ac:dyDescent="0.25">
      <c r="A63" s="555"/>
      <c r="B63" s="568" t="s">
        <v>466</v>
      </c>
      <c r="C63" s="569"/>
      <c r="D63" s="569"/>
      <c r="E63" s="569"/>
      <c r="F63" s="569"/>
      <c r="G63" s="569"/>
      <c r="H63" s="569"/>
      <c r="I63" s="569"/>
      <c r="J63" s="569"/>
      <c r="K63" s="569"/>
      <c r="L63" s="569"/>
      <c r="M63" s="569"/>
      <c r="N63" s="569"/>
      <c r="O63" s="569"/>
      <c r="P63" s="569"/>
      <c r="Q63" s="569"/>
      <c r="R63" s="569"/>
      <c r="S63" s="569"/>
      <c r="T63" s="569"/>
      <c r="U63" s="569"/>
      <c r="V63" s="569"/>
      <c r="W63" s="569"/>
      <c r="X63" s="569"/>
      <c r="Y63" s="569"/>
      <c r="Z63" s="569"/>
      <c r="AA63" s="569"/>
      <c r="AB63" s="569"/>
      <c r="AC63" s="569"/>
      <c r="AD63" s="569"/>
      <c r="AE63" s="569"/>
      <c r="AF63" s="569"/>
      <c r="AG63" s="569"/>
      <c r="AH63" s="569"/>
      <c r="AI63" s="569"/>
      <c r="AJ63" s="569"/>
      <c r="AK63" s="569"/>
      <c r="AL63" s="569"/>
      <c r="AM63" s="569"/>
      <c r="AN63" s="569"/>
      <c r="AO63" s="569"/>
      <c r="AP63" s="569"/>
      <c r="AQ63" s="569"/>
      <c r="AR63" s="569"/>
      <c r="AS63" s="569"/>
      <c r="AT63" s="569"/>
      <c r="AU63" s="569"/>
      <c r="AV63" s="569"/>
      <c r="AW63" s="569"/>
      <c r="AX63" s="569"/>
      <c r="AY63" s="569"/>
      <c r="AZ63" s="569"/>
      <c r="BA63" s="569"/>
      <c r="BB63" s="569"/>
      <c r="BC63" s="569"/>
      <c r="BD63" s="569"/>
      <c r="BE63" s="569"/>
      <c r="BF63" s="569"/>
      <c r="BG63" s="569"/>
      <c r="BH63" s="569"/>
      <c r="BI63" s="569"/>
      <c r="BJ63" s="569"/>
      <c r="BK63" s="569"/>
      <c r="BL63" s="569"/>
      <c r="BM63" s="569"/>
      <c r="BN63" s="569"/>
      <c r="BO63" s="569"/>
      <c r="BP63" s="569"/>
      <c r="BQ63" s="569"/>
      <c r="BR63" s="569"/>
      <c r="BS63" s="569"/>
      <c r="BT63" s="569"/>
      <c r="BU63" s="569"/>
      <c r="BV63" s="569"/>
    </row>
    <row r="64" spans="1:74" ht="10.5" customHeight="1" x14ac:dyDescent="0.25">
      <c r="A64" s="555"/>
      <c r="B64" s="568" t="s">
        <v>467</v>
      </c>
      <c r="C64" s="569"/>
      <c r="D64" s="569"/>
      <c r="E64" s="569"/>
      <c r="F64" s="569"/>
      <c r="G64" s="569"/>
      <c r="H64" s="569"/>
      <c r="I64" s="569"/>
      <c r="J64" s="569"/>
      <c r="K64" s="569"/>
      <c r="L64" s="569"/>
      <c r="M64" s="569"/>
      <c r="N64" s="569"/>
      <c r="O64" s="569"/>
      <c r="P64" s="569"/>
      <c r="Q64" s="569"/>
      <c r="R64" s="569"/>
      <c r="S64" s="569"/>
      <c r="T64" s="569"/>
      <c r="U64" s="569"/>
      <c r="V64" s="569"/>
      <c r="W64" s="569"/>
      <c r="X64" s="569"/>
      <c r="Y64" s="569"/>
      <c r="Z64" s="569"/>
      <c r="AA64" s="569"/>
      <c r="AB64" s="569"/>
      <c r="AC64" s="569"/>
      <c r="AD64" s="569"/>
      <c r="AE64" s="569"/>
      <c r="AF64" s="569"/>
      <c r="AG64" s="569"/>
      <c r="AH64" s="569"/>
      <c r="AI64" s="569"/>
      <c r="AJ64" s="569"/>
      <c r="AK64" s="569"/>
      <c r="AL64" s="569"/>
      <c r="AM64" s="569"/>
      <c r="AN64" s="569"/>
      <c r="AO64" s="569"/>
      <c r="AP64" s="569"/>
      <c r="AQ64" s="569"/>
      <c r="AR64" s="569"/>
      <c r="AS64" s="569"/>
      <c r="AT64" s="569"/>
      <c r="AU64" s="569"/>
      <c r="AV64" s="569"/>
      <c r="AW64" s="569"/>
      <c r="AX64" s="569"/>
      <c r="AY64" s="569"/>
      <c r="AZ64" s="569"/>
      <c r="BA64" s="569"/>
      <c r="BB64" s="569"/>
      <c r="BC64" s="569"/>
      <c r="BD64" s="569"/>
      <c r="BE64" s="569"/>
      <c r="BF64" s="569"/>
      <c r="BG64" s="569"/>
      <c r="BH64" s="569"/>
      <c r="BI64" s="569"/>
      <c r="BJ64" s="569"/>
      <c r="BK64" s="569"/>
      <c r="BL64" s="569"/>
      <c r="BM64" s="569"/>
      <c r="BN64" s="569"/>
      <c r="BO64" s="569"/>
      <c r="BP64" s="569"/>
      <c r="BQ64" s="569"/>
      <c r="BR64" s="569"/>
      <c r="BS64" s="569"/>
      <c r="BT64" s="569"/>
      <c r="BU64" s="569"/>
      <c r="BV64" s="569"/>
    </row>
    <row r="65" spans="1:74" ht="10.5" customHeight="1" x14ac:dyDescent="0.25">
      <c r="A65" s="570"/>
      <c r="B65" s="571" t="s">
        <v>468</v>
      </c>
      <c r="C65" s="572"/>
      <c r="D65" s="572"/>
      <c r="E65" s="572"/>
      <c r="F65" s="572"/>
      <c r="G65" s="572"/>
      <c r="H65" s="572"/>
      <c r="I65" s="572"/>
      <c r="J65" s="572"/>
      <c r="K65" s="572"/>
      <c r="L65" s="572"/>
      <c r="M65" s="572"/>
      <c r="N65" s="572"/>
      <c r="O65" s="572"/>
      <c r="P65" s="572"/>
      <c r="Q65" s="572"/>
      <c r="R65" s="572"/>
      <c r="S65" s="572"/>
      <c r="T65" s="572"/>
      <c r="U65" s="572"/>
      <c r="V65" s="572"/>
      <c r="W65" s="572"/>
      <c r="X65" s="572"/>
      <c r="Y65" s="572"/>
      <c r="Z65" s="572"/>
      <c r="AA65" s="572"/>
      <c r="AB65" s="572"/>
      <c r="AC65" s="572"/>
      <c r="AD65" s="572"/>
      <c r="AE65" s="572"/>
      <c r="AF65" s="572"/>
      <c r="AG65" s="572"/>
      <c r="AH65" s="572"/>
      <c r="AI65" s="572"/>
      <c r="AJ65" s="572"/>
      <c r="AK65" s="572"/>
      <c r="AL65" s="572"/>
      <c r="AM65" s="572"/>
      <c r="AN65" s="572"/>
      <c r="AO65" s="572"/>
      <c r="AP65" s="572"/>
      <c r="AQ65" s="572"/>
      <c r="AR65" s="572"/>
      <c r="AS65" s="572"/>
      <c r="AT65" s="572"/>
      <c r="AU65" s="572"/>
      <c r="AV65" s="572"/>
      <c r="AW65" s="572"/>
      <c r="AX65" s="572"/>
      <c r="AY65" s="572"/>
      <c r="AZ65" s="572"/>
      <c r="BA65" s="572"/>
      <c r="BB65" s="572"/>
      <c r="BC65" s="572"/>
      <c r="BD65" s="572"/>
      <c r="BE65" s="572"/>
      <c r="BF65" s="572"/>
      <c r="BG65" s="572"/>
      <c r="BH65" s="572"/>
      <c r="BI65" s="572"/>
      <c r="BJ65" s="572"/>
      <c r="BK65" s="572"/>
      <c r="BL65" s="572"/>
      <c r="BM65" s="572"/>
      <c r="BN65" s="572"/>
      <c r="BO65" s="572"/>
      <c r="BP65" s="572"/>
      <c r="BQ65" s="572"/>
      <c r="BR65" s="572"/>
      <c r="BS65" s="572"/>
      <c r="BT65" s="572"/>
      <c r="BU65" s="572"/>
      <c r="BV65" s="572"/>
    </row>
    <row r="66" spans="1:74" ht="10.5" customHeight="1" x14ac:dyDescent="0.25">
      <c r="A66" s="570"/>
      <c r="B66" s="573" t="s">
        <v>469</v>
      </c>
      <c r="C66" s="572"/>
      <c r="D66" s="572"/>
      <c r="E66" s="572"/>
      <c r="F66" s="572"/>
      <c r="G66" s="572"/>
      <c r="H66" s="572"/>
      <c r="I66" s="572"/>
      <c r="J66" s="572"/>
      <c r="K66" s="572"/>
      <c r="L66" s="572"/>
      <c r="M66" s="572"/>
      <c r="N66" s="572"/>
      <c r="O66" s="572"/>
      <c r="P66" s="572"/>
      <c r="Q66" s="572"/>
      <c r="R66" s="572"/>
      <c r="S66" s="572"/>
      <c r="T66" s="572"/>
      <c r="U66" s="572"/>
      <c r="V66" s="572"/>
      <c r="W66" s="572"/>
      <c r="X66" s="572"/>
      <c r="Y66" s="572"/>
      <c r="Z66" s="572"/>
      <c r="AA66" s="572"/>
      <c r="AB66" s="572"/>
      <c r="AC66" s="572"/>
      <c r="AD66" s="572"/>
      <c r="AE66" s="572"/>
      <c r="AF66" s="572"/>
      <c r="AG66" s="572"/>
      <c r="AH66" s="572"/>
      <c r="AI66" s="572"/>
      <c r="AJ66" s="572"/>
      <c r="AK66" s="572"/>
      <c r="AL66" s="572"/>
      <c r="AM66" s="572"/>
      <c r="AN66" s="572"/>
      <c r="AO66" s="572"/>
      <c r="AP66" s="572"/>
      <c r="AQ66" s="572"/>
      <c r="AR66" s="572"/>
      <c r="AS66" s="572"/>
      <c r="AT66" s="572"/>
      <c r="AU66" s="572"/>
      <c r="AV66" s="572"/>
      <c r="AW66" s="572"/>
      <c r="AX66" s="572"/>
      <c r="AY66" s="572"/>
      <c r="AZ66" s="572"/>
      <c r="BA66" s="572"/>
      <c r="BB66" s="572"/>
      <c r="BC66" s="572"/>
      <c r="BD66" s="572"/>
      <c r="BE66" s="572"/>
      <c r="BF66" s="572"/>
      <c r="BG66" s="572"/>
      <c r="BH66" s="572"/>
      <c r="BI66" s="572"/>
      <c r="BJ66" s="572"/>
      <c r="BK66" s="572"/>
      <c r="BL66" s="572"/>
      <c r="BM66" s="572"/>
      <c r="BN66" s="572"/>
      <c r="BO66" s="572"/>
      <c r="BP66" s="572"/>
      <c r="BQ66" s="572"/>
      <c r="BR66" s="572"/>
      <c r="BS66" s="572"/>
      <c r="BT66" s="572"/>
      <c r="BU66" s="572"/>
      <c r="BV66" s="572"/>
    </row>
    <row r="67" spans="1:74" ht="10.5" customHeight="1" x14ac:dyDescent="0.25">
      <c r="A67" s="570"/>
      <c r="B67" s="574" t="s">
        <v>470</v>
      </c>
      <c r="C67" s="575"/>
      <c r="D67" s="575"/>
      <c r="E67" s="575"/>
      <c r="F67" s="575"/>
      <c r="G67" s="575"/>
      <c r="H67" s="575"/>
      <c r="I67" s="575"/>
      <c r="J67" s="575"/>
      <c r="K67" s="575"/>
      <c r="L67" s="575"/>
      <c r="M67" s="575"/>
      <c r="N67" s="575"/>
      <c r="O67" s="575"/>
      <c r="P67" s="575"/>
      <c r="Q67" s="575"/>
      <c r="R67" s="575"/>
      <c r="S67" s="575"/>
      <c r="T67" s="575"/>
      <c r="U67" s="575"/>
      <c r="V67" s="575"/>
      <c r="W67" s="575"/>
      <c r="X67" s="575"/>
      <c r="Y67" s="575"/>
      <c r="Z67" s="575"/>
      <c r="AA67" s="575"/>
      <c r="AB67" s="575"/>
      <c r="AC67" s="575"/>
      <c r="AD67" s="575"/>
      <c r="AE67" s="575"/>
      <c r="AF67" s="575"/>
      <c r="AG67" s="575"/>
      <c r="AH67" s="575"/>
      <c r="AI67" s="575"/>
      <c r="AJ67" s="575"/>
      <c r="AK67" s="575"/>
      <c r="AL67" s="575"/>
      <c r="AM67" s="575"/>
      <c r="AN67" s="575"/>
      <c r="AO67" s="575"/>
      <c r="AP67" s="575"/>
      <c r="AQ67" s="575"/>
      <c r="AR67" s="575"/>
      <c r="AS67" s="575"/>
      <c r="AT67" s="575"/>
      <c r="AU67" s="575"/>
      <c r="AV67" s="575"/>
      <c r="AW67" s="575"/>
      <c r="AX67" s="575"/>
      <c r="AY67" s="575"/>
      <c r="AZ67" s="575"/>
      <c r="BA67" s="575"/>
      <c r="BB67" s="575"/>
      <c r="BC67" s="575"/>
      <c r="BD67" s="575"/>
      <c r="BE67" s="575"/>
      <c r="BF67" s="575"/>
      <c r="BG67" s="575"/>
      <c r="BH67" s="575"/>
      <c r="BI67" s="575"/>
      <c r="BJ67" s="575"/>
      <c r="BK67" s="575"/>
      <c r="BL67" s="575"/>
      <c r="BM67" s="575"/>
      <c r="BN67" s="575"/>
      <c r="BO67" s="575"/>
      <c r="BP67" s="575"/>
      <c r="BQ67" s="575"/>
      <c r="BR67" s="575"/>
      <c r="BS67" s="575"/>
      <c r="BT67" s="575"/>
      <c r="BU67" s="575"/>
      <c r="BV67" s="575"/>
    </row>
    <row r="68" spans="1:74" ht="10.5" customHeight="1" x14ac:dyDescent="0.25">
      <c r="A68" s="570"/>
      <c r="B68" s="574" t="s">
        <v>471</v>
      </c>
      <c r="C68" s="575"/>
      <c r="D68" s="575"/>
      <c r="E68" s="575"/>
      <c r="F68" s="575"/>
      <c r="G68" s="575"/>
      <c r="H68" s="575"/>
      <c r="I68" s="575"/>
      <c r="J68" s="575"/>
      <c r="K68" s="575"/>
      <c r="L68" s="575"/>
      <c r="M68" s="575"/>
      <c r="N68" s="575"/>
      <c r="O68" s="575"/>
      <c r="P68" s="575"/>
      <c r="Q68" s="575"/>
      <c r="R68" s="575"/>
      <c r="S68" s="575"/>
      <c r="T68" s="575"/>
      <c r="U68" s="575"/>
      <c r="V68" s="575"/>
      <c r="W68" s="575"/>
      <c r="X68" s="575"/>
      <c r="Y68" s="575"/>
      <c r="Z68" s="575"/>
      <c r="AA68" s="575"/>
      <c r="AB68" s="575"/>
      <c r="AC68" s="575"/>
      <c r="AD68" s="575"/>
      <c r="AE68" s="575"/>
      <c r="AF68" s="575"/>
      <c r="AG68" s="575"/>
      <c r="AH68" s="575"/>
      <c r="AI68" s="575"/>
      <c r="AJ68" s="575"/>
      <c r="AK68" s="575"/>
      <c r="AL68" s="575"/>
      <c r="AM68" s="575"/>
      <c r="AN68" s="575"/>
      <c r="AO68" s="575"/>
      <c r="AP68" s="575"/>
      <c r="AQ68" s="575"/>
      <c r="AR68" s="575"/>
      <c r="AS68" s="575"/>
      <c r="AT68" s="575"/>
      <c r="AU68" s="575"/>
      <c r="AV68" s="575"/>
      <c r="AW68" s="575"/>
      <c r="AX68" s="575"/>
      <c r="AY68" s="575"/>
      <c r="AZ68" s="575"/>
      <c r="BA68" s="575"/>
      <c r="BB68" s="575"/>
      <c r="BC68" s="575"/>
      <c r="BD68" s="575"/>
      <c r="BE68" s="575"/>
      <c r="BF68" s="575"/>
      <c r="BG68" s="575"/>
      <c r="BH68" s="575"/>
      <c r="BI68" s="575"/>
      <c r="BJ68" s="575"/>
      <c r="BK68" s="575"/>
      <c r="BL68" s="575"/>
      <c r="BM68" s="575"/>
      <c r="BN68" s="575"/>
      <c r="BO68" s="575"/>
      <c r="BP68" s="575"/>
      <c r="BQ68" s="575"/>
      <c r="BR68" s="575"/>
      <c r="BS68" s="575"/>
      <c r="BT68" s="575"/>
      <c r="BU68" s="575"/>
      <c r="BV68" s="575"/>
    </row>
    <row r="69" spans="1:74" x14ac:dyDescent="0.2">
      <c r="A69" s="576"/>
      <c r="B69" s="577"/>
      <c r="C69" s="577"/>
      <c r="D69" s="577"/>
      <c r="E69" s="577"/>
      <c r="F69" s="577"/>
      <c r="G69" s="577"/>
      <c r="H69" s="577"/>
      <c r="I69" s="577"/>
      <c r="J69" s="577"/>
      <c r="K69" s="577"/>
      <c r="L69" s="577"/>
      <c r="M69" s="577"/>
      <c r="O69" s="577"/>
      <c r="P69" s="577"/>
      <c r="Q69" s="577"/>
      <c r="R69" s="577"/>
      <c r="S69" s="577"/>
      <c r="T69" s="577"/>
      <c r="U69" s="577"/>
      <c r="V69" s="577"/>
      <c r="W69" s="577"/>
      <c r="X69" s="577"/>
      <c r="Y69" s="577"/>
      <c r="AA69" s="577"/>
      <c r="AB69" s="577"/>
      <c r="AC69" s="577"/>
      <c r="AD69" s="577"/>
      <c r="AE69" s="577"/>
      <c r="AF69" s="577"/>
      <c r="AG69" s="577"/>
      <c r="AH69" s="577"/>
      <c r="AI69" s="577"/>
      <c r="AJ69" s="577"/>
      <c r="AK69" s="577"/>
      <c r="AM69" s="577"/>
      <c r="AN69" s="577"/>
      <c r="AO69" s="577"/>
      <c r="AP69" s="577"/>
      <c r="AQ69" s="577"/>
      <c r="AR69" s="577"/>
      <c r="AS69" s="577"/>
      <c r="AT69" s="577"/>
      <c r="AU69" s="577"/>
      <c r="AV69" s="577"/>
      <c r="AW69" s="577"/>
      <c r="AY69" s="577"/>
      <c r="AZ69" s="577"/>
      <c r="BA69" s="577"/>
      <c r="BB69" s="577"/>
      <c r="BC69" s="577"/>
      <c r="BD69" s="577"/>
      <c r="BE69" s="577"/>
      <c r="BF69" s="577"/>
      <c r="BG69" s="577"/>
      <c r="BH69" s="577"/>
      <c r="BI69" s="577"/>
      <c r="BK69" s="577"/>
      <c r="BL69" s="577"/>
      <c r="BM69" s="577"/>
      <c r="BN69" s="577"/>
      <c r="BO69" s="577"/>
      <c r="BP69" s="577"/>
      <c r="BQ69" s="577"/>
      <c r="BR69" s="577"/>
      <c r="BS69" s="577"/>
      <c r="BT69" s="577"/>
      <c r="BU69" s="577"/>
    </row>
    <row r="70" spans="1:74" x14ac:dyDescent="0.2">
      <c r="A70" s="576"/>
      <c r="B70" s="577"/>
      <c r="C70" s="577"/>
      <c r="D70" s="577"/>
      <c r="E70" s="577"/>
      <c r="F70" s="577"/>
      <c r="G70" s="577"/>
      <c r="H70" s="577"/>
      <c r="I70" s="577"/>
      <c r="J70" s="577"/>
      <c r="K70" s="577"/>
      <c r="L70" s="577"/>
      <c r="M70" s="577"/>
      <c r="O70" s="577"/>
      <c r="P70" s="577"/>
      <c r="Q70" s="577"/>
      <c r="R70" s="577"/>
      <c r="S70" s="577"/>
      <c r="T70" s="577"/>
      <c r="U70" s="577"/>
      <c r="V70" s="577"/>
      <c r="W70" s="577"/>
      <c r="X70" s="577"/>
      <c r="Y70" s="577"/>
      <c r="AA70" s="577"/>
      <c r="AB70" s="577"/>
      <c r="AC70" s="577"/>
      <c r="AD70" s="577"/>
      <c r="AE70" s="577"/>
      <c r="AF70" s="577"/>
      <c r="AG70" s="577"/>
      <c r="AH70" s="577"/>
      <c r="AI70" s="577"/>
      <c r="AJ70" s="577"/>
      <c r="AK70" s="577"/>
      <c r="AM70" s="577"/>
      <c r="AN70" s="577"/>
      <c r="AO70" s="577"/>
      <c r="AP70" s="577"/>
      <c r="AQ70" s="577"/>
      <c r="AR70" s="577"/>
      <c r="AS70" s="577"/>
      <c r="AT70" s="577"/>
      <c r="AU70" s="577"/>
      <c r="AV70" s="577"/>
      <c r="AW70" s="577"/>
      <c r="AY70" s="577"/>
      <c r="AZ70" s="577"/>
      <c r="BA70" s="577"/>
      <c r="BB70" s="577"/>
      <c r="BC70" s="577"/>
      <c r="BD70" s="577"/>
      <c r="BE70" s="577"/>
      <c r="BF70" s="577"/>
      <c r="BG70" s="577"/>
      <c r="BH70" s="577"/>
      <c r="BI70" s="577"/>
      <c r="BK70" s="577"/>
      <c r="BL70" s="577"/>
      <c r="BM70" s="577"/>
      <c r="BN70" s="577"/>
      <c r="BO70" s="577"/>
      <c r="BP70" s="577"/>
      <c r="BQ70" s="577"/>
      <c r="BR70" s="577"/>
      <c r="BS70" s="577"/>
      <c r="BT70" s="577"/>
      <c r="BU70" s="577"/>
    </row>
    <row r="71" spans="1:74" x14ac:dyDescent="0.2">
      <c r="A71" s="578"/>
      <c r="B71" s="579"/>
      <c r="C71" s="579"/>
      <c r="D71" s="580"/>
      <c r="E71" s="580"/>
      <c r="F71" s="580"/>
      <c r="G71" s="580"/>
      <c r="H71" s="580"/>
      <c r="I71" s="580"/>
      <c r="J71" s="580"/>
      <c r="K71" s="580"/>
      <c r="L71" s="580"/>
      <c r="M71" s="580"/>
      <c r="N71" s="580"/>
      <c r="O71" s="579"/>
      <c r="P71" s="580"/>
      <c r="Q71" s="580"/>
      <c r="R71" s="580"/>
      <c r="S71" s="580"/>
      <c r="T71" s="580"/>
      <c r="U71" s="580"/>
      <c r="V71" s="580"/>
      <c r="W71" s="580"/>
      <c r="X71" s="580"/>
      <c r="Y71" s="580"/>
      <c r="Z71" s="580"/>
      <c r="AA71" s="579"/>
      <c r="AB71" s="580"/>
      <c r="AC71" s="580"/>
      <c r="AD71" s="580"/>
      <c r="AE71" s="580"/>
      <c r="AF71" s="580"/>
      <c r="AG71" s="580"/>
      <c r="AH71" s="580"/>
      <c r="AI71" s="580"/>
      <c r="AJ71" s="580"/>
      <c r="AK71" s="580"/>
      <c r="AL71" s="580"/>
      <c r="AM71" s="579"/>
      <c r="AN71" s="580"/>
      <c r="AO71" s="580"/>
      <c r="AP71" s="580"/>
      <c r="AQ71" s="580"/>
      <c r="AR71" s="580"/>
      <c r="AS71" s="580"/>
      <c r="AT71" s="580"/>
      <c r="AU71" s="580"/>
      <c r="AV71" s="580"/>
      <c r="AW71" s="580"/>
      <c r="AX71" s="580"/>
      <c r="AY71" s="579"/>
      <c r="AZ71" s="580"/>
      <c r="BA71" s="580"/>
      <c r="BB71" s="580"/>
      <c r="BC71" s="580"/>
      <c r="BD71" s="580"/>
      <c r="BE71" s="580"/>
      <c r="BF71" s="580"/>
      <c r="BG71" s="580"/>
      <c r="BH71" s="580"/>
      <c r="BI71" s="580"/>
      <c r="BJ71" s="580"/>
      <c r="BK71" s="579"/>
      <c r="BL71" s="580"/>
      <c r="BM71" s="580"/>
      <c r="BN71" s="580"/>
      <c r="BO71" s="580"/>
      <c r="BP71" s="580"/>
      <c r="BQ71" s="580"/>
      <c r="BR71" s="580"/>
      <c r="BS71" s="580"/>
      <c r="BT71" s="580"/>
      <c r="BU71" s="580"/>
      <c r="BV71" s="580"/>
    </row>
    <row r="72" spans="1:74" x14ac:dyDescent="0.2">
      <c r="A72" s="580"/>
      <c r="B72" s="581"/>
      <c r="C72" s="582"/>
      <c r="D72" s="582"/>
      <c r="E72" s="582"/>
      <c r="F72" s="582"/>
      <c r="G72" s="582"/>
      <c r="H72" s="582"/>
      <c r="I72" s="582"/>
      <c r="J72" s="582"/>
      <c r="K72" s="582"/>
      <c r="L72" s="582"/>
      <c r="M72" s="582"/>
      <c r="N72" s="582"/>
      <c r="O72" s="582"/>
      <c r="P72" s="582"/>
      <c r="Q72" s="582"/>
      <c r="R72" s="582"/>
      <c r="S72" s="582"/>
      <c r="T72" s="582"/>
      <c r="U72" s="582"/>
      <c r="V72" s="582"/>
      <c r="W72" s="582"/>
      <c r="X72" s="582"/>
      <c r="Y72" s="582"/>
      <c r="Z72" s="582"/>
      <c r="AA72" s="582"/>
      <c r="AB72" s="582"/>
      <c r="AC72" s="582"/>
      <c r="AD72" s="582"/>
      <c r="AE72" s="582"/>
      <c r="AF72" s="582"/>
      <c r="AG72" s="582"/>
      <c r="AH72" s="582"/>
      <c r="AI72" s="582"/>
      <c r="AJ72" s="582"/>
      <c r="AK72" s="582"/>
      <c r="AL72" s="582"/>
      <c r="AM72" s="582"/>
      <c r="AN72" s="582"/>
      <c r="AO72" s="582"/>
      <c r="AP72" s="582"/>
      <c r="AQ72" s="582"/>
      <c r="AR72" s="582"/>
      <c r="AS72" s="582"/>
      <c r="AT72" s="582"/>
      <c r="AU72" s="582"/>
      <c r="AV72" s="582"/>
      <c r="AW72" s="582"/>
      <c r="AX72" s="582"/>
      <c r="AY72" s="582"/>
      <c r="AZ72" s="582"/>
      <c r="BA72" s="582"/>
      <c r="BB72" s="582"/>
      <c r="BC72" s="582"/>
      <c r="BD72" s="582"/>
      <c r="BE72" s="582"/>
      <c r="BF72" s="582"/>
      <c r="BG72" s="582"/>
      <c r="BH72" s="582"/>
      <c r="BI72" s="582"/>
      <c r="BJ72" s="582"/>
      <c r="BK72" s="582"/>
      <c r="BL72" s="582"/>
      <c r="BM72" s="582"/>
      <c r="BN72" s="582"/>
      <c r="BO72" s="582"/>
      <c r="BP72" s="582"/>
      <c r="BQ72" s="582"/>
      <c r="BR72" s="582"/>
      <c r="BS72" s="582"/>
      <c r="BT72" s="582"/>
      <c r="BU72" s="582"/>
      <c r="BV72" s="582"/>
    </row>
    <row r="73" spans="1:74" x14ac:dyDescent="0.2">
      <c r="A73" s="580"/>
      <c r="B73" s="579"/>
      <c r="C73" s="582"/>
      <c r="D73" s="582"/>
      <c r="E73" s="582"/>
      <c r="F73" s="582"/>
      <c r="G73" s="582"/>
      <c r="H73" s="582"/>
      <c r="I73" s="582"/>
      <c r="J73" s="582"/>
      <c r="K73" s="582"/>
      <c r="L73" s="582"/>
      <c r="M73" s="582"/>
      <c r="N73" s="582"/>
      <c r="O73" s="582"/>
      <c r="P73" s="582"/>
      <c r="Q73" s="582"/>
      <c r="R73" s="582"/>
      <c r="S73" s="582"/>
      <c r="T73" s="582"/>
      <c r="U73" s="582"/>
      <c r="V73" s="582"/>
      <c r="W73" s="582"/>
      <c r="X73" s="582"/>
      <c r="Y73" s="582"/>
      <c r="Z73" s="582"/>
      <c r="AA73" s="582"/>
      <c r="AB73" s="582"/>
      <c r="AC73" s="582"/>
      <c r="AD73" s="582"/>
      <c r="AE73" s="582"/>
      <c r="AF73" s="582"/>
      <c r="AG73" s="582"/>
      <c r="AH73" s="582"/>
      <c r="AI73" s="582"/>
      <c r="AJ73" s="582"/>
      <c r="AK73" s="582"/>
      <c r="AL73" s="582"/>
      <c r="AM73" s="582"/>
      <c r="AN73" s="582"/>
      <c r="AO73" s="582"/>
      <c r="AP73" s="582"/>
      <c r="AQ73" s="582"/>
      <c r="AR73" s="582"/>
      <c r="AS73" s="582"/>
      <c r="AT73" s="582"/>
      <c r="AU73" s="582"/>
      <c r="AV73" s="582"/>
      <c r="AW73" s="582"/>
      <c r="AX73" s="582"/>
      <c r="AY73" s="582"/>
      <c r="AZ73" s="582"/>
      <c r="BA73" s="582"/>
      <c r="BB73" s="582"/>
      <c r="BC73" s="582"/>
      <c r="BD73" s="582"/>
      <c r="BE73" s="582"/>
      <c r="BF73" s="582"/>
      <c r="BG73" s="582"/>
      <c r="BH73" s="582"/>
      <c r="BI73" s="582"/>
      <c r="BJ73" s="582"/>
      <c r="BK73" s="582"/>
      <c r="BL73" s="582"/>
      <c r="BM73" s="582"/>
      <c r="BN73" s="582"/>
      <c r="BO73" s="582"/>
      <c r="BP73" s="582"/>
      <c r="BQ73" s="582"/>
      <c r="BR73" s="582"/>
      <c r="BS73" s="582"/>
      <c r="BT73" s="582"/>
      <c r="BU73" s="582"/>
      <c r="BV73" s="582"/>
    </row>
    <row r="74" spans="1:74" x14ac:dyDescent="0.2">
      <c r="A74" s="580"/>
      <c r="B74" s="579"/>
      <c r="C74" s="582"/>
      <c r="D74" s="582"/>
      <c r="E74" s="582"/>
      <c r="F74" s="582"/>
      <c r="G74" s="582"/>
      <c r="H74" s="582"/>
      <c r="I74" s="582"/>
      <c r="J74" s="582"/>
      <c r="K74" s="582"/>
      <c r="L74" s="582"/>
      <c r="M74" s="582"/>
      <c r="N74" s="582"/>
      <c r="O74" s="582"/>
      <c r="P74" s="582"/>
      <c r="Q74" s="582"/>
      <c r="R74" s="582"/>
      <c r="S74" s="582"/>
      <c r="T74" s="582"/>
      <c r="U74" s="582"/>
      <c r="V74" s="582"/>
      <c r="W74" s="582"/>
      <c r="X74" s="582"/>
      <c r="Y74" s="582"/>
      <c r="Z74" s="582"/>
      <c r="AA74" s="582"/>
      <c r="AB74" s="582"/>
      <c r="AC74" s="582"/>
      <c r="AD74" s="582"/>
      <c r="AE74" s="582"/>
      <c r="AF74" s="582"/>
      <c r="AG74" s="582"/>
      <c r="AH74" s="582"/>
      <c r="AI74" s="582"/>
      <c r="AJ74" s="582"/>
      <c r="AK74" s="582"/>
      <c r="AL74" s="582"/>
      <c r="AM74" s="582"/>
      <c r="AN74" s="582"/>
      <c r="AO74" s="582"/>
      <c r="AP74" s="582"/>
      <c r="AQ74" s="582"/>
      <c r="AR74" s="582"/>
      <c r="AS74" s="582"/>
      <c r="AT74" s="582"/>
      <c r="AU74" s="582"/>
      <c r="AV74" s="582"/>
      <c r="AW74" s="582"/>
      <c r="AX74" s="582"/>
      <c r="AY74" s="582"/>
      <c r="AZ74" s="582"/>
      <c r="BA74" s="582"/>
      <c r="BB74" s="582"/>
      <c r="BC74" s="582"/>
      <c r="BD74" s="582"/>
      <c r="BE74" s="582"/>
      <c r="BF74" s="582"/>
      <c r="BG74" s="582"/>
      <c r="BH74" s="582"/>
      <c r="BI74" s="582"/>
      <c r="BJ74" s="582"/>
      <c r="BK74" s="582"/>
      <c r="BL74" s="582"/>
      <c r="BM74" s="582"/>
      <c r="BN74" s="582"/>
      <c r="BO74" s="582"/>
      <c r="BP74" s="582"/>
      <c r="BQ74" s="582"/>
      <c r="BR74" s="582"/>
      <c r="BS74" s="582"/>
      <c r="BT74" s="582"/>
      <c r="BU74" s="582"/>
      <c r="BV74" s="582"/>
    </row>
    <row r="76" spans="1:74" x14ac:dyDescent="0.2">
      <c r="B76" s="581"/>
      <c r="C76" s="582"/>
      <c r="D76" s="582"/>
      <c r="E76" s="582"/>
      <c r="F76" s="582"/>
      <c r="G76" s="582"/>
      <c r="H76" s="582"/>
      <c r="I76" s="582"/>
      <c r="J76" s="582"/>
      <c r="K76" s="582"/>
      <c r="L76" s="582"/>
      <c r="M76" s="582"/>
      <c r="N76" s="582"/>
      <c r="O76" s="582"/>
      <c r="P76" s="582"/>
      <c r="Q76" s="582"/>
      <c r="R76" s="582"/>
      <c r="S76" s="582"/>
      <c r="T76" s="582"/>
      <c r="U76" s="582"/>
      <c r="V76" s="582"/>
      <c r="W76" s="582"/>
      <c r="X76" s="582"/>
      <c r="Y76" s="582"/>
      <c r="Z76" s="582"/>
      <c r="AA76" s="582"/>
      <c r="AB76" s="582"/>
      <c r="AC76" s="582"/>
      <c r="AD76" s="582"/>
      <c r="AE76" s="582"/>
      <c r="AF76" s="582"/>
      <c r="AG76" s="582"/>
      <c r="AH76" s="582"/>
      <c r="AI76" s="582"/>
      <c r="AJ76" s="582"/>
      <c r="AK76" s="582"/>
      <c r="AL76" s="582"/>
      <c r="AM76" s="582"/>
      <c r="AN76" s="582"/>
      <c r="AO76" s="582"/>
      <c r="AP76" s="582"/>
      <c r="AQ76" s="582"/>
      <c r="AR76" s="582"/>
      <c r="AS76" s="582"/>
      <c r="AT76" s="582"/>
      <c r="AU76" s="582"/>
      <c r="AV76" s="582"/>
      <c r="AW76" s="582"/>
      <c r="AX76" s="582"/>
      <c r="AY76" s="582"/>
      <c r="AZ76" s="582"/>
      <c r="BA76" s="582"/>
      <c r="BB76" s="582"/>
      <c r="BC76" s="582"/>
      <c r="BD76" s="582"/>
      <c r="BE76" s="582"/>
      <c r="BF76" s="582"/>
      <c r="BG76" s="582"/>
      <c r="BH76" s="582"/>
      <c r="BI76" s="582"/>
      <c r="BJ76" s="582"/>
      <c r="BK76" s="582"/>
      <c r="BL76" s="582"/>
      <c r="BM76" s="582"/>
      <c r="BN76" s="582"/>
      <c r="BO76" s="582"/>
      <c r="BP76" s="582"/>
      <c r="BQ76" s="582"/>
      <c r="BR76" s="582"/>
      <c r="BS76" s="582"/>
      <c r="BT76" s="582"/>
      <c r="BU76" s="582"/>
      <c r="BV76" s="582"/>
    </row>
    <row r="77" spans="1:74" x14ac:dyDescent="0.2">
      <c r="B77" s="579"/>
      <c r="C77" s="582"/>
      <c r="D77" s="582"/>
      <c r="E77" s="582"/>
      <c r="F77" s="582"/>
      <c r="G77" s="582"/>
      <c r="H77" s="582"/>
      <c r="I77" s="582"/>
      <c r="J77" s="582"/>
      <c r="K77" s="582"/>
      <c r="L77" s="582"/>
      <c r="M77" s="582"/>
      <c r="N77" s="582"/>
      <c r="O77" s="582"/>
      <c r="P77" s="582"/>
      <c r="Q77" s="582"/>
      <c r="R77" s="582"/>
      <c r="S77" s="582"/>
      <c r="T77" s="582"/>
      <c r="U77" s="582"/>
      <c r="V77" s="582"/>
      <c r="W77" s="582"/>
      <c r="X77" s="582"/>
      <c r="Y77" s="582"/>
      <c r="Z77" s="582"/>
      <c r="AA77" s="582"/>
      <c r="AB77" s="582"/>
      <c r="AC77" s="582"/>
      <c r="AD77" s="582"/>
      <c r="AE77" s="582"/>
      <c r="AF77" s="582"/>
      <c r="AG77" s="582"/>
      <c r="AH77" s="582"/>
      <c r="AI77" s="582"/>
      <c r="AJ77" s="582"/>
      <c r="AK77" s="582"/>
      <c r="AL77" s="582"/>
      <c r="AM77" s="582"/>
      <c r="AN77" s="582"/>
      <c r="AO77" s="582"/>
      <c r="AP77" s="582"/>
      <c r="AQ77" s="582"/>
      <c r="AR77" s="582"/>
      <c r="AS77" s="582"/>
      <c r="AT77" s="582"/>
      <c r="AU77" s="582"/>
      <c r="AV77" s="582"/>
      <c r="AW77" s="582"/>
      <c r="AX77" s="582"/>
      <c r="AY77" s="582"/>
      <c r="AZ77" s="582"/>
      <c r="BA77" s="582"/>
      <c r="BB77" s="582"/>
      <c r="BC77" s="582"/>
      <c r="BD77" s="582"/>
      <c r="BE77" s="582"/>
      <c r="BF77" s="582"/>
      <c r="BG77" s="582"/>
      <c r="BH77" s="582"/>
      <c r="BI77" s="582"/>
      <c r="BJ77" s="582"/>
      <c r="BK77" s="582"/>
      <c r="BL77" s="582"/>
      <c r="BM77" s="582"/>
      <c r="BN77" s="582"/>
      <c r="BO77" s="582"/>
      <c r="BP77" s="582"/>
      <c r="BQ77" s="582"/>
      <c r="BR77" s="582"/>
      <c r="BS77" s="582"/>
      <c r="BT77" s="582"/>
      <c r="BU77" s="582"/>
      <c r="BV77" s="582"/>
    </row>
    <row r="78" spans="1:74" x14ac:dyDescent="0.2">
      <c r="A78" s="580"/>
      <c r="B78" s="579"/>
      <c r="C78" s="582"/>
      <c r="D78" s="582"/>
      <c r="E78" s="582"/>
      <c r="F78" s="582"/>
      <c r="G78" s="582"/>
      <c r="H78" s="582"/>
      <c r="I78" s="582"/>
      <c r="J78" s="582"/>
      <c r="K78" s="582"/>
      <c r="L78" s="582"/>
      <c r="M78" s="582"/>
      <c r="N78" s="582"/>
      <c r="O78" s="582"/>
      <c r="P78" s="582"/>
      <c r="Q78" s="582"/>
      <c r="R78" s="582"/>
      <c r="S78" s="582"/>
      <c r="T78" s="582"/>
      <c r="U78" s="582"/>
      <c r="V78" s="582"/>
      <c r="W78" s="582"/>
      <c r="X78" s="582"/>
      <c r="Y78" s="582"/>
      <c r="Z78" s="582"/>
      <c r="AA78" s="582"/>
      <c r="AB78" s="582"/>
      <c r="AC78" s="582"/>
      <c r="AD78" s="582"/>
      <c r="AE78" s="582"/>
      <c r="AF78" s="582"/>
      <c r="AG78" s="582"/>
      <c r="AH78" s="582"/>
      <c r="AI78" s="582"/>
      <c r="AJ78" s="582"/>
      <c r="AK78" s="582"/>
      <c r="AL78" s="582"/>
      <c r="AM78" s="582"/>
      <c r="AN78" s="582"/>
      <c r="AO78" s="582"/>
      <c r="AP78" s="582"/>
      <c r="AQ78" s="582"/>
      <c r="AR78" s="582"/>
      <c r="AS78" s="582"/>
      <c r="AT78" s="582"/>
      <c r="AU78" s="582"/>
      <c r="AV78" s="582"/>
      <c r="AW78" s="582"/>
      <c r="AX78" s="582"/>
      <c r="AY78" s="582"/>
      <c r="AZ78" s="582"/>
      <c r="BA78" s="582"/>
      <c r="BB78" s="582"/>
      <c r="BC78" s="582"/>
      <c r="BD78" s="582"/>
      <c r="BE78" s="582"/>
      <c r="BF78" s="582"/>
      <c r="BG78" s="582"/>
      <c r="BH78" s="582"/>
      <c r="BI78" s="582"/>
      <c r="BJ78" s="582"/>
      <c r="BK78" s="582"/>
      <c r="BL78" s="582"/>
      <c r="BM78" s="582"/>
      <c r="BN78" s="582"/>
      <c r="BO78" s="582"/>
      <c r="BP78" s="582"/>
      <c r="BQ78" s="582"/>
      <c r="BR78" s="582"/>
      <c r="BS78" s="582"/>
      <c r="BT78" s="582"/>
      <c r="BU78" s="582"/>
      <c r="BV78" s="582"/>
    </row>
    <row r="79" spans="1:74" x14ac:dyDescent="0.2">
      <c r="A79" s="580"/>
      <c r="B79" s="579"/>
      <c r="C79" s="582"/>
      <c r="D79" s="582"/>
      <c r="E79" s="582"/>
      <c r="F79" s="582"/>
      <c r="G79" s="582"/>
      <c r="H79" s="582"/>
      <c r="I79" s="582"/>
      <c r="J79" s="582"/>
      <c r="K79" s="582"/>
      <c r="L79" s="582"/>
      <c r="M79" s="582"/>
      <c r="N79" s="582"/>
      <c r="O79" s="582"/>
      <c r="P79" s="582"/>
      <c r="Q79" s="582"/>
      <c r="R79" s="582"/>
      <c r="S79" s="582"/>
      <c r="T79" s="582"/>
      <c r="U79" s="582"/>
      <c r="V79" s="582"/>
      <c r="W79" s="582"/>
      <c r="X79" s="582"/>
      <c r="Y79" s="582"/>
      <c r="Z79" s="582"/>
      <c r="AA79" s="582"/>
      <c r="AB79" s="582"/>
      <c r="AC79" s="582"/>
      <c r="AD79" s="582"/>
      <c r="AE79" s="582"/>
      <c r="AF79" s="582"/>
      <c r="AG79" s="582"/>
      <c r="AH79" s="582"/>
      <c r="AI79" s="582"/>
      <c r="AJ79" s="582"/>
      <c r="AK79" s="582"/>
      <c r="AL79" s="582"/>
      <c r="AM79" s="582"/>
      <c r="AN79" s="582"/>
      <c r="AO79" s="582"/>
      <c r="AP79" s="582"/>
      <c r="AQ79" s="582"/>
      <c r="AR79" s="582"/>
      <c r="AS79" s="582"/>
      <c r="AT79" s="582"/>
      <c r="AU79" s="582"/>
      <c r="AV79" s="582"/>
      <c r="AW79" s="582"/>
      <c r="AX79" s="582"/>
      <c r="AY79" s="582"/>
      <c r="AZ79" s="582"/>
      <c r="BA79" s="582"/>
      <c r="BB79" s="582"/>
      <c r="BC79" s="582"/>
      <c r="BD79" s="582"/>
      <c r="BE79" s="582"/>
      <c r="BF79" s="582"/>
      <c r="BG79" s="582"/>
      <c r="BH79" s="582"/>
      <c r="BI79" s="582"/>
      <c r="BJ79" s="582"/>
      <c r="BK79" s="582"/>
      <c r="BL79" s="582"/>
      <c r="BM79" s="582"/>
      <c r="BN79" s="582"/>
      <c r="BO79" s="582"/>
      <c r="BP79" s="582"/>
      <c r="BQ79" s="582"/>
      <c r="BR79" s="582"/>
      <c r="BS79" s="582"/>
      <c r="BT79" s="582"/>
      <c r="BU79" s="582"/>
      <c r="BV79" s="582"/>
    </row>
    <row r="80" spans="1:74" x14ac:dyDescent="0.2">
      <c r="B80" s="581"/>
      <c r="C80" s="582"/>
      <c r="D80" s="582"/>
      <c r="E80" s="582"/>
      <c r="F80" s="582"/>
      <c r="G80" s="582"/>
      <c r="H80" s="582"/>
      <c r="I80" s="582"/>
      <c r="J80" s="582"/>
      <c r="K80" s="582"/>
      <c r="L80" s="582"/>
      <c r="M80" s="582"/>
      <c r="N80" s="582"/>
      <c r="O80" s="582"/>
      <c r="P80" s="582"/>
      <c r="Q80" s="582"/>
      <c r="R80" s="582"/>
      <c r="S80" s="582"/>
      <c r="T80" s="582"/>
      <c r="U80" s="582"/>
      <c r="V80" s="582"/>
      <c r="W80" s="582"/>
      <c r="X80" s="582"/>
      <c r="Y80" s="582"/>
      <c r="Z80" s="582"/>
      <c r="AA80" s="582"/>
      <c r="AB80" s="582"/>
      <c r="AC80" s="582"/>
      <c r="AD80" s="582"/>
      <c r="AE80" s="582"/>
      <c r="AF80" s="582"/>
      <c r="AG80" s="582"/>
      <c r="AH80" s="582"/>
      <c r="AI80" s="582"/>
      <c r="AJ80" s="582"/>
      <c r="AK80" s="582"/>
      <c r="AL80" s="582"/>
      <c r="AM80" s="582"/>
      <c r="AN80" s="582"/>
      <c r="AO80" s="582"/>
      <c r="AP80" s="582"/>
      <c r="AQ80" s="582"/>
      <c r="AR80" s="582"/>
      <c r="AS80" s="582"/>
      <c r="AT80" s="582"/>
      <c r="AU80" s="582"/>
      <c r="AV80" s="582"/>
      <c r="AW80" s="582"/>
      <c r="AX80" s="582"/>
      <c r="AY80" s="582"/>
      <c r="AZ80" s="582"/>
      <c r="BA80" s="582"/>
      <c r="BB80" s="582"/>
      <c r="BC80" s="582"/>
      <c r="BD80" s="582"/>
      <c r="BE80" s="582"/>
      <c r="BF80" s="582"/>
      <c r="BG80" s="582"/>
      <c r="BH80" s="582"/>
      <c r="BI80" s="582"/>
      <c r="BJ80" s="582"/>
      <c r="BK80" s="582"/>
      <c r="BL80" s="582"/>
      <c r="BM80" s="582"/>
      <c r="BN80" s="582"/>
      <c r="BO80" s="582"/>
      <c r="BP80" s="582"/>
      <c r="BQ80" s="582"/>
      <c r="BR80" s="582"/>
      <c r="BS80" s="582"/>
      <c r="BT80" s="582"/>
      <c r="BU80" s="582"/>
      <c r="BV80" s="582"/>
    </row>
    <row r="81" spans="1:74" x14ac:dyDescent="0.2">
      <c r="B81" s="579"/>
      <c r="C81" s="582"/>
      <c r="D81" s="582"/>
      <c r="E81" s="582"/>
      <c r="F81" s="582"/>
      <c r="G81" s="582"/>
      <c r="H81" s="582"/>
      <c r="I81" s="582"/>
      <c r="J81" s="582"/>
      <c r="K81" s="582"/>
      <c r="L81" s="582"/>
      <c r="M81" s="582"/>
      <c r="N81" s="582"/>
      <c r="O81" s="582"/>
      <c r="P81" s="582"/>
      <c r="Q81" s="582"/>
      <c r="R81" s="582"/>
      <c r="S81" s="582"/>
      <c r="T81" s="582"/>
      <c r="U81" s="582"/>
      <c r="V81" s="582"/>
      <c r="W81" s="582"/>
      <c r="X81" s="582"/>
      <c r="Y81" s="582"/>
      <c r="Z81" s="582"/>
      <c r="AA81" s="582"/>
      <c r="AB81" s="582"/>
      <c r="AC81" s="582"/>
      <c r="AD81" s="582"/>
      <c r="AE81" s="582"/>
      <c r="AF81" s="582"/>
      <c r="AG81" s="582"/>
      <c r="AH81" s="582"/>
      <c r="AI81" s="582"/>
      <c r="AJ81" s="582"/>
      <c r="AK81" s="582"/>
      <c r="AL81" s="582"/>
      <c r="AM81" s="582"/>
      <c r="AN81" s="582"/>
      <c r="AO81" s="582"/>
      <c r="AP81" s="582"/>
      <c r="AQ81" s="582"/>
      <c r="AR81" s="582"/>
      <c r="AS81" s="582"/>
      <c r="AT81" s="582"/>
      <c r="AU81" s="582"/>
      <c r="AV81" s="582"/>
      <c r="AW81" s="582"/>
      <c r="AX81" s="582"/>
      <c r="AY81" s="582"/>
      <c r="AZ81" s="582"/>
      <c r="BA81" s="582"/>
      <c r="BB81" s="582"/>
      <c r="BC81" s="582"/>
      <c r="BD81" s="582"/>
      <c r="BE81" s="582"/>
      <c r="BF81" s="582"/>
      <c r="BG81" s="582"/>
      <c r="BH81" s="582"/>
      <c r="BI81" s="582"/>
      <c r="BJ81" s="582"/>
      <c r="BK81" s="582"/>
      <c r="BL81" s="582"/>
      <c r="BM81" s="582"/>
      <c r="BN81" s="582"/>
      <c r="BO81" s="582"/>
      <c r="BP81" s="582"/>
      <c r="BQ81" s="582"/>
      <c r="BR81" s="582"/>
      <c r="BS81" s="582"/>
      <c r="BT81" s="582"/>
      <c r="BU81" s="582"/>
      <c r="BV81" s="582"/>
    </row>
    <row r="82" spans="1:74" x14ac:dyDescent="0.2">
      <c r="A82" s="580"/>
      <c r="B82" s="579"/>
      <c r="C82" s="582"/>
      <c r="D82" s="582"/>
      <c r="E82" s="582"/>
      <c r="F82" s="582"/>
      <c r="G82" s="582"/>
      <c r="H82" s="582"/>
      <c r="I82" s="582"/>
      <c r="J82" s="582"/>
      <c r="K82" s="582"/>
      <c r="L82" s="582"/>
      <c r="M82" s="582"/>
      <c r="N82" s="582"/>
      <c r="O82" s="582"/>
      <c r="P82" s="582"/>
      <c r="Q82" s="582"/>
      <c r="R82" s="582"/>
      <c r="S82" s="582"/>
      <c r="T82" s="582"/>
      <c r="U82" s="582"/>
      <c r="V82" s="582"/>
      <c r="W82" s="582"/>
      <c r="X82" s="582"/>
      <c r="Y82" s="582"/>
      <c r="Z82" s="582"/>
      <c r="AA82" s="582"/>
      <c r="AB82" s="582"/>
      <c r="AC82" s="582"/>
      <c r="AD82" s="582"/>
      <c r="AE82" s="582"/>
      <c r="AF82" s="582"/>
      <c r="AG82" s="582"/>
      <c r="AH82" s="582"/>
      <c r="AI82" s="582"/>
      <c r="AJ82" s="582"/>
      <c r="AK82" s="582"/>
      <c r="AL82" s="582"/>
      <c r="AM82" s="582"/>
      <c r="AN82" s="582"/>
      <c r="AO82" s="582"/>
      <c r="AP82" s="582"/>
      <c r="AQ82" s="582"/>
      <c r="AR82" s="582"/>
      <c r="AS82" s="582"/>
      <c r="AT82" s="582"/>
      <c r="AU82" s="582"/>
      <c r="AV82" s="582"/>
      <c r="AW82" s="582"/>
      <c r="AX82" s="582"/>
      <c r="AY82" s="582"/>
      <c r="AZ82" s="582"/>
      <c r="BA82" s="582"/>
      <c r="BB82" s="582"/>
      <c r="BC82" s="582"/>
      <c r="BD82" s="582"/>
      <c r="BE82" s="582"/>
      <c r="BF82" s="582"/>
      <c r="BG82" s="582"/>
      <c r="BH82" s="582"/>
      <c r="BI82" s="582"/>
      <c r="BJ82" s="582"/>
      <c r="BK82" s="582"/>
      <c r="BL82" s="582"/>
      <c r="BM82" s="582"/>
      <c r="BN82" s="582"/>
      <c r="BO82" s="582"/>
      <c r="BP82" s="582"/>
      <c r="BQ82" s="582"/>
      <c r="BR82" s="582"/>
      <c r="BS82" s="582"/>
      <c r="BT82" s="582"/>
      <c r="BU82" s="582"/>
      <c r="BV82" s="582"/>
    </row>
    <row r="84" spans="1:74" x14ac:dyDescent="0.2">
      <c r="B84" s="581"/>
      <c r="C84" s="582"/>
      <c r="D84" s="582"/>
      <c r="E84" s="582"/>
      <c r="F84" s="582"/>
      <c r="G84" s="582"/>
      <c r="H84" s="582"/>
      <c r="I84" s="582"/>
      <c r="J84" s="582"/>
      <c r="K84" s="582"/>
      <c r="L84" s="582"/>
      <c r="M84" s="582"/>
      <c r="N84" s="582"/>
      <c r="O84" s="582"/>
      <c r="P84" s="582"/>
      <c r="Q84" s="582"/>
      <c r="R84" s="582"/>
      <c r="S84" s="582"/>
      <c r="T84" s="582"/>
      <c r="U84" s="582"/>
      <c r="V84" s="582"/>
      <c r="W84" s="582"/>
      <c r="X84" s="582"/>
      <c r="Y84" s="582"/>
      <c r="Z84" s="582"/>
      <c r="AA84" s="582"/>
      <c r="AB84" s="582"/>
      <c r="AC84" s="582"/>
      <c r="AD84" s="582"/>
      <c r="AE84" s="582"/>
      <c r="AF84" s="582"/>
      <c r="AG84" s="582"/>
      <c r="AH84" s="582"/>
      <c r="AI84" s="582"/>
      <c r="AJ84" s="582"/>
      <c r="AK84" s="582"/>
      <c r="AL84" s="582"/>
      <c r="AM84" s="582"/>
      <c r="AN84" s="582"/>
      <c r="AO84" s="582"/>
      <c r="AP84" s="582"/>
      <c r="AQ84" s="582"/>
      <c r="AR84" s="582"/>
      <c r="AS84" s="582"/>
      <c r="AT84" s="582"/>
      <c r="AU84" s="582"/>
      <c r="AV84" s="582"/>
      <c r="AW84" s="582"/>
      <c r="AX84" s="582"/>
      <c r="AY84" s="582"/>
      <c r="AZ84" s="582"/>
      <c r="BA84" s="582"/>
      <c r="BB84" s="582"/>
      <c r="BC84" s="582"/>
      <c r="BD84" s="582"/>
      <c r="BE84" s="582"/>
      <c r="BF84" s="582"/>
      <c r="BG84" s="582"/>
      <c r="BH84" s="582"/>
      <c r="BI84" s="582"/>
      <c r="BJ84" s="582"/>
      <c r="BK84" s="582"/>
      <c r="BL84" s="582"/>
      <c r="BM84" s="582"/>
      <c r="BN84" s="582"/>
      <c r="BO84" s="582"/>
      <c r="BP84" s="582"/>
      <c r="BQ84" s="582"/>
      <c r="BR84" s="582"/>
      <c r="BS84" s="582"/>
      <c r="BT84" s="582"/>
      <c r="BU84" s="582"/>
      <c r="BV84" s="582"/>
    </row>
    <row r="85" spans="1:74" x14ac:dyDescent="0.2">
      <c r="B85" s="579"/>
      <c r="C85" s="582"/>
      <c r="D85" s="582"/>
      <c r="E85" s="582"/>
      <c r="F85" s="582"/>
      <c r="G85" s="582"/>
      <c r="H85" s="582"/>
      <c r="I85" s="582"/>
      <c r="J85" s="582"/>
      <c r="K85" s="582"/>
      <c r="L85" s="582"/>
      <c r="M85" s="582"/>
      <c r="N85" s="582"/>
      <c r="O85" s="582"/>
      <c r="P85" s="582"/>
      <c r="Q85" s="582"/>
      <c r="R85" s="582"/>
      <c r="S85" s="582"/>
      <c r="T85" s="582"/>
      <c r="U85" s="582"/>
      <c r="V85" s="582"/>
      <c r="W85" s="582"/>
      <c r="X85" s="582"/>
      <c r="Y85" s="582"/>
      <c r="Z85" s="582"/>
      <c r="AA85" s="582"/>
      <c r="AB85" s="582"/>
      <c r="AC85" s="582"/>
      <c r="AD85" s="582"/>
      <c r="AE85" s="582"/>
      <c r="AF85" s="582"/>
      <c r="AG85" s="582"/>
      <c r="AH85" s="582"/>
      <c r="AI85" s="582"/>
      <c r="AJ85" s="582"/>
      <c r="AK85" s="582"/>
      <c r="AL85" s="582"/>
      <c r="AM85" s="582"/>
      <c r="AN85" s="582"/>
      <c r="AO85" s="582"/>
      <c r="AP85" s="582"/>
      <c r="AQ85" s="582"/>
      <c r="AR85" s="582"/>
      <c r="AS85" s="582"/>
      <c r="AT85" s="582"/>
      <c r="AU85" s="582"/>
      <c r="AV85" s="582"/>
      <c r="AW85" s="582"/>
      <c r="AX85" s="582"/>
      <c r="AY85" s="582"/>
      <c r="AZ85" s="582"/>
      <c r="BA85" s="582"/>
      <c r="BB85" s="582"/>
      <c r="BC85" s="582"/>
      <c r="BD85" s="582"/>
      <c r="BE85" s="582"/>
      <c r="BF85" s="582"/>
      <c r="BG85" s="582"/>
      <c r="BH85" s="582"/>
      <c r="BI85" s="582"/>
      <c r="BJ85" s="582"/>
      <c r="BK85" s="582"/>
      <c r="BL85" s="582"/>
      <c r="BM85" s="582"/>
      <c r="BN85" s="582"/>
      <c r="BO85" s="582"/>
      <c r="BP85" s="582"/>
      <c r="BQ85" s="582"/>
      <c r="BR85" s="582"/>
      <c r="BS85" s="582"/>
      <c r="BT85" s="582"/>
      <c r="BU85" s="582"/>
      <c r="BV85" s="582"/>
    </row>
    <row r="86" spans="1:74" x14ac:dyDescent="0.2">
      <c r="A86" s="580"/>
      <c r="B86" s="579"/>
      <c r="C86" s="582"/>
      <c r="D86" s="582"/>
      <c r="E86" s="582"/>
      <c r="F86" s="582"/>
      <c r="G86" s="582"/>
      <c r="H86" s="582"/>
      <c r="I86" s="582"/>
      <c r="J86" s="582"/>
      <c r="K86" s="582"/>
      <c r="L86" s="582"/>
      <c r="M86" s="582"/>
      <c r="N86" s="582"/>
      <c r="O86" s="582"/>
      <c r="P86" s="582"/>
      <c r="Q86" s="582"/>
      <c r="R86" s="582"/>
      <c r="S86" s="582"/>
      <c r="T86" s="582"/>
      <c r="U86" s="582"/>
      <c r="V86" s="582"/>
      <c r="W86" s="582"/>
      <c r="X86" s="582"/>
      <c r="Y86" s="582"/>
      <c r="Z86" s="582"/>
      <c r="AA86" s="582"/>
      <c r="AB86" s="582"/>
      <c r="AC86" s="582"/>
      <c r="AD86" s="582"/>
      <c r="AE86" s="582"/>
      <c r="AF86" s="582"/>
      <c r="AG86" s="582"/>
      <c r="AH86" s="582"/>
      <c r="AI86" s="582"/>
      <c r="AJ86" s="582"/>
      <c r="AK86" s="582"/>
      <c r="AL86" s="582"/>
      <c r="AM86" s="582"/>
      <c r="AN86" s="582"/>
      <c r="AO86" s="582"/>
      <c r="AP86" s="582"/>
      <c r="AQ86" s="582"/>
      <c r="AR86" s="582"/>
      <c r="AS86" s="582"/>
      <c r="AT86" s="582"/>
      <c r="AU86" s="582"/>
      <c r="AV86" s="582"/>
      <c r="AW86" s="582"/>
      <c r="AX86" s="582"/>
      <c r="AY86" s="582"/>
      <c r="AZ86" s="582"/>
      <c r="BA86" s="582"/>
      <c r="BB86" s="582"/>
      <c r="BC86" s="582"/>
      <c r="BD86" s="582"/>
      <c r="BE86" s="582"/>
      <c r="BF86" s="582"/>
      <c r="BG86" s="582"/>
      <c r="BH86" s="582"/>
      <c r="BI86" s="582"/>
      <c r="BJ86" s="582"/>
      <c r="BK86" s="582"/>
      <c r="BL86" s="582"/>
      <c r="BM86" s="582"/>
      <c r="BN86" s="582"/>
      <c r="BO86" s="582"/>
      <c r="BP86" s="582"/>
      <c r="BQ86" s="582"/>
      <c r="BR86" s="582"/>
      <c r="BS86" s="582"/>
      <c r="BT86" s="582"/>
      <c r="BU86" s="582"/>
      <c r="BV86" s="582"/>
    </row>
    <row r="88" spans="1:74" x14ac:dyDescent="0.2">
      <c r="B88" s="581"/>
      <c r="C88" s="583"/>
      <c r="D88" s="583"/>
      <c r="E88" s="583"/>
      <c r="F88" s="583"/>
      <c r="G88" s="583"/>
      <c r="H88" s="583"/>
      <c r="I88" s="583"/>
      <c r="J88" s="583"/>
      <c r="K88" s="583"/>
      <c r="L88" s="583"/>
      <c r="M88" s="583"/>
      <c r="N88" s="583"/>
      <c r="O88" s="583"/>
      <c r="P88" s="583"/>
      <c r="Q88" s="583"/>
      <c r="R88" s="583"/>
      <c r="S88" s="583"/>
      <c r="T88" s="583"/>
      <c r="U88" s="583"/>
      <c r="V88" s="583"/>
      <c r="W88" s="583"/>
      <c r="X88" s="583"/>
      <c r="Y88" s="583"/>
      <c r="Z88" s="583"/>
      <c r="AA88" s="583"/>
      <c r="AB88" s="583"/>
      <c r="AC88" s="583"/>
      <c r="AD88" s="583"/>
      <c r="AE88" s="583"/>
      <c r="AF88" s="583"/>
      <c r="AG88" s="583"/>
      <c r="AH88" s="583"/>
      <c r="AI88" s="583"/>
      <c r="AJ88" s="583"/>
      <c r="AK88" s="583"/>
      <c r="AL88" s="583"/>
      <c r="AM88" s="583"/>
      <c r="AN88" s="583"/>
      <c r="AO88" s="583"/>
      <c r="AP88" s="583"/>
      <c r="AQ88" s="583"/>
      <c r="AR88" s="583"/>
      <c r="AS88" s="583"/>
      <c r="AT88" s="583"/>
      <c r="AU88" s="583"/>
      <c r="AV88" s="583"/>
      <c r="AW88" s="583"/>
      <c r="AX88" s="583"/>
      <c r="AY88" s="583"/>
      <c r="AZ88" s="583"/>
      <c r="BA88" s="583"/>
      <c r="BB88" s="583"/>
      <c r="BC88" s="583"/>
      <c r="BD88" s="583"/>
      <c r="BE88" s="583"/>
      <c r="BF88" s="583"/>
      <c r="BG88" s="583"/>
      <c r="BH88" s="583"/>
      <c r="BI88" s="583"/>
      <c r="BJ88" s="583"/>
      <c r="BK88" s="583"/>
      <c r="BL88" s="583"/>
      <c r="BM88" s="583"/>
      <c r="BN88" s="583"/>
      <c r="BO88" s="583"/>
      <c r="BP88" s="583"/>
      <c r="BQ88" s="583"/>
      <c r="BR88" s="583"/>
      <c r="BS88" s="583"/>
      <c r="BT88" s="583"/>
      <c r="BU88" s="583"/>
      <c r="BV88" s="583"/>
    </row>
    <row r="89" spans="1:74" x14ac:dyDescent="0.2">
      <c r="B89" s="579"/>
      <c r="C89" s="583"/>
      <c r="D89" s="583"/>
      <c r="E89" s="583"/>
      <c r="F89" s="583"/>
      <c r="G89" s="583"/>
      <c r="H89" s="583"/>
      <c r="I89" s="583"/>
      <c r="J89" s="583"/>
      <c r="K89" s="583"/>
      <c r="L89" s="583"/>
      <c r="M89" s="583"/>
      <c r="N89" s="583"/>
      <c r="O89" s="583"/>
      <c r="P89" s="583"/>
      <c r="Q89" s="583"/>
      <c r="R89" s="583"/>
      <c r="S89" s="583"/>
      <c r="T89" s="583"/>
      <c r="U89" s="583"/>
      <c r="V89" s="583"/>
      <c r="W89" s="583"/>
      <c r="X89" s="583"/>
      <c r="Y89" s="583"/>
      <c r="Z89" s="583"/>
      <c r="AA89" s="583"/>
      <c r="AB89" s="583"/>
      <c r="AC89" s="583"/>
      <c r="AD89" s="583"/>
      <c r="AE89" s="583"/>
      <c r="AF89" s="583"/>
      <c r="AG89" s="583"/>
      <c r="AH89" s="583"/>
      <c r="AI89" s="583"/>
      <c r="AJ89" s="583"/>
      <c r="AK89" s="583"/>
      <c r="AL89" s="583"/>
      <c r="AM89" s="583"/>
      <c r="AN89" s="583"/>
      <c r="AO89" s="583"/>
      <c r="AP89" s="583"/>
      <c r="AQ89" s="583"/>
      <c r="AR89" s="583"/>
      <c r="AS89" s="583"/>
      <c r="AT89" s="583"/>
      <c r="AU89" s="583"/>
      <c r="AV89" s="583"/>
      <c r="AW89" s="583"/>
      <c r="AX89" s="583"/>
      <c r="AY89" s="583"/>
      <c r="AZ89" s="583"/>
      <c r="BA89" s="583"/>
      <c r="BB89" s="583"/>
      <c r="BC89" s="583"/>
      <c r="BD89" s="583"/>
      <c r="BE89" s="583"/>
      <c r="BF89" s="583"/>
      <c r="BG89" s="583"/>
      <c r="BH89" s="583"/>
      <c r="BI89" s="583"/>
      <c r="BJ89" s="583"/>
      <c r="BK89" s="583"/>
      <c r="BL89" s="583"/>
      <c r="BM89" s="583"/>
      <c r="BN89" s="583"/>
      <c r="BO89" s="583"/>
      <c r="BP89" s="583"/>
      <c r="BQ89" s="583"/>
      <c r="BR89" s="583"/>
      <c r="BS89" s="583"/>
      <c r="BT89" s="583"/>
      <c r="BU89" s="583"/>
      <c r="BV89" s="583"/>
    </row>
    <row r="90" spans="1:74" x14ac:dyDescent="0.2">
      <c r="A90" s="580"/>
      <c r="B90" s="579"/>
      <c r="C90" s="582"/>
      <c r="D90" s="582"/>
      <c r="E90" s="582"/>
      <c r="F90" s="582"/>
      <c r="G90" s="582"/>
      <c r="H90" s="582"/>
      <c r="I90" s="582"/>
      <c r="J90" s="582"/>
      <c r="K90" s="582"/>
      <c r="L90" s="582"/>
      <c r="M90" s="582"/>
      <c r="N90" s="582"/>
      <c r="O90" s="582"/>
      <c r="P90" s="582"/>
      <c r="Q90" s="582"/>
      <c r="R90" s="582"/>
      <c r="S90" s="582"/>
      <c r="T90" s="582"/>
      <c r="U90" s="582"/>
      <c r="V90" s="582"/>
      <c r="W90" s="582"/>
      <c r="X90" s="582"/>
      <c r="Y90" s="582"/>
      <c r="Z90" s="582"/>
      <c r="AA90" s="582"/>
      <c r="AB90" s="582"/>
      <c r="AC90" s="582"/>
      <c r="AD90" s="582"/>
      <c r="AE90" s="582"/>
      <c r="AF90" s="582"/>
      <c r="AG90" s="582"/>
      <c r="AH90" s="582"/>
      <c r="AI90" s="582"/>
      <c r="AJ90" s="582"/>
      <c r="AK90" s="582"/>
      <c r="AL90" s="582"/>
      <c r="AM90" s="582"/>
      <c r="AN90" s="582"/>
      <c r="AO90" s="582"/>
      <c r="AP90" s="582"/>
      <c r="AQ90" s="582"/>
      <c r="AR90" s="582"/>
      <c r="AS90" s="582"/>
      <c r="AT90" s="582"/>
      <c r="AU90" s="582"/>
      <c r="AV90" s="582"/>
      <c r="AW90" s="582"/>
      <c r="AX90" s="582"/>
      <c r="AY90" s="582"/>
      <c r="AZ90" s="582"/>
      <c r="BA90" s="582"/>
      <c r="BB90" s="582"/>
      <c r="BC90" s="582"/>
      <c r="BD90" s="582"/>
      <c r="BE90" s="582"/>
      <c r="BF90" s="582"/>
      <c r="BG90" s="582"/>
      <c r="BH90" s="582"/>
      <c r="BI90" s="582"/>
      <c r="BJ90" s="582"/>
      <c r="BK90" s="582"/>
      <c r="BL90" s="582"/>
      <c r="BM90" s="582"/>
      <c r="BN90" s="582"/>
      <c r="BO90" s="582"/>
      <c r="BP90" s="582"/>
      <c r="BQ90" s="582"/>
      <c r="BR90" s="582"/>
      <c r="BS90" s="582"/>
      <c r="BT90" s="582"/>
      <c r="BU90" s="582"/>
      <c r="BV90" s="582"/>
    </row>
    <row r="92" spans="1:74" x14ac:dyDescent="0.2">
      <c r="C92" s="584"/>
      <c r="D92" s="584"/>
      <c r="E92" s="584"/>
      <c r="F92" s="584"/>
      <c r="G92" s="584"/>
      <c r="H92" s="584"/>
      <c r="I92" s="584"/>
      <c r="J92" s="584"/>
      <c r="K92" s="584"/>
      <c r="L92" s="584"/>
      <c r="M92" s="584"/>
      <c r="N92" s="584"/>
      <c r="O92" s="584"/>
      <c r="P92" s="584"/>
      <c r="Q92" s="584"/>
      <c r="R92" s="584"/>
      <c r="S92" s="584"/>
      <c r="T92" s="584"/>
      <c r="U92" s="584"/>
      <c r="V92" s="584"/>
      <c r="W92" s="584"/>
      <c r="X92" s="584"/>
      <c r="Y92" s="584"/>
      <c r="Z92" s="584"/>
      <c r="AA92" s="584"/>
      <c r="AB92" s="584"/>
      <c r="AC92" s="584"/>
      <c r="AD92" s="584"/>
      <c r="AE92" s="584"/>
      <c r="AF92" s="584"/>
      <c r="AG92" s="584"/>
      <c r="AH92" s="584"/>
      <c r="AI92" s="584"/>
      <c r="AJ92" s="584"/>
      <c r="AK92" s="584"/>
      <c r="AL92" s="584"/>
      <c r="AM92" s="584"/>
      <c r="AN92" s="584"/>
      <c r="AO92" s="584"/>
      <c r="AP92" s="584"/>
      <c r="AQ92" s="584"/>
      <c r="AR92" s="584"/>
      <c r="AS92" s="584"/>
      <c r="AT92" s="584"/>
      <c r="AU92" s="584"/>
      <c r="AV92" s="584"/>
      <c r="AW92" s="584"/>
      <c r="AX92" s="584"/>
      <c r="AY92" s="584"/>
      <c r="AZ92" s="584"/>
      <c r="BA92" s="584"/>
      <c r="BB92" s="584"/>
      <c r="BC92" s="584"/>
      <c r="BD92" s="584"/>
      <c r="BE92" s="584"/>
      <c r="BF92" s="584"/>
      <c r="BG92" s="584"/>
      <c r="BH92" s="584"/>
      <c r="BI92" s="584"/>
      <c r="BJ92" s="584"/>
      <c r="BK92" s="584"/>
      <c r="BL92" s="584"/>
      <c r="BM92" s="584"/>
      <c r="BN92" s="584"/>
      <c r="BO92" s="584"/>
      <c r="BP92" s="584"/>
      <c r="BQ92" s="584"/>
      <c r="BR92" s="584"/>
      <c r="BS92" s="584"/>
      <c r="BT92" s="584"/>
      <c r="BU92" s="584"/>
      <c r="BV92" s="584"/>
    </row>
    <row r="93" spans="1:74" x14ac:dyDescent="0.2">
      <c r="C93" s="585"/>
      <c r="D93" s="585"/>
      <c r="E93" s="585"/>
      <c r="F93" s="585"/>
      <c r="G93" s="585"/>
      <c r="H93" s="585"/>
      <c r="I93" s="585"/>
      <c r="J93" s="585"/>
      <c r="K93" s="585"/>
      <c r="L93" s="585"/>
      <c r="M93" s="585"/>
      <c r="N93" s="585"/>
      <c r="O93" s="585"/>
      <c r="P93" s="585"/>
      <c r="Q93" s="585"/>
      <c r="R93" s="585"/>
      <c r="S93" s="585"/>
      <c r="T93" s="585"/>
      <c r="U93" s="585"/>
      <c r="V93" s="585"/>
      <c r="W93" s="585"/>
      <c r="X93" s="585"/>
      <c r="Y93" s="585"/>
      <c r="Z93" s="585"/>
      <c r="AA93" s="585"/>
      <c r="AB93" s="585"/>
      <c r="AC93" s="585"/>
      <c r="AD93" s="585"/>
      <c r="AE93" s="585"/>
      <c r="AF93" s="585"/>
      <c r="AG93" s="585"/>
      <c r="AH93" s="585"/>
      <c r="AI93" s="585"/>
      <c r="AJ93" s="585"/>
      <c r="AK93" s="585"/>
      <c r="AL93" s="585"/>
      <c r="AM93" s="585"/>
      <c r="AN93" s="585"/>
      <c r="AO93" s="585"/>
      <c r="AP93" s="585"/>
      <c r="AQ93" s="585"/>
      <c r="AR93" s="585"/>
      <c r="AS93" s="585"/>
      <c r="AT93" s="585"/>
      <c r="AU93" s="585"/>
      <c r="AV93" s="585"/>
      <c r="AW93" s="585"/>
      <c r="AX93" s="585"/>
      <c r="AY93" s="585"/>
      <c r="AZ93" s="585"/>
      <c r="BA93" s="585"/>
      <c r="BB93" s="585"/>
      <c r="BC93" s="585"/>
      <c r="BD93" s="585"/>
      <c r="BE93" s="585"/>
      <c r="BF93" s="585"/>
      <c r="BG93" s="585"/>
      <c r="BH93" s="585"/>
      <c r="BI93" s="585"/>
      <c r="BJ93" s="585"/>
      <c r="BK93" s="585"/>
      <c r="BL93" s="585"/>
      <c r="BM93" s="585"/>
      <c r="BN93" s="585"/>
      <c r="BO93" s="585"/>
      <c r="BP93" s="585"/>
      <c r="BQ93" s="585"/>
      <c r="BR93" s="585"/>
      <c r="BS93" s="585"/>
      <c r="BT93" s="585"/>
      <c r="BU93" s="585"/>
      <c r="BV93" s="585"/>
    </row>
    <row r="94" spans="1:74" x14ac:dyDescent="0.2">
      <c r="B94" s="579"/>
    </row>
  </sheetData>
  <mergeCells count="7">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pageSetUpPr fitToPage="1"/>
  </sheetPr>
  <dimension ref="A1:BV43"/>
  <sheetViews>
    <sheetView showGridLines="0" workbookViewId="0">
      <pane xSplit="2" ySplit="4" topLeftCell="AL5" activePane="bottomRight" state="frozen"/>
      <selection pane="topRight" activeCell="C1" sqref="C1"/>
      <selection pane="bottomLeft" activeCell="A5" sqref="A5"/>
      <selection pane="bottomRight" activeCell="AN38" sqref="AN38"/>
    </sheetView>
  </sheetViews>
  <sheetFormatPr defaultColWidth="11" defaultRowHeight="10.199999999999999" x14ac:dyDescent="0.2"/>
  <cols>
    <col min="1" max="1" width="13.5546875" style="553" customWidth="1"/>
    <col min="2" max="2" width="24.44140625" style="553" customWidth="1"/>
    <col min="3" max="74" width="6.6640625" style="553" customWidth="1"/>
    <col min="75" max="249" width="11" style="553"/>
    <col min="250" max="250" width="1.6640625" style="553" customWidth="1"/>
    <col min="251" max="16384" width="11" style="553"/>
  </cols>
  <sheetData>
    <row r="1" spans="1:74" ht="12.75" customHeight="1" x14ac:dyDescent="0.25">
      <c r="A1" s="662" t="s">
        <v>1081</v>
      </c>
      <c r="B1" s="551" t="s">
        <v>516</v>
      </c>
      <c r="C1" s="551"/>
      <c r="D1" s="551"/>
      <c r="E1" s="551"/>
      <c r="F1" s="551"/>
      <c r="G1" s="551"/>
      <c r="H1" s="551"/>
      <c r="I1" s="551"/>
      <c r="J1" s="551"/>
      <c r="K1" s="551"/>
      <c r="L1" s="551"/>
      <c r="M1" s="551"/>
      <c r="N1" s="551"/>
      <c r="O1" s="551"/>
      <c r="P1" s="551"/>
      <c r="Q1" s="551"/>
      <c r="R1" s="551"/>
      <c r="S1" s="551"/>
      <c r="T1" s="551"/>
      <c r="U1" s="551"/>
      <c r="V1" s="551"/>
      <c r="W1" s="551"/>
      <c r="X1" s="551"/>
      <c r="Y1" s="551"/>
      <c r="Z1" s="551"/>
      <c r="AA1" s="551"/>
      <c r="AB1" s="551"/>
      <c r="AC1" s="551"/>
      <c r="AD1" s="551"/>
      <c r="AE1" s="551"/>
      <c r="AF1" s="551"/>
      <c r="AG1" s="551"/>
      <c r="AH1" s="551"/>
      <c r="AI1" s="551"/>
      <c r="AJ1" s="551"/>
      <c r="AK1" s="551"/>
      <c r="AL1" s="551"/>
      <c r="AM1" s="551"/>
      <c r="AN1" s="551"/>
      <c r="AO1" s="551"/>
      <c r="AP1" s="551"/>
      <c r="AQ1" s="551"/>
      <c r="AR1" s="551"/>
      <c r="AS1" s="551"/>
      <c r="AT1" s="551"/>
      <c r="AU1" s="551"/>
      <c r="AV1" s="551"/>
      <c r="AW1" s="551"/>
      <c r="AX1" s="551"/>
      <c r="AY1" s="551"/>
      <c r="AZ1" s="551"/>
      <c r="BA1" s="551"/>
      <c r="BB1" s="551"/>
      <c r="BC1" s="551"/>
      <c r="BD1" s="551"/>
      <c r="BE1" s="551"/>
      <c r="BF1" s="551"/>
      <c r="BG1" s="551"/>
      <c r="BH1" s="551"/>
      <c r="BI1" s="551"/>
      <c r="BJ1" s="551"/>
      <c r="BK1" s="551"/>
      <c r="BL1" s="551"/>
      <c r="BM1" s="551"/>
      <c r="BN1" s="551"/>
      <c r="BO1" s="551"/>
      <c r="BP1" s="551"/>
      <c r="BQ1" s="551"/>
      <c r="BR1" s="551"/>
      <c r="BS1" s="551"/>
      <c r="BT1" s="551"/>
      <c r="BU1" s="551"/>
      <c r="BV1" s="551"/>
    </row>
    <row r="2" spans="1:74" ht="12.75" customHeight="1" x14ac:dyDescent="0.25">
      <c r="A2" s="663"/>
      <c r="B2" s="546" t="str">
        <f>"U.S. Energy Information Administration   |   Short-Term Energy Outlook  - "&amp;Dates!D1</f>
        <v>U.S. Energy Information Administration   |   Short-Term Energy Outlook  - July 2014</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554"/>
      <c r="AN2" s="554"/>
      <c r="AO2" s="554"/>
      <c r="AP2" s="554"/>
      <c r="AQ2" s="554"/>
      <c r="AR2" s="554"/>
      <c r="AS2" s="554"/>
      <c r="AT2" s="554"/>
      <c r="AU2" s="554"/>
      <c r="AV2" s="554"/>
      <c r="AW2" s="554"/>
      <c r="AX2" s="554"/>
      <c r="AY2" s="554"/>
      <c r="AZ2" s="554"/>
      <c r="BA2" s="554"/>
      <c r="BB2" s="554"/>
      <c r="BC2" s="554"/>
      <c r="BD2" s="554"/>
      <c r="BE2" s="554"/>
      <c r="BF2" s="554"/>
      <c r="BG2" s="554"/>
      <c r="BH2" s="554"/>
      <c r="BI2" s="554"/>
      <c r="BJ2" s="554"/>
      <c r="BK2" s="554"/>
      <c r="BL2" s="554"/>
      <c r="BM2" s="554"/>
      <c r="BN2" s="554"/>
      <c r="BO2" s="554"/>
      <c r="BP2" s="554"/>
      <c r="BQ2" s="554"/>
      <c r="BR2" s="554"/>
      <c r="BS2" s="554"/>
      <c r="BT2" s="554"/>
      <c r="BU2" s="554"/>
      <c r="BV2" s="554"/>
    </row>
    <row r="3" spans="1:74" ht="12.75" customHeight="1" x14ac:dyDescent="0.2">
      <c r="A3" s="586"/>
      <c r="B3" s="556"/>
      <c r="C3" s="667">
        <f>Dates!D3</f>
        <v>2010</v>
      </c>
      <c r="D3" s="668"/>
      <c r="E3" s="668"/>
      <c r="F3" s="668"/>
      <c r="G3" s="668"/>
      <c r="H3" s="668"/>
      <c r="I3" s="668"/>
      <c r="J3" s="668"/>
      <c r="K3" s="668"/>
      <c r="L3" s="668"/>
      <c r="M3" s="668"/>
      <c r="N3" s="716"/>
      <c r="O3" s="667">
        <f>C3+1</f>
        <v>2011</v>
      </c>
      <c r="P3" s="668"/>
      <c r="Q3" s="668"/>
      <c r="R3" s="668"/>
      <c r="S3" s="668"/>
      <c r="T3" s="668"/>
      <c r="U3" s="668"/>
      <c r="V3" s="668"/>
      <c r="W3" s="668"/>
      <c r="X3" s="668"/>
      <c r="Y3" s="668"/>
      <c r="Z3" s="716"/>
      <c r="AA3" s="667">
        <f>O3+1</f>
        <v>2012</v>
      </c>
      <c r="AB3" s="668"/>
      <c r="AC3" s="668"/>
      <c r="AD3" s="668"/>
      <c r="AE3" s="668"/>
      <c r="AF3" s="668"/>
      <c r="AG3" s="668"/>
      <c r="AH3" s="668"/>
      <c r="AI3" s="668"/>
      <c r="AJ3" s="668"/>
      <c r="AK3" s="668"/>
      <c r="AL3" s="716"/>
      <c r="AM3" s="667">
        <f>AA3+1</f>
        <v>2013</v>
      </c>
      <c r="AN3" s="668"/>
      <c r="AO3" s="668"/>
      <c r="AP3" s="668"/>
      <c r="AQ3" s="668"/>
      <c r="AR3" s="668"/>
      <c r="AS3" s="668"/>
      <c r="AT3" s="668"/>
      <c r="AU3" s="668"/>
      <c r="AV3" s="668"/>
      <c r="AW3" s="668"/>
      <c r="AX3" s="716"/>
      <c r="AY3" s="667">
        <f>AM3+1</f>
        <v>2014</v>
      </c>
      <c r="AZ3" s="668"/>
      <c r="BA3" s="668"/>
      <c r="BB3" s="668"/>
      <c r="BC3" s="668"/>
      <c r="BD3" s="668"/>
      <c r="BE3" s="668"/>
      <c r="BF3" s="668"/>
      <c r="BG3" s="668"/>
      <c r="BH3" s="668"/>
      <c r="BI3" s="668"/>
      <c r="BJ3" s="716"/>
      <c r="BK3" s="667">
        <f>AY3+1</f>
        <v>2015</v>
      </c>
      <c r="BL3" s="668"/>
      <c r="BM3" s="668"/>
      <c r="BN3" s="668"/>
      <c r="BO3" s="668"/>
      <c r="BP3" s="668"/>
      <c r="BQ3" s="668"/>
      <c r="BR3" s="668"/>
      <c r="BS3" s="668"/>
      <c r="BT3" s="668"/>
      <c r="BU3" s="668"/>
      <c r="BV3" s="716"/>
    </row>
    <row r="4" spans="1:74" ht="12.75" customHeight="1" x14ac:dyDescent="0.2">
      <c r="A4" s="586"/>
      <c r="B4" s="55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586"/>
      <c r="B5" s="129" t="s">
        <v>478</v>
      </c>
      <c r="C5" s="558"/>
      <c r="D5" s="558"/>
      <c r="E5" s="558"/>
      <c r="F5" s="558"/>
      <c r="G5" s="558"/>
      <c r="H5" s="558"/>
      <c r="I5" s="558"/>
      <c r="J5" s="558"/>
      <c r="K5" s="558"/>
      <c r="L5" s="558"/>
      <c r="M5" s="558"/>
      <c r="N5" s="558"/>
      <c r="O5" s="558"/>
      <c r="P5" s="558"/>
      <c r="Q5" s="558"/>
      <c r="R5" s="558"/>
      <c r="S5" s="558"/>
      <c r="T5" s="558"/>
      <c r="U5" s="558"/>
      <c r="V5" s="558"/>
      <c r="W5" s="558"/>
      <c r="X5" s="558"/>
      <c r="Y5" s="558"/>
      <c r="Z5" s="558"/>
      <c r="AA5" s="558"/>
      <c r="AB5" s="558"/>
      <c r="AC5" s="558"/>
      <c r="AD5" s="558"/>
      <c r="AE5" s="558"/>
      <c r="AF5" s="558"/>
      <c r="AG5" s="558"/>
      <c r="AH5" s="558"/>
      <c r="AI5" s="558"/>
      <c r="AJ5" s="558"/>
      <c r="AK5" s="558"/>
      <c r="AL5" s="558"/>
      <c r="AM5" s="558"/>
      <c r="AN5" s="558"/>
      <c r="AO5" s="558"/>
      <c r="AP5" s="558"/>
      <c r="AQ5" s="558"/>
      <c r="AR5" s="558"/>
      <c r="AS5" s="558"/>
      <c r="AT5" s="558"/>
      <c r="AU5" s="558"/>
      <c r="AV5" s="558"/>
      <c r="AW5" s="558"/>
      <c r="AX5" s="558"/>
      <c r="AY5" s="558"/>
      <c r="AZ5" s="558"/>
      <c r="BA5" s="558"/>
      <c r="BB5" s="558"/>
      <c r="BC5" s="558"/>
      <c r="BD5" s="558"/>
      <c r="BE5" s="558"/>
      <c r="BF5" s="558"/>
      <c r="BG5" s="558"/>
      <c r="BH5" s="558"/>
      <c r="BI5" s="558"/>
      <c r="BJ5" s="558"/>
      <c r="BK5" s="558"/>
      <c r="BL5" s="558"/>
      <c r="BM5" s="558"/>
      <c r="BN5" s="558"/>
      <c r="BO5" s="558"/>
      <c r="BP5" s="558"/>
      <c r="BQ5" s="558"/>
      <c r="BR5" s="558"/>
      <c r="BS5" s="558"/>
      <c r="BT5" s="558"/>
      <c r="BU5" s="558"/>
      <c r="BV5" s="558"/>
    </row>
    <row r="6" spans="1:74" ht="11.1" customHeight="1" x14ac:dyDescent="0.2">
      <c r="A6" s="586"/>
      <c r="B6" s="129" t="s">
        <v>479</v>
      </c>
      <c r="C6" s="587"/>
      <c r="D6" s="587"/>
      <c r="E6" s="587"/>
      <c r="F6" s="587"/>
      <c r="G6" s="587"/>
      <c r="H6" s="587"/>
      <c r="I6" s="587"/>
      <c r="J6" s="587"/>
      <c r="K6" s="587"/>
      <c r="L6" s="587"/>
      <c r="M6" s="587"/>
      <c r="N6" s="587"/>
      <c r="O6" s="587"/>
      <c r="P6" s="587"/>
      <c r="Q6" s="587"/>
      <c r="R6" s="587"/>
      <c r="S6" s="587"/>
      <c r="T6" s="587"/>
      <c r="U6" s="587"/>
      <c r="V6" s="587"/>
      <c r="W6" s="587"/>
      <c r="X6" s="587"/>
      <c r="Y6" s="587"/>
      <c r="Z6" s="587"/>
      <c r="AA6" s="587"/>
      <c r="AB6" s="587"/>
      <c r="AC6" s="587"/>
      <c r="AD6" s="587"/>
      <c r="AE6" s="587"/>
      <c r="AF6" s="587"/>
      <c r="AG6" s="587"/>
      <c r="AH6" s="587"/>
      <c r="AI6" s="587"/>
      <c r="AJ6" s="587"/>
      <c r="AK6" s="587"/>
      <c r="AL6" s="587"/>
      <c r="AM6" s="587"/>
      <c r="AN6" s="587"/>
      <c r="AO6" s="587"/>
      <c r="AP6" s="587"/>
      <c r="AQ6" s="587"/>
      <c r="AR6" s="587"/>
      <c r="AS6" s="587"/>
      <c r="AT6" s="587"/>
      <c r="AU6" s="587"/>
      <c r="AV6" s="587"/>
      <c r="AW6" s="587"/>
      <c r="AX6" s="587"/>
      <c r="AY6" s="587"/>
      <c r="AZ6" s="587"/>
      <c r="BA6" s="587"/>
      <c r="BB6" s="587"/>
      <c r="BC6" s="587"/>
      <c r="BD6" s="587"/>
      <c r="BE6" s="587"/>
      <c r="BF6" s="587"/>
      <c r="BG6" s="587"/>
      <c r="BH6" s="587"/>
      <c r="BI6" s="587"/>
      <c r="BJ6" s="587"/>
      <c r="BK6" s="587"/>
      <c r="BL6" s="587"/>
      <c r="BM6" s="587"/>
      <c r="BN6" s="587"/>
      <c r="BO6" s="587"/>
      <c r="BP6" s="587"/>
      <c r="BQ6" s="587"/>
      <c r="BR6" s="587"/>
      <c r="BS6" s="587"/>
      <c r="BT6" s="587"/>
      <c r="BU6" s="587"/>
      <c r="BV6" s="587"/>
    </row>
    <row r="7" spans="1:74" ht="11.1" customHeight="1" x14ac:dyDescent="0.2">
      <c r="A7" s="561" t="s">
        <v>480</v>
      </c>
      <c r="B7" s="562" t="s">
        <v>481</v>
      </c>
      <c r="C7" s="278">
        <v>2927.9576129000002</v>
      </c>
      <c r="D7" s="278">
        <v>2864.5928214</v>
      </c>
      <c r="E7" s="278">
        <v>2469.1719355</v>
      </c>
      <c r="F7" s="278">
        <v>2234.5771332999998</v>
      </c>
      <c r="G7" s="278">
        <v>2453.5847097000001</v>
      </c>
      <c r="H7" s="278">
        <v>2913.1676333</v>
      </c>
      <c r="I7" s="278">
        <v>3064.2892581000001</v>
      </c>
      <c r="J7" s="278">
        <v>3057.6098710000001</v>
      </c>
      <c r="K7" s="278">
        <v>2652.4226333000001</v>
      </c>
      <c r="L7" s="278">
        <v>2287.6781934999999</v>
      </c>
      <c r="M7" s="278">
        <v>2425.2083667000002</v>
      </c>
      <c r="N7" s="278">
        <v>2859.5154515999998</v>
      </c>
      <c r="O7" s="278">
        <v>2909.9289355000001</v>
      </c>
      <c r="P7" s="278">
        <v>2629.0803213999998</v>
      </c>
      <c r="Q7" s="278">
        <v>2343.3974839000002</v>
      </c>
      <c r="R7" s="278">
        <v>2237.6093332999999</v>
      </c>
      <c r="S7" s="278">
        <v>2371.6850322999999</v>
      </c>
      <c r="T7" s="278">
        <v>2805.1855999999998</v>
      </c>
      <c r="U7" s="278">
        <v>3042.0617419</v>
      </c>
      <c r="V7" s="278">
        <v>2977.3161613000002</v>
      </c>
      <c r="W7" s="278">
        <v>2559.6745999999998</v>
      </c>
      <c r="X7" s="278">
        <v>2245.3192580999998</v>
      </c>
      <c r="Y7" s="278">
        <v>2235.3110000000001</v>
      </c>
      <c r="Z7" s="278">
        <v>2374.5061612999998</v>
      </c>
      <c r="AA7" s="278">
        <v>2282.0594194</v>
      </c>
      <c r="AB7" s="278">
        <v>2171.5134137999999</v>
      </c>
      <c r="AC7" s="278">
        <v>1853.8123871</v>
      </c>
      <c r="AD7" s="278">
        <v>1726.8711000000001</v>
      </c>
      <c r="AE7" s="278">
        <v>2025.8404194</v>
      </c>
      <c r="AF7" s="278">
        <v>2388.5237333</v>
      </c>
      <c r="AG7" s="278">
        <v>2790.8493548000001</v>
      </c>
      <c r="AH7" s="278">
        <v>2666.9522903000002</v>
      </c>
      <c r="AI7" s="278">
        <v>2315.9406333000002</v>
      </c>
      <c r="AJ7" s="278">
        <v>2144.6964194000002</v>
      </c>
      <c r="AK7" s="278">
        <v>2330.4177666999999</v>
      </c>
      <c r="AL7" s="278">
        <v>2361.8235805999998</v>
      </c>
      <c r="AM7" s="278">
        <v>2418.8701934999999</v>
      </c>
      <c r="AN7" s="278">
        <v>2397.8970356999998</v>
      </c>
      <c r="AO7" s="278">
        <v>2270.8128387000002</v>
      </c>
      <c r="AP7" s="278">
        <v>2029.9732332999999</v>
      </c>
      <c r="AQ7" s="278">
        <v>2088.2923547999999</v>
      </c>
      <c r="AR7" s="278">
        <v>2505.9164172999999</v>
      </c>
      <c r="AS7" s="278">
        <v>2684.5978739000002</v>
      </c>
      <c r="AT7" s="278">
        <v>2644.6283487000001</v>
      </c>
      <c r="AU7" s="278">
        <v>2423.481503</v>
      </c>
      <c r="AV7" s="278">
        <v>2140.6118197000001</v>
      </c>
      <c r="AW7" s="278">
        <v>2196.7279370000001</v>
      </c>
      <c r="AX7" s="278">
        <v>2493.0088093999998</v>
      </c>
      <c r="AY7" s="278">
        <v>2700.3303584</v>
      </c>
      <c r="AZ7" s="278">
        <v>2726.7934114</v>
      </c>
      <c r="BA7" s="278">
        <v>2332.9073583999998</v>
      </c>
      <c r="BB7" s="278">
        <v>1958.2239539</v>
      </c>
      <c r="BC7" s="278">
        <v>2045.3810000000001</v>
      </c>
      <c r="BD7" s="278">
        <v>2485.0259999999998</v>
      </c>
      <c r="BE7" s="341">
        <v>2715.5770000000002</v>
      </c>
      <c r="BF7" s="341">
        <v>2764.8629999999998</v>
      </c>
      <c r="BG7" s="341">
        <v>2405.096</v>
      </c>
      <c r="BH7" s="341">
        <v>2231.5160000000001</v>
      </c>
      <c r="BI7" s="341">
        <v>2236.346</v>
      </c>
      <c r="BJ7" s="341">
        <v>2573.6309999999999</v>
      </c>
      <c r="BK7" s="341">
        <v>2609.6480000000001</v>
      </c>
      <c r="BL7" s="341">
        <v>2520.7049999999999</v>
      </c>
      <c r="BM7" s="341">
        <v>2176.1170000000002</v>
      </c>
      <c r="BN7" s="341">
        <v>1931.4570000000001</v>
      </c>
      <c r="BO7" s="341">
        <v>2042.066</v>
      </c>
      <c r="BP7" s="341">
        <v>2383.317</v>
      </c>
      <c r="BQ7" s="341">
        <v>2657.8130000000001</v>
      </c>
      <c r="BR7" s="341">
        <v>2700.931</v>
      </c>
      <c r="BS7" s="341">
        <v>2360.4589999999998</v>
      </c>
      <c r="BT7" s="341">
        <v>2175.5540000000001</v>
      </c>
      <c r="BU7" s="341">
        <v>2177.3609999999999</v>
      </c>
      <c r="BV7" s="341">
        <v>2438.288</v>
      </c>
    </row>
    <row r="8" spans="1:74" ht="11.1" customHeight="1" x14ac:dyDescent="0.2">
      <c r="A8" s="561" t="s">
        <v>482</v>
      </c>
      <c r="B8" s="562" t="s">
        <v>483</v>
      </c>
      <c r="C8" s="278">
        <v>18393.692902999999</v>
      </c>
      <c r="D8" s="278">
        <v>17921.063214000002</v>
      </c>
      <c r="E8" s="278">
        <v>15446.809515999999</v>
      </c>
      <c r="F8" s="278">
        <v>16452.919467</v>
      </c>
      <c r="G8" s="278">
        <v>18783.458128999999</v>
      </c>
      <c r="H8" s="278">
        <v>24378.556499999999</v>
      </c>
      <c r="I8" s="278">
        <v>29762.823323000001</v>
      </c>
      <c r="J8" s="278">
        <v>31350.148323000001</v>
      </c>
      <c r="K8" s="278">
        <v>24107.658932999999</v>
      </c>
      <c r="L8" s="278">
        <v>19172.200032000001</v>
      </c>
      <c r="M8" s="278">
        <v>17312.493533000001</v>
      </c>
      <c r="N8" s="278">
        <v>19053.645355000001</v>
      </c>
      <c r="O8" s="278">
        <v>18184.248065</v>
      </c>
      <c r="P8" s="278">
        <v>18040.225143</v>
      </c>
      <c r="Q8" s="278">
        <v>16228.693773999999</v>
      </c>
      <c r="R8" s="278">
        <v>18197.480167000002</v>
      </c>
      <c r="S8" s="278">
        <v>19312.538548</v>
      </c>
      <c r="T8" s="278">
        <v>24239.6194</v>
      </c>
      <c r="U8" s="278">
        <v>31197.588581</v>
      </c>
      <c r="V8" s="278">
        <v>30691.128419000001</v>
      </c>
      <c r="W8" s="278">
        <v>23732.659667</v>
      </c>
      <c r="X8" s="278">
        <v>19340.117580999999</v>
      </c>
      <c r="Y8" s="278">
        <v>18933.580699999999</v>
      </c>
      <c r="Z8" s="278">
        <v>20711.454258000002</v>
      </c>
      <c r="AA8" s="278">
        <v>21842.478805999999</v>
      </c>
      <c r="AB8" s="278">
        <v>23181.990378999999</v>
      </c>
      <c r="AC8" s="278">
        <v>22694.602838999999</v>
      </c>
      <c r="AD8" s="278">
        <v>24718.657999999999</v>
      </c>
      <c r="AE8" s="278">
        <v>27205.918452000002</v>
      </c>
      <c r="AF8" s="278">
        <v>30415.639332999999</v>
      </c>
      <c r="AG8" s="278">
        <v>36076.424257999999</v>
      </c>
      <c r="AH8" s="278">
        <v>33506.166773999998</v>
      </c>
      <c r="AI8" s="278">
        <v>27836.966767000002</v>
      </c>
      <c r="AJ8" s="278">
        <v>22591.862516000001</v>
      </c>
      <c r="AK8" s="278">
        <v>20389.334133</v>
      </c>
      <c r="AL8" s="278">
        <v>20328.162097</v>
      </c>
      <c r="AM8" s="278">
        <v>21305.917355000001</v>
      </c>
      <c r="AN8" s="278">
        <v>21181.03025</v>
      </c>
      <c r="AO8" s="278">
        <v>20390.698645</v>
      </c>
      <c r="AP8" s="278">
        <v>19581.118632999998</v>
      </c>
      <c r="AQ8" s="278">
        <v>20670.935677000001</v>
      </c>
      <c r="AR8" s="278">
        <v>25495.846600000001</v>
      </c>
      <c r="AS8" s="278">
        <v>30275.882323000002</v>
      </c>
      <c r="AT8" s="278">
        <v>29976.612290000001</v>
      </c>
      <c r="AU8" s="278">
        <v>25910.128000000001</v>
      </c>
      <c r="AV8" s="278">
        <v>21461.607516</v>
      </c>
      <c r="AW8" s="278">
        <v>20968.152900000001</v>
      </c>
      <c r="AX8" s="278">
        <v>22394.363613000001</v>
      </c>
      <c r="AY8" s="278">
        <v>22232.700516000001</v>
      </c>
      <c r="AZ8" s="278">
        <v>20464.775035999999</v>
      </c>
      <c r="BA8" s="278">
        <v>18886.883258000002</v>
      </c>
      <c r="BB8" s="278">
        <v>19171.228367</v>
      </c>
      <c r="BC8" s="278">
        <v>21492.68</v>
      </c>
      <c r="BD8" s="278">
        <v>24854.06</v>
      </c>
      <c r="BE8" s="341">
        <v>29956.06</v>
      </c>
      <c r="BF8" s="341">
        <v>30865.58</v>
      </c>
      <c r="BG8" s="341">
        <v>25861.23</v>
      </c>
      <c r="BH8" s="341">
        <v>21284.45</v>
      </c>
      <c r="BI8" s="341">
        <v>19966.509999999998</v>
      </c>
      <c r="BJ8" s="341">
        <v>21256.400000000001</v>
      </c>
      <c r="BK8" s="341">
        <v>21783.65</v>
      </c>
      <c r="BL8" s="341">
        <v>21618.31</v>
      </c>
      <c r="BM8" s="341">
        <v>20230.240000000002</v>
      </c>
      <c r="BN8" s="341">
        <v>19830.95</v>
      </c>
      <c r="BO8" s="341">
        <v>21895.919999999998</v>
      </c>
      <c r="BP8" s="341">
        <v>26471.33</v>
      </c>
      <c r="BQ8" s="341">
        <v>31522.04</v>
      </c>
      <c r="BR8" s="341">
        <v>31840.73</v>
      </c>
      <c r="BS8" s="341">
        <v>26487.79</v>
      </c>
      <c r="BT8" s="341">
        <v>21972.49</v>
      </c>
      <c r="BU8" s="341">
        <v>20650.96</v>
      </c>
      <c r="BV8" s="341">
        <v>21828.1</v>
      </c>
    </row>
    <row r="9" spans="1:74" ht="11.1" customHeight="1" x14ac:dyDescent="0.2">
      <c r="A9" s="563" t="s">
        <v>484</v>
      </c>
      <c r="B9" s="564" t="s">
        <v>485</v>
      </c>
      <c r="C9" s="278">
        <v>250.03493548</v>
      </c>
      <c r="D9" s="278">
        <v>149.07425000000001</v>
      </c>
      <c r="E9" s="278">
        <v>140.97890322999999</v>
      </c>
      <c r="F9" s="278">
        <v>130.76429999999999</v>
      </c>
      <c r="G9" s="278">
        <v>169.15667741999999</v>
      </c>
      <c r="H9" s="278">
        <v>231.67006667000001</v>
      </c>
      <c r="I9" s="278">
        <v>253.20629031999999</v>
      </c>
      <c r="J9" s="278">
        <v>205.08980645</v>
      </c>
      <c r="K9" s="278">
        <v>160.43403333000001</v>
      </c>
      <c r="L9" s="278">
        <v>123.86925806000001</v>
      </c>
      <c r="M9" s="278">
        <v>119.59393333</v>
      </c>
      <c r="N9" s="278">
        <v>200.32887097</v>
      </c>
      <c r="O9" s="278">
        <v>196.31754581000001</v>
      </c>
      <c r="P9" s="278">
        <v>151.06181179000001</v>
      </c>
      <c r="Q9" s="278">
        <v>153.09888323000001</v>
      </c>
      <c r="R9" s="278">
        <v>137.67647367000001</v>
      </c>
      <c r="S9" s="278">
        <v>131.54888774</v>
      </c>
      <c r="T9" s="278">
        <v>150.46192667</v>
      </c>
      <c r="U9" s="278">
        <v>176.66085677000001</v>
      </c>
      <c r="V9" s="278">
        <v>148.71387225999999</v>
      </c>
      <c r="W9" s="278">
        <v>136.84223767</v>
      </c>
      <c r="X9" s="278">
        <v>113.61810161</v>
      </c>
      <c r="Y9" s="278">
        <v>103.843007</v>
      </c>
      <c r="Z9" s="278">
        <v>121.77005839</v>
      </c>
      <c r="AA9" s="278">
        <v>139.20053709999999</v>
      </c>
      <c r="AB9" s="278">
        <v>115.78360345</v>
      </c>
      <c r="AC9" s="278">
        <v>89.087022580999999</v>
      </c>
      <c r="AD9" s="278">
        <v>89.134718667000001</v>
      </c>
      <c r="AE9" s="278">
        <v>101.30370194</v>
      </c>
      <c r="AF9" s="278">
        <v>123.98935167</v>
      </c>
      <c r="AG9" s="278">
        <v>136.13541258000001</v>
      </c>
      <c r="AH9" s="278">
        <v>119.47498645</v>
      </c>
      <c r="AI9" s="278">
        <v>105.383386</v>
      </c>
      <c r="AJ9" s="278">
        <v>100.76727903</v>
      </c>
      <c r="AK9" s="278">
        <v>107.17178333</v>
      </c>
      <c r="AL9" s="278">
        <v>115.64803419</v>
      </c>
      <c r="AM9" s="278">
        <v>152.46826806000001</v>
      </c>
      <c r="AN9" s="278">
        <v>120.93361786</v>
      </c>
      <c r="AO9" s="278">
        <v>110.80377806</v>
      </c>
      <c r="AP9" s="278">
        <v>111.139748</v>
      </c>
      <c r="AQ9" s="278">
        <v>133.00013451999999</v>
      </c>
      <c r="AR9" s="278">
        <v>136.06780599999999</v>
      </c>
      <c r="AS9" s="278">
        <v>164.79408258000001</v>
      </c>
      <c r="AT9" s="278">
        <v>137.1207971</v>
      </c>
      <c r="AU9" s="278">
        <v>128.736512</v>
      </c>
      <c r="AV9" s="278">
        <v>114.03972387</v>
      </c>
      <c r="AW9" s="278">
        <v>104.22304932999999</v>
      </c>
      <c r="AX9" s="278">
        <v>136.94018065</v>
      </c>
      <c r="AY9" s="278">
        <v>406.66698903000002</v>
      </c>
      <c r="AZ9" s="278">
        <v>175.16890642999999</v>
      </c>
      <c r="BA9" s="278">
        <v>184.45486968</v>
      </c>
      <c r="BB9" s="278">
        <v>100.94745296000001</v>
      </c>
      <c r="BC9" s="278">
        <v>113.604</v>
      </c>
      <c r="BD9" s="278">
        <v>129.34710000000001</v>
      </c>
      <c r="BE9" s="341">
        <v>136.7182</v>
      </c>
      <c r="BF9" s="341">
        <v>129.7313</v>
      </c>
      <c r="BG9" s="341">
        <v>121.0765</v>
      </c>
      <c r="BH9" s="341">
        <v>111.01179999999999</v>
      </c>
      <c r="BI9" s="341">
        <v>101.8356</v>
      </c>
      <c r="BJ9" s="341">
        <v>123.83450000000001</v>
      </c>
      <c r="BK9" s="341">
        <v>153.71860000000001</v>
      </c>
      <c r="BL9" s="341">
        <v>127.1426</v>
      </c>
      <c r="BM9" s="341">
        <v>117.8612</v>
      </c>
      <c r="BN9" s="341">
        <v>108.1371</v>
      </c>
      <c r="BO9" s="341">
        <v>118.6112</v>
      </c>
      <c r="BP9" s="341">
        <v>134.80799999999999</v>
      </c>
      <c r="BQ9" s="341">
        <v>142.06</v>
      </c>
      <c r="BR9" s="341">
        <v>133.97059999999999</v>
      </c>
      <c r="BS9" s="341">
        <v>122.89230000000001</v>
      </c>
      <c r="BT9" s="341">
        <v>110.26479999999999</v>
      </c>
      <c r="BU9" s="341">
        <v>102.889</v>
      </c>
      <c r="BV9" s="341">
        <v>121.70050000000001</v>
      </c>
    </row>
    <row r="10" spans="1:74" ht="11.1" customHeight="1" x14ac:dyDescent="0.2">
      <c r="A10" s="561" t="s">
        <v>486</v>
      </c>
      <c r="B10" s="562" t="s">
        <v>575</v>
      </c>
      <c r="C10" s="278">
        <v>92.265935483999996</v>
      </c>
      <c r="D10" s="278">
        <v>38.401214285999998</v>
      </c>
      <c r="E10" s="278">
        <v>40.175451613</v>
      </c>
      <c r="F10" s="278">
        <v>38.658200000000001</v>
      </c>
      <c r="G10" s="278">
        <v>64.410161290000005</v>
      </c>
      <c r="H10" s="278">
        <v>102.88939999999999</v>
      </c>
      <c r="I10" s="278">
        <v>118.73722581</v>
      </c>
      <c r="J10" s="278">
        <v>96.358322580999996</v>
      </c>
      <c r="K10" s="278">
        <v>59.627966667000003</v>
      </c>
      <c r="L10" s="278">
        <v>35.900451613000001</v>
      </c>
      <c r="M10" s="278">
        <v>32.727233333000001</v>
      </c>
      <c r="N10" s="278">
        <v>65.193677418999997</v>
      </c>
      <c r="O10" s="278">
        <v>55.590129032</v>
      </c>
      <c r="P10" s="278">
        <v>36.419750000000001</v>
      </c>
      <c r="Q10" s="278">
        <v>35.900580644999998</v>
      </c>
      <c r="R10" s="278">
        <v>44.441266667000001</v>
      </c>
      <c r="S10" s="278">
        <v>39.663354839</v>
      </c>
      <c r="T10" s="278">
        <v>41.642600000000002</v>
      </c>
      <c r="U10" s="278">
        <v>50.013096773999997</v>
      </c>
      <c r="V10" s="278">
        <v>42.363516128999997</v>
      </c>
      <c r="W10" s="278">
        <v>31.408200000000001</v>
      </c>
      <c r="X10" s="278">
        <v>30.268838710000001</v>
      </c>
      <c r="Y10" s="278">
        <v>30.551633333000002</v>
      </c>
      <c r="Z10" s="278">
        <v>29.739032258000002</v>
      </c>
      <c r="AA10" s="278">
        <v>32.860096773999999</v>
      </c>
      <c r="AB10" s="278">
        <v>26.716310345</v>
      </c>
      <c r="AC10" s="278">
        <v>28.661354839000001</v>
      </c>
      <c r="AD10" s="278">
        <v>27.049600000000002</v>
      </c>
      <c r="AE10" s="278">
        <v>27.409548387000001</v>
      </c>
      <c r="AF10" s="278">
        <v>43.510533332999998</v>
      </c>
      <c r="AG10" s="278">
        <v>51.138483870999998</v>
      </c>
      <c r="AH10" s="278">
        <v>36.588483871000001</v>
      </c>
      <c r="AI10" s="278">
        <v>27.979466667000001</v>
      </c>
      <c r="AJ10" s="278">
        <v>29.435064516000001</v>
      </c>
      <c r="AK10" s="278">
        <v>26.788866667000001</v>
      </c>
      <c r="AL10" s="278">
        <v>26.829290322999999</v>
      </c>
      <c r="AM10" s="278">
        <v>50.615870968000003</v>
      </c>
      <c r="AN10" s="278">
        <v>36.069178571000002</v>
      </c>
      <c r="AO10" s="278">
        <v>26.825354838999999</v>
      </c>
      <c r="AP10" s="278">
        <v>27.550633333</v>
      </c>
      <c r="AQ10" s="278">
        <v>26.358322580999999</v>
      </c>
      <c r="AR10" s="278">
        <v>30.087</v>
      </c>
      <c r="AS10" s="278">
        <v>47.290741935</v>
      </c>
      <c r="AT10" s="278">
        <v>31.568161289999999</v>
      </c>
      <c r="AU10" s="278">
        <v>27.707866667000001</v>
      </c>
      <c r="AV10" s="278">
        <v>25.826000000000001</v>
      </c>
      <c r="AW10" s="278">
        <v>24.800433333000001</v>
      </c>
      <c r="AX10" s="278">
        <v>37.884903225999999</v>
      </c>
      <c r="AY10" s="278">
        <v>142.77135483999999</v>
      </c>
      <c r="AZ10" s="278">
        <v>55.443892857000002</v>
      </c>
      <c r="BA10" s="278">
        <v>56.738483871</v>
      </c>
      <c r="BB10" s="278">
        <v>26.056966667000001</v>
      </c>
      <c r="BC10" s="278">
        <v>29.400559999999999</v>
      </c>
      <c r="BD10" s="278">
        <v>34.355330000000002</v>
      </c>
      <c r="BE10" s="341">
        <v>37.951450000000001</v>
      </c>
      <c r="BF10" s="341">
        <v>31.526979999999998</v>
      </c>
      <c r="BG10" s="341">
        <v>29.255330000000001</v>
      </c>
      <c r="BH10" s="341">
        <v>28.107330000000001</v>
      </c>
      <c r="BI10" s="341">
        <v>27.59449</v>
      </c>
      <c r="BJ10" s="341">
        <v>30.049910000000001</v>
      </c>
      <c r="BK10" s="341">
        <v>36.561839999999997</v>
      </c>
      <c r="BL10" s="341">
        <v>29.71425</v>
      </c>
      <c r="BM10" s="341">
        <v>27.526060000000001</v>
      </c>
      <c r="BN10" s="341">
        <v>25.904150000000001</v>
      </c>
      <c r="BO10" s="341">
        <v>27.795819999999999</v>
      </c>
      <c r="BP10" s="341">
        <v>34.731529999999999</v>
      </c>
      <c r="BQ10" s="341">
        <v>37.943890000000003</v>
      </c>
      <c r="BR10" s="341">
        <v>32.438499999999998</v>
      </c>
      <c r="BS10" s="341">
        <v>29.078939999999999</v>
      </c>
      <c r="BT10" s="341">
        <v>26.153279999999999</v>
      </c>
      <c r="BU10" s="341">
        <v>27.77637</v>
      </c>
      <c r="BV10" s="341">
        <v>29.222159999999999</v>
      </c>
    </row>
    <row r="11" spans="1:74" ht="11.1" customHeight="1" x14ac:dyDescent="0.2">
      <c r="A11" s="561" t="s">
        <v>487</v>
      </c>
      <c r="B11" s="562" t="s">
        <v>574</v>
      </c>
      <c r="C11" s="278">
        <v>80.171354839000003</v>
      </c>
      <c r="D11" s="278">
        <v>31.043071429000001</v>
      </c>
      <c r="E11" s="278">
        <v>25.335645160999999</v>
      </c>
      <c r="F11" s="278">
        <v>24.215666667000001</v>
      </c>
      <c r="G11" s="278">
        <v>33.859354838999998</v>
      </c>
      <c r="H11" s="278">
        <v>41.465200000000003</v>
      </c>
      <c r="I11" s="278">
        <v>43.449387096999999</v>
      </c>
      <c r="J11" s="278">
        <v>35.257483870999998</v>
      </c>
      <c r="K11" s="278">
        <v>30.152833333</v>
      </c>
      <c r="L11" s="278">
        <v>25.382967742000002</v>
      </c>
      <c r="M11" s="278">
        <v>29.206333333</v>
      </c>
      <c r="N11" s="278">
        <v>60.730870967999998</v>
      </c>
      <c r="O11" s="278">
        <v>43.438903226000001</v>
      </c>
      <c r="P11" s="278">
        <v>32.608607143</v>
      </c>
      <c r="Q11" s="278">
        <v>29.257903226</v>
      </c>
      <c r="R11" s="278">
        <v>33.504033333000002</v>
      </c>
      <c r="S11" s="278">
        <v>31.393290322999999</v>
      </c>
      <c r="T11" s="278">
        <v>32.269133332999999</v>
      </c>
      <c r="U11" s="278">
        <v>36.705193547999997</v>
      </c>
      <c r="V11" s="278">
        <v>26.805612903</v>
      </c>
      <c r="W11" s="278">
        <v>24.522433332999999</v>
      </c>
      <c r="X11" s="278">
        <v>24.291741935000001</v>
      </c>
      <c r="Y11" s="278">
        <v>25.609733333000001</v>
      </c>
      <c r="Z11" s="278">
        <v>28.776612903</v>
      </c>
      <c r="AA11" s="278">
        <v>27.627645161</v>
      </c>
      <c r="AB11" s="278">
        <v>22.962620690000001</v>
      </c>
      <c r="AC11" s="278">
        <v>20.222387096999999</v>
      </c>
      <c r="AD11" s="278">
        <v>23.373533333000001</v>
      </c>
      <c r="AE11" s="278">
        <v>28.563354838999999</v>
      </c>
      <c r="AF11" s="278">
        <v>29.225766666999998</v>
      </c>
      <c r="AG11" s="278">
        <v>30.787709676999999</v>
      </c>
      <c r="AH11" s="278">
        <v>24.255645161</v>
      </c>
      <c r="AI11" s="278">
        <v>21.872499999999999</v>
      </c>
      <c r="AJ11" s="278">
        <v>22.678580645</v>
      </c>
      <c r="AK11" s="278">
        <v>24.980666667000001</v>
      </c>
      <c r="AL11" s="278">
        <v>27.639419355000001</v>
      </c>
      <c r="AM11" s="278">
        <v>32.712161289999997</v>
      </c>
      <c r="AN11" s="278">
        <v>24.127071429000001</v>
      </c>
      <c r="AO11" s="278">
        <v>21.094258064999998</v>
      </c>
      <c r="AP11" s="278">
        <v>22.032066666999999</v>
      </c>
      <c r="AQ11" s="278">
        <v>26.310483870999999</v>
      </c>
      <c r="AR11" s="278">
        <v>22.689533333</v>
      </c>
      <c r="AS11" s="278">
        <v>34.988322580999998</v>
      </c>
      <c r="AT11" s="278">
        <v>22.361290322999999</v>
      </c>
      <c r="AU11" s="278">
        <v>22.030166667</v>
      </c>
      <c r="AV11" s="278">
        <v>19.549806451999999</v>
      </c>
      <c r="AW11" s="278">
        <v>24.436233333000001</v>
      </c>
      <c r="AX11" s="278">
        <v>32.763096773999997</v>
      </c>
      <c r="AY11" s="278">
        <v>158.63106452</v>
      </c>
      <c r="AZ11" s="278">
        <v>46.199928571000001</v>
      </c>
      <c r="BA11" s="278">
        <v>47.383096774000002</v>
      </c>
      <c r="BB11" s="278">
        <v>19.951266666999999</v>
      </c>
      <c r="BC11" s="278">
        <v>24.634869999999999</v>
      </c>
      <c r="BD11" s="278">
        <v>26.944800000000001</v>
      </c>
      <c r="BE11" s="341">
        <v>29.06889</v>
      </c>
      <c r="BF11" s="341">
        <v>29.110620000000001</v>
      </c>
      <c r="BG11" s="341">
        <v>23.98283</v>
      </c>
      <c r="BH11" s="341">
        <v>23.291039999999999</v>
      </c>
      <c r="BI11" s="341">
        <v>22.56729</v>
      </c>
      <c r="BJ11" s="341">
        <v>30.760010000000001</v>
      </c>
      <c r="BK11" s="341">
        <v>40.667380000000001</v>
      </c>
      <c r="BL11" s="341">
        <v>27.817830000000001</v>
      </c>
      <c r="BM11" s="341">
        <v>24.519079999999999</v>
      </c>
      <c r="BN11" s="341">
        <v>22.955649999999999</v>
      </c>
      <c r="BO11" s="341">
        <v>25.85886</v>
      </c>
      <c r="BP11" s="341">
        <v>27.105910000000002</v>
      </c>
      <c r="BQ11" s="341">
        <v>29.853400000000001</v>
      </c>
      <c r="BR11" s="341">
        <v>29.137879999999999</v>
      </c>
      <c r="BS11" s="341">
        <v>23.74418</v>
      </c>
      <c r="BT11" s="341">
        <v>22.883330000000001</v>
      </c>
      <c r="BU11" s="341">
        <v>22.16226</v>
      </c>
      <c r="BV11" s="341">
        <v>29.553550000000001</v>
      </c>
    </row>
    <row r="12" spans="1:74" ht="11.1" customHeight="1" x14ac:dyDescent="0.2">
      <c r="A12" s="561" t="s">
        <v>488</v>
      </c>
      <c r="B12" s="562" t="s">
        <v>489</v>
      </c>
      <c r="C12" s="278">
        <v>69.818548387000007</v>
      </c>
      <c r="D12" s="278">
        <v>72.069642857000005</v>
      </c>
      <c r="E12" s="278">
        <v>70.723709677000002</v>
      </c>
      <c r="F12" s="278">
        <v>63.680666666999997</v>
      </c>
      <c r="G12" s="278">
        <v>66.970967741999999</v>
      </c>
      <c r="H12" s="278">
        <v>82.171166666999994</v>
      </c>
      <c r="I12" s="278">
        <v>84.558225805999996</v>
      </c>
      <c r="J12" s="278">
        <v>68.168709676999995</v>
      </c>
      <c r="K12" s="278">
        <v>65.629833332999993</v>
      </c>
      <c r="L12" s="278">
        <v>58.433387097000001</v>
      </c>
      <c r="M12" s="278">
        <v>52.879333332999998</v>
      </c>
      <c r="N12" s="278">
        <v>65.817580645000007</v>
      </c>
      <c r="O12" s="278">
        <v>89.050324193999998</v>
      </c>
      <c r="P12" s="278">
        <v>76.888185714000002</v>
      </c>
      <c r="Q12" s="278">
        <v>83.413085484000007</v>
      </c>
      <c r="R12" s="278">
        <v>56.024151666999998</v>
      </c>
      <c r="S12" s="278">
        <v>57.652264516000002</v>
      </c>
      <c r="T12" s="278">
        <v>71.946363332999994</v>
      </c>
      <c r="U12" s="278">
        <v>82.265553225999994</v>
      </c>
      <c r="V12" s="278">
        <v>74.843914515999998</v>
      </c>
      <c r="W12" s="278">
        <v>75.715149999999994</v>
      </c>
      <c r="X12" s="278">
        <v>54.438667742</v>
      </c>
      <c r="Y12" s="278">
        <v>42.791499999999999</v>
      </c>
      <c r="Z12" s="278">
        <v>58.810972581000001</v>
      </c>
      <c r="AA12" s="278">
        <v>76.860196774000002</v>
      </c>
      <c r="AB12" s="278">
        <v>62.536939654999998</v>
      </c>
      <c r="AC12" s="278">
        <v>36.526774193999998</v>
      </c>
      <c r="AD12" s="278">
        <v>35.386499999999998</v>
      </c>
      <c r="AE12" s="278">
        <v>41.176241935</v>
      </c>
      <c r="AF12" s="278">
        <v>46.672636666999999</v>
      </c>
      <c r="AG12" s="278">
        <v>49.596880644999999</v>
      </c>
      <c r="AH12" s="278">
        <v>54.494848386999998</v>
      </c>
      <c r="AI12" s="278">
        <v>52.365888333000001</v>
      </c>
      <c r="AJ12" s="278">
        <v>45.211290323</v>
      </c>
      <c r="AK12" s="278">
        <v>52.253166667000002</v>
      </c>
      <c r="AL12" s="278">
        <v>49.677327419000001</v>
      </c>
      <c r="AM12" s="278">
        <v>61.682479032000003</v>
      </c>
      <c r="AN12" s="278">
        <v>55.956312500000003</v>
      </c>
      <c r="AO12" s="278">
        <v>59.783758065000001</v>
      </c>
      <c r="AP12" s="278">
        <v>57.877564999999997</v>
      </c>
      <c r="AQ12" s="278">
        <v>76.581814515999994</v>
      </c>
      <c r="AR12" s="278">
        <v>80.241003332999995</v>
      </c>
      <c r="AS12" s="278">
        <v>77.488038709999998</v>
      </c>
      <c r="AT12" s="278">
        <v>79.875040322999993</v>
      </c>
      <c r="AU12" s="278">
        <v>75.321433333000002</v>
      </c>
      <c r="AV12" s="278">
        <v>65.846774194000005</v>
      </c>
      <c r="AW12" s="278">
        <v>51.447454999999998</v>
      </c>
      <c r="AX12" s="278">
        <v>61.033930644999998</v>
      </c>
      <c r="AY12" s="278">
        <v>71.976179032000005</v>
      </c>
      <c r="AZ12" s="278">
        <v>67.128966070999994</v>
      </c>
      <c r="BA12" s="278">
        <v>70.836449999999999</v>
      </c>
      <c r="BB12" s="278">
        <v>52.248253175999999</v>
      </c>
      <c r="BC12" s="278">
        <v>55.766109999999998</v>
      </c>
      <c r="BD12" s="278">
        <v>64.219369999999998</v>
      </c>
      <c r="BE12" s="341">
        <v>64.502769999999998</v>
      </c>
      <c r="BF12" s="341">
        <v>63.570970000000003</v>
      </c>
      <c r="BG12" s="341">
        <v>63.126800000000003</v>
      </c>
      <c r="BH12" s="341">
        <v>55.470950000000002</v>
      </c>
      <c r="BI12" s="341">
        <v>47.200809999999997</v>
      </c>
      <c r="BJ12" s="341">
        <v>56.317920000000001</v>
      </c>
      <c r="BK12" s="341">
        <v>66.825680000000006</v>
      </c>
      <c r="BL12" s="341">
        <v>62.754170000000002</v>
      </c>
      <c r="BM12" s="341">
        <v>60.018070000000002</v>
      </c>
      <c r="BN12" s="341">
        <v>55.041789999999999</v>
      </c>
      <c r="BO12" s="341">
        <v>60.091450000000002</v>
      </c>
      <c r="BP12" s="341">
        <v>68.447929999999999</v>
      </c>
      <c r="BQ12" s="341">
        <v>68.47251</v>
      </c>
      <c r="BR12" s="341">
        <v>66.626959999999997</v>
      </c>
      <c r="BS12" s="341">
        <v>65.21687</v>
      </c>
      <c r="BT12" s="341">
        <v>57.073999999999998</v>
      </c>
      <c r="BU12" s="341">
        <v>48.49906</v>
      </c>
      <c r="BV12" s="341">
        <v>56.344659999999998</v>
      </c>
    </row>
    <row r="13" spans="1:74" ht="11.1" customHeight="1" x14ac:dyDescent="0.2">
      <c r="A13" s="561" t="s">
        <v>490</v>
      </c>
      <c r="B13" s="562" t="s">
        <v>491</v>
      </c>
      <c r="C13" s="278">
        <v>7.7790967742000001</v>
      </c>
      <c r="D13" s="278">
        <v>7.5603214286</v>
      </c>
      <c r="E13" s="278">
        <v>4.7440967742</v>
      </c>
      <c r="F13" s="278">
        <v>4.2097666667000002</v>
      </c>
      <c r="G13" s="278">
        <v>3.9161935483999999</v>
      </c>
      <c r="H13" s="278">
        <v>5.1443000000000003</v>
      </c>
      <c r="I13" s="278">
        <v>6.4614516129000004</v>
      </c>
      <c r="J13" s="278">
        <v>5.3052903226000003</v>
      </c>
      <c r="K13" s="278">
        <v>5.0233999999999996</v>
      </c>
      <c r="L13" s="278">
        <v>4.1524516129000002</v>
      </c>
      <c r="M13" s="278">
        <v>4.7810333332999999</v>
      </c>
      <c r="N13" s="278">
        <v>8.5867419354999992</v>
      </c>
      <c r="O13" s="278">
        <v>8.2381893547999994</v>
      </c>
      <c r="P13" s="278">
        <v>5.1452689286000002</v>
      </c>
      <c r="Q13" s="278">
        <v>4.5273138709999996</v>
      </c>
      <c r="R13" s="278">
        <v>3.7070219999999998</v>
      </c>
      <c r="S13" s="278">
        <v>2.8399780644999999</v>
      </c>
      <c r="T13" s="278">
        <v>4.6038300000000003</v>
      </c>
      <c r="U13" s="278">
        <v>7.6770132257999997</v>
      </c>
      <c r="V13" s="278">
        <v>4.7008287096999997</v>
      </c>
      <c r="W13" s="278">
        <v>5.1964543333000002</v>
      </c>
      <c r="X13" s="278">
        <v>4.6188532257999997</v>
      </c>
      <c r="Y13" s="278">
        <v>4.8901403332999998</v>
      </c>
      <c r="Z13" s="278">
        <v>4.4434406451999999</v>
      </c>
      <c r="AA13" s="278">
        <v>1.8525983871</v>
      </c>
      <c r="AB13" s="278">
        <v>3.5677327586000001</v>
      </c>
      <c r="AC13" s="278">
        <v>3.6765064515999999</v>
      </c>
      <c r="AD13" s="278">
        <v>3.3250853333000001</v>
      </c>
      <c r="AE13" s="278">
        <v>4.1545567741999996</v>
      </c>
      <c r="AF13" s="278">
        <v>4.5804150000000003</v>
      </c>
      <c r="AG13" s="278">
        <v>4.6123383871000003</v>
      </c>
      <c r="AH13" s="278">
        <v>4.1360090322999996</v>
      </c>
      <c r="AI13" s="278">
        <v>3.1655310000000001</v>
      </c>
      <c r="AJ13" s="278">
        <v>3.4423435483999998</v>
      </c>
      <c r="AK13" s="278">
        <v>3.1490833333000001</v>
      </c>
      <c r="AL13" s="278">
        <v>11.501997097</v>
      </c>
      <c r="AM13" s="278">
        <v>7.4577567741999999</v>
      </c>
      <c r="AN13" s="278">
        <v>4.7810553570999996</v>
      </c>
      <c r="AO13" s="278">
        <v>3.1004070968000002</v>
      </c>
      <c r="AP13" s="278">
        <v>3.6794829999999998</v>
      </c>
      <c r="AQ13" s="278">
        <v>3.7495135484</v>
      </c>
      <c r="AR13" s="278">
        <v>3.0502693333000002</v>
      </c>
      <c r="AS13" s="278">
        <v>5.0269793547999999</v>
      </c>
      <c r="AT13" s="278">
        <v>3.3163051612999999</v>
      </c>
      <c r="AU13" s="278">
        <v>3.6770453333000002</v>
      </c>
      <c r="AV13" s="278">
        <v>2.8171432258000002</v>
      </c>
      <c r="AW13" s="278">
        <v>3.5389276666999998</v>
      </c>
      <c r="AX13" s="278">
        <v>5.2582500000000003</v>
      </c>
      <c r="AY13" s="278">
        <v>33.288390645</v>
      </c>
      <c r="AZ13" s="278">
        <v>6.3961189286</v>
      </c>
      <c r="BA13" s="278">
        <v>9.4968390323000005</v>
      </c>
      <c r="BB13" s="278">
        <v>2.6909664487999998</v>
      </c>
      <c r="BC13" s="278">
        <v>3.8024110000000002</v>
      </c>
      <c r="BD13" s="278">
        <v>3.827623</v>
      </c>
      <c r="BE13" s="341">
        <v>5.1951239999999999</v>
      </c>
      <c r="BF13" s="341">
        <v>5.5227009999999996</v>
      </c>
      <c r="BG13" s="341">
        <v>4.7115450000000001</v>
      </c>
      <c r="BH13" s="341">
        <v>4.1424779999999997</v>
      </c>
      <c r="BI13" s="341">
        <v>4.4730189999999999</v>
      </c>
      <c r="BJ13" s="341">
        <v>6.7066920000000003</v>
      </c>
      <c r="BK13" s="341">
        <v>9.6637070000000005</v>
      </c>
      <c r="BL13" s="341">
        <v>6.8563109999999998</v>
      </c>
      <c r="BM13" s="341">
        <v>5.7979599999999998</v>
      </c>
      <c r="BN13" s="341">
        <v>4.2355020000000003</v>
      </c>
      <c r="BO13" s="341">
        <v>4.8650760000000002</v>
      </c>
      <c r="BP13" s="341">
        <v>4.5226280000000001</v>
      </c>
      <c r="BQ13" s="341">
        <v>5.7901769999999999</v>
      </c>
      <c r="BR13" s="341">
        <v>5.7672369999999997</v>
      </c>
      <c r="BS13" s="341">
        <v>4.8522990000000004</v>
      </c>
      <c r="BT13" s="341">
        <v>4.1541490000000003</v>
      </c>
      <c r="BU13" s="341">
        <v>4.4512960000000001</v>
      </c>
      <c r="BV13" s="341">
        <v>6.5801439999999998</v>
      </c>
    </row>
    <row r="14" spans="1:74" ht="11.1" customHeight="1" x14ac:dyDescent="0.2">
      <c r="A14" s="586"/>
      <c r="B14" s="131" t="s">
        <v>492</v>
      </c>
      <c r="C14" s="254"/>
      <c r="D14" s="254"/>
      <c r="E14" s="254"/>
      <c r="F14" s="254"/>
      <c r="G14" s="254"/>
      <c r="H14" s="254"/>
      <c r="I14" s="254"/>
      <c r="J14" s="254"/>
      <c r="K14" s="254"/>
      <c r="L14" s="254"/>
      <c r="M14" s="254"/>
      <c r="N14" s="254"/>
      <c r="O14" s="254"/>
      <c r="P14" s="254"/>
      <c r="Q14" s="254"/>
      <c r="R14" s="254"/>
      <c r="S14" s="254"/>
      <c r="T14" s="254"/>
      <c r="U14" s="254"/>
      <c r="V14" s="254"/>
      <c r="W14" s="254"/>
      <c r="X14" s="254"/>
      <c r="Y14" s="254"/>
      <c r="Z14" s="254"/>
      <c r="AA14" s="254"/>
      <c r="AB14" s="254"/>
      <c r="AC14" s="254"/>
      <c r="AD14" s="254"/>
      <c r="AE14" s="254"/>
      <c r="AF14" s="254"/>
      <c r="AG14" s="254"/>
      <c r="AH14" s="254"/>
      <c r="AI14" s="254"/>
      <c r="AJ14" s="254"/>
      <c r="AK14" s="254"/>
      <c r="AL14" s="254"/>
      <c r="AM14" s="254"/>
      <c r="AN14" s="254"/>
      <c r="AO14" s="254"/>
      <c r="AP14" s="254"/>
      <c r="AQ14" s="254"/>
      <c r="AR14" s="254"/>
      <c r="AS14" s="254"/>
      <c r="AT14" s="254"/>
      <c r="AU14" s="254"/>
      <c r="AV14" s="254"/>
      <c r="AW14" s="254"/>
      <c r="AX14" s="254"/>
      <c r="AY14" s="254"/>
      <c r="AZ14" s="254"/>
      <c r="BA14" s="254"/>
      <c r="BB14" s="254"/>
      <c r="BC14" s="254"/>
      <c r="BD14" s="254"/>
      <c r="BE14" s="367"/>
      <c r="BF14" s="367"/>
      <c r="BG14" s="367"/>
      <c r="BH14" s="367"/>
      <c r="BI14" s="367"/>
      <c r="BJ14" s="367"/>
      <c r="BK14" s="367"/>
      <c r="BL14" s="367"/>
      <c r="BM14" s="367"/>
      <c r="BN14" s="367"/>
      <c r="BO14" s="367"/>
      <c r="BP14" s="367"/>
      <c r="BQ14" s="367"/>
      <c r="BR14" s="367"/>
      <c r="BS14" s="367"/>
      <c r="BT14" s="367"/>
      <c r="BU14" s="367"/>
      <c r="BV14" s="367"/>
    </row>
    <row r="15" spans="1:74" ht="11.1" customHeight="1" x14ac:dyDescent="0.2">
      <c r="A15" s="561" t="s">
        <v>493</v>
      </c>
      <c r="B15" s="562" t="s">
        <v>481</v>
      </c>
      <c r="C15" s="278">
        <v>210.03187097</v>
      </c>
      <c r="D15" s="278">
        <v>209.70271428999999</v>
      </c>
      <c r="E15" s="278">
        <v>166.31767742</v>
      </c>
      <c r="F15" s="278">
        <v>144.65803332999999</v>
      </c>
      <c r="G15" s="278">
        <v>151.57219355000001</v>
      </c>
      <c r="H15" s="278">
        <v>203.23263333</v>
      </c>
      <c r="I15" s="278">
        <v>213.84299999999999</v>
      </c>
      <c r="J15" s="278">
        <v>204.50954838999999</v>
      </c>
      <c r="K15" s="278">
        <v>174.20986667</v>
      </c>
      <c r="L15" s="278">
        <v>144.86374194000001</v>
      </c>
      <c r="M15" s="278">
        <v>156.45959999999999</v>
      </c>
      <c r="N15" s="278">
        <v>200.17864516</v>
      </c>
      <c r="O15" s="278">
        <v>207.69638710000001</v>
      </c>
      <c r="P15" s="278">
        <v>180.43842857000001</v>
      </c>
      <c r="Q15" s="278">
        <v>126.79296773999999</v>
      </c>
      <c r="R15" s="278">
        <v>133.596</v>
      </c>
      <c r="S15" s="278">
        <v>144.23058065000001</v>
      </c>
      <c r="T15" s="278">
        <v>179.11243332999999</v>
      </c>
      <c r="U15" s="278">
        <v>197.96690323000001</v>
      </c>
      <c r="V15" s="278">
        <v>177.57093548</v>
      </c>
      <c r="W15" s="278">
        <v>143.3443</v>
      </c>
      <c r="X15" s="278">
        <v>123.5833871</v>
      </c>
      <c r="Y15" s="278">
        <v>126.94240000000001</v>
      </c>
      <c r="Z15" s="278">
        <v>122.59467742</v>
      </c>
      <c r="AA15" s="278">
        <v>147.75377419</v>
      </c>
      <c r="AB15" s="278">
        <v>113.33003447999999</v>
      </c>
      <c r="AC15" s="278">
        <v>104.68809677</v>
      </c>
      <c r="AD15" s="278">
        <v>82.857166667000001</v>
      </c>
      <c r="AE15" s="278">
        <v>112.15300000000001</v>
      </c>
      <c r="AF15" s="278">
        <v>128.37706667</v>
      </c>
      <c r="AG15" s="278">
        <v>175.48290323000001</v>
      </c>
      <c r="AH15" s="278">
        <v>150.86674194</v>
      </c>
      <c r="AI15" s="278">
        <v>114.166</v>
      </c>
      <c r="AJ15" s="278">
        <v>111.46545161</v>
      </c>
      <c r="AK15" s="278">
        <v>126.39400000000001</v>
      </c>
      <c r="AL15" s="278">
        <v>131.34212903</v>
      </c>
      <c r="AM15" s="278">
        <v>147.24767742</v>
      </c>
      <c r="AN15" s="278">
        <v>155.95235714</v>
      </c>
      <c r="AO15" s="278">
        <v>143.69958065</v>
      </c>
      <c r="AP15" s="278">
        <v>114.28736667</v>
      </c>
      <c r="AQ15" s="278">
        <v>124.92890323</v>
      </c>
      <c r="AR15" s="278">
        <v>136.2698</v>
      </c>
      <c r="AS15" s="278">
        <v>163.5976129</v>
      </c>
      <c r="AT15" s="278">
        <v>120.81548386999999</v>
      </c>
      <c r="AU15" s="278">
        <v>110.79506667</v>
      </c>
      <c r="AV15" s="278">
        <v>82.818870967999999</v>
      </c>
      <c r="AW15" s="278">
        <v>95.501366666999999</v>
      </c>
      <c r="AX15" s="278">
        <v>145.38190323000001</v>
      </c>
      <c r="AY15" s="278">
        <v>162.77616129</v>
      </c>
      <c r="AZ15" s="278">
        <v>174.52825000000001</v>
      </c>
      <c r="BA15" s="278">
        <v>156.52016129</v>
      </c>
      <c r="BB15" s="278">
        <v>122.90736667</v>
      </c>
      <c r="BC15" s="278">
        <v>124.047</v>
      </c>
      <c r="BD15" s="278">
        <v>126.131</v>
      </c>
      <c r="BE15" s="341">
        <v>171.82159999999999</v>
      </c>
      <c r="BF15" s="341">
        <v>151.77539999999999</v>
      </c>
      <c r="BG15" s="341">
        <v>124.804</v>
      </c>
      <c r="BH15" s="341">
        <v>106.895</v>
      </c>
      <c r="BI15" s="341">
        <v>114.8887</v>
      </c>
      <c r="BJ15" s="341">
        <v>150.8734</v>
      </c>
      <c r="BK15" s="341">
        <v>169.10570000000001</v>
      </c>
      <c r="BL15" s="341">
        <v>162.3244</v>
      </c>
      <c r="BM15" s="341">
        <v>146.52529999999999</v>
      </c>
      <c r="BN15" s="341">
        <v>96.820920000000001</v>
      </c>
      <c r="BO15" s="341">
        <v>119.89230000000001</v>
      </c>
      <c r="BP15" s="341">
        <v>112.8488</v>
      </c>
      <c r="BQ15" s="341">
        <v>159.69049999999999</v>
      </c>
      <c r="BR15" s="341">
        <v>149.00409999999999</v>
      </c>
      <c r="BS15" s="341">
        <v>116.7145</v>
      </c>
      <c r="BT15" s="341">
        <v>102.9873</v>
      </c>
      <c r="BU15" s="341">
        <v>108.749</v>
      </c>
      <c r="BV15" s="341">
        <v>138.78569999999999</v>
      </c>
    </row>
    <row r="16" spans="1:74" ht="11.1" customHeight="1" x14ac:dyDescent="0.2">
      <c r="A16" s="561" t="s">
        <v>494</v>
      </c>
      <c r="B16" s="562" t="s">
        <v>483</v>
      </c>
      <c r="C16" s="278">
        <v>2708.3879999999999</v>
      </c>
      <c r="D16" s="278">
        <v>2647.5030357000001</v>
      </c>
      <c r="E16" s="278">
        <v>2445.4270323000001</v>
      </c>
      <c r="F16" s="278">
        <v>2687.4818667</v>
      </c>
      <c r="G16" s="278">
        <v>3074.0277418999999</v>
      </c>
      <c r="H16" s="278">
        <v>4162.6672332999997</v>
      </c>
      <c r="I16" s="278">
        <v>5451.6963225999998</v>
      </c>
      <c r="J16" s="278">
        <v>4828.0136774000002</v>
      </c>
      <c r="K16" s="278">
        <v>4209.1535999999996</v>
      </c>
      <c r="L16" s="278">
        <v>3194.9380645000001</v>
      </c>
      <c r="M16" s="278">
        <v>3496.3211667</v>
      </c>
      <c r="N16" s="278">
        <v>3308.2538064999999</v>
      </c>
      <c r="O16" s="278">
        <v>3033.1197096999999</v>
      </c>
      <c r="P16" s="278">
        <v>3207.3879643</v>
      </c>
      <c r="Q16" s="278">
        <v>3285.3902581000002</v>
      </c>
      <c r="R16" s="278">
        <v>3355.3611667</v>
      </c>
      <c r="S16" s="278">
        <v>3485.2332581000001</v>
      </c>
      <c r="T16" s="278">
        <v>4012.6471333</v>
      </c>
      <c r="U16" s="278">
        <v>5350.9412258000002</v>
      </c>
      <c r="V16" s="278">
        <v>4690.8558709999998</v>
      </c>
      <c r="W16" s="278">
        <v>4114.1015332999996</v>
      </c>
      <c r="X16" s="278">
        <v>3629.1322903</v>
      </c>
      <c r="Y16" s="278">
        <v>3590.7277333000002</v>
      </c>
      <c r="Z16" s="278">
        <v>3588.8781935000002</v>
      </c>
      <c r="AA16" s="278">
        <v>3614.4695806</v>
      </c>
      <c r="AB16" s="278">
        <v>3952.0983448000002</v>
      </c>
      <c r="AC16" s="278">
        <v>3573.8468386999998</v>
      </c>
      <c r="AD16" s="278">
        <v>3691.7363</v>
      </c>
      <c r="AE16" s="278">
        <v>4085.5727741999999</v>
      </c>
      <c r="AF16" s="278">
        <v>4787.4512999999997</v>
      </c>
      <c r="AG16" s="278">
        <v>6112.9233870999997</v>
      </c>
      <c r="AH16" s="278">
        <v>5560.1523870999999</v>
      </c>
      <c r="AI16" s="278">
        <v>4611.0518333</v>
      </c>
      <c r="AJ16" s="278">
        <v>3946.2627419</v>
      </c>
      <c r="AK16" s="278">
        <v>3718.8226332999998</v>
      </c>
      <c r="AL16" s="278">
        <v>3365.6415161</v>
      </c>
      <c r="AM16" s="278">
        <v>3433.5658064999998</v>
      </c>
      <c r="AN16" s="278">
        <v>3489.6403571000001</v>
      </c>
      <c r="AO16" s="278">
        <v>3328.1038709999998</v>
      </c>
      <c r="AP16" s="278">
        <v>3317.0779667000002</v>
      </c>
      <c r="AQ16" s="278">
        <v>3642.6370000000002</v>
      </c>
      <c r="AR16" s="278">
        <v>4044.3615332999998</v>
      </c>
      <c r="AS16" s="278">
        <v>5668.5161289999996</v>
      </c>
      <c r="AT16" s="278">
        <v>4575.0592902999997</v>
      </c>
      <c r="AU16" s="278">
        <v>3876.3612667000002</v>
      </c>
      <c r="AV16" s="278">
        <v>3341.6571613000001</v>
      </c>
      <c r="AW16" s="278">
        <v>3330.3368</v>
      </c>
      <c r="AX16" s="278">
        <v>3381.9121289999998</v>
      </c>
      <c r="AY16" s="278">
        <v>3027.5513547999999</v>
      </c>
      <c r="AZ16" s="278">
        <v>3275.1673214000002</v>
      </c>
      <c r="BA16" s="278">
        <v>3168.9925484</v>
      </c>
      <c r="BB16" s="278">
        <v>3103.6211666999998</v>
      </c>
      <c r="BC16" s="278">
        <v>3512.3980000000001</v>
      </c>
      <c r="BD16" s="278">
        <v>4209.1170000000002</v>
      </c>
      <c r="BE16" s="341">
        <v>5182.598</v>
      </c>
      <c r="BF16" s="341">
        <v>4960.7250000000004</v>
      </c>
      <c r="BG16" s="341">
        <v>4128.0739999999996</v>
      </c>
      <c r="BH16" s="341">
        <v>3498.848</v>
      </c>
      <c r="BI16" s="341">
        <v>3434.6669999999999</v>
      </c>
      <c r="BJ16" s="341">
        <v>3537.6660000000002</v>
      </c>
      <c r="BK16" s="341">
        <v>3404.9229999999998</v>
      </c>
      <c r="BL16" s="341">
        <v>3578.346</v>
      </c>
      <c r="BM16" s="341">
        <v>3476.7669999999998</v>
      </c>
      <c r="BN16" s="341">
        <v>3365.7020000000002</v>
      </c>
      <c r="BO16" s="341">
        <v>3940.5239999999999</v>
      </c>
      <c r="BP16" s="341">
        <v>4447.83</v>
      </c>
      <c r="BQ16" s="341">
        <v>5613.8379999999997</v>
      </c>
      <c r="BR16" s="341">
        <v>5226.8069999999998</v>
      </c>
      <c r="BS16" s="341">
        <v>4388.8119999999999</v>
      </c>
      <c r="BT16" s="341">
        <v>3658.2289999999998</v>
      </c>
      <c r="BU16" s="341">
        <v>3632.0619999999999</v>
      </c>
      <c r="BV16" s="341">
        <v>3716.51</v>
      </c>
    </row>
    <row r="17" spans="1:74" ht="11.1" customHeight="1" x14ac:dyDescent="0.2">
      <c r="A17" s="563" t="s">
        <v>495</v>
      </c>
      <c r="B17" s="564" t="s">
        <v>485</v>
      </c>
      <c r="C17" s="278">
        <v>23.640387097000001</v>
      </c>
      <c r="D17" s="278">
        <v>15.356535714</v>
      </c>
      <c r="E17" s="278">
        <v>10.283580645000001</v>
      </c>
      <c r="F17" s="278">
        <v>9.2957000000000001</v>
      </c>
      <c r="G17" s="278">
        <v>12.577290323</v>
      </c>
      <c r="H17" s="278">
        <v>23.840833332999999</v>
      </c>
      <c r="I17" s="278">
        <v>59.325032258</v>
      </c>
      <c r="J17" s="278">
        <v>28.016096774000001</v>
      </c>
      <c r="K17" s="278">
        <v>15.867066667</v>
      </c>
      <c r="L17" s="278">
        <v>7.3433225805999998</v>
      </c>
      <c r="M17" s="278">
        <v>9.3743333332999992</v>
      </c>
      <c r="N17" s="278">
        <v>22.454096774</v>
      </c>
      <c r="O17" s="278">
        <v>35.130545161000001</v>
      </c>
      <c r="P17" s="278">
        <v>11.891147143</v>
      </c>
      <c r="Q17" s="278">
        <v>15.437861935000001</v>
      </c>
      <c r="R17" s="278">
        <v>5.1779376667000001</v>
      </c>
      <c r="S17" s="278">
        <v>7.3120519355000004</v>
      </c>
      <c r="T17" s="278">
        <v>13.955455333</v>
      </c>
      <c r="U17" s="278">
        <v>28.62338871</v>
      </c>
      <c r="V17" s="278">
        <v>12.39521871</v>
      </c>
      <c r="W17" s="278">
        <v>7.3550933333000001</v>
      </c>
      <c r="X17" s="278">
        <v>5.4413667741999996</v>
      </c>
      <c r="Y17" s="278">
        <v>5.5058829999999999</v>
      </c>
      <c r="Z17" s="278">
        <v>5.4302422580999998</v>
      </c>
      <c r="AA17" s="278">
        <v>8.6457064516000006</v>
      </c>
      <c r="AB17" s="278">
        <v>3.9976862069000001</v>
      </c>
      <c r="AC17" s="278">
        <v>3.6013267741999999</v>
      </c>
      <c r="AD17" s="278">
        <v>3.2479849999999999</v>
      </c>
      <c r="AE17" s="278">
        <v>5.7303303226000004</v>
      </c>
      <c r="AF17" s="278">
        <v>14.625945</v>
      </c>
      <c r="AG17" s="278">
        <v>21.829496773999999</v>
      </c>
      <c r="AH17" s="278">
        <v>10.401698387</v>
      </c>
      <c r="AI17" s="278">
        <v>4.9736646667000004</v>
      </c>
      <c r="AJ17" s="278">
        <v>5.1982477419000004</v>
      </c>
      <c r="AK17" s="278">
        <v>7.9126573333000003</v>
      </c>
      <c r="AL17" s="278">
        <v>4.3660938710000003</v>
      </c>
      <c r="AM17" s="278">
        <v>35.354989676999999</v>
      </c>
      <c r="AN17" s="278">
        <v>20.487894286</v>
      </c>
      <c r="AO17" s="278">
        <v>4.0863177419000003</v>
      </c>
      <c r="AP17" s="278">
        <v>4.8297756666999998</v>
      </c>
      <c r="AQ17" s="278">
        <v>6.9799703225999998</v>
      </c>
      <c r="AR17" s="278">
        <v>9.2739419999999999</v>
      </c>
      <c r="AS17" s="278">
        <v>30.206947418999999</v>
      </c>
      <c r="AT17" s="278">
        <v>6.7257206452</v>
      </c>
      <c r="AU17" s="278">
        <v>8.5181053332999994</v>
      </c>
      <c r="AV17" s="278">
        <v>4.0010793547999999</v>
      </c>
      <c r="AW17" s="278">
        <v>4.8381129999999999</v>
      </c>
      <c r="AX17" s="278">
        <v>23.460552581000002</v>
      </c>
      <c r="AY17" s="278">
        <v>174.96253128999999</v>
      </c>
      <c r="AZ17" s="278">
        <v>46.285150713999997</v>
      </c>
      <c r="BA17" s="278">
        <v>49.502581612999997</v>
      </c>
      <c r="BB17" s="278">
        <v>3.6460518518999998</v>
      </c>
      <c r="BC17" s="278">
        <v>7.2334120000000004</v>
      </c>
      <c r="BD17" s="278">
        <v>7.9412079999999996</v>
      </c>
      <c r="BE17" s="341">
        <v>12.275539999999999</v>
      </c>
      <c r="BF17" s="341">
        <v>9.3081049999999994</v>
      </c>
      <c r="BG17" s="341">
        <v>5.887626</v>
      </c>
      <c r="BH17" s="341">
        <v>5.0606540000000004</v>
      </c>
      <c r="BI17" s="341">
        <v>6.0273760000000003</v>
      </c>
      <c r="BJ17" s="341">
        <v>8.9326299999999996</v>
      </c>
      <c r="BK17" s="341">
        <v>19.989930000000001</v>
      </c>
      <c r="BL17" s="341">
        <v>10.395350000000001</v>
      </c>
      <c r="BM17" s="341">
        <v>7.9281509999999997</v>
      </c>
      <c r="BN17" s="341">
        <v>5.5825570000000004</v>
      </c>
      <c r="BO17" s="341">
        <v>6.6732529999999999</v>
      </c>
      <c r="BP17" s="341">
        <v>8.6997689999999999</v>
      </c>
      <c r="BQ17" s="341">
        <v>14.02891</v>
      </c>
      <c r="BR17" s="341">
        <v>10.021929999999999</v>
      </c>
      <c r="BS17" s="341">
        <v>6.1294810000000002</v>
      </c>
      <c r="BT17" s="341">
        <v>5.099507</v>
      </c>
      <c r="BU17" s="341">
        <v>6.2775220000000003</v>
      </c>
      <c r="BV17" s="341">
        <v>8.4064019999999999</v>
      </c>
    </row>
    <row r="18" spans="1:74" ht="11.1" customHeight="1" x14ac:dyDescent="0.2">
      <c r="A18" s="586"/>
      <c r="B18" s="131" t="s">
        <v>496</v>
      </c>
      <c r="C18" s="254"/>
      <c r="D18" s="254"/>
      <c r="E18" s="254"/>
      <c r="F18" s="254"/>
      <c r="G18" s="254"/>
      <c r="H18" s="254"/>
      <c r="I18" s="254"/>
      <c r="J18" s="254"/>
      <c r="K18" s="254"/>
      <c r="L18" s="254"/>
      <c r="M18" s="254"/>
      <c r="N18" s="254"/>
      <c r="O18" s="254"/>
      <c r="P18" s="254"/>
      <c r="Q18" s="254"/>
      <c r="R18" s="254"/>
      <c r="S18" s="254"/>
      <c r="T18" s="254"/>
      <c r="U18" s="254"/>
      <c r="V18" s="254"/>
      <c r="W18" s="254"/>
      <c r="X18" s="254"/>
      <c r="Y18" s="254"/>
      <c r="Z18" s="254"/>
      <c r="AA18" s="254"/>
      <c r="AB18" s="254"/>
      <c r="AC18" s="254"/>
      <c r="AD18" s="254"/>
      <c r="AE18" s="254"/>
      <c r="AF18" s="254"/>
      <c r="AG18" s="254"/>
      <c r="AH18" s="254"/>
      <c r="AI18" s="254"/>
      <c r="AJ18" s="254"/>
      <c r="AK18" s="254"/>
      <c r="AL18" s="254"/>
      <c r="AM18" s="254"/>
      <c r="AN18" s="254"/>
      <c r="AO18" s="254"/>
      <c r="AP18" s="254"/>
      <c r="AQ18" s="254"/>
      <c r="AR18" s="254"/>
      <c r="AS18" s="254"/>
      <c r="AT18" s="254"/>
      <c r="AU18" s="254"/>
      <c r="AV18" s="254"/>
      <c r="AW18" s="254"/>
      <c r="AX18" s="254"/>
      <c r="AY18" s="254"/>
      <c r="AZ18" s="254"/>
      <c r="BA18" s="254"/>
      <c r="BB18" s="254"/>
      <c r="BC18" s="254"/>
      <c r="BD18" s="254"/>
      <c r="BE18" s="367"/>
      <c r="BF18" s="367"/>
      <c r="BG18" s="367"/>
      <c r="BH18" s="367"/>
      <c r="BI18" s="367"/>
      <c r="BJ18" s="367"/>
      <c r="BK18" s="367"/>
      <c r="BL18" s="367"/>
      <c r="BM18" s="367"/>
      <c r="BN18" s="367"/>
      <c r="BO18" s="367"/>
      <c r="BP18" s="367"/>
      <c r="BQ18" s="367"/>
      <c r="BR18" s="367"/>
      <c r="BS18" s="367"/>
      <c r="BT18" s="367"/>
      <c r="BU18" s="367"/>
      <c r="BV18" s="367"/>
    </row>
    <row r="19" spans="1:74" ht="11.1" customHeight="1" x14ac:dyDescent="0.2">
      <c r="A19" s="561" t="s">
        <v>497</v>
      </c>
      <c r="B19" s="562" t="s">
        <v>481</v>
      </c>
      <c r="C19" s="278">
        <v>1235.8348065</v>
      </c>
      <c r="D19" s="278">
        <v>1211.2340713999999</v>
      </c>
      <c r="E19" s="278">
        <v>1007.5245806</v>
      </c>
      <c r="F19" s="278">
        <v>924.02686667</v>
      </c>
      <c r="G19" s="278">
        <v>1083.6511613</v>
      </c>
      <c r="H19" s="278">
        <v>1308.0849333000001</v>
      </c>
      <c r="I19" s="278">
        <v>1329.9644839</v>
      </c>
      <c r="J19" s="278">
        <v>1322.9978065</v>
      </c>
      <c r="K19" s="278">
        <v>1155.7013999999999</v>
      </c>
      <c r="L19" s="278">
        <v>925.88345160999995</v>
      </c>
      <c r="M19" s="278">
        <v>979.47806666999998</v>
      </c>
      <c r="N19" s="278">
        <v>1217.0953548</v>
      </c>
      <c r="O19" s="278">
        <v>1261.4466451999999</v>
      </c>
      <c r="P19" s="278">
        <v>1095.7928214000001</v>
      </c>
      <c r="Q19" s="278">
        <v>982.11509677000004</v>
      </c>
      <c r="R19" s="278">
        <v>999.84619999999995</v>
      </c>
      <c r="S19" s="278">
        <v>1113.8949032</v>
      </c>
      <c r="T19" s="278">
        <v>1290.348</v>
      </c>
      <c r="U19" s="278">
        <v>1354.1833548</v>
      </c>
      <c r="V19" s="278">
        <v>1309.4432902999999</v>
      </c>
      <c r="W19" s="278">
        <v>1108.1815667000001</v>
      </c>
      <c r="X19" s="278">
        <v>893.67899999999997</v>
      </c>
      <c r="Y19" s="278">
        <v>896.32293332999996</v>
      </c>
      <c r="Z19" s="278">
        <v>950.58516128999997</v>
      </c>
      <c r="AA19" s="278">
        <v>898.47764515999995</v>
      </c>
      <c r="AB19" s="278">
        <v>856.93724138000005</v>
      </c>
      <c r="AC19" s="278">
        <v>758.20274194000001</v>
      </c>
      <c r="AD19" s="278">
        <v>719.86563333000004</v>
      </c>
      <c r="AE19" s="278">
        <v>929.90980645000002</v>
      </c>
      <c r="AF19" s="278">
        <v>1066.3622</v>
      </c>
      <c r="AG19" s="278">
        <v>1228.8526452000001</v>
      </c>
      <c r="AH19" s="278">
        <v>1149.5377418999999</v>
      </c>
      <c r="AI19" s="278">
        <v>1001.7923</v>
      </c>
      <c r="AJ19" s="278">
        <v>902.45067742000003</v>
      </c>
      <c r="AK19" s="278">
        <v>982.24286667000001</v>
      </c>
      <c r="AL19" s="278">
        <v>944.20164516</v>
      </c>
      <c r="AM19" s="278">
        <v>966.96348387</v>
      </c>
      <c r="AN19" s="278">
        <v>935.95217857</v>
      </c>
      <c r="AO19" s="278">
        <v>916.36322581000002</v>
      </c>
      <c r="AP19" s="278">
        <v>816.77470000000005</v>
      </c>
      <c r="AQ19" s="278">
        <v>881.30706452000004</v>
      </c>
      <c r="AR19" s="278">
        <v>1114.6697667000001</v>
      </c>
      <c r="AS19" s="278">
        <v>1144.2347419</v>
      </c>
      <c r="AT19" s="278">
        <v>1141.4293548000001</v>
      </c>
      <c r="AU19" s="278">
        <v>1069.076</v>
      </c>
      <c r="AV19" s="278">
        <v>884.76990322999995</v>
      </c>
      <c r="AW19" s="278">
        <v>904.06366666999998</v>
      </c>
      <c r="AX19" s="278">
        <v>1009.8423871</v>
      </c>
      <c r="AY19" s="278">
        <v>1143.8431458</v>
      </c>
      <c r="AZ19" s="278">
        <v>1159.4688624999999</v>
      </c>
      <c r="BA19" s="278">
        <v>954.67349999999999</v>
      </c>
      <c r="BB19" s="278">
        <v>831.11752238999998</v>
      </c>
      <c r="BC19" s="278">
        <v>905.00289999999995</v>
      </c>
      <c r="BD19" s="278">
        <v>1119.502</v>
      </c>
      <c r="BE19" s="341">
        <v>1139.8989999999999</v>
      </c>
      <c r="BF19" s="341">
        <v>1179.6130000000001</v>
      </c>
      <c r="BG19" s="341">
        <v>1037.1030000000001</v>
      </c>
      <c r="BH19" s="341">
        <v>903.13679999999999</v>
      </c>
      <c r="BI19" s="341">
        <v>872.62940000000003</v>
      </c>
      <c r="BJ19" s="341">
        <v>1025.069</v>
      </c>
      <c r="BK19" s="341">
        <v>1046.9190000000001</v>
      </c>
      <c r="BL19" s="341">
        <v>1004.252</v>
      </c>
      <c r="BM19" s="341">
        <v>853.08130000000006</v>
      </c>
      <c r="BN19" s="341">
        <v>808.04949999999997</v>
      </c>
      <c r="BO19" s="341">
        <v>851.30229999999995</v>
      </c>
      <c r="BP19" s="341">
        <v>1031.914</v>
      </c>
      <c r="BQ19" s="341">
        <v>1100.0440000000001</v>
      </c>
      <c r="BR19" s="341">
        <v>1151.8810000000001</v>
      </c>
      <c r="BS19" s="341">
        <v>1004.705</v>
      </c>
      <c r="BT19" s="341">
        <v>864.75310000000002</v>
      </c>
      <c r="BU19" s="341">
        <v>833.03520000000003</v>
      </c>
      <c r="BV19" s="341">
        <v>931.05899999999997</v>
      </c>
    </row>
    <row r="20" spans="1:74" ht="11.1" customHeight="1" x14ac:dyDescent="0.2">
      <c r="A20" s="561" t="s">
        <v>498</v>
      </c>
      <c r="B20" s="562" t="s">
        <v>483</v>
      </c>
      <c r="C20" s="278">
        <v>10497.234419</v>
      </c>
      <c r="D20" s="278">
        <v>10147.923143</v>
      </c>
      <c r="E20" s="278">
        <v>8021.1060968000002</v>
      </c>
      <c r="F20" s="278">
        <v>9109.2013666999992</v>
      </c>
      <c r="G20" s="278">
        <v>11826.233452</v>
      </c>
      <c r="H20" s="278">
        <v>15394.584333000001</v>
      </c>
      <c r="I20" s="278">
        <v>16492.059968000001</v>
      </c>
      <c r="J20" s="278">
        <v>17935.603386999999</v>
      </c>
      <c r="K20" s="278">
        <v>13745.699433</v>
      </c>
      <c r="L20" s="278">
        <v>10250.295774</v>
      </c>
      <c r="M20" s="278">
        <v>8761.4498332999992</v>
      </c>
      <c r="N20" s="278">
        <v>10613.645355000001</v>
      </c>
      <c r="O20" s="278">
        <v>10535.674741999999</v>
      </c>
      <c r="P20" s="278">
        <v>10395.502678999999</v>
      </c>
      <c r="Q20" s="278">
        <v>9100.1760967999999</v>
      </c>
      <c r="R20" s="278">
        <v>11231.142967</v>
      </c>
      <c r="S20" s="278">
        <v>12291.861580999999</v>
      </c>
      <c r="T20" s="278">
        <v>15880.367167</v>
      </c>
      <c r="U20" s="278">
        <v>18344.839742</v>
      </c>
      <c r="V20" s="278">
        <v>18729.759580999998</v>
      </c>
      <c r="W20" s="278">
        <v>13928.695833</v>
      </c>
      <c r="X20" s="278">
        <v>11087.805903</v>
      </c>
      <c r="Y20" s="278">
        <v>10534.644399999999</v>
      </c>
      <c r="Z20" s="278">
        <v>11321.549451999999</v>
      </c>
      <c r="AA20" s="278">
        <v>12175.896032000001</v>
      </c>
      <c r="AB20" s="278">
        <v>12615.971345</v>
      </c>
      <c r="AC20" s="278">
        <v>13041.269742</v>
      </c>
      <c r="AD20" s="278">
        <v>14988.499400000001</v>
      </c>
      <c r="AE20" s="278">
        <v>16622.216968000001</v>
      </c>
      <c r="AF20" s="278">
        <v>18046.815167000001</v>
      </c>
      <c r="AG20" s="278">
        <v>20018.172934999999</v>
      </c>
      <c r="AH20" s="278">
        <v>18745.825903000001</v>
      </c>
      <c r="AI20" s="278">
        <v>15662.9298</v>
      </c>
      <c r="AJ20" s="278">
        <v>12355.396161000001</v>
      </c>
      <c r="AK20" s="278">
        <v>11162.916633000001</v>
      </c>
      <c r="AL20" s="278">
        <v>11906.185129</v>
      </c>
      <c r="AM20" s="278">
        <v>12150.312806</v>
      </c>
      <c r="AN20" s="278">
        <v>12062.144786000001</v>
      </c>
      <c r="AO20" s="278">
        <v>11557.453418999999</v>
      </c>
      <c r="AP20" s="278">
        <v>11481.260200000001</v>
      </c>
      <c r="AQ20" s="278">
        <v>12019.236806000001</v>
      </c>
      <c r="AR20" s="278">
        <v>15181.5406</v>
      </c>
      <c r="AS20" s="278">
        <v>16130.69571</v>
      </c>
      <c r="AT20" s="278">
        <v>17125.268742</v>
      </c>
      <c r="AU20" s="278">
        <v>14856.8601</v>
      </c>
      <c r="AV20" s="278">
        <v>12263.604160999999</v>
      </c>
      <c r="AW20" s="278">
        <v>11696.152767</v>
      </c>
      <c r="AX20" s="278">
        <v>12159.385645</v>
      </c>
      <c r="AY20" s="278">
        <v>12866.721581</v>
      </c>
      <c r="AZ20" s="278">
        <v>11081.479536000001</v>
      </c>
      <c r="BA20" s="278">
        <v>11058.812</v>
      </c>
      <c r="BB20" s="278">
        <v>11586.068799999999</v>
      </c>
      <c r="BC20" s="278">
        <v>12739.98</v>
      </c>
      <c r="BD20" s="278">
        <v>15068.4</v>
      </c>
      <c r="BE20" s="341">
        <v>16812.240000000002</v>
      </c>
      <c r="BF20" s="341">
        <v>17461.03</v>
      </c>
      <c r="BG20" s="341">
        <v>14621.47</v>
      </c>
      <c r="BH20" s="341">
        <v>11895.93</v>
      </c>
      <c r="BI20" s="341">
        <v>11052.23</v>
      </c>
      <c r="BJ20" s="341">
        <v>11568.48</v>
      </c>
      <c r="BK20" s="341">
        <v>12789.91</v>
      </c>
      <c r="BL20" s="341">
        <v>12379.44</v>
      </c>
      <c r="BM20" s="341">
        <v>11527.22</v>
      </c>
      <c r="BN20" s="341">
        <v>11669.89</v>
      </c>
      <c r="BO20" s="341">
        <v>13129.07</v>
      </c>
      <c r="BP20" s="341">
        <v>16121.76</v>
      </c>
      <c r="BQ20" s="341">
        <v>17498.87</v>
      </c>
      <c r="BR20" s="341">
        <v>17903.849999999999</v>
      </c>
      <c r="BS20" s="341">
        <v>15075.91</v>
      </c>
      <c r="BT20" s="341">
        <v>12476.97</v>
      </c>
      <c r="BU20" s="341">
        <v>11598.04</v>
      </c>
      <c r="BV20" s="341">
        <v>12201.79</v>
      </c>
    </row>
    <row r="21" spans="1:74" ht="11.1" customHeight="1" x14ac:dyDescent="0.2">
      <c r="A21" s="563" t="s">
        <v>499</v>
      </c>
      <c r="B21" s="564" t="s">
        <v>485</v>
      </c>
      <c r="C21" s="278">
        <v>158.29741935000001</v>
      </c>
      <c r="D21" s="278">
        <v>65.077178571000005</v>
      </c>
      <c r="E21" s="278">
        <v>68.418322580999998</v>
      </c>
      <c r="F21" s="278">
        <v>59.846366666999998</v>
      </c>
      <c r="G21" s="278">
        <v>90.370032257999995</v>
      </c>
      <c r="H21" s="278">
        <v>141.51920000000001</v>
      </c>
      <c r="I21" s="278">
        <v>128.30903226000001</v>
      </c>
      <c r="J21" s="278">
        <v>114.09390323</v>
      </c>
      <c r="K21" s="278">
        <v>83.837800000000001</v>
      </c>
      <c r="L21" s="278">
        <v>54.747774194000002</v>
      </c>
      <c r="M21" s="278">
        <v>45.971033333000001</v>
      </c>
      <c r="N21" s="278">
        <v>111.23564516</v>
      </c>
      <c r="O21" s="278">
        <v>96.106099999999998</v>
      </c>
      <c r="P21" s="278">
        <v>67.573755714000001</v>
      </c>
      <c r="Q21" s="278">
        <v>68.650468387000004</v>
      </c>
      <c r="R21" s="278">
        <v>64.092624999999998</v>
      </c>
      <c r="S21" s="278">
        <v>59.000011612999998</v>
      </c>
      <c r="T21" s="278">
        <v>69.514164667000003</v>
      </c>
      <c r="U21" s="278">
        <v>84.559467419000001</v>
      </c>
      <c r="V21" s="278">
        <v>65.784975806000006</v>
      </c>
      <c r="W21" s="278">
        <v>62.959150000000001</v>
      </c>
      <c r="X21" s="278">
        <v>48.666769031999998</v>
      </c>
      <c r="Y21" s="278">
        <v>38.436184666999999</v>
      </c>
      <c r="Z21" s="278">
        <v>52.987688386999999</v>
      </c>
      <c r="AA21" s="278">
        <v>64.683757096999997</v>
      </c>
      <c r="AB21" s="278">
        <v>49.499807240999999</v>
      </c>
      <c r="AC21" s="278">
        <v>33.926975484000003</v>
      </c>
      <c r="AD21" s="278">
        <v>37.876812667000003</v>
      </c>
      <c r="AE21" s="278">
        <v>44.920850645000002</v>
      </c>
      <c r="AF21" s="278">
        <v>51.003376666999998</v>
      </c>
      <c r="AG21" s="278">
        <v>58.459580645000003</v>
      </c>
      <c r="AH21" s="278">
        <v>49.827845160999999</v>
      </c>
      <c r="AI21" s="278">
        <v>44.256489000000002</v>
      </c>
      <c r="AJ21" s="278">
        <v>43.277813225999999</v>
      </c>
      <c r="AK21" s="278">
        <v>49.096633666999999</v>
      </c>
      <c r="AL21" s="278">
        <v>46.638888710000003</v>
      </c>
      <c r="AM21" s="278">
        <v>56.797986452000004</v>
      </c>
      <c r="AN21" s="278">
        <v>47.355319999999999</v>
      </c>
      <c r="AO21" s="278">
        <v>50.879220322999998</v>
      </c>
      <c r="AP21" s="278">
        <v>55.864922333000003</v>
      </c>
      <c r="AQ21" s="278">
        <v>71.894750322999997</v>
      </c>
      <c r="AR21" s="278">
        <v>73.608044667000001</v>
      </c>
      <c r="AS21" s="278">
        <v>77.240513547999996</v>
      </c>
      <c r="AT21" s="278">
        <v>73.399711289999999</v>
      </c>
      <c r="AU21" s="278">
        <v>66.531334333000004</v>
      </c>
      <c r="AV21" s="278">
        <v>55.976096773999998</v>
      </c>
      <c r="AW21" s="278">
        <v>38.860693667</v>
      </c>
      <c r="AX21" s="278">
        <v>47.312411935</v>
      </c>
      <c r="AY21" s="278">
        <v>165.38975483999999</v>
      </c>
      <c r="AZ21" s="278">
        <v>67.081132857</v>
      </c>
      <c r="BA21" s="278">
        <v>71.650509354999997</v>
      </c>
      <c r="BB21" s="278">
        <v>44.435666667</v>
      </c>
      <c r="BC21" s="278">
        <v>51.102179999999997</v>
      </c>
      <c r="BD21" s="278">
        <v>62.583179999999999</v>
      </c>
      <c r="BE21" s="341">
        <v>63.166879999999999</v>
      </c>
      <c r="BF21" s="341">
        <v>58.432290000000002</v>
      </c>
      <c r="BG21" s="341">
        <v>57.784129999999998</v>
      </c>
      <c r="BH21" s="341">
        <v>47.417409999999997</v>
      </c>
      <c r="BI21" s="341">
        <v>36.714759999999998</v>
      </c>
      <c r="BJ21" s="341">
        <v>50.935279999999999</v>
      </c>
      <c r="BK21" s="341">
        <v>69.603080000000006</v>
      </c>
      <c r="BL21" s="341">
        <v>55.121949999999998</v>
      </c>
      <c r="BM21" s="341">
        <v>51.088639999999998</v>
      </c>
      <c r="BN21" s="341">
        <v>45.410429999999998</v>
      </c>
      <c r="BO21" s="341">
        <v>53.214820000000003</v>
      </c>
      <c r="BP21" s="341">
        <v>63.57799</v>
      </c>
      <c r="BQ21" s="341">
        <v>63.437809999999999</v>
      </c>
      <c r="BR21" s="341">
        <v>59.544199999999996</v>
      </c>
      <c r="BS21" s="341">
        <v>56.932310000000001</v>
      </c>
      <c r="BT21" s="341">
        <v>46.572789999999998</v>
      </c>
      <c r="BU21" s="341">
        <v>36.649360000000001</v>
      </c>
      <c r="BV21" s="341">
        <v>48.858139999999999</v>
      </c>
    </row>
    <row r="22" spans="1:74" ht="11.1" customHeight="1" x14ac:dyDescent="0.2">
      <c r="A22" s="586"/>
      <c r="B22" s="131" t="s">
        <v>500</v>
      </c>
      <c r="C22" s="254"/>
      <c r="D22" s="254"/>
      <c r="E22" s="254"/>
      <c r="F22" s="254"/>
      <c r="G22" s="254"/>
      <c r="H22" s="254"/>
      <c r="I22" s="254"/>
      <c r="J22" s="254"/>
      <c r="K22" s="254"/>
      <c r="L22" s="254"/>
      <c r="M22" s="254"/>
      <c r="N22" s="254"/>
      <c r="O22" s="254"/>
      <c r="P22" s="254"/>
      <c r="Q22" s="254"/>
      <c r="R22" s="254"/>
      <c r="S22" s="254"/>
      <c r="T22" s="254"/>
      <c r="U22" s="254"/>
      <c r="V22" s="254"/>
      <c r="W22" s="254"/>
      <c r="X22" s="254"/>
      <c r="Y22" s="254"/>
      <c r="Z22" s="254"/>
      <c r="AA22" s="254"/>
      <c r="AB22" s="254"/>
      <c r="AC22" s="254"/>
      <c r="AD22" s="254"/>
      <c r="AE22" s="254"/>
      <c r="AF22" s="254"/>
      <c r="AG22" s="254"/>
      <c r="AH22" s="254"/>
      <c r="AI22" s="254"/>
      <c r="AJ22" s="254"/>
      <c r="AK22" s="254"/>
      <c r="AL22" s="254"/>
      <c r="AM22" s="254"/>
      <c r="AN22" s="254"/>
      <c r="AO22" s="254"/>
      <c r="AP22" s="254"/>
      <c r="AQ22" s="254"/>
      <c r="AR22" s="254"/>
      <c r="AS22" s="254"/>
      <c r="AT22" s="254"/>
      <c r="AU22" s="254"/>
      <c r="AV22" s="254"/>
      <c r="AW22" s="254"/>
      <c r="AX22" s="254"/>
      <c r="AY22" s="254"/>
      <c r="AZ22" s="254"/>
      <c r="BA22" s="254"/>
      <c r="BB22" s="254"/>
      <c r="BC22" s="254"/>
      <c r="BD22" s="254"/>
      <c r="BE22" s="367"/>
      <c r="BF22" s="367"/>
      <c r="BG22" s="367"/>
      <c r="BH22" s="367"/>
      <c r="BI22" s="367"/>
      <c r="BJ22" s="367"/>
      <c r="BK22" s="367"/>
      <c r="BL22" s="367"/>
      <c r="BM22" s="367"/>
      <c r="BN22" s="367"/>
      <c r="BO22" s="367"/>
      <c r="BP22" s="367"/>
      <c r="BQ22" s="367"/>
      <c r="BR22" s="367"/>
      <c r="BS22" s="367"/>
      <c r="BT22" s="367"/>
      <c r="BU22" s="367"/>
      <c r="BV22" s="367"/>
    </row>
    <row r="23" spans="1:74" ht="11.1" customHeight="1" x14ac:dyDescent="0.2">
      <c r="A23" s="561" t="s">
        <v>501</v>
      </c>
      <c r="B23" s="562" t="s">
        <v>481</v>
      </c>
      <c r="C23" s="278">
        <v>1118.0257419</v>
      </c>
      <c r="D23" s="278">
        <v>1099.2171071</v>
      </c>
      <c r="E23" s="278">
        <v>973.22629031999998</v>
      </c>
      <c r="F23" s="278">
        <v>859.97029999999995</v>
      </c>
      <c r="G23" s="278">
        <v>915.00138709999999</v>
      </c>
      <c r="H23" s="278">
        <v>1101.1479999999999</v>
      </c>
      <c r="I23" s="278">
        <v>1154.9249354999999</v>
      </c>
      <c r="J23" s="278">
        <v>1159.5904839</v>
      </c>
      <c r="K23" s="278">
        <v>959.29123332999995</v>
      </c>
      <c r="L23" s="278">
        <v>884.53354838999996</v>
      </c>
      <c r="M23" s="278">
        <v>943.36583332999999</v>
      </c>
      <c r="N23" s="278">
        <v>1079.7576773999999</v>
      </c>
      <c r="O23" s="278">
        <v>1087.530129</v>
      </c>
      <c r="P23" s="278">
        <v>1029.2098214</v>
      </c>
      <c r="Q23" s="278">
        <v>937.08396774000005</v>
      </c>
      <c r="R23" s="278">
        <v>851.76599999999996</v>
      </c>
      <c r="S23" s="278">
        <v>859.48306451999997</v>
      </c>
      <c r="T23" s="278">
        <v>1047.7856333</v>
      </c>
      <c r="U23" s="278">
        <v>1162.2839031999999</v>
      </c>
      <c r="V23" s="278">
        <v>1115.9050322999999</v>
      </c>
      <c r="W23" s="278">
        <v>940.62466667000001</v>
      </c>
      <c r="X23" s="278">
        <v>892.51916129000006</v>
      </c>
      <c r="Y23" s="278">
        <v>872.08920000000001</v>
      </c>
      <c r="Z23" s="278">
        <v>937.99635483999998</v>
      </c>
      <c r="AA23" s="278">
        <v>901.97483870999997</v>
      </c>
      <c r="AB23" s="278">
        <v>881.99234482999998</v>
      </c>
      <c r="AC23" s="278">
        <v>734.11990322999998</v>
      </c>
      <c r="AD23" s="278">
        <v>699.26733333000004</v>
      </c>
      <c r="AE23" s="278">
        <v>748.78061290000005</v>
      </c>
      <c r="AF23" s="278">
        <v>909.35969999999998</v>
      </c>
      <c r="AG23" s="278">
        <v>1070.4065806000001</v>
      </c>
      <c r="AH23" s="278">
        <v>1018.8778065</v>
      </c>
      <c r="AI23" s="278">
        <v>853.75810000000001</v>
      </c>
      <c r="AJ23" s="278">
        <v>782.76158065000004</v>
      </c>
      <c r="AK23" s="278">
        <v>876.79093333000003</v>
      </c>
      <c r="AL23" s="278">
        <v>939.91948387000002</v>
      </c>
      <c r="AM23" s="278">
        <v>951.42741935000004</v>
      </c>
      <c r="AN23" s="278">
        <v>966.52821429000005</v>
      </c>
      <c r="AO23" s="278">
        <v>883.87622581000005</v>
      </c>
      <c r="AP23" s="278">
        <v>813.80650000000003</v>
      </c>
      <c r="AQ23" s="278">
        <v>788.97987096999998</v>
      </c>
      <c r="AR23" s="278">
        <v>925.45421733000001</v>
      </c>
      <c r="AS23" s="278">
        <v>1030.0296803000001</v>
      </c>
      <c r="AT23" s="278">
        <v>1024.0522197</v>
      </c>
      <c r="AU23" s="278">
        <v>911.16026967000005</v>
      </c>
      <c r="AV23" s="278">
        <v>843.00636806</v>
      </c>
      <c r="AW23" s="278">
        <v>862.58800367000003</v>
      </c>
      <c r="AX23" s="278">
        <v>998.28861581000001</v>
      </c>
      <c r="AY23" s="278">
        <v>1048.0941481</v>
      </c>
      <c r="AZ23" s="278">
        <v>1041.7977275000001</v>
      </c>
      <c r="BA23" s="278">
        <v>930.70437451999999</v>
      </c>
      <c r="BB23" s="278">
        <v>742.62503146999995</v>
      </c>
      <c r="BC23" s="278">
        <v>768.91769999999997</v>
      </c>
      <c r="BD23" s="278">
        <v>949.72839999999997</v>
      </c>
      <c r="BE23" s="341">
        <v>1087.9639999999999</v>
      </c>
      <c r="BF23" s="341">
        <v>1069.5160000000001</v>
      </c>
      <c r="BG23" s="341">
        <v>902.83029999999997</v>
      </c>
      <c r="BH23" s="341">
        <v>885.8809</v>
      </c>
      <c r="BI23" s="341">
        <v>901.86379999999997</v>
      </c>
      <c r="BJ23" s="341">
        <v>1016.8150000000001</v>
      </c>
      <c r="BK23" s="341">
        <v>1030.673</v>
      </c>
      <c r="BL23" s="341">
        <v>1005.5119999999999</v>
      </c>
      <c r="BM23" s="341">
        <v>899.44370000000004</v>
      </c>
      <c r="BN23" s="341">
        <v>775.1019</v>
      </c>
      <c r="BO23" s="341">
        <v>794.27070000000003</v>
      </c>
      <c r="BP23" s="341">
        <v>930.29560000000004</v>
      </c>
      <c r="BQ23" s="341">
        <v>1056.4190000000001</v>
      </c>
      <c r="BR23" s="341">
        <v>1046.009</v>
      </c>
      <c r="BS23" s="341">
        <v>895.20320000000004</v>
      </c>
      <c r="BT23" s="341">
        <v>888.74829999999997</v>
      </c>
      <c r="BU23" s="341">
        <v>902.90150000000006</v>
      </c>
      <c r="BV23" s="341">
        <v>984.01130000000001</v>
      </c>
    </row>
    <row r="24" spans="1:74" ht="11.1" customHeight="1" x14ac:dyDescent="0.2">
      <c r="A24" s="561" t="s">
        <v>502</v>
      </c>
      <c r="B24" s="562" t="s">
        <v>483</v>
      </c>
      <c r="C24" s="278">
        <v>947.77696774000003</v>
      </c>
      <c r="D24" s="278">
        <v>725.26878570999997</v>
      </c>
      <c r="E24" s="278">
        <v>499.68206451999998</v>
      </c>
      <c r="F24" s="278">
        <v>498.48856667000001</v>
      </c>
      <c r="G24" s="278">
        <v>942.11619355000005</v>
      </c>
      <c r="H24" s="278">
        <v>1539.2160332999999</v>
      </c>
      <c r="I24" s="278">
        <v>2561.0741935000001</v>
      </c>
      <c r="J24" s="278">
        <v>2672.9443225999999</v>
      </c>
      <c r="K24" s="278">
        <v>790.97766666999996</v>
      </c>
      <c r="L24" s="278">
        <v>785.10409676999996</v>
      </c>
      <c r="M24" s="278">
        <v>697.94623333000004</v>
      </c>
      <c r="N24" s="278">
        <v>1156.9505806</v>
      </c>
      <c r="O24" s="278">
        <v>1157.7782580999999</v>
      </c>
      <c r="P24" s="278">
        <v>933.67642856999998</v>
      </c>
      <c r="Q24" s="278">
        <v>1204.4446129</v>
      </c>
      <c r="R24" s="278">
        <v>858.93503333000001</v>
      </c>
      <c r="S24" s="278">
        <v>1090.7875806</v>
      </c>
      <c r="T24" s="278">
        <v>1385.9897000000001</v>
      </c>
      <c r="U24" s="278">
        <v>3122.8478064999999</v>
      </c>
      <c r="V24" s="278">
        <v>2085.2170323</v>
      </c>
      <c r="W24" s="278">
        <v>836.86473333000004</v>
      </c>
      <c r="X24" s="278">
        <v>904.71025806</v>
      </c>
      <c r="Y24" s="278">
        <v>991.78626667000003</v>
      </c>
      <c r="Z24" s="278">
        <v>1312.2458065000001</v>
      </c>
      <c r="AA24" s="278">
        <v>1776.1890000000001</v>
      </c>
      <c r="AB24" s="278">
        <v>2057.1239999999998</v>
      </c>
      <c r="AC24" s="278">
        <v>2023.8395161000001</v>
      </c>
      <c r="AD24" s="278">
        <v>2184.5326332999998</v>
      </c>
      <c r="AE24" s="278">
        <v>2576.0634838999999</v>
      </c>
      <c r="AF24" s="278">
        <v>3092.7110333000001</v>
      </c>
      <c r="AG24" s="278">
        <v>4670.5885484</v>
      </c>
      <c r="AH24" s="278">
        <v>2520.5987418999998</v>
      </c>
      <c r="AI24" s="278">
        <v>1676.146</v>
      </c>
      <c r="AJ24" s="278">
        <v>1252.9686773999999</v>
      </c>
      <c r="AK24" s="278">
        <v>1382.5517333</v>
      </c>
      <c r="AL24" s="278">
        <v>1298.3241935000001</v>
      </c>
      <c r="AM24" s="278">
        <v>1465.6909355</v>
      </c>
      <c r="AN24" s="278">
        <v>1492.1611429</v>
      </c>
      <c r="AO24" s="278">
        <v>1628.2837741999999</v>
      </c>
      <c r="AP24" s="278">
        <v>1419.0175333</v>
      </c>
      <c r="AQ24" s="278">
        <v>1591.3913226</v>
      </c>
      <c r="AR24" s="278">
        <v>1541.4801</v>
      </c>
      <c r="AS24" s="278">
        <v>2497.4184839</v>
      </c>
      <c r="AT24" s="278">
        <v>2166.9853226</v>
      </c>
      <c r="AU24" s="278">
        <v>1508.3978999999999</v>
      </c>
      <c r="AV24" s="278">
        <v>1355.5936128999999</v>
      </c>
      <c r="AW24" s="278">
        <v>1404.3828332999999</v>
      </c>
      <c r="AX24" s="278">
        <v>1560.6937419000001</v>
      </c>
      <c r="AY24" s="278">
        <v>1854.7836129</v>
      </c>
      <c r="AZ24" s="278">
        <v>1575.78475</v>
      </c>
      <c r="BA24" s="278">
        <v>1330.6153548</v>
      </c>
      <c r="BB24" s="278">
        <v>1116.9800333000001</v>
      </c>
      <c r="BC24" s="278">
        <v>1451.463</v>
      </c>
      <c r="BD24" s="278">
        <v>1302.538</v>
      </c>
      <c r="BE24" s="341">
        <v>2104.3629999999998</v>
      </c>
      <c r="BF24" s="341">
        <v>1909.1189999999999</v>
      </c>
      <c r="BG24" s="341">
        <v>1123.066</v>
      </c>
      <c r="BH24" s="341">
        <v>1077.0809999999999</v>
      </c>
      <c r="BI24" s="341">
        <v>1038.931</v>
      </c>
      <c r="BJ24" s="341">
        <v>1136.258</v>
      </c>
      <c r="BK24" s="341">
        <v>1451.808</v>
      </c>
      <c r="BL24" s="341">
        <v>1329.5050000000001</v>
      </c>
      <c r="BM24" s="341">
        <v>1328.5930000000001</v>
      </c>
      <c r="BN24" s="341">
        <v>1116.5640000000001</v>
      </c>
      <c r="BO24" s="341">
        <v>1349.6690000000001</v>
      </c>
      <c r="BP24" s="341">
        <v>1814.222</v>
      </c>
      <c r="BQ24" s="341">
        <v>2753.3789999999999</v>
      </c>
      <c r="BR24" s="341">
        <v>2429.4920000000002</v>
      </c>
      <c r="BS24" s="341">
        <v>1268.0509999999999</v>
      </c>
      <c r="BT24" s="341">
        <v>1100.4449999999999</v>
      </c>
      <c r="BU24" s="341">
        <v>1060.711</v>
      </c>
      <c r="BV24" s="341">
        <v>1322.92</v>
      </c>
    </row>
    <row r="25" spans="1:74" ht="11.1" customHeight="1" x14ac:dyDescent="0.2">
      <c r="A25" s="563" t="s">
        <v>503</v>
      </c>
      <c r="B25" s="564" t="s">
        <v>485</v>
      </c>
      <c r="C25" s="278">
        <v>17.621258064999999</v>
      </c>
      <c r="D25" s="278">
        <v>18.111321429</v>
      </c>
      <c r="E25" s="278">
        <v>13.721612903</v>
      </c>
      <c r="F25" s="278">
        <v>15.016666667000001</v>
      </c>
      <c r="G25" s="278">
        <v>19.039516128999999</v>
      </c>
      <c r="H25" s="278">
        <v>19.139900000000001</v>
      </c>
      <c r="I25" s="278">
        <v>18.854870968</v>
      </c>
      <c r="J25" s="278">
        <v>17.580387096999999</v>
      </c>
      <c r="K25" s="278">
        <v>15.839833333</v>
      </c>
      <c r="L25" s="278">
        <v>14.343709677</v>
      </c>
      <c r="M25" s="278">
        <v>15.630800000000001</v>
      </c>
      <c r="N25" s="278">
        <v>16.545290323</v>
      </c>
      <c r="O25" s="278">
        <v>19.581008709999999</v>
      </c>
      <c r="P25" s="278">
        <v>22.789677142999999</v>
      </c>
      <c r="Q25" s="278">
        <v>20.421133225999998</v>
      </c>
      <c r="R25" s="278">
        <v>20.705922666999999</v>
      </c>
      <c r="S25" s="278">
        <v>20.610414515999999</v>
      </c>
      <c r="T25" s="278">
        <v>22.439706666999999</v>
      </c>
      <c r="U25" s="278">
        <v>20.558363226000001</v>
      </c>
      <c r="V25" s="278">
        <v>21.083840968000001</v>
      </c>
      <c r="W25" s="278">
        <v>19.199807667000002</v>
      </c>
      <c r="X25" s="278">
        <v>13.208296774000001</v>
      </c>
      <c r="Y25" s="278">
        <v>14.289009999999999</v>
      </c>
      <c r="Z25" s="278">
        <v>16.59216</v>
      </c>
      <c r="AA25" s="278">
        <v>22.286105805999998</v>
      </c>
      <c r="AB25" s="278">
        <v>21.844385861999999</v>
      </c>
      <c r="AC25" s="278">
        <v>11.731463548000001</v>
      </c>
      <c r="AD25" s="278">
        <v>10.899461000000001</v>
      </c>
      <c r="AE25" s="278">
        <v>13.625968065</v>
      </c>
      <c r="AF25" s="278">
        <v>22.120286666999998</v>
      </c>
      <c r="AG25" s="278">
        <v>18.020604515999999</v>
      </c>
      <c r="AH25" s="278">
        <v>18.915592580999999</v>
      </c>
      <c r="AI25" s="278">
        <v>17.617598666999999</v>
      </c>
      <c r="AJ25" s="278">
        <v>12.959584194</v>
      </c>
      <c r="AK25" s="278">
        <v>12.643337333</v>
      </c>
      <c r="AL25" s="278">
        <v>12.19728871</v>
      </c>
      <c r="AM25" s="278">
        <v>20.394862581000002</v>
      </c>
      <c r="AN25" s="278">
        <v>18.615546428999998</v>
      </c>
      <c r="AO25" s="278">
        <v>19.861005484</v>
      </c>
      <c r="AP25" s="278">
        <v>14.089912332999999</v>
      </c>
      <c r="AQ25" s="278">
        <v>18.463140644999999</v>
      </c>
      <c r="AR25" s="278">
        <v>19.739753332999999</v>
      </c>
      <c r="AS25" s="278">
        <v>20.923920968000001</v>
      </c>
      <c r="AT25" s="278">
        <v>20.465909676999999</v>
      </c>
      <c r="AU25" s="278">
        <v>17.234285</v>
      </c>
      <c r="AV25" s="278">
        <v>16.224233225999999</v>
      </c>
      <c r="AW25" s="278">
        <v>23.780742666999998</v>
      </c>
      <c r="AX25" s="278">
        <v>29.718521613</v>
      </c>
      <c r="AY25" s="278">
        <v>28.481573870999998</v>
      </c>
      <c r="AZ25" s="278">
        <v>24.291265714000001</v>
      </c>
      <c r="BA25" s="278">
        <v>28.706875484000001</v>
      </c>
      <c r="BB25" s="278">
        <v>22.025664069000001</v>
      </c>
      <c r="BC25" s="278">
        <v>18.061409999999999</v>
      </c>
      <c r="BD25" s="278">
        <v>19.470680000000002</v>
      </c>
      <c r="BE25" s="341">
        <v>20.847860000000001</v>
      </c>
      <c r="BF25" s="341">
        <v>20.085940000000001</v>
      </c>
      <c r="BG25" s="341">
        <v>16.14273</v>
      </c>
      <c r="BH25" s="341">
        <v>17.568280000000001</v>
      </c>
      <c r="BI25" s="341">
        <v>18.416239999999998</v>
      </c>
      <c r="BJ25" s="341">
        <v>19.987829999999999</v>
      </c>
      <c r="BK25" s="341">
        <v>21.136130000000001</v>
      </c>
      <c r="BL25" s="341">
        <v>19.23517</v>
      </c>
      <c r="BM25" s="341">
        <v>18.75834</v>
      </c>
      <c r="BN25" s="341">
        <v>17.424620000000001</v>
      </c>
      <c r="BO25" s="341">
        <v>17.482780000000002</v>
      </c>
      <c r="BP25" s="341">
        <v>19.740970000000001</v>
      </c>
      <c r="BQ25" s="341">
        <v>21.370270000000001</v>
      </c>
      <c r="BR25" s="341">
        <v>20.647570000000002</v>
      </c>
      <c r="BS25" s="341">
        <v>16.431889999999999</v>
      </c>
      <c r="BT25" s="341">
        <v>17.93486</v>
      </c>
      <c r="BU25" s="341">
        <v>18.727139999999999</v>
      </c>
      <c r="BV25" s="341">
        <v>19.81653</v>
      </c>
    </row>
    <row r="26" spans="1:74" ht="11.1" customHeight="1" x14ac:dyDescent="0.2">
      <c r="A26" s="586"/>
      <c r="B26" s="131" t="s">
        <v>504</v>
      </c>
      <c r="C26" s="254"/>
      <c r="D26" s="254"/>
      <c r="E26" s="254"/>
      <c r="F26" s="254"/>
      <c r="G26" s="254"/>
      <c r="H26" s="254"/>
      <c r="I26" s="254"/>
      <c r="J26" s="254"/>
      <c r="K26" s="254"/>
      <c r="L26" s="254"/>
      <c r="M26" s="254"/>
      <c r="N26" s="254"/>
      <c r="O26" s="254"/>
      <c r="P26" s="254"/>
      <c r="Q26" s="254"/>
      <c r="R26" s="254"/>
      <c r="S26" s="254"/>
      <c r="T26" s="254"/>
      <c r="U26" s="254"/>
      <c r="V26" s="254"/>
      <c r="W26" s="254"/>
      <c r="X26" s="254"/>
      <c r="Y26" s="254"/>
      <c r="Z26" s="254"/>
      <c r="AA26" s="254"/>
      <c r="AB26" s="254"/>
      <c r="AC26" s="254"/>
      <c r="AD26" s="254"/>
      <c r="AE26" s="254"/>
      <c r="AF26" s="254"/>
      <c r="AG26" s="254"/>
      <c r="AH26" s="254"/>
      <c r="AI26" s="254"/>
      <c r="AJ26" s="254"/>
      <c r="AK26" s="254"/>
      <c r="AL26" s="254"/>
      <c r="AM26" s="254"/>
      <c r="AN26" s="254"/>
      <c r="AO26" s="254"/>
      <c r="AP26" s="254"/>
      <c r="AQ26" s="254"/>
      <c r="AR26" s="254"/>
      <c r="AS26" s="254"/>
      <c r="AT26" s="254"/>
      <c r="AU26" s="254"/>
      <c r="AV26" s="254"/>
      <c r="AW26" s="254"/>
      <c r="AX26" s="254"/>
      <c r="AY26" s="254"/>
      <c r="AZ26" s="254"/>
      <c r="BA26" s="254"/>
      <c r="BB26" s="254"/>
      <c r="BC26" s="254"/>
      <c r="BD26" s="254"/>
      <c r="BE26" s="367"/>
      <c r="BF26" s="367"/>
      <c r="BG26" s="367"/>
      <c r="BH26" s="367"/>
      <c r="BI26" s="367"/>
      <c r="BJ26" s="367"/>
      <c r="BK26" s="367"/>
      <c r="BL26" s="367"/>
      <c r="BM26" s="367"/>
      <c r="BN26" s="367"/>
      <c r="BO26" s="367"/>
      <c r="BP26" s="367"/>
      <c r="BQ26" s="367"/>
      <c r="BR26" s="367"/>
      <c r="BS26" s="367"/>
      <c r="BT26" s="367"/>
      <c r="BU26" s="367"/>
      <c r="BV26" s="367"/>
    </row>
    <row r="27" spans="1:74" ht="11.1" customHeight="1" x14ac:dyDescent="0.2">
      <c r="A27" s="561" t="s">
        <v>505</v>
      </c>
      <c r="B27" s="562" t="s">
        <v>481</v>
      </c>
      <c r="C27" s="278">
        <v>364.06519355</v>
      </c>
      <c r="D27" s="278">
        <v>344.43892856999997</v>
      </c>
      <c r="E27" s="278">
        <v>322.10338710000002</v>
      </c>
      <c r="F27" s="278">
        <v>305.92193333</v>
      </c>
      <c r="G27" s="278">
        <v>303.35996774</v>
      </c>
      <c r="H27" s="278">
        <v>300.70206667000002</v>
      </c>
      <c r="I27" s="278">
        <v>365.55683871000002</v>
      </c>
      <c r="J27" s="278">
        <v>370.51203226000001</v>
      </c>
      <c r="K27" s="278">
        <v>363.22013333000001</v>
      </c>
      <c r="L27" s="278">
        <v>332.39745161000002</v>
      </c>
      <c r="M27" s="278">
        <v>345.90486666999999</v>
      </c>
      <c r="N27" s="278">
        <v>362.48377419000002</v>
      </c>
      <c r="O27" s="278">
        <v>353.25577419000001</v>
      </c>
      <c r="P27" s="278">
        <v>323.63925</v>
      </c>
      <c r="Q27" s="278">
        <v>297.40545161</v>
      </c>
      <c r="R27" s="278">
        <v>252.40113332999999</v>
      </c>
      <c r="S27" s="278">
        <v>254.07648387</v>
      </c>
      <c r="T27" s="278">
        <v>287.93953333000002</v>
      </c>
      <c r="U27" s="278">
        <v>327.62758065000003</v>
      </c>
      <c r="V27" s="278">
        <v>374.39690323000002</v>
      </c>
      <c r="W27" s="278">
        <v>367.52406667000002</v>
      </c>
      <c r="X27" s="278">
        <v>335.53770967999998</v>
      </c>
      <c r="Y27" s="278">
        <v>339.95646667</v>
      </c>
      <c r="Z27" s="278">
        <v>363.32996773999997</v>
      </c>
      <c r="AA27" s="278">
        <v>333.85316129</v>
      </c>
      <c r="AB27" s="278">
        <v>319.2537931</v>
      </c>
      <c r="AC27" s="278">
        <v>256.80164516000002</v>
      </c>
      <c r="AD27" s="278">
        <v>224.88096666999999</v>
      </c>
      <c r="AE27" s="278">
        <v>234.99700000000001</v>
      </c>
      <c r="AF27" s="278">
        <v>284.42476667</v>
      </c>
      <c r="AG27" s="278">
        <v>316.10722580999999</v>
      </c>
      <c r="AH27" s="278">
        <v>347.67</v>
      </c>
      <c r="AI27" s="278">
        <v>346.22423333</v>
      </c>
      <c r="AJ27" s="278">
        <v>348.01870967999997</v>
      </c>
      <c r="AK27" s="278">
        <v>344.98996667</v>
      </c>
      <c r="AL27" s="278">
        <v>346.36032258</v>
      </c>
      <c r="AM27" s="278">
        <v>353.23161290000002</v>
      </c>
      <c r="AN27" s="278">
        <v>339.46428571000001</v>
      </c>
      <c r="AO27" s="278">
        <v>326.87380645000002</v>
      </c>
      <c r="AP27" s="278">
        <v>285.10466666999997</v>
      </c>
      <c r="AQ27" s="278">
        <v>293.07651613000002</v>
      </c>
      <c r="AR27" s="278">
        <v>329.52263333000002</v>
      </c>
      <c r="AS27" s="278">
        <v>346.73583871</v>
      </c>
      <c r="AT27" s="278">
        <v>358.33129031999999</v>
      </c>
      <c r="AU27" s="278">
        <v>332.45016666999999</v>
      </c>
      <c r="AV27" s="278">
        <v>330.01667742000001</v>
      </c>
      <c r="AW27" s="278">
        <v>334.57490000000001</v>
      </c>
      <c r="AX27" s="278">
        <v>339.49590323000001</v>
      </c>
      <c r="AY27" s="278">
        <v>345.61690322999999</v>
      </c>
      <c r="AZ27" s="278">
        <v>350.99857143000003</v>
      </c>
      <c r="BA27" s="278">
        <v>291.00932258</v>
      </c>
      <c r="BB27" s="278">
        <v>261.57403333000002</v>
      </c>
      <c r="BC27" s="278">
        <v>247.41370000000001</v>
      </c>
      <c r="BD27" s="278">
        <v>289.66449999999998</v>
      </c>
      <c r="BE27" s="341">
        <v>315.892</v>
      </c>
      <c r="BF27" s="341">
        <v>363.9588</v>
      </c>
      <c r="BG27" s="341">
        <v>340.35919999999999</v>
      </c>
      <c r="BH27" s="341">
        <v>335.6028</v>
      </c>
      <c r="BI27" s="341">
        <v>346.96390000000002</v>
      </c>
      <c r="BJ27" s="341">
        <v>380.8741</v>
      </c>
      <c r="BK27" s="341">
        <v>362.94990000000001</v>
      </c>
      <c r="BL27" s="341">
        <v>348.61610000000002</v>
      </c>
      <c r="BM27" s="341">
        <v>277.06659999999999</v>
      </c>
      <c r="BN27" s="341">
        <v>251.4845</v>
      </c>
      <c r="BO27" s="341">
        <v>276.60109999999997</v>
      </c>
      <c r="BP27" s="341">
        <v>308.2593</v>
      </c>
      <c r="BQ27" s="341">
        <v>341.65859999999998</v>
      </c>
      <c r="BR27" s="341">
        <v>354.03680000000003</v>
      </c>
      <c r="BS27" s="341">
        <v>343.83600000000001</v>
      </c>
      <c r="BT27" s="341">
        <v>319.06540000000001</v>
      </c>
      <c r="BU27" s="341">
        <v>332.67579999999998</v>
      </c>
      <c r="BV27" s="341">
        <v>384.4323</v>
      </c>
    </row>
    <row r="28" spans="1:74" ht="11.1" customHeight="1" x14ac:dyDescent="0.2">
      <c r="A28" s="561" t="s">
        <v>506</v>
      </c>
      <c r="B28" s="562" t="s">
        <v>483</v>
      </c>
      <c r="C28" s="278">
        <v>4240.2935160999996</v>
      </c>
      <c r="D28" s="278">
        <v>4400.3682500000004</v>
      </c>
      <c r="E28" s="278">
        <v>4480.5943225999999</v>
      </c>
      <c r="F28" s="278">
        <v>4157.7476667000001</v>
      </c>
      <c r="G28" s="278">
        <v>2941.0807418999998</v>
      </c>
      <c r="H28" s="278">
        <v>3282.0889000000002</v>
      </c>
      <c r="I28" s="278">
        <v>5257.9928387</v>
      </c>
      <c r="J28" s="278">
        <v>5913.5869355000004</v>
      </c>
      <c r="K28" s="278">
        <v>5361.8282332999997</v>
      </c>
      <c r="L28" s="278">
        <v>4941.8620967999996</v>
      </c>
      <c r="M28" s="278">
        <v>4356.7763000000004</v>
      </c>
      <c r="N28" s="278">
        <v>3974.7956128999999</v>
      </c>
      <c r="O28" s="278">
        <v>3457.6753548000002</v>
      </c>
      <c r="P28" s="278">
        <v>3503.6580714000002</v>
      </c>
      <c r="Q28" s="278">
        <v>2638.6828065</v>
      </c>
      <c r="R28" s="278">
        <v>2752.0410000000002</v>
      </c>
      <c r="S28" s="278">
        <v>2444.656129</v>
      </c>
      <c r="T28" s="278">
        <v>2960.6154000000001</v>
      </c>
      <c r="U28" s="278">
        <v>4378.9598065</v>
      </c>
      <c r="V28" s="278">
        <v>5185.2959355000003</v>
      </c>
      <c r="W28" s="278">
        <v>4852.9975666999999</v>
      </c>
      <c r="X28" s="278">
        <v>3718.4691290000001</v>
      </c>
      <c r="Y28" s="278">
        <v>3816.4223000000002</v>
      </c>
      <c r="Z28" s="278">
        <v>4488.7808064999999</v>
      </c>
      <c r="AA28" s="278">
        <v>4275.9241935</v>
      </c>
      <c r="AB28" s="278">
        <v>4556.7966896999997</v>
      </c>
      <c r="AC28" s="278">
        <v>4055.6467419000001</v>
      </c>
      <c r="AD28" s="278">
        <v>3853.8896666999999</v>
      </c>
      <c r="AE28" s="278">
        <v>3922.0652258</v>
      </c>
      <c r="AF28" s="278">
        <v>4488.6618332999997</v>
      </c>
      <c r="AG28" s="278">
        <v>5274.7393871000004</v>
      </c>
      <c r="AH28" s="278">
        <v>6679.5897419000003</v>
      </c>
      <c r="AI28" s="278">
        <v>5886.8391333</v>
      </c>
      <c r="AJ28" s="278">
        <v>5037.2349354999997</v>
      </c>
      <c r="AK28" s="278">
        <v>4125.0431332999997</v>
      </c>
      <c r="AL28" s="278">
        <v>3758.0112580999998</v>
      </c>
      <c r="AM28" s="278">
        <v>4256.3478064999999</v>
      </c>
      <c r="AN28" s="278">
        <v>4137.0839642999999</v>
      </c>
      <c r="AO28" s="278">
        <v>3876.8575805999999</v>
      </c>
      <c r="AP28" s="278">
        <v>3363.7629333</v>
      </c>
      <c r="AQ28" s="278">
        <v>3417.6705483999999</v>
      </c>
      <c r="AR28" s="278">
        <v>4728.4643667</v>
      </c>
      <c r="AS28" s="278">
        <v>5979.2520000000004</v>
      </c>
      <c r="AT28" s="278">
        <v>6109.2989355</v>
      </c>
      <c r="AU28" s="278">
        <v>5668.5087333000001</v>
      </c>
      <c r="AV28" s="278">
        <v>4500.7525806000003</v>
      </c>
      <c r="AW28" s="278">
        <v>4537.2804999999998</v>
      </c>
      <c r="AX28" s="278">
        <v>5292.3720967999998</v>
      </c>
      <c r="AY28" s="278">
        <v>4483.6439676999998</v>
      </c>
      <c r="AZ28" s="278">
        <v>4532.3434286000002</v>
      </c>
      <c r="BA28" s="278">
        <v>3328.4633548000002</v>
      </c>
      <c r="BB28" s="278">
        <v>3364.5583667000001</v>
      </c>
      <c r="BC28" s="278">
        <v>3788.8409999999999</v>
      </c>
      <c r="BD28" s="278">
        <v>4274.0079999999998</v>
      </c>
      <c r="BE28" s="341">
        <v>5856.86</v>
      </c>
      <c r="BF28" s="341">
        <v>6534.7039999999997</v>
      </c>
      <c r="BG28" s="341">
        <v>5988.6270000000004</v>
      </c>
      <c r="BH28" s="341">
        <v>4812.5910000000003</v>
      </c>
      <c r="BI28" s="341">
        <v>4440.6869999999999</v>
      </c>
      <c r="BJ28" s="341">
        <v>5014</v>
      </c>
      <c r="BK28" s="341">
        <v>4137.018</v>
      </c>
      <c r="BL28" s="341">
        <v>4331.0159999999996</v>
      </c>
      <c r="BM28" s="341">
        <v>3897.6550000000002</v>
      </c>
      <c r="BN28" s="341">
        <v>3678.799</v>
      </c>
      <c r="BO28" s="341">
        <v>3476.6590000000001</v>
      </c>
      <c r="BP28" s="341">
        <v>4087.52</v>
      </c>
      <c r="BQ28" s="341">
        <v>5655.9579999999996</v>
      </c>
      <c r="BR28" s="341">
        <v>6280.58</v>
      </c>
      <c r="BS28" s="341">
        <v>5755.0230000000001</v>
      </c>
      <c r="BT28" s="341">
        <v>4736.8440000000001</v>
      </c>
      <c r="BU28" s="341">
        <v>4360.1480000000001</v>
      </c>
      <c r="BV28" s="341">
        <v>4586.8789999999999</v>
      </c>
    </row>
    <row r="29" spans="1:74" ht="11.1" customHeight="1" x14ac:dyDescent="0.2">
      <c r="A29" s="588" t="s">
        <v>507</v>
      </c>
      <c r="B29" s="564" t="s">
        <v>485</v>
      </c>
      <c r="C29" s="278">
        <v>50.475870968000002</v>
      </c>
      <c r="D29" s="278">
        <v>50.529214285999998</v>
      </c>
      <c r="E29" s="278">
        <v>48.555387097000001</v>
      </c>
      <c r="F29" s="278">
        <v>46.605566666999998</v>
      </c>
      <c r="G29" s="278">
        <v>47.169838710000001</v>
      </c>
      <c r="H29" s="278">
        <v>47.170133333000003</v>
      </c>
      <c r="I29" s="278">
        <v>46.717354839000002</v>
      </c>
      <c r="J29" s="278">
        <v>45.399419354999999</v>
      </c>
      <c r="K29" s="278">
        <v>44.889333333000003</v>
      </c>
      <c r="L29" s="278">
        <v>47.434451613</v>
      </c>
      <c r="M29" s="278">
        <v>48.617766666999998</v>
      </c>
      <c r="N29" s="278">
        <v>50.09383871</v>
      </c>
      <c r="O29" s="278">
        <v>45.499891935000001</v>
      </c>
      <c r="P29" s="278">
        <v>48.807231786000003</v>
      </c>
      <c r="Q29" s="278">
        <v>48.589419677000002</v>
      </c>
      <c r="R29" s="278">
        <v>47.699988333</v>
      </c>
      <c r="S29" s="278">
        <v>44.626409676999998</v>
      </c>
      <c r="T29" s="278">
        <v>44.552599999999998</v>
      </c>
      <c r="U29" s="278">
        <v>42.919637418999997</v>
      </c>
      <c r="V29" s="278">
        <v>49.449836773999998</v>
      </c>
      <c r="W29" s="278">
        <v>47.328186666999997</v>
      </c>
      <c r="X29" s="278">
        <v>46.301669032</v>
      </c>
      <c r="Y29" s="278">
        <v>45.611929332999999</v>
      </c>
      <c r="Z29" s="278">
        <v>46.759967742000001</v>
      </c>
      <c r="AA29" s="278">
        <v>43.584967742000003</v>
      </c>
      <c r="AB29" s="278">
        <v>40.441724137999998</v>
      </c>
      <c r="AC29" s="278">
        <v>39.827256773999999</v>
      </c>
      <c r="AD29" s="278">
        <v>37.110460000000003</v>
      </c>
      <c r="AE29" s="278">
        <v>37.026552903000002</v>
      </c>
      <c r="AF29" s="278">
        <v>36.239743333</v>
      </c>
      <c r="AG29" s="278">
        <v>37.825730645</v>
      </c>
      <c r="AH29" s="278">
        <v>40.329850323000002</v>
      </c>
      <c r="AI29" s="278">
        <v>38.535633666999999</v>
      </c>
      <c r="AJ29" s="278">
        <v>39.331633871000001</v>
      </c>
      <c r="AK29" s="278">
        <v>37.519154999999998</v>
      </c>
      <c r="AL29" s="278">
        <v>52.445762903000002</v>
      </c>
      <c r="AM29" s="278">
        <v>39.920429355000003</v>
      </c>
      <c r="AN29" s="278">
        <v>34.474857143000001</v>
      </c>
      <c r="AO29" s="278">
        <v>35.977234516000003</v>
      </c>
      <c r="AP29" s="278">
        <v>36.355137667000001</v>
      </c>
      <c r="AQ29" s="278">
        <v>35.662273226000003</v>
      </c>
      <c r="AR29" s="278">
        <v>33.446066000000002</v>
      </c>
      <c r="AS29" s="278">
        <v>36.422700644999999</v>
      </c>
      <c r="AT29" s="278">
        <v>36.529455484000003</v>
      </c>
      <c r="AU29" s="278">
        <v>36.452787333000003</v>
      </c>
      <c r="AV29" s="278">
        <v>37.838314515999997</v>
      </c>
      <c r="AW29" s="278">
        <v>36.743499999999997</v>
      </c>
      <c r="AX29" s="278">
        <v>36.448694516000003</v>
      </c>
      <c r="AY29" s="278">
        <v>37.833129032000002</v>
      </c>
      <c r="AZ29" s="278">
        <v>37.511357142999998</v>
      </c>
      <c r="BA29" s="278">
        <v>34.594903226</v>
      </c>
      <c r="BB29" s="278">
        <v>30.840070369999999</v>
      </c>
      <c r="BC29" s="278">
        <v>37.206940000000003</v>
      </c>
      <c r="BD29" s="278">
        <v>39.352060000000002</v>
      </c>
      <c r="BE29" s="341">
        <v>40.427950000000003</v>
      </c>
      <c r="BF29" s="341">
        <v>41.90493</v>
      </c>
      <c r="BG29" s="341">
        <v>41.262009999999997</v>
      </c>
      <c r="BH29" s="341">
        <v>40.965449999999997</v>
      </c>
      <c r="BI29" s="341">
        <v>40.677239999999998</v>
      </c>
      <c r="BJ29" s="341">
        <v>43.9788</v>
      </c>
      <c r="BK29" s="341">
        <v>42.989460000000001</v>
      </c>
      <c r="BL29" s="341">
        <v>42.390090000000001</v>
      </c>
      <c r="BM29" s="341">
        <v>40.086039999999997</v>
      </c>
      <c r="BN29" s="341">
        <v>39.71949</v>
      </c>
      <c r="BO29" s="341">
        <v>41.240349999999999</v>
      </c>
      <c r="BP29" s="341">
        <v>42.789259999999999</v>
      </c>
      <c r="BQ29" s="341">
        <v>43.22298</v>
      </c>
      <c r="BR29" s="341">
        <v>43.756880000000002</v>
      </c>
      <c r="BS29" s="341">
        <v>43.398620000000001</v>
      </c>
      <c r="BT29" s="341">
        <v>40.657600000000002</v>
      </c>
      <c r="BU29" s="341">
        <v>41.234960000000001</v>
      </c>
      <c r="BV29" s="341">
        <v>44.619439999999997</v>
      </c>
    </row>
    <row r="30" spans="1:74" ht="11.1" customHeight="1" x14ac:dyDescent="0.2">
      <c r="A30" s="588"/>
      <c r="B30" s="589"/>
      <c r="C30" s="260"/>
      <c r="D30" s="260"/>
      <c r="E30" s="260"/>
      <c r="F30" s="260"/>
      <c r="G30" s="260"/>
      <c r="H30" s="260"/>
      <c r="I30" s="260"/>
      <c r="J30" s="260"/>
      <c r="K30" s="260"/>
      <c r="L30" s="260"/>
      <c r="M30" s="260"/>
      <c r="N30" s="260"/>
      <c r="O30" s="260"/>
      <c r="P30" s="260"/>
      <c r="Q30" s="260"/>
      <c r="R30" s="260"/>
      <c r="S30" s="260"/>
      <c r="T30" s="260"/>
      <c r="U30" s="260"/>
      <c r="V30" s="260"/>
      <c r="W30" s="260"/>
      <c r="X30" s="260"/>
      <c r="Y30" s="260"/>
      <c r="Z30" s="260"/>
      <c r="AA30" s="260"/>
      <c r="AB30" s="260"/>
      <c r="AC30" s="260"/>
      <c r="AD30" s="260"/>
      <c r="AE30" s="260"/>
      <c r="AF30" s="260"/>
      <c r="AG30" s="260"/>
      <c r="AH30" s="260"/>
      <c r="AI30" s="260"/>
      <c r="AJ30" s="260"/>
      <c r="AK30" s="260"/>
      <c r="AL30" s="260"/>
      <c r="AM30" s="260"/>
      <c r="AN30" s="260"/>
      <c r="AO30" s="260"/>
      <c r="AP30" s="260"/>
      <c r="AQ30" s="260"/>
      <c r="AR30" s="260"/>
      <c r="AS30" s="260"/>
      <c r="AT30" s="260"/>
      <c r="AU30" s="260"/>
      <c r="AV30" s="260"/>
      <c r="AW30" s="260"/>
      <c r="AX30" s="260"/>
      <c r="AY30" s="260"/>
      <c r="AZ30" s="260"/>
      <c r="BA30" s="260"/>
      <c r="BB30" s="260"/>
      <c r="BC30" s="260"/>
      <c r="BD30" s="260"/>
      <c r="BE30" s="344"/>
      <c r="BF30" s="344"/>
      <c r="BG30" s="344"/>
      <c r="BH30" s="344"/>
      <c r="BI30" s="344"/>
      <c r="BJ30" s="344"/>
      <c r="BK30" s="344"/>
      <c r="BL30" s="344"/>
      <c r="BM30" s="344"/>
      <c r="BN30" s="344"/>
      <c r="BO30" s="344"/>
      <c r="BP30" s="344"/>
      <c r="BQ30" s="344"/>
      <c r="BR30" s="344"/>
      <c r="BS30" s="344"/>
      <c r="BT30" s="344"/>
      <c r="BU30" s="344"/>
      <c r="BV30" s="344"/>
    </row>
    <row r="31" spans="1:74" ht="11.1" customHeight="1" x14ac:dyDescent="0.2">
      <c r="A31" s="588"/>
      <c r="B31" s="109" t="s">
        <v>508</v>
      </c>
      <c r="C31" s="260"/>
      <c r="D31" s="260"/>
      <c r="E31" s="260"/>
      <c r="F31" s="260"/>
      <c r="G31" s="260"/>
      <c r="H31" s="260"/>
      <c r="I31" s="260"/>
      <c r="J31" s="260"/>
      <c r="K31" s="260"/>
      <c r="L31" s="260"/>
      <c r="M31" s="260"/>
      <c r="N31" s="260"/>
      <c r="O31" s="260"/>
      <c r="P31" s="260"/>
      <c r="Q31" s="260"/>
      <c r="R31" s="260"/>
      <c r="S31" s="260"/>
      <c r="T31" s="260"/>
      <c r="U31" s="260"/>
      <c r="V31" s="260"/>
      <c r="W31" s="260"/>
      <c r="X31" s="260"/>
      <c r="Y31" s="260"/>
      <c r="Z31" s="260"/>
      <c r="AA31" s="260"/>
      <c r="AB31" s="260"/>
      <c r="AC31" s="260"/>
      <c r="AD31" s="260"/>
      <c r="AE31" s="260"/>
      <c r="AF31" s="260"/>
      <c r="AG31" s="260"/>
      <c r="AH31" s="260"/>
      <c r="AI31" s="260"/>
      <c r="AJ31" s="260"/>
      <c r="AK31" s="260"/>
      <c r="AL31" s="260"/>
      <c r="AM31" s="260"/>
      <c r="AN31" s="260"/>
      <c r="AO31" s="260"/>
      <c r="AP31" s="260"/>
      <c r="AQ31" s="260"/>
      <c r="AR31" s="260"/>
      <c r="AS31" s="260"/>
      <c r="AT31" s="260"/>
      <c r="AU31" s="260"/>
      <c r="AV31" s="260"/>
      <c r="AW31" s="260"/>
      <c r="AX31" s="260"/>
      <c r="AY31" s="260"/>
      <c r="AZ31" s="260"/>
      <c r="BA31" s="260"/>
      <c r="BB31" s="260"/>
      <c r="BC31" s="260"/>
      <c r="BD31" s="260"/>
      <c r="BE31" s="344"/>
      <c r="BF31" s="344"/>
      <c r="BG31" s="344"/>
      <c r="BH31" s="344"/>
      <c r="BI31" s="344"/>
      <c r="BJ31" s="344"/>
      <c r="BK31" s="344"/>
      <c r="BL31" s="344"/>
      <c r="BM31" s="344"/>
      <c r="BN31" s="344"/>
      <c r="BO31" s="344"/>
      <c r="BP31" s="344"/>
      <c r="BQ31" s="344"/>
      <c r="BR31" s="344"/>
      <c r="BS31" s="344"/>
      <c r="BT31" s="344"/>
      <c r="BU31" s="344"/>
      <c r="BV31" s="344"/>
    </row>
    <row r="32" spans="1:74" ht="11.1" customHeight="1" x14ac:dyDescent="0.2">
      <c r="A32" s="588" t="s">
        <v>66</v>
      </c>
      <c r="B32" s="589" t="s">
        <v>509</v>
      </c>
      <c r="C32" s="590">
        <v>178.09109699999999</v>
      </c>
      <c r="D32" s="590">
        <v>171.025848</v>
      </c>
      <c r="E32" s="590">
        <v>177.74158700000001</v>
      </c>
      <c r="F32" s="590">
        <v>189.26026899999999</v>
      </c>
      <c r="G32" s="590">
        <v>191.66898599999999</v>
      </c>
      <c r="H32" s="590">
        <v>181.489676</v>
      </c>
      <c r="I32" s="590">
        <v>169.50435999999999</v>
      </c>
      <c r="J32" s="590">
        <v>159.98734400000001</v>
      </c>
      <c r="K32" s="590">
        <v>163.77565100000001</v>
      </c>
      <c r="L32" s="590">
        <v>175.68646699999999</v>
      </c>
      <c r="M32" s="590">
        <v>183.388507</v>
      </c>
      <c r="N32" s="590">
        <v>174.91726</v>
      </c>
      <c r="O32" s="590">
        <v>164.57453000000001</v>
      </c>
      <c r="P32" s="590">
        <v>161.06355400000001</v>
      </c>
      <c r="Q32" s="590">
        <v>166.255223</v>
      </c>
      <c r="R32" s="590">
        <v>173.42745400000001</v>
      </c>
      <c r="S32" s="590">
        <v>174.09295800000001</v>
      </c>
      <c r="T32" s="590">
        <v>165.14904999999999</v>
      </c>
      <c r="U32" s="590">
        <v>147.296233</v>
      </c>
      <c r="V32" s="590">
        <v>138.52697699999999</v>
      </c>
      <c r="W32" s="590">
        <v>143.710892</v>
      </c>
      <c r="X32" s="590">
        <v>156.195866</v>
      </c>
      <c r="Y32" s="590">
        <v>167.754198</v>
      </c>
      <c r="Z32" s="590">
        <v>172.38668000000001</v>
      </c>
      <c r="AA32" s="590">
        <v>180.091309</v>
      </c>
      <c r="AB32" s="590">
        <v>186.86552</v>
      </c>
      <c r="AC32" s="590">
        <v>195.37981099999999</v>
      </c>
      <c r="AD32" s="590">
        <v>202.26539299999999</v>
      </c>
      <c r="AE32" s="590">
        <v>203.13744500000001</v>
      </c>
      <c r="AF32" s="590">
        <v>197.92399</v>
      </c>
      <c r="AG32" s="590">
        <v>183.95845399999999</v>
      </c>
      <c r="AH32" s="590">
        <v>178.536947</v>
      </c>
      <c r="AI32" s="590">
        <v>182.01965100000001</v>
      </c>
      <c r="AJ32" s="590">
        <v>186.39613399999999</v>
      </c>
      <c r="AK32" s="590">
        <v>188.291324</v>
      </c>
      <c r="AL32" s="590">
        <v>185.11583300000001</v>
      </c>
      <c r="AM32" s="590">
        <v>178.74679699999999</v>
      </c>
      <c r="AN32" s="590">
        <v>175.32500099999999</v>
      </c>
      <c r="AO32" s="590">
        <v>171.51834500000001</v>
      </c>
      <c r="AP32" s="590">
        <v>172.65373199999999</v>
      </c>
      <c r="AQ32" s="590">
        <v>176.670151</v>
      </c>
      <c r="AR32" s="590">
        <v>170.53369799999999</v>
      </c>
      <c r="AS32" s="590">
        <v>159.53621000000001</v>
      </c>
      <c r="AT32" s="590">
        <v>154.118799</v>
      </c>
      <c r="AU32" s="590">
        <v>152.185498</v>
      </c>
      <c r="AV32" s="590">
        <v>153.35242700000001</v>
      </c>
      <c r="AW32" s="590">
        <v>155.75422</v>
      </c>
      <c r="AX32" s="590">
        <v>147.97271499999999</v>
      </c>
      <c r="AY32" s="590">
        <v>132.323509</v>
      </c>
      <c r="AZ32" s="590">
        <v>118.948849</v>
      </c>
      <c r="BA32" s="590">
        <v>117.974447</v>
      </c>
      <c r="BB32" s="590">
        <v>128.320785</v>
      </c>
      <c r="BC32" s="590">
        <v>132.0599</v>
      </c>
      <c r="BD32" s="590">
        <v>127.9689</v>
      </c>
      <c r="BE32" s="591">
        <v>118.6651</v>
      </c>
      <c r="BF32" s="591">
        <v>115.1297</v>
      </c>
      <c r="BG32" s="591">
        <v>116.56910000000001</v>
      </c>
      <c r="BH32" s="591">
        <v>123.62430000000001</v>
      </c>
      <c r="BI32" s="591">
        <v>127.9854</v>
      </c>
      <c r="BJ32" s="591">
        <v>124.3139</v>
      </c>
      <c r="BK32" s="591">
        <v>119.9391</v>
      </c>
      <c r="BL32" s="591">
        <v>121.4431</v>
      </c>
      <c r="BM32" s="591">
        <v>127.0535</v>
      </c>
      <c r="BN32" s="591">
        <v>135.4742</v>
      </c>
      <c r="BO32" s="591">
        <v>139.22200000000001</v>
      </c>
      <c r="BP32" s="591">
        <v>135.42429999999999</v>
      </c>
      <c r="BQ32" s="591">
        <v>125.95820000000001</v>
      </c>
      <c r="BR32" s="591">
        <v>120.2062</v>
      </c>
      <c r="BS32" s="591">
        <v>121.5928</v>
      </c>
      <c r="BT32" s="591">
        <v>128.6448</v>
      </c>
      <c r="BU32" s="591">
        <v>131.0016</v>
      </c>
      <c r="BV32" s="591">
        <v>127.3271</v>
      </c>
    </row>
    <row r="33" spans="1:74" ht="11.1" customHeight="1" x14ac:dyDescent="0.2">
      <c r="A33" s="588" t="s">
        <v>82</v>
      </c>
      <c r="B33" s="589" t="s">
        <v>1101</v>
      </c>
      <c r="C33" s="590">
        <v>18.035036999999999</v>
      </c>
      <c r="D33" s="590">
        <v>18.53171</v>
      </c>
      <c r="E33" s="590">
        <v>18.679137999999998</v>
      </c>
      <c r="F33" s="590">
        <v>18.35257</v>
      </c>
      <c r="G33" s="590">
        <v>17.935490000000001</v>
      </c>
      <c r="H33" s="590">
        <v>17.411346999999999</v>
      </c>
      <c r="I33" s="590">
        <v>16.441220000000001</v>
      </c>
      <c r="J33" s="590">
        <v>16.287759999999999</v>
      </c>
      <c r="K33" s="590">
        <v>17.269372000000001</v>
      </c>
      <c r="L33" s="590">
        <v>17.781316</v>
      </c>
      <c r="M33" s="590">
        <v>17.492429000000001</v>
      </c>
      <c r="N33" s="590">
        <v>16.628596999999999</v>
      </c>
      <c r="O33" s="590">
        <v>16.011876999999998</v>
      </c>
      <c r="P33" s="590">
        <v>15.55185</v>
      </c>
      <c r="Q33" s="590">
        <v>15.404878999999999</v>
      </c>
      <c r="R33" s="590">
        <v>15.181456000000001</v>
      </c>
      <c r="S33" s="590">
        <v>15.208766000000001</v>
      </c>
      <c r="T33" s="590">
        <v>16.358865000000002</v>
      </c>
      <c r="U33" s="590">
        <v>16.111184999999999</v>
      </c>
      <c r="V33" s="590">
        <v>15.843095999999999</v>
      </c>
      <c r="W33" s="590">
        <v>15.726118</v>
      </c>
      <c r="X33" s="590">
        <v>16.044257999999999</v>
      </c>
      <c r="Y33" s="590">
        <v>15.963685999999999</v>
      </c>
      <c r="Z33" s="590">
        <v>15.490698</v>
      </c>
      <c r="AA33" s="590">
        <v>15.242139</v>
      </c>
      <c r="AB33" s="590">
        <v>15.150454</v>
      </c>
      <c r="AC33" s="590">
        <v>15.324013000000001</v>
      </c>
      <c r="AD33" s="590">
        <v>15.153881</v>
      </c>
      <c r="AE33" s="590">
        <v>14.813898</v>
      </c>
      <c r="AF33" s="590">
        <v>14.600139</v>
      </c>
      <c r="AG33" s="590">
        <v>13.87191</v>
      </c>
      <c r="AH33" s="590">
        <v>13.668342000000001</v>
      </c>
      <c r="AI33" s="590">
        <v>13.523578000000001</v>
      </c>
      <c r="AJ33" s="590">
        <v>13.405614999999999</v>
      </c>
      <c r="AK33" s="590">
        <v>13.220634</v>
      </c>
      <c r="AL33" s="590">
        <v>12.998638</v>
      </c>
      <c r="AM33" s="590">
        <v>12.161417999999999</v>
      </c>
      <c r="AN33" s="590">
        <v>11.934797</v>
      </c>
      <c r="AO33" s="590">
        <v>12.869199</v>
      </c>
      <c r="AP33" s="590">
        <v>12.451003999999999</v>
      </c>
      <c r="AQ33" s="590">
        <v>12.412285000000001</v>
      </c>
      <c r="AR33" s="590">
        <v>12.13383</v>
      </c>
      <c r="AS33" s="590">
        <v>11.676917</v>
      </c>
      <c r="AT33" s="590">
        <v>12.157126999999999</v>
      </c>
      <c r="AU33" s="590">
        <v>12.211531000000001</v>
      </c>
      <c r="AV33" s="590">
        <v>12.383597</v>
      </c>
      <c r="AW33" s="590">
        <v>12.911186000000001</v>
      </c>
      <c r="AX33" s="590">
        <v>12.863137999999999</v>
      </c>
      <c r="AY33" s="590">
        <v>9.9232329999999997</v>
      </c>
      <c r="AZ33" s="590">
        <v>10.622871</v>
      </c>
      <c r="BA33" s="590">
        <v>10.538003</v>
      </c>
      <c r="BB33" s="590">
        <v>10.526607</v>
      </c>
      <c r="BC33" s="590">
        <v>10.77566</v>
      </c>
      <c r="BD33" s="590">
        <v>11.18895</v>
      </c>
      <c r="BE33" s="591">
        <v>10.95407</v>
      </c>
      <c r="BF33" s="591">
        <v>11.148149999999999</v>
      </c>
      <c r="BG33" s="591">
        <v>11.53411</v>
      </c>
      <c r="BH33" s="591">
        <v>11.834440000000001</v>
      </c>
      <c r="BI33" s="591">
        <v>12.050509999999999</v>
      </c>
      <c r="BJ33" s="591">
        <v>11.806430000000001</v>
      </c>
      <c r="BK33" s="591">
        <v>11.317539999999999</v>
      </c>
      <c r="BL33" s="591">
        <v>11.43122</v>
      </c>
      <c r="BM33" s="591">
        <v>11.68993</v>
      </c>
      <c r="BN33" s="591">
        <v>11.51862</v>
      </c>
      <c r="BO33" s="591">
        <v>11.47392</v>
      </c>
      <c r="BP33" s="591">
        <v>11.633520000000001</v>
      </c>
      <c r="BQ33" s="591">
        <v>11.18624</v>
      </c>
      <c r="BR33" s="591">
        <v>11.19821</v>
      </c>
      <c r="BS33" s="591">
        <v>11.33972</v>
      </c>
      <c r="BT33" s="591">
        <v>11.533010000000001</v>
      </c>
      <c r="BU33" s="591">
        <v>11.65246</v>
      </c>
      <c r="BV33" s="591">
        <v>11.430440000000001</v>
      </c>
    </row>
    <row r="34" spans="1:74" ht="11.1" customHeight="1" x14ac:dyDescent="0.2">
      <c r="A34" s="588" t="s">
        <v>83</v>
      </c>
      <c r="B34" s="589" t="s">
        <v>1102</v>
      </c>
      <c r="C34" s="590">
        <v>17.192540999999999</v>
      </c>
      <c r="D34" s="590">
        <v>17.409067</v>
      </c>
      <c r="E34" s="590">
        <v>17.352898</v>
      </c>
      <c r="F34" s="590">
        <v>17.294657000000001</v>
      </c>
      <c r="G34" s="590">
        <v>17.184660000000001</v>
      </c>
      <c r="H34" s="590">
        <v>17.039570999999999</v>
      </c>
      <c r="I34" s="590">
        <v>16.917261</v>
      </c>
      <c r="J34" s="590">
        <v>16.737168</v>
      </c>
      <c r="K34" s="590">
        <v>16.608001000000002</v>
      </c>
      <c r="L34" s="590">
        <v>16.698315999999998</v>
      </c>
      <c r="M34" s="590">
        <v>17.024093000000001</v>
      </c>
      <c r="N34" s="590">
        <v>16.758475000000001</v>
      </c>
      <c r="O34" s="590">
        <v>16.612552999999998</v>
      </c>
      <c r="P34" s="590">
        <v>16.565455</v>
      </c>
      <c r="Q34" s="590">
        <v>16.366962000000001</v>
      </c>
      <c r="R34" s="590">
        <v>16.152619000000001</v>
      </c>
      <c r="S34" s="590">
        <v>15.997071999999999</v>
      </c>
      <c r="T34" s="590">
        <v>16.379342000000001</v>
      </c>
      <c r="U34" s="590">
        <v>16.169758000000002</v>
      </c>
      <c r="V34" s="590">
        <v>16.162258000000001</v>
      </c>
      <c r="W34" s="590">
        <v>16.311136999999999</v>
      </c>
      <c r="X34" s="590">
        <v>16.567122000000001</v>
      </c>
      <c r="Y34" s="590">
        <v>16.729026000000001</v>
      </c>
      <c r="Z34" s="590">
        <v>16.648637999999998</v>
      </c>
      <c r="AA34" s="590">
        <v>16.682179000000001</v>
      </c>
      <c r="AB34" s="590">
        <v>16.500475000000002</v>
      </c>
      <c r="AC34" s="590">
        <v>16.413094999999998</v>
      </c>
      <c r="AD34" s="590">
        <v>16.371372999999998</v>
      </c>
      <c r="AE34" s="590">
        <v>16.290493000000001</v>
      </c>
      <c r="AF34" s="590">
        <v>16.248121000000001</v>
      </c>
      <c r="AG34" s="590">
        <v>16.699631</v>
      </c>
      <c r="AH34" s="590">
        <v>16.123415000000001</v>
      </c>
      <c r="AI34" s="590">
        <v>16.058872999999998</v>
      </c>
      <c r="AJ34" s="590">
        <v>16.019271</v>
      </c>
      <c r="AK34" s="590">
        <v>16.030847000000001</v>
      </c>
      <c r="AL34" s="590">
        <v>16.433373</v>
      </c>
      <c r="AM34" s="590">
        <v>16.328635999999999</v>
      </c>
      <c r="AN34" s="590">
        <v>16.314530999999999</v>
      </c>
      <c r="AO34" s="590">
        <v>16.208936000000001</v>
      </c>
      <c r="AP34" s="590">
        <v>16.00864</v>
      </c>
      <c r="AQ34" s="590">
        <v>15.893758999999999</v>
      </c>
      <c r="AR34" s="590">
        <v>15.898189</v>
      </c>
      <c r="AS34" s="590">
        <v>15.695748</v>
      </c>
      <c r="AT34" s="590">
        <v>15.637072</v>
      </c>
      <c r="AU34" s="590">
        <v>15.511359000000001</v>
      </c>
      <c r="AV34" s="590">
        <v>15.652443</v>
      </c>
      <c r="AW34" s="590">
        <v>15.792967000000001</v>
      </c>
      <c r="AX34" s="590">
        <v>15.735333000000001</v>
      </c>
      <c r="AY34" s="590">
        <v>14.604834</v>
      </c>
      <c r="AZ34" s="590">
        <v>15.384302</v>
      </c>
      <c r="BA34" s="590">
        <v>15.435508</v>
      </c>
      <c r="BB34" s="590">
        <v>15.707401000000001</v>
      </c>
      <c r="BC34" s="590">
        <v>15.6137</v>
      </c>
      <c r="BD34" s="590">
        <v>15.66309</v>
      </c>
      <c r="BE34" s="591">
        <v>15.584350000000001</v>
      </c>
      <c r="BF34" s="591">
        <v>15.548730000000001</v>
      </c>
      <c r="BG34" s="591">
        <v>15.5382</v>
      </c>
      <c r="BH34" s="591">
        <v>15.583080000000001</v>
      </c>
      <c r="BI34" s="591">
        <v>15.72622</v>
      </c>
      <c r="BJ34" s="591">
        <v>15.713839999999999</v>
      </c>
      <c r="BK34" s="591">
        <v>15.71533</v>
      </c>
      <c r="BL34" s="591">
        <v>15.5922</v>
      </c>
      <c r="BM34" s="591">
        <v>15.44276</v>
      </c>
      <c r="BN34" s="591">
        <v>15.27543</v>
      </c>
      <c r="BO34" s="591">
        <v>15.18296</v>
      </c>
      <c r="BP34" s="591">
        <v>15.23546</v>
      </c>
      <c r="BQ34" s="591">
        <v>15.16132</v>
      </c>
      <c r="BR34" s="591">
        <v>15.132149999999999</v>
      </c>
      <c r="BS34" s="591">
        <v>15.128629999999999</v>
      </c>
      <c r="BT34" s="591">
        <v>15.17751</v>
      </c>
      <c r="BU34" s="591">
        <v>15.32155</v>
      </c>
      <c r="BV34" s="591">
        <v>15.309570000000001</v>
      </c>
    </row>
    <row r="35" spans="1:74" ht="11.1" customHeight="1" x14ac:dyDescent="0.2">
      <c r="A35" s="588" t="s">
        <v>1080</v>
      </c>
      <c r="B35" s="592" t="s">
        <v>1088</v>
      </c>
      <c r="C35" s="593">
        <v>7.0285799999999998</v>
      </c>
      <c r="D35" s="593">
        <v>6.3991199999999999</v>
      </c>
      <c r="E35" s="593">
        <v>6.2006500000000004</v>
      </c>
      <c r="F35" s="593">
        <v>6.2148050000000001</v>
      </c>
      <c r="G35" s="593">
        <v>5.9383600000000003</v>
      </c>
      <c r="H35" s="593">
        <v>5.5856849999999998</v>
      </c>
      <c r="I35" s="593">
        <v>5.2287249999999998</v>
      </c>
      <c r="J35" s="593">
        <v>5.5611750000000004</v>
      </c>
      <c r="K35" s="593">
        <v>5.7884099999999998</v>
      </c>
      <c r="L35" s="593">
        <v>5.9833400000000001</v>
      </c>
      <c r="M35" s="593">
        <v>5.4878749999999998</v>
      </c>
      <c r="N35" s="593">
        <v>5.0944500000000001</v>
      </c>
      <c r="O35" s="593">
        <v>3.9941399999999998</v>
      </c>
      <c r="P35" s="593">
        <v>3.5359600000000002</v>
      </c>
      <c r="Q35" s="593">
        <v>2.47661</v>
      </c>
      <c r="R35" s="593">
        <v>2.6299100000000002</v>
      </c>
      <c r="S35" s="593">
        <v>2.8134199999999998</v>
      </c>
      <c r="T35" s="593">
        <v>2.4814600000000002</v>
      </c>
      <c r="U35" s="593">
        <v>2.3148900000000001</v>
      </c>
      <c r="V35" s="593">
        <v>2.1853750000000001</v>
      </c>
      <c r="W35" s="593">
        <v>1.9271</v>
      </c>
      <c r="X35" s="593">
        <v>2.2020499999999998</v>
      </c>
      <c r="Y35" s="593">
        <v>2.4689199999999998</v>
      </c>
      <c r="Z35" s="593">
        <v>2.5401799999999999</v>
      </c>
      <c r="AA35" s="593">
        <v>2.043895</v>
      </c>
      <c r="AB35" s="593">
        <v>1.86937</v>
      </c>
      <c r="AC35" s="593">
        <v>2.2649699999999999</v>
      </c>
      <c r="AD35" s="593">
        <v>2.2865850000000001</v>
      </c>
      <c r="AE35" s="593">
        <v>2.0297900000000002</v>
      </c>
      <c r="AF35" s="593">
        <v>2.2909299999999999</v>
      </c>
      <c r="AG35" s="593">
        <v>2.0323549999999999</v>
      </c>
      <c r="AH35" s="593">
        <v>1.682415</v>
      </c>
      <c r="AI35" s="593">
        <v>1.76475</v>
      </c>
      <c r="AJ35" s="593">
        <v>2.0304850000000001</v>
      </c>
      <c r="AK35" s="593">
        <v>2.0812849999999998</v>
      </c>
      <c r="AL35" s="593">
        <v>2.47384</v>
      </c>
      <c r="AM35" s="593">
        <v>2.2100749999999998</v>
      </c>
      <c r="AN35" s="593">
        <v>2.2101199999999999</v>
      </c>
      <c r="AO35" s="593">
        <v>2.032295</v>
      </c>
      <c r="AP35" s="593">
        <v>2.2741850000000001</v>
      </c>
      <c r="AQ35" s="593">
        <v>2.2114150000000001</v>
      </c>
      <c r="AR35" s="593">
        <v>2.0367600000000001</v>
      </c>
      <c r="AS35" s="593">
        <v>1.9709700000000001</v>
      </c>
      <c r="AT35" s="593">
        <v>1.2997749999999999</v>
      </c>
      <c r="AU35" s="593">
        <v>1.5450200000000001</v>
      </c>
      <c r="AV35" s="593">
        <v>1.454285</v>
      </c>
      <c r="AW35" s="593">
        <v>1.68825</v>
      </c>
      <c r="AX35" s="593">
        <v>1.94899</v>
      </c>
      <c r="AY35" s="593">
        <v>1.4898</v>
      </c>
      <c r="AZ35" s="593">
        <v>1.32409</v>
      </c>
      <c r="BA35" s="593">
        <v>1.7455050000000001</v>
      </c>
      <c r="BB35" s="593">
        <v>2.5713900000000001</v>
      </c>
      <c r="BC35" s="593">
        <v>2.6150329999999999</v>
      </c>
      <c r="BD35" s="593">
        <v>2.6166070000000001</v>
      </c>
      <c r="BE35" s="594">
        <v>2.6429649999999998</v>
      </c>
      <c r="BF35" s="594">
        <v>2.6792370000000001</v>
      </c>
      <c r="BG35" s="594">
        <v>2.7060409999999999</v>
      </c>
      <c r="BH35" s="594">
        <v>2.7320929999999999</v>
      </c>
      <c r="BI35" s="594">
        <v>2.7534160000000001</v>
      </c>
      <c r="BJ35" s="594">
        <v>2.7824740000000001</v>
      </c>
      <c r="BK35" s="594">
        <v>2.8014239999999999</v>
      </c>
      <c r="BL35" s="594">
        <v>2.824884</v>
      </c>
      <c r="BM35" s="594">
        <v>2.8599929999999998</v>
      </c>
      <c r="BN35" s="594">
        <v>2.8967269999999998</v>
      </c>
      <c r="BO35" s="594">
        <v>2.9265840000000001</v>
      </c>
      <c r="BP35" s="594">
        <v>2.9377070000000001</v>
      </c>
      <c r="BQ35" s="594">
        <v>2.961757</v>
      </c>
      <c r="BR35" s="594">
        <v>2.9816069999999999</v>
      </c>
      <c r="BS35" s="594">
        <v>3.0036849999999999</v>
      </c>
      <c r="BT35" s="594">
        <v>3.0164759999999999</v>
      </c>
      <c r="BU35" s="594">
        <v>3.0246499999999998</v>
      </c>
      <c r="BV35" s="594">
        <v>3.045029</v>
      </c>
    </row>
    <row r="36" spans="1:74" ht="10.5" customHeight="1" x14ac:dyDescent="0.25">
      <c r="A36" s="586"/>
      <c r="B36" s="595" t="s">
        <v>510</v>
      </c>
      <c r="C36" s="596"/>
      <c r="D36" s="596"/>
      <c r="E36" s="596"/>
      <c r="F36" s="596"/>
      <c r="G36" s="596"/>
      <c r="H36" s="596"/>
      <c r="I36" s="596"/>
      <c r="J36" s="596"/>
      <c r="K36" s="596"/>
      <c r="L36" s="596"/>
      <c r="M36" s="596"/>
      <c r="N36" s="596"/>
      <c r="O36" s="596"/>
      <c r="P36" s="596"/>
      <c r="Q36" s="596"/>
      <c r="R36" s="596"/>
      <c r="S36" s="596"/>
      <c r="T36" s="596"/>
      <c r="U36" s="596"/>
      <c r="V36" s="596"/>
      <c r="W36" s="596"/>
      <c r="X36" s="596"/>
      <c r="Y36" s="596"/>
      <c r="Z36" s="596"/>
      <c r="AA36" s="596"/>
      <c r="AB36" s="596"/>
      <c r="AC36" s="596"/>
      <c r="AD36" s="596"/>
      <c r="AE36" s="596"/>
      <c r="AF36" s="596"/>
      <c r="AG36" s="596"/>
      <c r="AH36" s="596"/>
      <c r="AI36" s="596"/>
      <c r="AJ36" s="596"/>
      <c r="AK36" s="596"/>
      <c r="AL36" s="596"/>
      <c r="AM36" s="596"/>
      <c r="AN36" s="596"/>
      <c r="AO36" s="596"/>
      <c r="AP36" s="596"/>
      <c r="AQ36" s="596"/>
      <c r="AR36" s="596"/>
      <c r="AS36" s="596"/>
      <c r="AT36" s="596"/>
      <c r="AU36" s="596"/>
      <c r="AV36" s="596"/>
      <c r="AW36" s="596"/>
      <c r="AX36" s="596"/>
      <c r="AY36" s="596"/>
      <c r="AZ36" s="596"/>
      <c r="BA36" s="596"/>
      <c r="BB36" s="596"/>
      <c r="BC36" s="596"/>
      <c r="BD36" s="596"/>
      <c r="BE36" s="596"/>
      <c r="BF36" s="596"/>
      <c r="BG36" s="596"/>
      <c r="BH36" s="596"/>
      <c r="BI36" s="596"/>
      <c r="BJ36" s="596"/>
      <c r="BK36" s="596"/>
      <c r="BL36" s="596"/>
      <c r="BM36" s="596"/>
      <c r="BN36" s="596"/>
      <c r="BO36" s="596"/>
      <c r="BP36" s="596"/>
      <c r="BQ36" s="596"/>
      <c r="BR36" s="596"/>
      <c r="BS36" s="596"/>
      <c r="BT36" s="596"/>
      <c r="BU36" s="596"/>
      <c r="BV36" s="596"/>
    </row>
    <row r="37" spans="1:74" ht="10.5" customHeight="1" x14ac:dyDescent="0.25">
      <c r="A37" s="586"/>
      <c r="B37" s="597" t="s">
        <v>511</v>
      </c>
      <c r="C37" s="575"/>
      <c r="D37" s="575"/>
      <c r="E37" s="575"/>
      <c r="F37" s="575"/>
      <c r="G37" s="575"/>
      <c r="H37" s="575"/>
      <c r="I37" s="575"/>
      <c r="J37" s="575"/>
      <c r="K37" s="575"/>
      <c r="L37" s="575"/>
      <c r="M37" s="575"/>
      <c r="N37" s="575"/>
      <c r="O37" s="575"/>
      <c r="P37" s="575"/>
      <c r="Q37" s="575"/>
      <c r="R37" s="575"/>
      <c r="S37" s="575"/>
      <c r="T37" s="575"/>
      <c r="U37" s="575"/>
      <c r="V37" s="575"/>
      <c r="W37" s="575"/>
      <c r="X37" s="575"/>
      <c r="Y37" s="575"/>
      <c r="Z37" s="575"/>
      <c r="AA37" s="575"/>
      <c r="AB37" s="575"/>
      <c r="AC37" s="575"/>
      <c r="AD37" s="575"/>
      <c r="AE37" s="575"/>
      <c r="AF37" s="575"/>
      <c r="AG37" s="575"/>
      <c r="AH37" s="575"/>
      <c r="AI37" s="575"/>
      <c r="AJ37" s="575"/>
      <c r="AK37" s="575"/>
      <c r="AL37" s="575"/>
      <c r="AM37" s="575"/>
      <c r="AN37" s="575"/>
      <c r="AO37" s="575"/>
      <c r="AP37" s="575"/>
      <c r="AQ37" s="575"/>
      <c r="AR37" s="575"/>
      <c r="AS37" s="575"/>
      <c r="AT37" s="575"/>
      <c r="AU37" s="575"/>
      <c r="AV37" s="575"/>
      <c r="AW37" s="575"/>
      <c r="AX37" s="575"/>
      <c r="AY37" s="575"/>
      <c r="AZ37" s="575"/>
      <c r="BA37" s="575"/>
      <c r="BB37" s="575"/>
      <c r="BC37" s="575"/>
      <c r="BD37" s="575"/>
      <c r="BE37" s="575"/>
      <c r="BF37" s="575"/>
      <c r="BG37" s="575"/>
      <c r="BH37" s="575"/>
      <c r="BI37" s="575"/>
      <c r="BJ37" s="575"/>
      <c r="BK37" s="575"/>
      <c r="BL37" s="575"/>
      <c r="BM37" s="575"/>
      <c r="BN37" s="575"/>
      <c r="BO37" s="575"/>
      <c r="BP37" s="575"/>
      <c r="BQ37" s="575"/>
      <c r="BR37" s="575"/>
      <c r="BS37" s="575"/>
      <c r="BT37" s="575"/>
      <c r="BU37" s="575"/>
      <c r="BV37" s="575"/>
    </row>
    <row r="38" spans="1:74" ht="10.5" customHeight="1" x14ac:dyDescent="0.25">
      <c r="A38" s="598"/>
      <c r="B38" s="599" t="s">
        <v>468</v>
      </c>
      <c r="C38" s="575"/>
      <c r="D38" s="575"/>
      <c r="E38" s="575"/>
      <c r="F38" s="575"/>
      <c r="G38" s="575"/>
      <c r="H38" s="575"/>
      <c r="I38" s="575"/>
      <c r="J38" s="575"/>
      <c r="K38" s="575"/>
      <c r="L38" s="575"/>
      <c r="M38" s="575"/>
      <c r="N38" s="575"/>
      <c r="O38" s="575"/>
      <c r="P38" s="575"/>
      <c r="Q38" s="575"/>
      <c r="R38" s="575"/>
      <c r="S38" s="575"/>
      <c r="T38" s="575"/>
      <c r="U38" s="575"/>
      <c r="V38" s="575"/>
      <c r="W38" s="575"/>
      <c r="X38" s="575"/>
      <c r="Y38" s="575"/>
      <c r="Z38" s="575"/>
      <c r="AA38" s="575"/>
      <c r="AB38" s="575"/>
      <c r="AC38" s="575"/>
      <c r="AD38" s="575"/>
      <c r="AE38" s="575"/>
      <c r="AF38" s="575"/>
      <c r="AG38" s="575"/>
      <c r="AH38" s="575"/>
      <c r="AI38" s="575"/>
      <c r="AJ38" s="575"/>
      <c r="AK38" s="575"/>
      <c r="AL38" s="575"/>
      <c r="AM38" s="575"/>
      <c r="AN38" s="575"/>
      <c r="AO38" s="575"/>
      <c r="AP38" s="575"/>
      <c r="AQ38" s="575"/>
      <c r="AR38" s="575"/>
      <c r="AS38" s="575"/>
      <c r="AT38" s="575"/>
      <c r="AU38" s="575"/>
      <c r="AV38" s="575"/>
      <c r="AW38" s="575"/>
      <c r="AX38" s="575"/>
      <c r="AY38" s="575"/>
      <c r="AZ38" s="575"/>
      <c r="BA38" s="575"/>
      <c r="BB38" s="575"/>
      <c r="BC38" s="575"/>
      <c r="BD38" s="575"/>
      <c r="BE38" s="575"/>
      <c r="BF38" s="575"/>
      <c r="BG38" s="575"/>
      <c r="BH38" s="575"/>
      <c r="BI38" s="575"/>
      <c r="BJ38" s="575"/>
      <c r="BK38" s="575"/>
      <c r="BL38" s="575"/>
      <c r="BM38" s="575"/>
      <c r="BN38" s="575"/>
      <c r="BO38" s="575"/>
      <c r="BP38" s="575"/>
      <c r="BQ38" s="575"/>
      <c r="BR38" s="575"/>
      <c r="BS38" s="575"/>
      <c r="BT38" s="575"/>
      <c r="BU38" s="575"/>
      <c r="BV38" s="575"/>
    </row>
    <row r="39" spans="1:74" ht="10.5" customHeight="1" x14ac:dyDescent="0.25">
      <c r="A39" s="598"/>
      <c r="B39" s="574" t="s">
        <v>512</v>
      </c>
      <c r="C39" s="575"/>
      <c r="D39" s="575"/>
      <c r="E39" s="575"/>
      <c r="F39" s="575"/>
      <c r="G39" s="575"/>
      <c r="H39" s="575"/>
      <c r="I39" s="575"/>
      <c r="J39" s="575"/>
      <c r="K39" s="575"/>
      <c r="L39" s="575"/>
      <c r="M39" s="575"/>
      <c r="N39" s="575"/>
      <c r="O39" s="575"/>
      <c r="P39" s="575"/>
      <c r="Q39" s="575"/>
      <c r="R39" s="575"/>
      <c r="S39" s="575"/>
      <c r="T39" s="575"/>
      <c r="U39" s="575"/>
      <c r="V39" s="575"/>
      <c r="W39" s="575"/>
      <c r="X39" s="575"/>
      <c r="Y39" s="575"/>
      <c r="Z39" s="575"/>
      <c r="AA39" s="575"/>
      <c r="AB39" s="575"/>
      <c r="AC39" s="575"/>
      <c r="AD39" s="575"/>
      <c r="AE39" s="575"/>
      <c r="AF39" s="575"/>
      <c r="AG39" s="575"/>
      <c r="AH39" s="575"/>
      <c r="AI39" s="575"/>
      <c r="AJ39" s="575"/>
      <c r="AK39" s="575"/>
      <c r="AL39" s="575"/>
      <c r="AM39" s="575"/>
      <c r="AN39" s="575"/>
      <c r="AO39" s="575"/>
      <c r="AP39" s="575"/>
      <c r="AQ39" s="575"/>
      <c r="AR39" s="575"/>
      <c r="AS39" s="575"/>
      <c r="AT39" s="575"/>
      <c r="AU39" s="575"/>
      <c r="AV39" s="575"/>
      <c r="AW39" s="575"/>
      <c r="AX39" s="575"/>
      <c r="AY39" s="575"/>
      <c r="AZ39" s="575"/>
      <c r="BA39" s="575"/>
      <c r="BB39" s="575"/>
      <c r="BC39" s="575"/>
      <c r="BD39" s="575"/>
      <c r="BE39" s="575"/>
      <c r="BF39" s="575"/>
      <c r="BG39" s="575"/>
      <c r="BH39" s="575"/>
      <c r="BI39" s="575"/>
      <c r="BJ39" s="575"/>
      <c r="BK39" s="575"/>
      <c r="BL39" s="575"/>
      <c r="BM39" s="575"/>
      <c r="BN39" s="575"/>
      <c r="BO39" s="575"/>
      <c r="BP39" s="575"/>
      <c r="BQ39" s="575"/>
      <c r="BR39" s="575"/>
      <c r="BS39" s="575"/>
      <c r="BT39" s="575"/>
      <c r="BU39" s="575"/>
      <c r="BV39" s="575"/>
    </row>
    <row r="40" spans="1:74" ht="10.5" customHeight="1" x14ac:dyDescent="0.25">
      <c r="A40" s="598"/>
      <c r="B40" s="574" t="s">
        <v>513</v>
      </c>
      <c r="C40" s="575"/>
      <c r="D40" s="575"/>
      <c r="E40" s="575"/>
      <c r="F40" s="575"/>
      <c r="G40" s="575"/>
      <c r="H40" s="575"/>
      <c r="I40" s="575"/>
      <c r="J40" s="575"/>
      <c r="K40" s="575"/>
      <c r="L40" s="575"/>
      <c r="M40" s="575"/>
      <c r="N40" s="575"/>
      <c r="O40" s="575"/>
      <c r="P40" s="575"/>
      <c r="Q40" s="575"/>
      <c r="R40" s="575"/>
      <c r="S40" s="575"/>
      <c r="T40" s="575"/>
      <c r="U40" s="575"/>
      <c r="V40" s="575"/>
      <c r="W40" s="575"/>
      <c r="X40" s="575"/>
      <c r="Y40" s="575"/>
      <c r="Z40" s="575"/>
      <c r="AA40" s="575"/>
      <c r="AB40" s="575"/>
      <c r="AC40" s="575"/>
      <c r="AD40" s="575"/>
      <c r="AE40" s="575"/>
      <c r="AF40" s="575"/>
      <c r="AG40" s="575"/>
      <c r="AH40" s="575"/>
      <c r="AI40" s="575"/>
      <c r="AJ40" s="575"/>
      <c r="AK40" s="575"/>
      <c r="AL40" s="575"/>
      <c r="AM40" s="575"/>
      <c r="AN40" s="575"/>
      <c r="AO40" s="575"/>
      <c r="AP40" s="575"/>
      <c r="AQ40" s="575"/>
      <c r="AR40" s="575"/>
      <c r="AS40" s="575"/>
      <c r="AT40" s="575"/>
      <c r="AU40" s="575"/>
      <c r="AV40" s="575"/>
      <c r="AW40" s="575"/>
      <c r="AX40" s="575"/>
      <c r="AY40" s="575"/>
      <c r="AZ40" s="575"/>
      <c r="BA40" s="575"/>
      <c r="BB40" s="575"/>
      <c r="BC40" s="575"/>
      <c r="BD40" s="575"/>
      <c r="BE40" s="575"/>
      <c r="BF40" s="575"/>
      <c r="BG40" s="575"/>
      <c r="BH40" s="575"/>
      <c r="BI40" s="575"/>
      <c r="BJ40" s="575"/>
      <c r="BK40" s="575"/>
      <c r="BL40" s="575"/>
      <c r="BM40" s="575"/>
      <c r="BN40" s="575"/>
      <c r="BO40" s="575"/>
      <c r="BP40" s="575"/>
      <c r="BQ40" s="575"/>
      <c r="BR40" s="575"/>
      <c r="BS40" s="575"/>
      <c r="BT40" s="575"/>
      <c r="BU40" s="575"/>
      <c r="BV40" s="575"/>
    </row>
    <row r="41" spans="1:74" ht="10.5" customHeight="1" x14ac:dyDescent="0.25">
      <c r="A41" s="598"/>
      <c r="B41" s="574" t="s">
        <v>514</v>
      </c>
      <c r="C41" s="575"/>
      <c r="D41" s="575"/>
      <c r="E41" s="575"/>
      <c r="F41" s="575"/>
      <c r="G41" s="575"/>
      <c r="H41" s="575"/>
      <c r="I41" s="575"/>
      <c r="J41" s="575"/>
      <c r="K41" s="575"/>
      <c r="L41" s="575"/>
      <c r="M41" s="575"/>
      <c r="N41" s="575"/>
      <c r="O41" s="575"/>
      <c r="P41" s="575"/>
      <c r="Q41" s="575"/>
      <c r="R41" s="575"/>
      <c r="S41" s="575"/>
      <c r="T41" s="575"/>
      <c r="U41" s="575"/>
      <c r="V41" s="575"/>
      <c r="W41" s="575"/>
      <c r="X41" s="575"/>
      <c r="Y41" s="575"/>
      <c r="Z41" s="575"/>
      <c r="AA41" s="575"/>
      <c r="AB41" s="575"/>
      <c r="AC41" s="575"/>
      <c r="AD41" s="575"/>
      <c r="AE41" s="575"/>
      <c r="AF41" s="575"/>
      <c r="AG41" s="575"/>
      <c r="AH41" s="575"/>
      <c r="AI41" s="575"/>
      <c r="AJ41" s="575"/>
      <c r="AK41" s="575"/>
      <c r="AL41" s="575"/>
      <c r="AM41" s="575"/>
      <c r="AN41" s="575"/>
      <c r="AO41" s="575"/>
      <c r="AP41" s="575"/>
      <c r="AQ41" s="575"/>
      <c r="AR41" s="575"/>
      <c r="AS41" s="575"/>
      <c r="AT41" s="575"/>
      <c r="AU41" s="575"/>
      <c r="AV41" s="575"/>
      <c r="AW41" s="575"/>
      <c r="AX41" s="575"/>
      <c r="AY41" s="575"/>
      <c r="AZ41" s="575"/>
      <c r="BA41" s="575"/>
      <c r="BB41" s="575"/>
      <c r="BC41" s="575"/>
      <c r="BD41" s="575"/>
      <c r="BE41" s="575"/>
      <c r="BF41" s="575"/>
      <c r="BG41" s="575"/>
      <c r="BH41" s="575"/>
      <c r="BI41" s="575"/>
      <c r="BJ41" s="575"/>
      <c r="BK41" s="575"/>
      <c r="BL41" s="575"/>
      <c r="BM41" s="575"/>
      <c r="BN41" s="575"/>
      <c r="BO41" s="575"/>
      <c r="BP41" s="575"/>
      <c r="BQ41" s="575"/>
      <c r="BR41" s="575"/>
      <c r="BS41" s="575"/>
      <c r="BT41" s="575"/>
      <c r="BU41" s="575"/>
      <c r="BV41" s="575"/>
    </row>
    <row r="42" spans="1:74" ht="10.5" customHeight="1" x14ac:dyDescent="0.25">
      <c r="A42" s="598"/>
      <c r="B42" s="574" t="s">
        <v>470</v>
      </c>
      <c r="C42" s="575"/>
      <c r="D42" s="575"/>
      <c r="E42" s="575"/>
      <c r="F42" s="575"/>
      <c r="G42" s="575"/>
      <c r="H42" s="575"/>
      <c r="I42" s="575"/>
      <c r="J42" s="575"/>
      <c r="K42" s="575"/>
      <c r="L42" s="575"/>
      <c r="M42" s="575"/>
      <c r="N42" s="575"/>
      <c r="O42" s="575"/>
      <c r="P42" s="575"/>
      <c r="Q42" s="575"/>
      <c r="R42" s="575"/>
      <c r="S42" s="575"/>
      <c r="T42" s="575"/>
      <c r="U42" s="575"/>
      <c r="V42" s="575"/>
      <c r="W42" s="575"/>
      <c r="X42" s="575"/>
      <c r="Y42" s="575"/>
      <c r="Z42" s="575"/>
      <c r="AA42" s="575"/>
      <c r="AB42" s="575"/>
      <c r="AC42" s="575"/>
      <c r="AD42" s="575"/>
      <c r="AE42" s="575"/>
      <c r="AF42" s="575"/>
      <c r="AG42" s="575"/>
      <c r="AH42" s="575"/>
      <c r="AI42" s="575"/>
      <c r="AJ42" s="575"/>
      <c r="AK42" s="575"/>
      <c r="AL42" s="575"/>
      <c r="AM42" s="575"/>
      <c r="AN42" s="575"/>
      <c r="AO42" s="575"/>
      <c r="AP42" s="575"/>
      <c r="AQ42" s="575"/>
      <c r="AR42" s="575"/>
      <c r="AS42" s="575"/>
      <c r="AT42" s="575"/>
      <c r="AU42" s="575"/>
      <c r="AV42" s="575"/>
      <c r="AW42" s="575"/>
      <c r="AX42" s="575"/>
      <c r="AY42" s="575"/>
      <c r="AZ42" s="575"/>
      <c r="BA42" s="575"/>
      <c r="BB42" s="575"/>
      <c r="BC42" s="575"/>
      <c r="BD42" s="575"/>
      <c r="BE42" s="575"/>
      <c r="BF42" s="575"/>
      <c r="BG42" s="575"/>
      <c r="BH42" s="575"/>
      <c r="BI42" s="575"/>
      <c r="BJ42" s="575"/>
      <c r="BK42" s="575"/>
      <c r="BL42" s="575"/>
      <c r="BM42" s="575"/>
      <c r="BN42" s="575"/>
      <c r="BO42" s="575"/>
      <c r="BP42" s="575"/>
      <c r="BQ42" s="575"/>
      <c r="BR42" s="575"/>
      <c r="BS42" s="575"/>
      <c r="BT42" s="575"/>
      <c r="BU42" s="575"/>
      <c r="BV42" s="575"/>
    </row>
    <row r="43" spans="1:74" ht="10.5" customHeight="1" x14ac:dyDescent="0.25">
      <c r="A43" s="598"/>
      <c r="B43" s="574" t="s">
        <v>471</v>
      </c>
      <c r="C43" s="575"/>
      <c r="D43" s="575"/>
      <c r="E43" s="575"/>
      <c r="F43" s="575"/>
      <c r="G43" s="575"/>
      <c r="H43" s="575"/>
      <c r="I43" s="575"/>
      <c r="J43" s="575"/>
      <c r="K43" s="575"/>
      <c r="L43" s="575"/>
      <c r="M43" s="575"/>
      <c r="N43" s="575"/>
      <c r="O43" s="575"/>
      <c r="P43" s="575"/>
      <c r="Q43" s="575"/>
      <c r="R43" s="575"/>
      <c r="S43" s="575"/>
      <c r="T43" s="575"/>
      <c r="U43" s="575"/>
      <c r="V43" s="575"/>
      <c r="W43" s="575"/>
      <c r="X43" s="575"/>
      <c r="Y43" s="575"/>
      <c r="Z43" s="575"/>
      <c r="AA43" s="575"/>
      <c r="AB43" s="575"/>
      <c r="AC43" s="575"/>
      <c r="AD43" s="575"/>
      <c r="AE43" s="575"/>
      <c r="AF43" s="575"/>
      <c r="AG43" s="575"/>
      <c r="AH43" s="575"/>
      <c r="AI43" s="575"/>
      <c r="AJ43" s="575"/>
      <c r="AK43" s="575"/>
      <c r="AL43" s="575"/>
      <c r="AM43" s="575"/>
      <c r="AN43" s="575"/>
      <c r="AO43" s="575"/>
      <c r="AP43" s="575"/>
      <c r="AQ43" s="575"/>
      <c r="AR43" s="575"/>
      <c r="AS43" s="575"/>
      <c r="AT43" s="575"/>
      <c r="AU43" s="575"/>
      <c r="AV43" s="575"/>
      <c r="AW43" s="575"/>
      <c r="AX43" s="575"/>
      <c r="AY43" s="575"/>
      <c r="AZ43" s="575"/>
      <c r="BA43" s="575"/>
      <c r="BB43" s="575"/>
      <c r="BC43" s="575"/>
      <c r="BD43" s="575"/>
      <c r="BE43" s="575"/>
      <c r="BF43" s="575"/>
      <c r="BG43" s="575"/>
      <c r="BH43" s="575"/>
      <c r="BI43" s="575"/>
      <c r="BJ43" s="575"/>
      <c r="BK43" s="575"/>
      <c r="BL43" s="575"/>
      <c r="BM43" s="575"/>
      <c r="BN43" s="575"/>
      <c r="BO43" s="575"/>
      <c r="BP43" s="575"/>
      <c r="BQ43" s="575"/>
      <c r="BR43" s="575"/>
      <c r="BS43" s="575"/>
      <c r="BT43" s="575"/>
      <c r="BU43" s="575"/>
      <c r="BV43" s="575"/>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opLeftCell="A13" workbookViewId="0">
      <selection activeCell="G11" sqref="G11"/>
    </sheetView>
  </sheetViews>
  <sheetFormatPr defaultColWidth="8.6640625" defaultRowHeight="13.2" x14ac:dyDescent="0.25"/>
  <cols>
    <col min="1" max="1" width="13.33203125" style="312" customWidth="1"/>
    <col min="2" max="2" width="90" style="312" customWidth="1"/>
    <col min="3" max="16384" width="8.6640625" style="312"/>
  </cols>
  <sheetData>
    <row r="1" spans="1:18" x14ac:dyDescent="0.25">
      <c r="A1" s="312" t="s">
        <v>688</v>
      </c>
    </row>
    <row r="6" spans="1:18" ht="15.6" x14ac:dyDescent="0.3">
      <c r="B6" s="313" t="str">
        <f>"Short-Term Energy Outlook, "&amp;Dates!D1</f>
        <v>Short-Term Energy Outlook, July 2014</v>
      </c>
    </row>
    <row r="8" spans="1:18" ht="15" customHeight="1" x14ac:dyDescent="0.25">
      <c r="A8" s="314"/>
      <c r="B8" s="315" t="s">
        <v>263</v>
      </c>
      <c r="C8" s="316"/>
      <c r="D8" s="316"/>
      <c r="E8" s="316"/>
      <c r="F8" s="316"/>
      <c r="G8" s="316"/>
      <c r="H8" s="316"/>
      <c r="I8" s="316"/>
      <c r="J8" s="316"/>
      <c r="K8" s="316"/>
      <c r="L8" s="316"/>
      <c r="M8" s="316"/>
      <c r="N8" s="316"/>
      <c r="O8" s="316"/>
      <c r="P8" s="316"/>
      <c r="Q8" s="316"/>
      <c r="R8" s="316"/>
    </row>
    <row r="9" spans="1:18" ht="15" customHeight="1" x14ac:dyDescent="0.25">
      <c r="A9" s="314"/>
      <c r="B9" s="315" t="s">
        <v>264</v>
      </c>
      <c r="C9" s="316"/>
      <c r="D9" s="316"/>
      <c r="E9" s="316"/>
      <c r="F9" s="316"/>
      <c r="G9" s="316"/>
      <c r="H9" s="316"/>
      <c r="I9" s="316"/>
      <c r="J9" s="316"/>
      <c r="K9" s="316"/>
      <c r="L9" s="316"/>
      <c r="M9" s="316"/>
      <c r="N9" s="316"/>
      <c r="O9" s="316"/>
      <c r="P9" s="316"/>
      <c r="Q9" s="316"/>
      <c r="R9" s="316"/>
    </row>
    <row r="10" spans="1:18" ht="15" customHeight="1" x14ac:dyDescent="0.25">
      <c r="A10" s="314"/>
      <c r="B10" s="315" t="s">
        <v>1238</v>
      </c>
      <c r="C10" s="317"/>
      <c r="D10" s="317"/>
      <c r="E10" s="317"/>
      <c r="F10" s="317"/>
      <c r="G10" s="317"/>
      <c r="H10" s="317"/>
      <c r="I10" s="317"/>
      <c r="J10" s="317"/>
      <c r="K10" s="317"/>
      <c r="L10" s="317"/>
      <c r="M10" s="317"/>
      <c r="N10" s="317"/>
      <c r="O10" s="317"/>
      <c r="P10" s="317"/>
      <c r="Q10" s="317"/>
      <c r="R10" s="317"/>
    </row>
    <row r="11" spans="1:18" ht="15" customHeight="1" x14ac:dyDescent="0.25">
      <c r="A11" s="314"/>
      <c r="B11" s="315" t="s">
        <v>1239</v>
      </c>
      <c r="C11" s="317"/>
      <c r="D11" s="317"/>
      <c r="E11" s="317"/>
      <c r="F11" s="317"/>
      <c r="G11" s="317"/>
      <c r="H11" s="317"/>
      <c r="I11" s="317"/>
      <c r="J11" s="317"/>
      <c r="K11" s="317"/>
      <c r="L11" s="317"/>
      <c r="M11" s="317"/>
      <c r="N11" s="317"/>
      <c r="O11" s="317"/>
      <c r="P11" s="317"/>
      <c r="Q11" s="317"/>
      <c r="R11" s="317"/>
    </row>
    <row r="12" spans="1:18" ht="15" customHeight="1" x14ac:dyDescent="0.25">
      <c r="A12" s="314"/>
      <c r="B12" s="315" t="s">
        <v>954</v>
      </c>
      <c r="C12" s="317"/>
      <c r="D12" s="317"/>
      <c r="E12" s="317"/>
      <c r="F12" s="317"/>
      <c r="G12" s="317"/>
      <c r="H12" s="317"/>
      <c r="I12" s="317"/>
      <c r="J12" s="317"/>
      <c r="K12" s="317"/>
      <c r="L12" s="317"/>
      <c r="M12" s="317"/>
      <c r="N12" s="317"/>
      <c r="O12" s="317"/>
      <c r="P12" s="317"/>
      <c r="Q12" s="317"/>
      <c r="R12" s="317"/>
    </row>
    <row r="13" spans="1:18" ht="15" customHeight="1" x14ac:dyDescent="0.25">
      <c r="A13" s="314"/>
      <c r="B13" s="315" t="s">
        <v>719</v>
      </c>
      <c r="C13" s="317"/>
      <c r="D13" s="317"/>
      <c r="E13" s="317"/>
      <c r="F13" s="317"/>
      <c r="G13" s="317"/>
      <c r="H13" s="317"/>
      <c r="I13" s="317"/>
      <c r="J13" s="317"/>
      <c r="K13" s="317"/>
      <c r="L13" s="317"/>
      <c r="M13" s="317"/>
      <c r="N13" s="317"/>
      <c r="O13" s="317"/>
      <c r="P13" s="317"/>
      <c r="Q13" s="317"/>
      <c r="R13" s="317"/>
    </row>
    <row r="14" spans="1:18" ht="15" customHeight="1" x14ac:dyDescent="0.25">
      <c r="A14" s="314"/>
      <c r="B14" s="315" t="s">
        <v>1240</v>
      </c>
      <c r="C14" s="318"/>
      <c r="D14" s="318"/>
      <c r="E14" s="318"/>
      <c r="F14" s="318"/>
      <c r="G14" s="318"/>
      <c r="H14" s="318"/>
      <c r="I14" s="318"/>
      <c r="J14" s="318"/>
      <c r="K14" s="318"/>
      <c r="L14" s="318"/>
      <c r="M14" s="318"/>
      <c r="N14" s="318"/>
      <c r="O14" s="318"/>
      <c r="P14" s="318"/>
      <c r="Q14" s="318"/>
      <c r="R14" s="318"/>
    </row>
    <row r="15" spans="1:18" ht="15" customHeight="1" x14ac:dyDescent="0.25">
      <c r="A15" s="314"/>
      <c r="B15" s="315" t="s">
        <v>1082</v>
      </c>
      <c r="C15" s="319"/>
      <c r="D15" s="319"/>
      <c r="E15" s="319"/>
      <c r="F15" s="319"/>
      <c r="G15" s="319"/>
      <c r="H15" s="319"/>
      <c r="I15" s="319"/>
      <c r="J15" s="319"/>
      <c r="K15" s="319"/>
      <c r="L15" s="319"/>
      <c r="M15" s="319"/>
      <c r="N15" s="319"/>
      <c r="O15" s="319"/>
      <c r="P15" s="319"/>
      <c r="Q15" s="319"/>
      <c r="R15" s="319"/>
    </row>
    <row r="16" spans="1:18" ht="15" customHeight="1" x14ac:dyDescent="0.25">
      <c r="A16" s="314"/>
      <c r="B16" s="315" t="s">
        <v>1083</v>
      </c>
      <c r="C16" s="317"/>
      <c r="D16" s="317"/>
      <c r="E16" s="317"/>
      <c r="F16" s="317"/>
      <c r="G16" s="317"/>
      <c r="H16" s="317"/>
      <c r="I16" s="317"/>
      <c r="J16" s="317"/>
      <c r="K16" s="317"/>
      <c r="L16" s="317"/>
      <c r="M16" s="317"/>
      <c r="N16" s="317"/>
      <c r="O16" s="317"/>
      <c r="P16" s="317"/>
      <c r="Q16" s="317"/>
      <c r="R16" s="317"/>
    </row>
    <row r="17" spans="1:18" ht="15" customHeight="1" x14ac:dyDescent="0.25">
      <c r="A17" s="314"/>
      <c r="B17" s="315" t="s">
        <v>266</v>
      </c>
      <c r="C17" s="320"/>
      <c r="D17" s="320"/>
      <c r="E17" s="320"/>
      <c r="F17" s="320"/>
      <c r="G17" s="320"/>
      <c r="H17" s="320"/>
      <c r="I17" s="320"/>
      <c r="J17" s="320"/>
      <c r="K17" s="320"/>
      <c r="L17" s="320"/>
      <c r="M17" s="320"/>
      <c r="N17" s="320"/>
      <c r="O17" s="320"/>
      <c r="P17" s="320"/>
      <c r="Q17" s="320"/>
      <c r="R17" s="320"/>
    </row>
    <row r="18" spans="1:18" ht="15" customHeight="1" x14ac:dyDescent="0.25">
      <c r="A18" s="314"/>
      <c r="B18" s="315" t="s">
        <v>72</v>
      </c>
      <c r="C18" s="317"/>
      <c r="D18" s="317"/>
      <c r="E18" s="317"/>
      <c r="F18" s="317"/>
      <c r="G18" s="317"/>
      <c r="H18" s="317"/>
      <c r="I18" s="317"/>
      <c r="J18" s="317"/>
      <c r="K18" s="317"/>
      <c r="L18" s="317"/>
      <c r="M18" s="317"/>
      <c r="N18" s="317"/>
      <c r="O18" s="317"/>
      <c r="P18" s="317"/>
      <c r="Q18" s="317"/>
      <c r="R18" s="317"/>
    </row>
    <row r="19" spans="1:18" ht="15" customHeight="1" x14ac:dyDescent="0.25">
      <c r="A19" s="314"/>
      <c r="B19" s="315" t="s">
        <v>267</v>
      </c>
      <c r="C19" s="322"/>
      <c r="D19" s="322"/>
      <c r="E19" s="322"/>
      <c r="F19" s="322"/>
      <c r="G19" s="322"/>
      <c r="H19" s="322"/>
      <c r="I19" s="322"/>
      <c r="J19" s="322"/>
      <c r="K19" s="322"/>
      <c r="L19" s="322"/>
      <c r="M19" s="322"/>
      <c r="N19" s="322"/>
      <c r="O19" s="322"/>
      <c r="P19" s="322"/>
      <c r="Q19" s="322"/>
      <c r="R19" s="322"/>
    </row>
    <row r="20" spans="1:18" ht="15" customHeight="1" x14ac:dyDescent="0.25">
      <c r="A20" s="314"/>
      <c r="B20" s="315" t="s">
        <v>1099</v>
      </c>
      <c r="C20" s="317"/>
      <c r="D20" s="317"/>
      <c r="E20" s="317"/>
      <c r="F20" s="317"/>
      <c r="G20" s="317"/>
      <c r="H20" s="317"/>
      <c r="I20" s="317"/>
      <c r="J20" s="317"/>
      <c r="K20" s="317"/>
      <c r="L20" s="317"/>
      <c r="M20" s="317"/>
      <c r="N20" s="317"/>
      <c r="O20" s="317"/>
      <c r="P20" s="317"/>
      <c r="Q20" s="317"/>
      <c r="R20" s="317"/>
    </row>
    <row r="21" spans="1:18" ht="15" customHeight="1" x14ac:dyDescent="0.25">
      <c r="A21" s="314"/>
      <c r="B21" s="321" t="s">
        <v>1084</v>
      </c>
      <c r="C21" s="323"/>
      <c r="D21" s="323"/>
      <c r="E21" s="323"/>
      <c r="F21" s="323"/>
      <c r="G21" s="323"/>
      <c r="H21" s="323"/>
      <c r="I21" s="323"/>
      <c r="J21" s="323"/>
      <c r="K21" s="323"/>
      <c r="L21" s="323"/>
      <c r="M21" s="323"/>
      <c r="N21" s="323"/>
      <c r="O21" s="323"/>
      <c r="P21" s="323"/>
      <c r="Q21" s="323"/>
      <c r="R21" s="323"/>
    </row>
    <row r="22" spans="1:18" ht="15" customHeight="1" x14ac:dyDescent="0.25">
      <c r="A22" s="314"/>
      <c r="B22" s="321" t="s">
        <v>1085</v>
      </c>
      <c r="C22" s="317"/>
      <c r="D22" s="317"/>
      <c r="E22" s="317"/>
      <c r="F22" s="317"/>
      <c r="G22" s="317"/>
      <c r="H22" s="317"/>
      <c r="I22" s="317"/>
      <c r="J22" s="317"/>
      <c r="K22" s="317"/>
      <c r="L22" s="317"/>
      <c r="M22" s="317"/>
      <c r="N22" s="317"/>
      <c r="O22" s="317"/>
      <c r="P22" s="317"/>
      <c r="Q22" s="317"/>
      <c r="R22" s="317"/>
    </row>
    <row r="23" spans="1:18" ht="15" customHeight="1" x14ac:dyDescent="0.25">
      <c r="A23" s="314"/>
      <c r="B23" s="315" t="s">
        <v>476</v>
      </c>
      <c r="C23" s="324"/>
      <c r="D23" s="324"/>
      <c r="E23" s="324"/>
      <c r="F23" s="324"/>
      <c r="G23" s="324"/>
      <c r="H23" s="324"/>
      <c r="I23" s="324"/>
      <c r="J23" s="324"/>
      <c r="K23" s="324"/>
      <c r="L23" s="324"/>
      <c r="M23" s="324"/>
      <c r="N23" s="324"/>
      <c r="O23" s="324"/>
      <c r="P23" s="324"/>
      <c r="Q23" s="324"/>
      <c r="R23" s="324"/>
    </row>
    <row r="24" spans="1:18" ht="15" customHeight="1" x14ac:dyDescent="0.25">
      <c r="A24" s="314"/>
      <c r="B24" s="315" t="s">
        <v>477</v>
      </c>
      <c r="C24" s="317"/>
      <c r="D24" s="317"/>
      <c r="E24" s="317"/>
      <c r="F24" s="317"/>
      <c r="G24" s="317"/>
      <c r="H24" s="317"/>
      <c r="I24" s="317"/>
      <c r="J24" s="317"/>
      <c r="K24" s="317"/>
      <c r="L24" s="317"/>
      <c r="M24" s="317"/>
      <c r="N24" s="317"/>
      <c r="O24" s="317"/>
      <c r="P24" s="317"/>
      <c r="Q24" s="317"/>
      <c r="R24" s="317"/>
    </row>
    <row r="25" spans="1:18" ht="15" customHeight="1" x14ac:dyDescent="0.25">
      <c r="A25" s="314"/>
      <c r="B25" s="315" t="s">
        <v>475</v>
      </c>
      <c r="C25" s="325"/>
      <c r="D25" s="325"/>
      <c r="E25" s="325"/>
      <c r="F25" s="325"/>
      <c r="G25" s="325"/>
      <c r="H25" s="325"/>
      <c r="I25" s="325"/>
      <c r="J25" s="317"/>
      <c r="K25" s="317"/>
      <c r="L25" s="317"/>
      <c r="M25" s="317"/>
      <c r="N25" s="317"/>
      <c r="O25" s="317"/>
      <c r="P25" s="317"/>
      <c r="Q25" s="317"/>
      <c r="R25" s="317"/>
    </row>
    <row r="26" spans="1:18" ht="15" customHeight="1" x14ac:dyDescent="0.35">
      <c r="A26" s="314"/>
      <c r="B26" s="315" t="s">
        <v>112</v>
      </c>
      <c r="C26" s="317"/>
      <c r="D26" s="317"/>
      <c r="E26" s="317"/>
      <c r="F26" s="317"/>
      <c r="G26" s="317"/>
      <c r="H26" s="317"/>
      <c r="I26" s="317"/>
      <c r="J26" s="317"/>
      <c r="K26" s="317"/>
      <c r="L26" s="317"/>
      <c r="M26" s="317"/>
      <c r="N26" s="317"/>
      <c r="O26" s="317"/>
      <c r="P26" s="317"/>
      <c r="Q26" s="317"/>
      <c r="R26" s="317"/>
    </row>
    <row r="27" spans="1:18" ht="15" customHeight="1" x14ac:dyDescent="0.25">
      <c r="A27" s="314"/>
      <c r="B27" s="321" t="s">
        <v>268</v>
      </c>
      <c r="C27" s="317"/>
      <c r="D27" s="317"/>
      <c r="E27" s="317"/>
      <c r="F27" s="317"/>
      <c r="G27" s="317"/>
      <c r="H27" s="317"/>
      <c r="I27" s="317"/>
      <c r="J27" s="317"/>
      <c r="K27" s="317"/>
      <c r="L27" s="317"/>
      <c r="M27" s="317"/>
      <c r="N27" s="317"/>
      <c r="O27" s="317"/>
      <c r="P27" s="317"/>
      <c r="Q27" s="317"/>
      <c r="R27" s="317"/>
    </row>
    <row r="28" spans="1:18" ht="15" customHeight="1" x14ac:dyDescent="0.25">
      <c r="A28" s="314"/>
      <c r="B28" s="321" t="s">
        <v>269</v>
      </c>
      <c r="C28" s="326"/>
      <c r="D28" s="326"/>
      <c r="E28" s="326"/>
      <c r="F28" s="326"/>
      <c r="G28" s="326"/>
      <c r="H28" s="326"/>
      <c r="I28" s="326"/>
      <c r="J28" s="326"/>
      <c r="K28" s="326"/>
      <c r="L28" s="326"/>
      <c r="M28" s="326"/>
      <c r="N28" s="326"/>
      <c r="O28" s="326"/>
      <c r="P28" s="326"/>
      <c r="Q28" s="326"/>
      <c r="R28" s="326"/>
    </row>
    <row r="29" spans="1:18" x14ac:dyDescent="0.25">
      <c r="B29" s="314"/>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Petroleum Refinery Balance"/>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52"/>
  <sheetViews>
    <sheetView showGridLines="0" workbookViewId="0">
      <pane xSplit="2" ySplit="4" topLeftCell="AW19" activePane="bottomRight" state="frozen"/>
      <selection pane="topRight" activeCell="C1" sqref="C1"/>
      <selection pane="bottomLeft" activeCell="A5" sqref="A5"/>
      <selection pane="bottomRight" activeCell="BB44" sqref="BB44"/>
    </sheetView>
  </sheetViews>
  <sheetFormatPr defaultColWidth="11" defaultRowHeight="10.199999999999999" x14ac:dyDescent="0.2"/>
  <cols>
    <col min="1" max="1" width="12.44140625" style="602" customWidth="1"/>
    <col min="2" max="2" width="23.5546875" style="602" customWidth="1"/>
    <col min="3" max="74" width="6.5546875" style="602" customWidth="1"/>
    <col min="75" max="16384" width="11" style="602"/>
  </cols>
  <sheetData>
    <row r="1" spans="1:74" ht="12.75" customHeight="1" x14ac:dyDescent="0.25">
      <c r="A1" s="662" t="s">
        <v>1081</v>
      </c>
      <c r="B1" s="600" t="s">
        <v>533</v>
      </c>
      <c r="C1" s="601"/>
      <c r="D1" s="601"/>
      <c r="E1" s="601"/>
      <c r="F1" s="601"/>
      <c r="G1" s="601"/>
      <c r="H1" s="601"/>
      <c r="I1" s="601"/>
      <c r="J1" s="601"/>
      <c r="K1" s="601"/>
      <c r="L1" s="601"/>
      <c r="M1" s="601"/>
      <c r="N1" s="601"/>
      <c r="O1" s="601"/>
      <c r="P1" s="601"/>
      <c r="Q1" s="601"/>
      <c r="R1" s="601"/>
      <c r="S1" s="601"/>
      <c r="T1" s="601"/>
      <c r="U1" s="601"/>
      <c r="V1" s="601"/>
      <c r="W1" s="601"/>
      <c r="X1" s="601"/>
      <c r="Y1" s="601"/>
      <c r="Z1" s="601"/>
      <c r="AA1" s="601"/>
      <c r="AB1" s="601"/>
      <c r="AC1" s="601"/>
      <c r="AD1" s="601"/>
      <c r="AE1" s="601"/>
      <c r="AF1" s="601"/>
      <c r="AG1" s="601"/>
      <c r="AH1" s="601"/>
      <c r="AI1" s="601"/>
      <c r="AJ1" s="601"/>
      <c r="AK1" s="601"/>
      <c r="AL1" s="601"/>
      <c r="AM1" s="601"/>
      <c r="AN1" s="601"/>
      <c r="AO1" s="601"/>
      <c r="AP1" s="601"/>
      <c r="AQ1" s="601"/>
      <c r="AR1" s="601"/>
      <c r="AS1" s="601"/>
      <c r="AT1" s="601"/>
      <c r="AU1" s="601"/>
      <c r="AV1" s="601"/>
      <c r="AW1" s="601"/>
      <c r="AX1" s="601"/>
      <c r="AY1" s="601"/>
      <c r="AZ1" s="601"/>
      <c r="BA1" s="601"/>
      <c r="BB1" s="601"/>
      <c r="BC1" s="601"/>
      <c r="BD1" s="601"/>
      <c r="BE1" s="601"/>
      <c r="BF1" s="601"/>
      <c r="BG1" s="601"/>
      <c r="BH1" s="601"/>
      <c r="BI1" s="601"/>
      <c r="BJ1" s="601"/>
      <c r="BK1" s="601"/>
      <c r="BL1" s="601"/>
      <c r="BM1" s="601"/>
      <c r="BN1" s="601"/>
      <c r="BO1" s="601"/>
      <c r="BP1" s="601"/>
      <c r="BQ1" s="601"/>
      <c r="BR1" s="601"/>
      <c r="BS1" s="601"/>
      <c r="BT1" s="601"/>
      <c r="BU1" s="601"/>
      <c r="BV1" s="601"/>
    </row>
    <row r="2" spans="1:74" ht="12.75" customHeight="1" x14ac:dyDescent="0.25">
      <c r="A2" s="663"/>
      <c r="B2" s="546" t="str">
        <f>"U.S. Energy Information Administration   |   Short-Term Energy Outlook  - "&amp;Dates!D1</f>
        <v>U.S. Energy Information Administration   |   Short-Term Energy Outlook  - July 2014</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554"/>
      <c r="AN2" s="554"/>
      <c r="AO2" s="554"/>
      <c r="AP2" s="554"/>
      <c r="AQ2" s="554"/>
      <c r="AR2" s="554"/>
      <c r="AS2" s="554"/>
      <c r="AT2" s="554"/>
      <c r="AU2" s="554"/>
      <c r="AV2" s="554"/>
      <c r="AW2" s="554"/>
      <c r="AX2" s="554"/>
      <c r="AY2" s="554"/>
      <c r="AZ2" s="554"/>
      <c r="BA2" s="554"/>
      <c r="BB2" s="554"/>
      <c r="BC2" s="554"/>
      <c r="BD2" s="554"/>
      <c r="BE2" s="554"/>
      <c r="BF2" s="554"/>
      <c r="BG2" s="554"/>
      <c r="BH2" s="554"/>
      <c r="BI2" s="554"/>
      <c r="BJ2" s="554"/>
      <c r="BK2" s="554"/>
      <c r="BL2" s="554"/>
      <c r="BM2" s="554"/>
      <c r="BN2" s="554"/>
      <c r="BO2" s="554"/>
      <c r="BP2" s="554"/>
      <c r="BQ2" s="554"/>
      <c r="BR2" s="554"/>
      <c r="BS2" s="554"/>
      <c r="BT2" s="554"/>
      <c r="BU2" s="554"/>
      <c r="BV2" s="554"/>
    </row>
    <row r="3" spans="1:74" ht="12.75" customHeight="1" x14ac:dyDescent="0.2">
      <c r="A3" s="603"/>
      <c r="B3" s="604"/>
      <c r="C3" s="667">
        <f>Dates!D3</f>
        <v>2010</v>
      </c>
      <c r="D3" s="668"/>
      <c r="E3" s="668"/>
      <c r="F3" s="668"/>
      <c r="G3" s="668"/>
      <c r="H3" s="668"/>
      <c r="I3" s="668"/>
      <c r="J3" s="668"/>
      <c r="K3" s="668"/>
      <c r="L3" s="668"/>
      <c r="M3" s="668"/>
      <c r="N3" s="716"/>
      <c r="O3" s="667">
        <f>C3+1</f>
        <v>2011</v>
      </c>
      <c r="P3" s="668"/>
      <c r="Q3" s="668"/>
      <c r="R3" s="668"/>
      <c r="S3" s="668"/>
      <c r="T3" s="668"/>
      <c r="U3" s="668"/>
      <c r="V3" s="668"/>
      <c r="W3" s="668"/>
      <c r="X3" s="668"/>
      <c r="Y3" s="668"/>
      <c r="Z3" s="716"/>
      <c r="AA3" s="667">
        <f>O3+1</f>
        <v>2012</v>
      </c>
      <c r="AB3" s="668"/>
      <c r="AC3" s="668"/>
      <c r="AD3" s="668"/>
      <c r="AE3" s="668"/>
      <c r="AF3" s="668"/>
      <c r="AG3" s="668"/>
      <c r="AH3" s="668"/>
      <c r="AI3" s="668"/>
      <c r="AJ3" s="668"/>
      <c r="AK3" s="668"/>
      <c r="AL3" s="716"/>
      <c r="AM3" s="667">
        <f>AA3+1</f>
        <v>2013</v>
      </c>
      <c r="AN3" s="668"/>
      <c r="AO3" s="668"/>
      <c r="AP3" s="668"/>
      <c r="AQ3" s="668"/>
      <c r="AR3" s="668"/>
      <c r="AS3" s="668"/>
      <c r="AT3" s="668"/>
      <c r="AU3" s="668"/>
      <c r="AV3" s="668"/>
      <c r="AW3" s="668"/>
      <c r="AX3" s="716"/>
      <c r="AY3" s="667">
        <f>AM3+1</f>
        <v>2014</v>
      </c>
      <c r="AZ3" s="668"/>
      <c r="BA3" s="668"/>
      <c r="BB3" s="668"/>
      <c r="BC3" s="668"/>
      <c r="BD3" s="668"/>
      <c r="BE3" s="668"/>
      <c r="BF3" s="668"/>
      <c r="BG3" s="668"/>
      <c r="BH3" s="668"/>
      <c r="BI3" s="668"/>
      <c r="BJ3" s="716"/>
      <c r="BK3" s="667">
        <f>AY3+1</f>
        <v>2015</v>
      </c>
      <c r="BL3" s="668"/>
      <c r="BM3" s="668"/>
      <c r="BN3" s="668"/>
      <c r="BO3" s="668"/>
      <c r="BP3" s="668"/>
      <c r="BQ3" s="668"/>
      <c r="BR3" s="668"/>
      <c r="BS3" s="668"/>
      <c r="BT3" s="668"/>
      <c r="BU3" s="668"/>
      <c r="BV3" s="716"/>
    </row>
    <row r="4" spans="1:74" s="170" customFormat="1" ht="12.75" customHeight="1" x14ac:dyDescent="0.2">
      <c r="A4" s="132"/>
      <c r="B4" s="605"/>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2" customHeight="1" x14ac:dyDescent="0.2">
      <c r="A5" s="606"/>
      <c r="B5" s="171" t="s">
        <v>517</v>
      </c>
      <c r="C5" s="543"/>
      <c r="D5" s="543"/>
      <c r="E5" s="543"/>
      <c r="F5" s="543"/>
      <c r="G5" s="543"/>
      <c r="H5" s="543"/>
      <c r="I5" s="543"/>
      <c r="J5" s="543"/>
      <c r="K5" s="543"/>
      <c r="L5" s="543"/>
      <c r="M5" s="543"/>
      <c r="N5" s="543"/>
      <c r="O5" s="543"/>
      <c r="P5" s="543"/>
      <c r="Q5" s="543"/>
      <c r="R5" s="543"/>
      <c r="S5" s="543"/>
      <c r="T5" s="543"/>
      <c r="U5" s="543"/>
      <c r="V5" s="543"/>
      <c r="W5" s="543"/>
      <c r="X5" s="543"/>
      <c r="Y5" s="543"/>
      <c r="Z5" s="543"/>
      <c r="AA5" s="543"/>
      <c r="AB5" s="543"/>
      <c r="AC5" s="543"/>
      <c r="AD5" s="543"/>
      <c r="AE5" s="543"/>
      <c r="AF5" s="543"/>
      <c r="AG5" s="543"/>
      <c r="AH5" s="543"/>
      <c r="AI5" s="543"/>
      <c r="AJ5" s="543"/>
      <c r="AK5" s="543"/>
      <c r="AL5" s="543"/>
      <c r="AM5" s="543"/>
      <c r="AN5" s="543"/>
      <c r="AO5" s="543"/>
      <c r="AP5" s="543"/>
      <c r="AQ5" s="543"/>
      <c r="AR5" s="543"/>
      <c r="AS5" s="543"/>
      <c r="AT5" s="543"/>
      <c r="AU5" s="543"/>
      <c r="AV5" s="543"/>
      <c r="AW5" s="543"/>
      <c r="AX5" s="543"/>
      <c r="AY5" s="543"/>
      <c r="AZ5" s="543"/>
      <c r="BA5" s="543"/>
      <c r="BB5" s="543"/>
      <c r="BC5" s="543"/>
      <c r="BD5" s="543"/>
      <c r="BE5" s="543"/>
      <c r="BF5" s="543"/>
      <c r="BG5" s="543"/>
      <c r="BH5" s="543"/>
      <c r="BI5" s="543"/>
      <c r="BJ5" s="543"/>
      <c r="BK5" s="543"/>
      <c r="BL5" s="543"/>
      <c r="BM5" s="543"/>
      <c r="BN5" s="543"/>
      <c r="BO5" s="543"/>
      <c r="BP5" s="543"/>
      <c r="BQ5" s="543"/>
      <c r="BR5" s="543"/>
      <c r="BS5" s="543"/>
      <c r="BT5" s="543"/>
      <c r="BU5" s="543"/>
      <c r="BV5" s="543"/>
    </row>
    <row r="6" spans="1:74" ht="12" customHeight="1" x14ac:dyDescent="0.2">
      <c r="A6" s="607" t="s">
        <v>1029</v>
      </c>
      <c r="B6" s="608" t="s">
        <v>55</v>
      </c>
      <c r="C6" s="275">
        <v>0.216655405</v>
      </c>
      <c r="D6" s="275">
        <v>0.19922851</v>
      </c>
      <c r="E6" s="275">
        <v>0.20185874000000001</v>
      </c>
      <c r="F6" s="275">
        <v>0.18437367199999999</v>
      </c>
      <c r="G6" s="275">
        <v>0.24295573500000001</v>
      </c>
      <c r="H6" s="275">
        <v>0.28985730799999998</v>
      </c>
      <c r="I6" s="275">
        <v>0.23809686999999999</v>
      </c>
      <c r="J6" s="275">
        <v>0.19530892399999999</v>
      </c>
      <c r="K6" s="275">
        <v>0.16768180299999999</v>
      </c>
      <c r="L6" s="275">
        <v>0.17132973800000001</v>
      </c>
      <c r="M6" s="275">
        <v>0.18951605399999999</v>
      </c>
      <c r="N6" s="275">
        <v>0.22462354200000001</v>
      </c>
      <c r="O6" s="275">
        <v>0.24665304599999999</v>
      </c>
      <c r="P6" s="275">
        <v>0.232889234</v>
      </c>
      <c r="Q6" s="275">
        <v>0.30065704799999998</v>
      </c>
      <c r="R6" s="275">
        <v>0.30127097200000003</v>
      </c>
      <c r="S6" s="275">
        <v>0.31466333499999999</v>
      </c>
      <c r="T6" s="275">
        <v>0.31089956800000002</v>
      </c>
      <c r="U6" s="275">
        <v>0.30287825800000001</v>
      </c>
      <c r="V6" s="275">
        <v>0.249370591</v>
      </c>
      <c r="W6" s="275">
        <v>0.206504245</v>
      </c>
      <c r="X6" s="275">
        <v>0.191011984</v>
      </c>
      <c r="Y6" s="275">
        <v>0.19949508699999999</v>
      </c>
      <c r="Z6" s="275">
        <v>0.228833024</v>
      </c>
      <c r="AA6" s="275">
        <v>0.21724610899999999</v>
      </c>
      <c r="AB6" s="275">
        <v>0.19070922500000001</v>
      </c>
      <c r="AC6" s="275">
        <v>0.244296293</v>
      </c>
      <c r="AD6" s="275">
        <v>0.24849481500000001</v>
      </c>
      <c r="AE6" s="275">
        <v>0.27051600399999998</v>
      </c>
      <c r="AF6" s="275">
        <v>0.252001535</v>
      </c>
      <c r="AG6" s="275">
        <v>0.25076452399999999</v>
      </c>
      <c r="AH6" s="275">
        <v>0.217726641</v>
      </c>
      <c r="AI6" s="275">
        <v>0.16598695799999999</v>
      </c>
      <c r="AJ6" s="275">
        <v>0.155168679</v>
      </c>
      <c r="AK6" s="275">
        <v>0.17621469100000001</v>
      </c>
      <c r="AL6" s="275">
        <v>0.21692161400000001</v>
      </c>
      <c r="AM6" s="275">
        <v>0.23593779100000001</v>
      </c>
      <c r="AN6" s="275">
        <v>0.19186787299999999</v>
      </c>
      <c r="AO6" s="275">
        <v>0.19366983099999999</v>
      </c>
      <c r="AP6" s="275">
        <v>0.233154257</v>
      </c>
      <c r="AQ6" s="275">
        <v>0.26859047000000003</v>
      </c>
      <c r="AR6" s="275">
        <v>0.257023854</v>
      </c>
      <c r="AS6" s="275">
        <v>0.25621507799999999</v>
      </c>
      <c r="AT6" s="275">
        <v>0.204339944</v>
      </c>
      <c r="AU6" s="275">
        <v>0.158894865</v>
      </c>
      <c r="AV6" s="275">
        <v>0.16250305400000001</v>
      </c>
      <c r="AW6" s="275">
        <v>0.166786454</v>
      </c>
      <c r="AX6" s="275">
        <v>0.19978194199999999</v>
      </c>
      <c r="AY6" s="275">
        <v>0.202384904</v>
      </c>
      <c r="AZ6" s="275">
        <v>0.16347821800000001</v>
      </c>
      <c r="BA6" s="275">
        <v>0.228712147</v>
      </c>
      <c r="BB6" s="645">
        <v>0.23684769999999999</v>
      </c>
      <c r="BC6" s="275">
        <v>0.27543030000000002</v>
      </c>
      <c r="BD6" s="275">
        <v>0.26570460000000001</v>
      </c>
      <c r="BE6" s="363">
        <v>0.26124160000000002</v>
      </c>
      <c r="BF6" s="363">
        <v>0.19752990000000001</v>
      </c>
      <c r="BG6" s="363">
        <v>0.1661482</v>
      </c>
      <c r="BH6" s="363">
        <v>0.1531044</v>
      </c>
      <c r="BI6" s="363">
        <v>0.16667199999999999</v>
      </c>
      <c r="BJ6" s="363">
        <v>0.19233140000000001</v>
      </c>
      <c r="BK6" s="363">
        <v>0.22201209999999999</v>
      </c>
      <c r="BL6" s="363">
        <v>0.1918791</v>
      </c>
      <c r="BM6" s="363">
        <v>0.22842580000000001</v>
      </c>
      <c r="BN6" s="363">
        <v>0.2392049</v>
      </c>
      <c r="BO6" s="363">
        <v>0.26621860000000003</v>
      </c>
      <c r="BP6" s="363">
        <v>0.26890829999999999</v>
      </c>
      <c r="BQ6" s="363">
        <v>0.2496131</v>
      </c>
      <c r="BR6" s="363">
        <v>0.20834559999999999</v>
      </c>
      <c r="BS6" s="363">
        <v>0.16725960000000001</v>
      </c>
      <c r="BT6" s="363">
        <v>0.16510050000000001</v>
      </c>
      <c r="BU6" s="363">
        <v>0.1796623</v>
      </c>
      <c r="BV6" s="363">
        <v>0.21220269999999999</v>
      </c>
    </row>
    <row r="7" spans="1:74" ht="12" customHeight="1" x14ac:dyDescent="0.2">
      <c r="A7" s="561" t="s">
        <v>831</v>
      </c>
      <c r="B7" s="608" t="s">
        <v>1123</v>
      </c>
      <c r="C7" s="275">
        <v>1.7361720000000001E-2</v>
      </c>
      <c r="D7" s="275">
        <v>1.6329429999999999E-2</v>
      </c>
      <c r="E7" s="275">
        <v>1.6443989999999999E-2</v>
      </c>
      <c r="F7" s="275">
        <v>1.487635E-2</v>
      </c>
      <c r="G7" s="275">
        <v>1.4269810000000001E-2</v>
      </c>
      <c r="H7" s="275">
        <v>1.6204650000000001E-2</v>
      </c>
      <c r="I7" s="275">
        <v>1.7273899999999998E-2</v>
      </c>
      <c r="J7" s="275">
        <v>1.7996459999999999E-2</v>
      </c>
      <c r="K7" s="275">
        <v>1.606749E-2</v>
      </c>
      <c r="L7" s="275">
        <v>1.4985180000000001E-2</v>
      </c>
      <c r="M7" s="275">
        <v>1.6297450000000002E-2</v>
      </c>
      <c r="N7" s="275">
        <v>1.7490189999999999E-2</v>
      </c>
      <c r="O7" s="275">
        <v>1.690734E-2</v>
      </c>
      <c r="P7" s="275">
        <v>1.554698E-2</v>
      </c>
      <c r="Q7" s="275">
        <v>1.529258E-2</v>
      </c>
      <c r="R7" s="275">
        <v>1.1949009999999999E-2</v>
      </c>
      <c r="S7" s="275">
        <v>1.318126E-2</v>
      </c>
      <c r="T7" s="275">
        <v>1.5634459999999999E-2</v>
      </c>
      <c r="U7" s="275">
        <v>1.695998E-2</v>
      </c>
      <c r="V7" s="275">
        <v>1.7168590000000001E-2</v>
      </c>
      <c r="W7" s="275">
        <v>1.5492560000000001E-2</v>
      </c>
      <c r="X7" s="275">
        <v>1.4040540000000001E-2</v>
      </c>
      <c r="Y7" s="275">
        <v>1.3667220000000001E-2</v>
      </c>
      <c r="Z7" s="275">
        <v>1.631815E-2</v>
      </c>
      <c r="AA7" s="275">
        <v>1.6836839999999999E-2</v>
      </c>
      <c r="AB7" s="275">
        <v>1.6026209999999999E-2</v>
      </c>
      <c r="AC7" s="275">
        <v>1.560694E-2</v>
      </c>
      <c r="AD7" s="275">
        <v>1.2707380000000001E-2</v>
      </c>
      <c r="AE7" s="275">
        <v>1.4017669999999999E-2</v>
      </c>
      <c r="AF7" s="275">
        <v>1.6377320000000001E-2</v>
      </c>
      <c r="AG7" s="275">
        <v>1.773578E-2</v>
      </c>
      <c r="AH7" s="275">
        <v>1.793055E-2</v>
      </c>
      <c r="AI7" s="275">
        <v>1.6490029999999999E-2</v>
      </c>
      <c r="AJ7" s="275">
        <v>1.5106100000000001E-2</v>
      </c>
      <c r="AK7" s="275">
        <v>1.5018500000000001E-2</v>
      </c>
      <c r="AL7" s="275">
        <v>1.6337830000000001E-2</v>
      </c>
      <c r="AM7" s="275">
        <v>1.69506E-2</v>
      </c>
      <c r="AN7" s="275">
        <v>1.528787E-2</v>
      </c>
      <c r="AO7" s="275">
        <v>1.7021660000000001E-2</v>
      </c>
      <c r="AP7" s="275">
        <v>1.2248729999999999E-2</v>
      </c>
      <c r="AQ7" s="275">
        <v>1.5595629999999999E-2</v>
      </c>
      <c r="AR7" s="275">
        <v>1.7048020000000001E-2</v>
      </c>
      <c r="AS7" s="275">
        <v>1.8856589999999999E-2</v>
      </c>
      <c r="AT7" s="275">
        <v>1.9604509999999999E-2</v>
      </c>
      <c r="AU7" s="275">
        <v>1.7996169999999999E-2</v>
      </c>
      <c r="AV7" s="275">
        <v>1.7718290000000001E-2</v>
      </c>
      <c r="AW7" s="275">
        <v>1.8603109999999999E-2</v>
      </c>
      <c r="AX7" s="275">
        <v>2.0060729999999999E-2</v>
      </c>
      <c r="AY7" s="275">
        <v>2.2398640000000001E-2</v>
      </c>
      <c r="AZ7" s="275">
        <v>2.046367E-2</v>
      </c>
      <c r="BA7" s="275">
        <v>2.2301809999999998E-2</v>
      </c>
      <c r="BB7" s="645">
        <v>1.7818906999999998E-2</v>
      </c>
      <c r="BC7" s="275">
        <v>1.8318000000000001E-2</v>
      </c>
      <c r="BD7" s="275">
        <v>2.1493000000000002E-2</v>
      </c>
      <c r="BE7" s="363">
        <v>2.4251999999999999E-2</v>
      </c>
      <c r="BF7" s="363">
        <v>2.49067E-2</v>
      </c>
      <c r="BG7" s="363">
        <v>2.2881100000000001E-2</v>
      </c>
      <c r="BH7" s="363">
        <v>2.1203699999999999E-2</v>
      </c>
      <c r="BI7" s="363">
        <v>2.2369199999999999E-2</v>
      </c>
      <c r="BJ7" s="363">
        <v>2.4842599999999999E-2</v>
      </c>
      <c r="BK7" s="363">
        <v>2.4761600000000002E-2</v>
      </c>
      <c r="BL7" s="363">
        <v>2.24865E-2</v>
      </c>
      <c r="BM7" s="363">
        <v>2.34819E-2</v>
      </c>
      <c r="BN7" s="363">
        <v>1.975E-2</v>
      </c>
      <c r="BO7" s="363">
        <v>2.1178700000000002E-2</v>
      </c>
      <c r="BP7" s="363">
        <v>2.4014400000000002E-2</v>
      </c>
      <c r="BQ7" s="363">
        <v>2.6622799999999999E-2</v>
      </c>
      <c r="BR7" s="363">
        <v>2.7068200000000001E-2</v>
      </c>
      <c r="BS7" s="363">
        <v>2.4697299999999998E-2</v>
      </c>
      <c r="BT7" s="363">
        <v>2.25086E-2</v>
      </c>
      <c r="BU7" s="363">
        <v>2.3500400000000001E-2</v>
      </c>
      <c r="BV7" s="363">
        <v>2.5817699999999999E-2</v>
      </c>
    </row>
    <row r="8" spans="1:74" ht="12" customHeight="1" x14ac:dyDescent="0.2">
      <c r="A8" s="561" t="s">
        <v>832</v>
      </c>
      <c r="B8" s="608" t="s">
        <v>1124</v>
      </c>
      <c r="C8" s="275">
        <v>2.1235529999999999E-2</v>
      </c>
      <c r="D8" s="275">
        <v>1.9742320000000001E-2</v>
      </c>
      <c r="E8" s="275">
        <v>2.242705E-2</v>
      </c>
      <c r="F8" s="275">
        <v>2.1442180000000002E-2</v>
      </c>
      <c r="G8" s="275">
        <v>2.1709840000000001E-2</v>
      </c>
      <c r="H8" s="275">
        <v>2.251978E-2</v>
      </c>
      <c r="I8" s="275">
        <v>2.2748899999999999E-2</v>
      </c>
      <c r="J8" s="275">
        <v>2.2692790000000001E-2</v>
      </c>
      <c r="K8" s="275">
        <v>2.1722620000000002E-2</v>
      </c>
      <c r="L8" s="275">
        <v>2.161306E-2</v>
      </c>
      <c r="M8" s="275">
        <v>2.2713469999999999E-2</v>
      </c>
      <c r="N8" s="275">
        <v>2.3207769999999999E-2</v>
      </c>
      <c r="O8" s="275">
        <v>2.0529510000000001E-2</v>
      </c>
      <c r="P8" s="275">
        <v>1.928349E-2</v>
      </c>
      <c r="Q8" s="275">
        <v>2.0909549999999999E-2</v>
      </c>
      <c r="R8" s="275">
        <v>1.968721E-2</v>
      </c>
      <c r="S8" s="275">
        <v>2.0526249999999999E-2</v>
      </c>
      <c r="T8" s="275">
        <v>2.1543960000000001E-2</v>
      </c>
      <c r="U8" s="275">
        <v>2.2358200000000002E-2</v>
      </c>
      <c r="V8" s="275">
        <v>2.2251730000000001E-2</v>
      </c>
      <c r="W8" s="275">
        <v>2.106158E-2</v>
      </c>
      <c r="X8" s="275">
        <v>2.153031E-2</v>
      </c>
      <c r="Y8" s="275">
        <v>2.2022320000000001E-2</v>
      </c>
      <c r="Z8" s="275">
        <v>2.2864220000000001E-2</v>
      </c>
      <c r="AA8" s="275">
        <v>2.1706099999999999E-2</v>
      </c>
      <c r="AB8" s="275">
        <v>1.989022E-2</v>
      </c>
      <c r="AC8" s="275">
        <v>2.1808330000000001E-2</v>
      </c>
      <c r="AD8" s="275">
        <v>2.0508390000000001E-2</v>
      </c>
      <c r="AE8" s="275">
        <v>2.180646E-2</v>
      </c>
      <c r="AF8" s="275">
        <v>2.1540480000000001E-2</v>
      </c>
      <c r="AG8" s="275">
        <v>2.2667779999999998E-2</v>
      </c>
      <c r="AH8" s="275">
        <v>2.2540270000000001E-2</v>
      </c>
      <c r="AI8" s="275">
        <v>2.1239930000000001E-2</v>
      </c>
      <c r="AJ8" s="275">
        <v>2.248499E-2</v>
      </c>
      <c r="AK8" s="275">
        <v>2.254221E-2</v>
      </c>
      <c r="AL8" s="275">
        <v>2.371759E-2</v>
      </c>
      <c r="AM8" s="275">
        <v>2.1534520000000001E-2</v>
      </c>
      <c r="AN8" s="275">
        <v>1.8941900000000001E-2</v>
      </c>
      <c r="AO8" s="275">
        <v>2.1835139999999999E-2</v>
      </c>
      <c r="AP8" s="275">
        <v>2.0556660000000001E-2</v>
      </c>
      <c r="AQ8" s="275">
        <v>2.1981669999999998E-2</v>
      </c>
      <c r="AR8" s="275">
        <v>2.1998509999999999E-2</v>
      </c>
      <c r="AS8" s="275">
        <v>2.247304E-2</v>
      </c>
      <c r="AT8" s="275">
        <v>2.1270259999999999E-2</v>
      </c>
      <c r="AU8" s="275">
        <v>2.084571E-2</v>
      </c>
      <c r="AV8" s="275">
        <v>2.162706E-2</v>
      </c>
      <c r="AW8" s="275">
        <v>2.1169299999999999E-2</v>
      </c>
      <c r="AX8" s="275">
        <v>2.3982549999999998E-2</v>
      </c>
      <c r="AY8" s="275">
        <v>2.10761E-2</v>
      </c>
      <c r="AZ8" s="275">
        <v>1.835204E-2</v>
      </c>
      <c r="BA8" s="275">
        <v>2.140073E-2</v>
      </c>
      <c r="BB8" s="645">
        <v>2.058886E-2</v>
      </c>
      <c r="BC8" s="275">
        <v>2.21575E-2</v>
      </c>
      <c r="BD8" s="275">
        <v>2.2867599999999998E-2</v>
      </c>
      <c r="BE8" s="363">
        <v>2.4085800000000001E-2</v>
      </c>
      <c r="BF8" s="363">
        <v>2.40118E-2</v>
      </c>
      <c r="BG8" s="363">
        <v>2.26436E-2</v>
      </c>
      <c r="BH8" s="363">
        <v>2.27248E-2</v>
      </c>
      <c r="BI8" s="363">
        <v>2.3147500000000001E-2</v>
      </c>
      <c r="BJ8" s="363">
        <v>2.4135799999999999E-2</v>
      </c>
      <c r="BK8" s="363">
        <v>2.2944200000000001E-2</v>
      </c>
      <c r="BL8" s="363">
        <v>2.0831800000000001E-2</v>
      </c>
      <c r="BM8" s="363">
        <v>2.3415700000000001E-2</v>
      </c>
      <c r="BN8" s="363">
        <v>2.2443999999999999E-2</v>
      </c>
      <c r="BO8" s="363">
        <v>2.3845700000000001E-2</v>
      </c>
      <c r="BP8" s="363">
        <v>2.4041300000000002E-2</v>
      </c>
      <c r="BQ8" s="363">
        <v>2.5144799999999998E-2</v>
      </c>
      <c r="BR8" s="363">
        <v>2.4835599999999999E-2</v>
      </c>
      <c r="BS8" s="363">
        <v>2.3351199999999999E-2</v>
      </c>
      <c r="BT8" s="363">
        <v>2.33323E-2</v>
      </c>
      <c r="BU8" s="363">
        <v>2.37086E-2</v>
      </c>
      <c r="BV8" s="363">
        <v>2.4699100000000002E-2</v>
      </c>
    </row>
    <row r="9" spans="1:74" ht="12" customHeight="1" x14ac:dyDescent="0.2">
      <c r="A9" s="606" t="s">
        <v>110</v>
      </c>
      <c r="B9" s="608" t="s">
        <v>643</v>
      </c>
      <c r="C9" s="275">
        <v>6.6858529993000002E-2</v>
      </c>
      <c r="D9" s="275">
        <v>5.2984783629999997E-2</v>
      </c>
      <c r="E9" s="275">
        <v>8.3780092454000005E-2</v>
      </c>
      <c r="F9" s="275">
        <v>9.5246312112999998E-2</v>
      </c>
      <c r="G9" s="275">
        <v>8.4838413402999996E-2</v>
      </c>
      <c r="H9" s="275">
        <v>7.8516253561000005E-2</v>
      </c>
      <c r="I9" s="275">
        <v>6.5588887334000007E-2</v>
      </c>
      <c r="J9" s="275">
        <v>6.5216679651000004E-2</v>
      </c>
      <c r="K9" s="275">
        <v>6.9309732262000004E-2</v>
      </c>
      <c r="L9" s="275">
        <v>7.7484086867999999E-2</v>
      </c>
      <c r="M9" s="275">
        <v>9.5080495136999996E-2</v>
      </c>
      <c r="N9" s="275">
        <v>8.8366268250000005E-2</v>
      </c>
      <c r="O9" s="275">
        <v>8.3044444893000002E-2</v>
      </c>
      <c r="P9" s="275">
        <v>0.10150792605</v>
      </c>
      <c r="Q9" s="275">
        <v>0.10240880741</v>
      </c>
      <c r="R9" s="275">
        <v>0.12063913771</v>
      </c>
      <c r="S9" s="275">
        <v>0.11433122126</v>
      </c>
      <c r="T9" s="275">
        <v>0.1066889874</v>
      </c>
      <c r="U9" s="275">
        <v>7.2730716767999998E-2</v>
      </c>
      <c r="V9" s="275">
        <v>7.2584880374999994E-2</v>
      </c>
      <c r="W9" s="275">
        <v>6.6705194502000006E-2</v>
      </c>
      <c r="X9" s="275">
        <v>0.10220350498</v>
      </c>
      <c r="Y9" s="275">
        <v>0.12078152774000001</v>
      </c>
      <c r="Z9" s="275">
        <v>0.10346805501</v>
      </c>
      <c r="AA9" s="275">
        <v>0.12964873662000001</v>
      </c>
      <c r="AB9" s="275">
        <v>0.10510854906</v>
      </c>
      <c r="AC9" s="275">
        <v>0.13340712460000001</v>
      </c>
      <c r="AD9" s="275">
        <v>0.12087186287</v>
      </c>
      <c r="AE9" s="275">
        <v>0.1192831536</v>
      </c>
      <c r="AF9" s="275">
        <v>0.11387728542</v>
      </c>
      <c r="AG9" s="275">
        <v>8.3910497114999996E-2</v>
      </c>
      <c r="AH9" s="275">
        <v>8.0554875430999998E-2</v>
      </c>
      <c r="AI9" s="275">
        <v>8.3599715402999999E-2</v>
      </c>
      <c r="AJ9" s="275">
        <v>0.1201714783</v>
      </c>
      <c r="AK9" s="275">
        <v>0.11078825421999999</v>
      </c>
      <c r="AL9" s="275">
        <v>0.13814315175</v>
      </c>
      <c r="AM9" s="275">
        <v>0.13918414778999999</v>
      </c>
      <c r="AN9" s="275">
        <v>0.13226682233000001</v>
      </c>
      <c r="AO9" s="275">
        <v>0.14877309012000001</v>
      </c>
      <c r="AP9" s="275">
        <v>0.164472336</v>
      </c>
      <c r="AQ9" s="275">
        <v>0.15467769495</v>
      </c>
      <c r="AR9" s="275">
        <v>0.13092003946</v>
      </c>
      <c r="AS9" s="275">
        <v>0.10600072211</v>
      </c>
      <c r="AT9" s="275">
        <v>9.1233709686000003E-2</v>
      </c>
      <c r="AU9" s="275">
        <v>0.11135383149</v>
      </c>
      <c r="AV9" s="275">
        <v>0.13049292284</v>
      </c>
      <c r="AW9" s="275">
        <v>0.15110054957999999</v>
      </c>
      <c r="AX9" s="275">
        <v>0.13409299207</v>
      </c>
      <c r="AY9" s="275">
        <v>0.17106627856000001</v>
      </c>
      <c r="AZ9" s="275">
        <v>0.13313860688000001</v>
      </c>
      <c r="BA9" s="275">
        <v>0.16907230295</v>
      </c>
      <c r="BB9" s="645">
        <v>0.17826446911999999</v>
      </c>
      <c r="BC9" s="275">
        <v>0.1603098</v>
      </c>
      <c r="BD9" s="275">
        <v>0.13847950000000001</v>
      </c>
      <c r="BE9" s="363">
        <v>0.1132464</v>
      </c>
      <c r="BF9" s="363">
        <v>0.1069504</v>
      </c>
      <c r="BG9" s="363">
        <v>0.11262220000000001</v>
      </c>
      <c r="BH9" s="363">
        <v>0.13529189999999999</v>
      </c>
      <c r="BI9" s="363">
        <v>0.13802829999999999</v>
      </c>
      <c r="BJ9" s="363">
        <v>0.145653</v>
      </c>
      <c r="BK9" s="363">
        <v>0.1473863</v>
      </c>
      <c r="BL9" s="363">
        <v>0.1327364</v>
      </c>
      <c r="BM9" s="363">
        <v>0.16257920000000001</v>
      </c>
      <c r="BN9" s="363">
        <v>0.17504220000000001</v>
      </c>
      <c r="BO9" s="363">
        <v>0.17165040000000001</v>
      </c>
      <c r="BP9" s="363">
        <v>0.15274280000000001</v>
      </c>
      <c r="BQ9" s="363">
        <v>0.12547730000000001</v>
      </c>
      <c r="BR9" s="363">
        <v>0.1190551</v>
      </c>
      <c r="BS9" s="363">
        <v>0.1257104</v>
      </c>
      <c r="BT9" s="363">
        <v>0.15120910000000001</v>
      </c>
      <c r="BU9" s="363">
        <v>0.15399080000000001</v>
      </c>
      <c r="BV9" s="363">
        <v>0.16660749999999999</v>
      </c>
    </row>
    <row r="10" spans="1:74" ht="12" customHeight="1" x14ac:dyDescent="0.2">
      <c r="A10" s="606" t="s">
        <v>70</v>
      </c>
      <c r="B10" s="608" t="s">
        <v>641</v>
      </c>
      <c r="C10" s="275">
        <v>1.279827E-2</v>
      </c>
      <c r="D10" s="275">
        <v>1.130755E-2</v>
      </c>
      <c r="E10" s="275">
        <v>1.2747120000000001E-2</v>
      </c>
      <c r="F10" s="275">
        <v>1.2099850000000001E-2</v>
      </c>
      <c r="G10" s="275">
        <v>1.2785680000000001E-2</v>
      </c>
      <c r="H10" s="275">
        <v>1.232839E-2</v>
      </c>
      <c r="I10" s="275">
        <v>1.242536E-2</v>
      </c>
      <c r="J10" s="275">
        <v>1.265264E-2</v>
      </c>
      <c r="K10" s="275">
        <v>1.222003E-2</v>
      </c>
      <c r="L10" s="275">
        <v>1.19218E-2</v>
      </c>
      <c r="M10" s="275">
        <v>1.221769E-2</v>
      </c>
      <c r="N10" s="275">
        <v>1.297386E-2</v>
      </c>
      <c r="O10" s="275">
        <v>1.308688E-2</v>
      </c>
      <c r="P10" s="275">
        <v>1.180495E-2</v>
      </c>
      <c r="Q10" s="275">
        <v>1.299497E-2</v>
      </c>
      <c r="R10" s="275">
        <v>1.2038699999999999E-2</v>
      </c>
      <c r="S10" s="275">
        <v>1.280127E-2</v>
      </c>
      <c r="T10" s="275">
        <v>1.1800659999999999E-2</v>
      </c>
      <c r="U10" s="275">
        <v>1.2329949999999999E-2</v>
      </c>
      <c r="V10" s="275">
        <v>1.2384279999999999E-2</v>
      </c>
      <c r="W10" s="275">
        <v>1.190738E-2</v>
      </c>
      <c r="X10" s="275">
        <v>1.244256E-2</v>
      </c>
      <c r="Y10" s="275">
        <v>1.235113E-2</v>
      </c>
      <c r="Z10" s="275">
        <v>1.286779E-2</v>
      </c>
      <c r="AA10" s="275">
        <v>1.202107E-2</v>
      </c>
      <c r="AB10" s="275">
        <v>1.135569E-2</v>
      </c>
      <c r="AC10" s="275">
        <v>1.2229439999999999E-2</v>
      </c>
      <c r="AD10" s="275">
        <v>1.187877E-2</v>
      </c>
      <c r="AE10" s="275">
        <v>1.2408779999999999E-2</v>
      </c>
      <c r="AF10" s="275">
        <v>1.2156480000000001E-2</v>
      </c>
      <c r="AG10" s="275">
        <v>1.256726E-2</v>
      </c>
      <c r="AH10" s="275">
        <v>1.24073E-2</v>
      </c>
      <c r="AI10" s="275">
        <v>1.2370610000000001E-2</v>
      </c>
      <c r="AJ10" s="275">
        <v>1.264814E-2</v>
      </c>
      <c r="AK10" s="275">
        <v>1.28185E-2</v>
      </c>
      <c r="AL10" s="275">
        <v>1.322957E-2</v>
      </c>
      <c r="AM10" s="275">
        <v>1.373308E-2</v>
      </c>
      <c r="AN10" s="275">
        <v>1.238394E-2</v>
      </c>
      <c r="AO10" s="275">
        <v>1.354605E-2</v>
      </c>
      <c r="AP10" s="275">
        <v>1.265486E-2</v>
      </c>
      <c r="AQ10" s="275">
        <v>1.291614E-2</v>
      </c>
      <c r="AR10" s="275">
        <v>1.310129E-2</v>
      </c>
      <c r="AS10" s="275">
        <v>1.3355860000000001E-2</v>
      </c>
      <c r="AT10" s="275">
        <v>1.3127150000000001E-2</v>
      </c>
      <c r="AU10" s="275">
        <v>1.290053E-2</v>
      </c>
      <c r="AV10" s="275">
        <v>1.355554E-2</v>
      </c>
      <c r="AW10" s="275">
        <v>1.2352170000000001E-2</v>
      </c>
      <c r="AX10" s="275">
        <v>1.3546549999999999E-2</v>
      </c>
      <c r="AY10" s="275">
        <v>1.328847E-2</v>
      </c>
      <c r="AZ10" s="275">
        <v>1.196063E-2</v>
      </c>
      <c r="BA10" s="275">
        <v>1.309359E-2</v>
      </c>
      <c r="BB10" s="645">
        <v>1.2928095000000001E-2</v>
      </c>
      <c r="BC10" s="275">
        <v>1.33334E-2</v>
      </c>
      <c r="BD10" s="275">
        <v>1.3355300000000001E-2</v>
      </c>
      <c r="BE10" s="363">
        <v>1.3827300000000001E-2</v>
      </c>
      <c r="BF10" s="363">
        <v>1.37556E-2</v>
      </c>
      <c r="BG10" s="363">
        <v>1.3354400000000001E-2</v>
      </c>
      <c r="BH10" s="363">
        <v>1.36627E-2</v>
      </c>
      <c r="BI10" s="363">
        <v>1.3379800000000001E-2</v>
      </c>
      <c r="BJ10" s="363">
        <v>1.40225E-2</v>
      </c>
      <c r="BK10" s="363">
        <v>1.4114E-2</v>
      </c>
      <c r="BL10" s="363">
        <v>1.2513700000000001E-2</v>
      </c>
      <c r="BM10" s="363">
        <v>1.38155E-2</v>
      </c>
      <c r="BN10" s="363">
        <v>1.2992500000000001E-2</v>
      </c>
      <c r="BO10" s="363">
        <v>1.33487E-2</v>
      </c>
      <c r="BP10" s="363">
        <v>1.33651E-2</v>
      </c>
      <c r="BQ10" s="363">
        <v>1.3834000000000001E-2</v>
      </c>
      <c r="BR10" s="363">
        <v>1.3760100000000001E-2</v>
      </c>
      <c r="BS10" s="363">
        <v>1.33572E-2</v>
      </c>
      <c r="BT10" s="363">
        <v>1.3912000000000001E-2</v>
      </c>
      <c r="BU10" s="363">
        <v>1.36233E-2</v>
      </c>
      <c r="BV10" s="363">
        <v>1.42772E-2</v>
      </c>
    </row>
    <row r="11" spans="1:74" ht="12" customHeight="1" x14ac:dyDescent="0.2">
      <c r="A11" s="606" t="s">
        <v>1030</v>
      </c>
      <c r="B11" s="608" t="s">
        <v>642</v>
      </c>
      <c r="C11" s="275">
        <v>9.5982903575999996E-5</v>
      </c>
      <c r="D11" s="275">
        <v>3.1966228627000002E-4</v>
      </c>
      <c r="E11" s="275">
        <v>7.4006784803000002E-4</v>
      </c>
      <c r="F11" s="275">
        <v>1.0935786251E-3</v>
      </c>
      <c r="G11" s="275">
        <v>1.4917864381E-3</v>
      </c>
      <c r="H11" s="275">
        <v>1.7083430139999999E-3</v>
      </c>
      <c r="I11" s="275">
        <v>1.5660009056999999E-3</v>
      </c>
      <c r="J11" s="275">
        <v>1.5175449122E-3</v>
      </c>
      <c r="K11" s="275">
        <v>1.335271135E-3</v>
      </c>
      <c r="L11" s="275">
        <v>7.3108338177999997E-4</v>
      </c>
      <c r="M11" s="275">
        <v>7.4477811312E-4</v>
      </c>
      <c r="N11" s="275">
        <v>4.1784467029E-4</v>
      </c>
      <c r="O11" s="275">
        <v>3.6257131130999998E-4</v>
      </c>
      <c r="P11" s="275">
        <v>7.8577827429E-4</v>
      </c>
      <c r="Q11" s="275">
        <v>1.1304846695000001E-3</v>
      </c>
      <c r="R11" s="275">
        <v>1.5085859283999999E-3</v>
      </c>
      <c r="S11" s="275">
        <v>1.7550931877E-3</v>
      </c>
      <c r="T11" s="275">
        <v>2.0439498677000002E-3</v>
      </c>
      <c r="U11" s="275">
        <v>1.7545392881999999E-3</v>
      </c>
      <c r="V11" s="275">
        <v>2.1147191033000002E-3</v>
      </c>
      <c r="W11" s="275">
        <v>1.7227934144E-3</v>
      </c>
      <c r="X11" s="275">
        <v>1.4690545752000001E-3</v>
      </c>
      <c r="Y11" s="275">
        <v>1.0012218493E-3</v>
      </c>
      <c r="Z11" s="275">
        <v>1.1334903044E-3</v>
      </c>
      <c r="AA11" s="275">
        <v>8.6763574529000003E-4</v>
      </c>
      <c r="AB11" s="275">
        <v>1.2285321198000001E-3</v>
      </c>
      <c r="AC11" s="275">
        <v>2.1062755698999999E-3</v>
      </c>
      <c r="AD11" s="275">
        <v>2.9014985328999999E-3</v>
      </c>
      <c r="AE11" s="275">
        <v>4.2360989005999997E-3</v>
      </c>
      <c r="AF11" s="275">
        <v>4.8340685249999996E-3</v>
      </c>
      <c r="AG11" s="275">
        <v>4.6776167588000002E-3</v>
      </c>
      <c r="AH11" s="275">
        <v>4.2343003100000004E-3</v>
      </c>
      <c r="AI11" s="275">
        <v>4.1773934404999999E-3</v>
      </c>
      <c r="AJ11" s="275">
        <v>3.9492804847000001E-3</v>
      </c>
      <c r="AK11" s="275">
        <v>3.1893248929999998E-3</v>
      </c>
      <c r="AL11" s="275">
        <v>3.222981158E-3</v>
      </c>
      <c r="AM11" s="275">
        <v>2.9277642059999998E-3</v>
      </c>
      <c r="AN11" s="275">
        <v>4.3831239553999996E-3</v>
      </c>
      <c r="AO11" s="275">
        <v>6.1095515325000002E-3</v>
      </c>
      <c r="AP11" s="275">
        <v>6.6992118522999997E-3</v>
      </c>
      <c r="AQ11" s="275">
        <v>7.5539749617999996E-3</v>
      </c>
      <c r="AR11" s="275">
        <v>8.5273064416999996E-3</v>
      </c>
      <c r="AS11" s="275">
        <v>7.9036641051999992E-3</v>
      </c>
      <c r="AT11" s="275">
        <v>9.1585228099999999E-3</v>
      </c>
      <c r="AU11" s="275">
        <v>8.9719837927000005E-3</v>
      </c>
      <c r="AV11" s="275">
        <v>8.8824891528000004E-3</v>
      </c>
      <c r="AW11" s="275">
        <v>6.9306490609E-3</v>
      </c>
      <c r="AX11" s="275">
        <v>6.8167242036000003E-3</v>
      </c>
      <c r="AY11" s="275">
        <v>7.1744882724999997E-3</v>
      </c>
      <c r="AZ11" s="275">
        <v>7.9991667669000004E-3</v>
      </c>
      <c r="BA11" s="275">
        <v>1.2574534306E-2</v>
      </c>
      <c r="BB11" s="645">
        <v>1.4888133902E-2</v>
      </c>
      <c r="BC11" s="275">
        <v>1.7016699999999999E-2</v>
      </c>
      <c r="BD11" s="275">
        <v>1.8376099999999999E-2</v>
      </c>
      <c r="BE11" s="363">
        <v>1.70499E-2</v>
      </c>
      <c r="BF11" s="363">
        <v>1.8341900000000001E-2</v>
      </c>
      <c r="BG11" s="363">
        <v>1.6233600000000001E-2</v>
      </c>
      <c r="BH11" s="363">
        <v>1.33568E-2</v>
      </c>
      <c r="BI11" s="363">
        <v>1.01794E-2</v>
      </c>
      <c r="BJ11" s="363">
        <v>8.0262900000000002E-3</v>
      </c>
      <c r="BK11" s="363">
        <v>6.3323099999999998E-3</v>
      </c>
      <c r="BL11" s="363">
        <v>9.3664899999999999E-3</v>
      </c>
      <c r="BM11" s="363">
        <v>1.5774300000000002E-2</v>
      </c>
      <c r="BN11" s="363">
        <v>2.01192E-2</v>
      </c>
      <c r="BO11" s="363">
        <v>2.35596E-2</v>
      </c>
      <c r="BP11" s="363">
        <v>2.52649E-2</v>
      </c>
      <c r="BQ11" s="363">
        <v>2.3371900000000001E-2</v>
      </c>
      <c r="BR11" s="363">
        <v>2.3639400000000001E-2</v>
      </c>
      <c r="BS11" s="363">
        <v>2.11668E-2</v>
      </c>
      <c r="BT11" s="363">
        <v>1.6839E-2</v>
      </c>
      <c r="BU11" s="363">
        <v>1.24409E-2</v>
      </c>
      <c r="BV11" s="363">
        <v>9.0892300000000002E-3</v>
      </c>
    </row>
    <row r="12" spans="1:74" ht="12" customHeight="1" x14ac:dyDescent="0.2">
      <c r="A12" s="607" t="s">
        <v>248</v>
      </c>
      <c r="B12" s="608" t="s">
        <v>518</v>
      </c>
      <c r="C12" s="275">
        <v>0.33500543789999998</v>
      </c>
      <c r="D12" s="275">
        <v>0.29991225591999998</v>
      </c>
      <c r="E12" s="275">
        <v>0.33799706029999999</v>
      </c>
      <c r="F12" s="275">
        <v>0.32913194274000002</v>
      </c>
      <c r="G12" s="275">
        <v>0.37805126484000001</v>
      </c>
      <c r="H12" s="275">
        <v>0.42113472458000001</v>
      </c>
      <c r="I12" s="275">
        <v>0.35769991824000003</v>
      </c>
      <c r="J12" s="275">
        <v>0.31538503856</v>
      </c>
      <c r="K12" s="275">
        <v>0.28833694640000002</v>
      </c>
      <c r="L12" s="275">
        <v>0.29806494825000002</v>
      </c>
      <c r="M12" s="275">
        <v>0.33656993725000001</v>
      </c>
      <c r="N12" s="275">
        <v>0.36707947491999998</v>
      </c>
      <c r="O12" s="275">
        <v>0.38058379219999999</v>
      </c>
      <c r="P12" s="275">
        <v>0.38181835833</v>
      </c>
      <c r="Q12" s="275">
        <v>0.45339344007999999</v>
      </c>
      <c r="R12" s="275">
        <v>0.46709361564000001</v>
      </c>
      <c r="S12" s="275">
        <v>0.47725842945000002</v>
      </c>
      <c r="T12" s="275">
        <v>0.46861158527000002</v>
      </c>
      <c r="U12" s="275">
        <v>0.42901164405999997</v>
      </c>
      <c r="V12" s="275">
        <v>0.37587479048</v>
      </c>
      <c r="W12" s="275">
        <v>0.32339375292</v>
      </c>
      <c r="X12" s="275">
        <v>0.34269795355999999</v>
      </c>
      <c r="Y12" s="275">
        <v>0.36931850657999998</v>
      </c>
      <c r="Z12" s="275">
        <v>0.38548472931</v>
      </c>
      <c r="AA12" s="275">
        <v>0.39832649135999998</v>
      </c>
      <c r="AB12" s="275">
        <v>0.34431842618000003</v>
      </c>
      <c r="AC12" s="275">
        <v>0.42945440317</v>
      </c>
      <c r="AD12" s="275">
        <v>0.41736271641</v>
      </c>
      <c r="AE12" s="275">
        <v>0.4422681665</v>
      </c>
      <c r="AF12" s="275">
        <v>0.42078716895000001</v>
      </c>
      <c r="AG12" s="275">
        <v>0.39232345787</v>
      </c>
      <c r="AH12" s="275">
        <v>0.35539393674000003</v>
      </c>
      <c r="AI12" s="275">
        <v>0.30386463683999998</v>
      </c>
      <c r="AJ12" s="275">
        <v>0.32952866778000001</v>
      </c>
      <c r="AK12" s="275">
        <v>0.34057148010999999</v>
      </c>
      <c r="AL12" s="275">
        <v>0.41157273691000001</v>
      </c>
      <c r="AM12" s="275">
        <v>0.43026790300000001</v>
      </c>
      <c r="AN12" s="275">
        <v>0.37513152928999999</v>
      </c>
      <c r="AO12" s="275">
        <v>0.40095532265</v>
      </c>
      <c r="AP12" s="275">
        <v>0.44978605485000001</v>
      </c>
      <c r="AQ12" s="275">
        <v>0.48131557991000001</v>
      </c>
      <c r="AR12" s="275">
        <v>0.44861901991000003</v>
      </c>
      <c r="AS12" s="275">
        <v>0.42480495421999998</v>
      </c>
      <c r="AT12" s="275">
        <v>0.35873409649999999</v>
      </c>
      <c r="AU12" s="275">
        <v>0.33096309028999998</v>
      </c>
      <c r="AV12" s="275">
        <v>0.35477935598999999</v>
      </c>
      <c r="AW12" s="275">
        <v>0.37694223263999999</v>
      </c>
      <c r="AX12" s="275">
        <v>0.39828148826999998</v>
      </c>
      <c r="AY12" s="275">
        <v>0.43738888082999999</v>
      </c>
      <c r="AZ12" s="275">
        <v>0.35539233165</v>
      </c>
      <c r="BA12" s="275">
        <v>0.46715511426</v>
      </c>
      <c r="BB12" s="645">
        <v>0.4700066</v>
      </c>
      <c r="BC12" s="275">
        <v>0.50656570000000001</v>
      </c>
      <c r="BD12" s="275">
        <v>0.48027599999999998</v>
      </c>
      <c r="BE12" s="363">
        <v>0.45370290000000002</v>
      </c>
      <c r="BF12" s="363">
        <v>0.38549620000000001</v>
      </c>
      <c r="BG12" s="363">
        <v>0.35388310000000001</v>
      </c>
      <c r="BH12" s="363">
        <v>0.3593442</v>
      </c>
      <c r="BI12" s="363">
        <v>0.3737762</v>
      </c>
      <c r="BJ12" s="363">
        <v>0.40901159999999998</v>
      </c>
      <c r="BK12" s="363">
        <v>0.43755040000000001</v>
      </c>
      <c r="BL12" s="363">
        <v>0.38981399999999999</v>
      </c>
      <c r="BM12" s="363">
        <v>0.46749239999999997</v>
      </c>
      <c r="BN12" s="363">
        <v>0.48955280000000001</v>
      </c>
      <c r="BO12" s="363">
        <v>0.51980179999999998</v>
      </c>
      <c r="BP12" s="363">
        <v>0.50833689999999998</v>
      </c>
      <c r="BQ12" s="363">
        <v>0.46406389999999997</v>
      </c>
      <c r="BR12" s="363">
        <v>0.41670400000000002</v>
      </c>
      <c r="BS12" s="363">
        <v>0.3755425</v>
      </c>
      <c r="BT12" s="363">
        <v>0.39290140000000001</v>
      </c>
      <c r="BU12" s="363">
        <v>0.40692620000000002</v>
      </c>
      <c r="BV12" s="363">
        <v>0.45269340000000002</v>
      </c>
    </row>
    <row r="13" spans="1:74" ht="12" customHeight="1" x14ac:dyDescent="0.2">
      <c r="A13" s="607"/>
      <c r="B13" s="171" t="s">
        <v>519</v>
      </c>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241"/>
      <c r="AH13" s="241"/>
      <c r="AI13" s="241"/>
      <c r="AJ13" s="241"/>
      <c r="AK13" s="241"/>
      <c r="AL13" s="241"/>
      <c r="AM13" s="241"/>
      <c r="AN13" s="241"/>
      <c r="AO13" s="241"/>
      <c r="AP13" s="241"/>
      <c r="AQ13" s="241"/>
      <c r="AR13" s="241"/>
      <c r="AS13" s="241"/>
      <c r="AT13" s="241"/>
      <c r="AU13" s="241"/>
      <c r="AV13" s="241"/>
      <c r="AW13" s="241"/>
      <c r="AX13" s="241"/>
      <c r="AY13" s="241"/>
      <c r="AZ13" s="241"/>
      <c r="BA13" s="241"/>
      <c r="BB13" s="646"/>
      <c r="BC13" s="241"/>
      <c r="BD13" s="241"/>
      <c r="BE13" s="364"/>
      <c r="BF13" s="364"/>
      <c r="BG13" s="364"/>
      <c r="BH13" s="364"/>
      <c r="BI13" s="364"/>
      <c r="BJ13" s="364"/>
      <c r="BK13" s="364"/>
      <c r="BL13" s="364"/>
      <c r="BM13" s="364"/>
      <c r="BN13" s="364"/>
      <c r="BO13" s="364"/>
      <c r="BP13" s="364"/>
      <c r="BQ13" s="364"/>
      <c r="BR13" s="364"/>
      <c r="BS13" s="364"/>
      <c r="BT13" s="364"/>
      <c r="BU13" s="364"/>
      <c r="BV13" s="364"/>
    </row>
    <row r="14" spans="1:74" ht="12" customHeight="1" x14ac:dyDescent="0.2">
      <c r="A14" s="607" t="s">
        <v>830</v>
      </c>
      <c r="B14" s="608" t="s">
        <v>55</v>
      </c>
      <c r="C14" s="275">
        <v>1.6527499999999999E-3</v>
      </c>
      <c r="D14" s="275">
        <v>1.5848699999999999E-3</v>
      </c>
      <c r="E14" s="275">
        <v>1.831486E-3</v>
      </c>
      <c r="F14" s="275">
        <v>1.8275190000000001E-3</v>
      </c>
      <c r="G14" s="275">
        <v>1.6031179999999999E-3</v>
      </c>
      <c r="H14" s="275">
        <v>1.292577E-3</v>
      </c>
      <c r="I14" s="275">
        <v>1.047554E-3</v>
      </c>
      <c r="J14" s="275">
        <v>9.6646500000000001E-4</v>
      </c>
      <c r="K14" s="275">
        <v>7.4265099999999999E-4</v>
      </c>
      <c r="L14" s="275">
        <v>1.146279E-3</v>
      </c>
      <c r="M14" s="275">
        <v>1.266028E-3</v>
      </c>
      <c r="N14" s="275">
        <v>1.3086879999999999E-3</v>
      </c>
      <c r="O14" s="275">
        <v>1.3860680000000001E-3</v>
      </c>
      <c r="P14" s="275">
        <v>1.5514579999999999E-3</v>
      </c>
      <c r="Q14" s="275">
        <v>1.8194699999999999E-3</v>
      </c>
      <c r="R14" s="275">
        <v>1.7881100000000001E-3</v>
      </c>
      <c r="S14" s="275">
        <v>1.925539E-3</v>
      </c>
      <c r="T14" s="275">
        <v>1.458031E-3</v>
      </c>
      <c r="U14" s="275">
        <v>1.062651E-3</v>
      </c>
      <c r="V14" s="275">
        <v>9.31835E-4</v>
      </c>
      <c r="W14" s="275">
        <v>1.182836E-3</v>
      </c>
      <c r="X14" s="275">
        <v>1.2242939999999999E-3</v>
      </c>
      <c r="Y14" s="275">
        <v>1.420618E-3</v>
      </c>
      <c r="Z14" s="275">
        <v>1.725741E-3</v>
      </c>
      <c r="AA14" s="275">
        <v>2.6144219999999999E-3</v>
      </c>
      <c r="AB14" s="275">
        <v>2.2857120000000001E-3</v>
      </c>
      <c r="AC14" s="275">
        <v>2.2276420000000002E-3</v>
      </c>
      <c r="AD14" s="275">
        <v>1.6982690000000001E-3</v>
      </c>
      <c r="AE14" s="275">
        <v>2.01797E-3</v>
      </c>
      <c r="AF14" s="275">
        <v>1.66124E-3</v>
      </c>
      <c r="AG14" s="275">
        <v>1.3075999999999999E-3</v>
      </c>
      <c r="AH14" s="275">
        <v>1.445043E-3</v>
      </c>
      <c r="AI14" s="275">
        <v>1.5125410000000001E-3</v>
      </c>
      <c r="AJ14" s="275">
        <v>1.8298240000000001E-3</v>
      </c>
      <c r="AK14" s="275">
        <v>2.0222700000000001E-3</v>
      </c>
      <c r="AL14" s="275">
        <v>1.7704439999999999E-3</v>
      </c>
      <c r="AM14" s="275">
        <v>3.0206270000000001E-3</v>
      </c>
      <c r="AN14" s="275">
        <v>3.2849120000000001E-3</v>
      </c>
      <c r="AO14" s="275">
        <v>2.8402029999999999E-3</v>
      </c>
      <c r="AP14" s="275">
        <v>2.4070739999999999E-3</v>
      </c>
      <c r="AQ14" s="275">
        <v>3.0405010000000001E-3</v>
      </c>
      <c r="AR14" s="275">
        <v>2.807936E-3</v>
      </c>
      <c r="AS14" s="275">
        <v>2.9686119999999998E-3</v>
      </c>
      <c r="AT14" s="275">
        <v>2.2368879999999998E-3</v>
      </c>
      <c r="AU14" s="275">
        <v>2.185162E-3</v>
      </c>
      <c r="AV14" s="275">
        <v>2.1708830000000002E-3</v>
      </c>
      <c r="AW14" s="275">
        <v>1.936915E-3</v>
      </c>
      <c r="AX14" s="275">
        <v>3.0989939999999999E-3</v>
      </c>
      <c r="AY14" s="275">
        <v>3.2745970000000002E-3</v>
      </c>
      <c r="AZ14" s="275">
        <v>2.3537710000000002E-3</v>
      </c>
      <c r="BA14" s="275">
        <v>1.9537600000000001E-3</v>
      </c>
      <c r="BB14" s="645">
        <v>2.3097700000000001E-3</v>
      </c>
      <c r="BC14" s="275">
        <v>2.4870299999999999E-3</v>
      </c>
      <c r="BD14" s="275">
        <v>2.4626000000000001E-3</v>
      </c>
      <c r="BE14" s="363">
        <v>2.6121E-3</v>
      </c>
      <c r="BF14" s="363">
        <v>2.5464799999999998E-3</v>
      </c>
      <c r="BG14" s="363">
        <v>2.3796500000000001E-3</v>
      </c>
      <c r="BH14" s="363">
        <v>2.38097E-3</v>
      </c>
      <c r="BI14" s="363">
        <v>2.4191199999999999E-3</v>
      </c>
      <c r="BJ14" s="363">
        <v>2.6423900000000001E-3</v>
      </c>
      <c r="BK14" s="363">
        <v>2.5330499999999998E-3</v>
      </c>
      <c r="BL14" s="363">
        <v>2.1714600000000001E-3</v>
      </c>
      <c r="BM14" s="363">
        <v>2.3319399999999998E-3</v>
      </c>
      <c r="BN14" s="363">
        <v>2.1820300000000002E-3</v>
      </c>
      <c r="BO14" s="363">
        <v>2.43202E-3</v>
      </c>
      <c r="BP14" s="363">
        <v>2.4496700000000001E-3</v>
      </c>
      <c r="BQ14" s="363">
        <v>2.6372100000000001E-3</v>
      </c>
      <c r="BR14" s="363">
        <v>2.6020000000000001E-3</v>
      </c>
      <c r="BS14" s="363">
        <v>2.4141800000000001E-3</v>
      </c>
      <c r="BT14" s="363">
        <v>2.39748E-3</v>
      </c>
      <c r="BU14" s="363">
        <v>2.4189599999999999E-3</v>
      </c>
      <c r="BV14" s="363">
        <v>2.5957900000000002E-3</v>
      </c>
    </row>
    <row r="15" spans="1:74" ht="12" customHeight="1" x14ac:dyDescent="0.2">
      <c r="A15" s="561" t="s">
        <v>57</v>
      </c>
      <c r="B15" s="608" t="s">
        <v>1123</v>
      </c>
      <c r="C15" s="275">
        <v>0.106315441</v>
      </c>
      <c r="D15" s="275">
        <v>9.8113609000000004E-2</v>
      </c>
      <c r="E15" s="275">
        <v>0.107281141</v>
      </c>
      <c r="F15" s="275">
        <v>0.10280157700000001</v>
      </c>
      <c r="G15" s="275">
        <v>0.104020951</v>
      </c>
      <c r="H15" s="275">
        <v>0.104787957</v>
      </c>
      <c r="I15" s="275">
        <v>0.10837651099999999</v>
      </c>
      <c r="J15" s="275">
        <v>0.109020531</v>
      </c>
      <c r="K15" s="275">
        <v>0.107403817</v>
      </c>
      <c r="L15" s="275">
        <v>0.10718823099999999</v>
      </c>
      <c r="M15" s="275">
        <v>0.106065417</v>
      </c>
      <c r="N15" s="275">
        <v>0.11209765100000001</v>
      </c>
      <c r="O15" s="275">
        <v>0.115390177</v>
      </c>
      <c r="P15" s="275">
        <v>0.10213817</v>
      </c>
      <c r="Q15" s="275">
        <v>0.109834317</v>
      </c>
      <c r="R15" s="275">
        <v>0.104516215</v>
      </c>
      <c r="S15" s="275">
        <v>0.10341473700000001</v>
      </c>
      <c r="T15" s="275">
        <v>0.109150075</v>
      </c>
      <c r="U15" s="275">
        <v>0.110978957</v>
      </c>
      <c r="V15" s="275">
        <v>0.110984737</v>
      </c>
      <c r="W15" s="275">
        <v>0.108776505</v>
      </c>
      <c r="X15" s="275">
        <v>0.107435537</v>
      </c>
      <c r="Y15" s="275">
        <v>0.11035384500000001</v>
      </c>
      <c r="Z15" s="275">
        <v>0.115955237</v>
      </c>
      <c r="AA15" s="275">
        <v>0.11532041899999999</v>
      </c>
      <c r="AB15" s="275">
        <v>0.108284238</v>
      </c>
      <c r="AC15" s="275">
        <v>0.109226239</v>
      </c>
      <c r="AD15" s="275">
        <v>0.104553859</v>
      </c>
      <c r="AE15" s="275">
        <v>0.110601909</v>
      </c>
      <c r="AF15" s="275">
        <v>0.10904364900000001</v>
      </c>
      <c r="AG15" s="275">
        <v>0.113384309</v>
      </c>
      <c r="AH15" s="275">
        <v>0.114598559</v>
      </c>
      <c r="AI15" s="275">
        <v>0.111767159</v>
      </c>
      <c r="AJ15" s="275">
        <v>0.112502329</v>
      </c>
      <c r="AK15" s="275">
        <v>0.11273543900000001</v>
      </c>
      <c r="AL15" s="275">
        <v>0.117373879</v>
      </c>
      <c r="AM15" s="275">
        <v>0.110957714</v>
      </c>
      <c r="AN15" s="275">
        <v>9.9208269000000002E-2</v>
      </c>
      <c r="AO15" s="275">
        <v>0.10795097400000001</v>
      </c>
      <c r="AP15" s="275">
        <v>0.100076653</v>
      </c>
      <c r="AQ15" s="275">
        <v>0.10446952399999999</v>
      </c>
      <c r="AR15" s="275">
        <v>0.105636483</v>
      </c>
      <c r="AS15" s="275">
        <v>0.115510604</v>
      </c>
      <c r="AT15" s="275">
        <v>0.109533584</v>
      </c>
      <c r="AU15" s="275">
        <v>0.103386283</v>
      </c>
      <c r="AV15" s="275">
        <v>0.10547986400000001</v>
      </c>
      <c r="AW15" s="275">
        <v>0.106920023</v>
      </c>
      <c r="AX15" s="275">
        <v>0.111427864</v>
      </c>
      <c r="AY15" s="275">
        <v>0.10514596399999999</v>
      </c>
      <c r="AZ15" s="275">
        <v>9.5512878999999995E-2</v>
      </c>
      <c r="BA15" s="275">
        <v>0.103986414</v>
      </c>
      <c r="BB15" s="645">
        <v>9.9206900000000001E-2</v>
      </c>
      <c r="BC15" s="275">
        <v>0.10129730000000001</v>
      </c>
      <c r="BD15" s="275">
        <v>9.9190799999999996E-2</v>
      </c>
      <c r="BE15" s="363">
        <v>0.10432370000000001</v>
      </c>
      <c r="BF15" s="363">
        <v>0.1016145</v>
      </c>
      <c r="BG15" s="363">
        <v>9.8458799999999999E-2</v>
      </c>
      <c r="BH15" s="363">
        <v>0.10243140000000001</v>
      </c>
      <c r="BI15" s="363">
        <v>9.9402500000000005E-2</v>
      </c>
      <c r="BJ15" s="363">
        <v>0.1044751</v>
      </c>
      <c r="BK15" s="363">
        <v>0.1048352</v>
      </c>
      <c r="BL15" s="363">
        <v>9.3919100000000005E-2</v>
      </c>
      <c r="BM15" s="363">
        <v>9.8280300000000001E-2</v>
      </c>
      <c r="BN15" s="363">
        <v>9.6813200000000002E-2</v>
      </c>
      <c r="BO15" s="363">
        <v>9.7729800000000006E-2</v>
      </c>
      <c r="BP15" s="363">
        <v>9.7937099999999999E-2</v>
      </c>
      <c r="BQ15" s="363">
        <v>0.1043475</v>
      </c>
      <c r="BR15" s="363">
        <v>0.102336</v>
      </c>
      <c r="BS15" s="363">
        <v>9.9546800000000005E-2</v>
      </c>
      <c r="BT15" s="363">
        <v>0.1036825</v>
      </c>
      <c r="BU15" s="363">
        <v>0.1007156</v>
      </c>
      <c r="BV15" s="363">
        <v>0.10579520000000001</v>
      </c>
    </row>
    <row r="16" spans="1:74" ht="12" customHeight="1" x14ac:dyDescent="0.2">
      <c r="A16" s="607" t="s">
        <v>25</v>
      </c>
      <c r="B16" s="608" t="s">
        <v>1124</v>
      </c>
      <c r="C16" s="275">
        <v>1.4752832E-2</v>
      </c>
      <c r="D16" s="275">
        <v>1.3023448E-2</v>
      </c>
      <c r="E16" s="275">
        <v>1.4460162E-2</v>
      </c>
      <c r="F16" s="275">
        <v>1.4519818E-2</v>
      </c>
      <c r="G16" s="275">
        <v>1.3612931999999999E-2</v>
      </c>
      <c r="H16" s="275">
        <v>1.3039327999999999E-2</v>
      </c>
      <c r="I16" s="275">
        <v>1.3747282E-2</v>
      </c>
      <c r="J16" s="275">
        <v>1.3688212E-2</v>
      </c>
      <c r="K16" s="275">
        <v>1.2789708E-2</v>
      </c>
      <c r="L16" s="275">
        <v>1.4904572E-2</v>
      </c>
      <c r="M16" s="275">
        <v>1.4839227999999999E-2</v>
      </c>
      <c r="N16" s="275">
        <v>1.4800742E-2</v>
      </c>
      <c r="O16" s="275">
        <v>1.4660339999999999E-2</v>
      </c>
      <c r="P16" s="275">
        <v>1.3394893E-2</v>
      </c>
      <c r="Q16" s="275">
        <v>1.418465E-2</v>
      </c>
      <c r="R16" s="275">
        <v>1.2686881000000001E-2</v>
      </c>
      <c r="S16" s="275">
        <v>1.304112E-2</v>
      </c>
      <c r="T16" s="275">
        <v>1.2814391E-2</v>
      </c>
      <c r="U16" s="275">
        <v>1.325177E-2</v>
      </c>
      <c r="V16" s="275">
        <v>1.334657E-2</v>
      </c>
      <c r="W16" s="275">
        <v>1.3094231E-2</v>
      </c>
      <c r="X16" s="275">
        <v>1.478499E-2</v>
      </c>
      <c r="Y16" s="275">
        <v>1.4635100999999999E-2</v>
      </c>
      <c r="Z16" s="275">
        <v>1.4787170000000001E-2</v>
      </c>
      <c r="AA16" s="275">
        <v>1.2913963000000001E-2</v>
      </c>
      <c r="AB16" s="275">
        <v>1.2815675E-2</v>
      </c>
      <c r="AC16" s="275">
        <v>1.4373863000000001E-2</v>
      </c>
      <c r="AD16" s="275">
        <v>1.3054079E-2</v>
      </c>
      <c r="AE16" s="275">
        <v>1.2574613E-2</v>
      </c>
      <c r="AF16" s="275">
        <v>1.1836329E-2</v>
      </c>
      <c r="AG16" s="275">
        <v>1.2820463000000001E-2</v>
      </c>
      <c r="AH16" s="275">
        <v>1.2795713E-2</v>
      </c>
      <c r="AI16" s="275">
        <v>1.2259849E-2</v>
      </c>
      <c r="AJ16" s="275">
        <v>1.4382623000000001E-2</v>
      </c>
      <c r="AK16" s="275">
        <v>1.4418499E-2</v>
      </c>
      <c r="AL16" s="275">
        <v>1.4658363000000001E-2</v>
      </c>
      <c r="AM16" s="275">
        <v>1.4860896E-2</v>
      </c>
      <c r="AN16" s="275">
        <v>1.3253634E-2</v>
      </c>
      <c r="AO16" s="275">
        <v>1.4089875999999999E-2</v>
      </c>
      <c r="AP16" s="275">
        <v>1.4012489E-2</v>
      </c>
      <c r="AQ16" s="275">
        <v>1.4004346000000001E-2</v>
      </c>
      <c r="AR16" s="275">
        <v>1.4163729E-2</v>
      </c>
      <c r="AS16" s="275">
        <v>1.4570356E-2</v>
      </c>
      <c r="AT16" s="275">
        <v>1.4566206E-2</v>
      </c>
      <c r="AU16" s="275">
        <v>1.3933569E-2</v>
      </c>
      <c r="AV16" s="275">
        <v>1.4709936E-2</v>
      </c>
      <c r="AW16" s="275">
        <v>1.4137079E-2</v>
      </c>
      <c r="AX16" s="275">
        <v>1.4935726E-2</v>
      </c>
      <c r="AY16" s="275">
        <v>1.4515856000000001E-2</v>
      </c>
      <c r="AZ16" s="275">
        <v>1.2840463999999999E-2</v>
      </c>
      <c r="BA16" s="275">
        <v>1.4457486E-2</v>
      </c>
      <c r="BB16" s="645">
        <v>1.29934E-2</v>
      </c>
      <c r="BC16" s="275">
        <v>1.42811E-2</v>
      </c>
      <c r="BD16" s="275">
        <v>1.4524799999999999E-2</v>
      </c>
      <c r="BE16" s="363">
        <v>1.5598000000000001E-2</v>
      </c>
      <c r="BF16" s="363">
        <v>1.5466799999999999E-2</v>
      </c>
      <c r="BG16" s="363">
        <v>1.43608E-2</v>
      </c>
      <c r="BH16" s="363">
        <v>1.4325299999999999E-2</v>
      </c>
      <c r="BI16" s="363">
        <v>1.43795E-2</v>
      </c>
      <c r="BJ16" s="363">
        <v>1.5444100000000001E-2</v>
      </c>
      <c r="BK16" s="363">
        <v>1.4985999999999999E-2</v>
      </c>
      <c r="BL16" s="363">
        <v>1.32067E-2</v>
      </c>
      <c r="BM16" s="363">
        <v>1.43743E-2</v>
      </c>
      <c r="BN16" s="363">
        <v>1.32756E-2</v>
      </c>
      <c r="BO16" s="363">
        <v>1.45378E-2</v>
      </c>
      <c r="BP16" s="363">
        <v>1.46917E-2</v>
      </c>
      <c r="BQ16" s="363">
        <v>1.58389E-2</v>
      </c>
      <c r="BR16" s="363">
        <v>1.56355E-2</v>
      </c>
      <c r="BS16" s="363">
        <v>1.44937E-2</v>
      </c>
      <c r="BT16" s="363">
        <v>1.43871E-2</v>
      </c>
      <c r="BU16" s="363">
        <v>1.4513099999999999E-2</v>
      </c>
      <c r="BV16" s="363">
        <v>1.55861E-2</v>
      </c>
    </row>
    <row r="17" spans="1:74" ht="12" customHeight="1" x14ac:dyDescent="0.2">
      <c r="A17" s="607" t="s">
        <v>829</v>
      </c>
      <c r="B17" s="608" t="s">
        <v>641</v>
      </c>
      <c r="C17" s="275">
        <v>3.5671200000000002E-4</v>
      </c>
      <c r="D17" s="275">
        <v>3.2219200000000001E-4</v>
      </c>
      <c r="E17" s="275">
        <v>3.5671200000000002E-4</v>
      </c>
      <c r="F17" s="275">
        <v>3.4520500000000001E-4</v>
      </c>
      <c r="G17" s="275">
        <v>3.5671200000000002E-4</v>
      </c>
      <c r="H17" s="275">
        <v>3.4520500000000001E-4</v>
      </c>
      <c r="I17" s="275">
        <v>3.5671200000000002E-4</v>
      </c>
      <c r="J17" s="275">
        <v>3.5671200000000002E-4</v>
      </c>
      <c r="K17" s="275">
        <v>3.4520500000000001E-4</v>
      </c>
      <c r="L17" s="275">
        <v>3.5671200000000002E-4</v>
      </c>
      <c r="M17" s="275">
        <v>3.4520500000000001E-4</v>
      </c>
      <c r="N17" s="275">
        <v>3.5671200000000002E-4</v>
      </c>
      <c r="O17" s="275">
        <v>3.5671200000000002E-4</v>
      </c>
      <c r="P17" s="275">
        <v>3.2219200000000001E-4</v>
      </c>
      <c r="Q17" s="275">
        <v>3.5671200000000002E-4</v>
      </c>
      <c r="R17" s="275">
        <v>3.4520500000000001E-4</v>
      </c>
      <c r="S17" s="275">
        <v>3.5671200000000002E-4</v>
      </c>
      <c r="T17" s="275">
        <v>3.4520500000000001E-4</v>
      </c>
      <c r="U17" s="275">
        <v>3.5671200000000002E-4</v>
      </c>
      <c r="V17" s="275">
        <v>3.5671200000000002E-4</v>
      </c>
      <c r="W17" s="275">
        <v>3.4520500000000001E-4</v>
      </c>
      <c r="X17" s="275">
        <v>3.5671200000000002E-4</v>
      </c>
      <c r="Y17" s="275">
        <v>3.4520500000000001E-4</v>
      </c>
      <c r="Z17" s="275">
        <v>3.5671200000000002E-4</v>
      </c>
      <c r="AA17" s="275">
        <v>3.5573799999999997E-4</v>
      </c>
      <c r="AB17" s="275">
        <v>3.3278700000000002E-4</v>
      </c>
      <c r="AC17" s="275">
        <v>3.5573799999999997E-4</v>
      </c>
      <c r="AD17" s="275">
        <v>3.4426200000000002E-4</v>
      </c>
      <c r="AE17" s="275">
        <v>3.5573799999999997E-4</v>
      </c>
      <c r="AF17" s="275">
        <v>3.4426200000000002E-4</v>
      </c>
      <c r="AG17" s="275">
        <v>3.5573799999999997E-4</v>
      </c>
      <c r="AH17" s="275">
        <v>3.5573799999999997E-4</v>
      </c>
      <c r="AI17" s="275">
        <v>3.4426200000000002E-4</v>
      </c>
      <c r="AJ17" s="275">
        <v>3.5573799999999997E-4</v>
      </c>
      <c r="AK17" s="275">
        <v>3.4426200000000002E-4</v>
      </c>
      <c r="AL17" s="275">
        <v>3.5573799999999997E-4</v>
      </c>
      <c r="AM17" s="275">
        <v>3.5671200000000002E-4</v>
      </c>
      <c r="AN17" s="275">
        <v>3.2219200000000001E-4</v>
      </c>
      <c r="AO17" s="275">
        <v>3.5671200000000002E-4</v>
      </c>
      <c r="AP17" s="275">
        <v>3.4520500000000001E-4</v>
      </c>
      <c r="AQ17" s="275">
        <v>3.5671200000000002E-4</v>
      </c>
      <c r="AR17" s="275">
        <v>3.4520500000000001E-4</v>
      </c>
      <c r="AS17" s="275">
        <v>3.5671200000000002E-4</v>
      </c>
      <c r="AT17" s="275">
        <v>3.5671200000000002E-4</v>
      </c>
      <c r="AU17" s="275">
        <v>3.4520500000000001E-4</v>
      </c>
      <c r="AV17" s="275">
        <v>3.5671200000000002E-4</v>
      </c>
      <c r="AW17" s="275">
        <v>3.4520500000000001E-4</v>
      </c>
      <c r="AX17" s="275">
        <v>3.5671200000000002E-4</v>
      </c>
      <c r="AY17" s="275">
        <v>3.5671200000000002E-4</v>
      </c>
      <c r="AZ17" s="275">
        <v>3.2219200000000001E-4</v>
      </c>
      <c r="BA17" s="275">
        <v>3.5671200000000002E-4</v>
      </c>
      <c r="BB17" s="645">
        <v>3.5043599999999998E-4</v>
      </c>
      <c r="BC17" s="275">
        <v>3.4986499999999999E-4</v>
      </c>
      <c r="BD17" s="275">
        <v>3.5028899999999999E-4</v>
      </c>
      <c r="BE17" s="363">
        <v>3.4970500000000001E-4</v>
      </c>
      <c r="BF17" s="363">
        <v>3.4906800000000001E-4</v>
      </c>
      <c r="BG17" s="363">
        <v>3.4941900000000001E-4</v>
      </c>
      <c r="BH17" s="363">
        <v>3.4875599999999998E-4</v>
      </c>
      <c r="BI17" s="363">
        <v>3.4907900000000002E-4</v>
      </c>
      <c r="BJ17" s="363">
        <v>3.4838499999999999E-4</v>
      </c>
      <c r="BK17" s="363">
        <v>3.47628E-4</v>
      </c>
      <c r="BL17" s="363">
        <v>3.4993999999999997E-4</v>
      </c>
      <c r="BM17" s="363">
        <v>3.4932399999999998E-4</v>
      </c>
      <c r="BN17" s="363">
        <v>3.4922300000000001E-4</v>
      </c>
      <c r="BO17" s="363">
        <v>3.4916500000000002E-4</v>
      </c>
      <c r="BP17" s="363">
        <v>3.4906299999999999E-4</v>
      </c>
      <c r="BQ17" s="363">
        <v>3.4900399999999998E-4</v>
      </c>
      <c r="BR17" s="363">
        <v>3.4899900000000001E-4</v>
      </c>
      <c r="BS17" s="363">
        <v>3.4896100000000001E-4</v>
      </c>
      <c r="BT17" s="363">
        <v>3.4897900000000002E-4</v>
      </c>
      <c r="BU17" s="363">
        <v>3.4896999999999999E-4</v>
      </c>
      <c r="BV17" s="363">
        <v>3.4902300000000001E-4</v>
      </c>
    </row>
    <row r="18" spans="1:74" ht="12" customHeight="1" x14ac:dyDescent="0.2">
      <c r="A18" s="607" t="s">
        <v>24</v>
      </c>
      <c r="B18" s="608" t="s">
        <v>518</v>
      </c>
      <c r="C18" s="275">
        <v>0.12439657799999999</v>
      </c>
      <c r="D18" s="275">
        <v>0.114281851</v>
      </c>
      <c r="E18" s="275">
        <v>0.12528851099999999</v>
      </c>
      <c r="F18" s="275">
        <v>0.12086313899999999</v>
      </c>
      <c r="G18" s="275">
        <v>0.121042205</v>
      </c>
      <c r="H18" s="275">
        <v>0.12094187300000001</v>
      </c>
      <c r="I18" s="275">
        <v>0.12501515899999999</v>
      </c>
      <c r="J18" s="275">
        <v>0.12551548500000001</v>
      </c>
      <c r="K18" s="275">
        <v>0.12268392</v>
      </c>
      <c r="L18" s="275">
        <v>0.125084998</v>
      </c>
      <c r="M18" s="275">
        <v>0.123957953</v>
      </c>
      <c r="N18" s="275">
        <v>0.13006162299999999</v>
      </c>
      <c r="O18" s="275">
        <v>0.13314895299999999</v>
      </c>
      <c r="P18" s="275">
        <v>0.118732246</v>
      </c>
      <c r="Q18" s="275">
        <v>0.127627774</v>
      </c>
      <c r="R18" s="275">
        <v>0.120690854</v>
      </c>
      <c r="S18" s="275">
        <v>0.12021747200000001</v>
      </c>
      <c r="T18" s="275">
        <v>0.12528341800000001</v>
      </c>
      <c r="U18" s="275">
        <v>0.127062588</v>
      </c>
      <c r="V18" s="275">
        <v>0.12718554100000001</v>
      </c>
      <c r="W18" s="275">
        <v>0.124770015</v>
      </c>
      <c r="X18" s="275">
        <v>0.12525952800000001</v>
      </c>
      <c r="Y18" s="275">
        <v>0.12816520200000001</v>
      </c>
      <c r="Z18" s="275">
        <v>0.134324217</v>
      </c>
      <c r="AA18" s="275">
        <v>0.13247672799999999</v>
      </c>
      <c r="AB18" s="275">
        <v>0.124986531</v>
      </c>
      <c r="AC18" s="275">
        <v>0.12754773899999999</v>
      </c>
      <c r="AD18" s="275">
        <v>0.120991589</v>
      </c>
      <c r="AE18" s="275">
        <v>0.126980701</v>
      </c>
      <c r="AF18" s="275">
        <v>0.12427859099999999</v>
      </c>
      <c r="AG18" s="275">
        <v>0.129232075</v>
      </c>
      <c r="AH18" s="275">
        <v>0.13066642000000001</v>
      </c>
      <c r="AI18" s="275">
        <v>0.127172217</v>
      </c>
      <c r="AJ18" s="275">
        <v>0.13049396299999999</v>
      </c>
      <c r="AK18" s="275">
        <v>0.130811763</v>
      </c>
      <c r="AL18" s="275">
        <v>0.13548974799999999</v>
      </c>
      <c r="AM18" s="275">
        <v>0.130493162</v>
      </c>
      <c r="AN18" s="275">
        <v>0.117280913</v>
      </c>
      <c r="AO18" s="275">
        <v>0.12661692899999999</v>
      </c>
      <c r="AP18" s="275">
        <v>0.11823876699999999</v>
      </c>
      <c r="AQ18" s="275">
        <v>0.12332652099999999</v>
      </c>
      <c r="AR18" s="275">
        <v>0.12438073600000001</v>
      </c>
      <c r="AS18" s="275">
        <v>0.13481527500000001</v>
      </c>
      <c r="AT18" s="275">
        <v>0.128092014</v>
      </c>
      <c r="AU18" s="275">
        <v>0.121221726</v>
      </c>
      <c r="AV18" s="275">
        <v>0.12415828900000001</v>
      </c>
      <c r="AW18" s="275">
        <v>0.124725581</v>
      </c>
      <c r="AX18" s="275">
        <v>0.13124965599999999</v>
      </c>
      <c r="AY18" s="275">
        <v>0.12464992799999999</v>
      </c>
      <c r="AZ18" s="275">
        <v>0.112304536</v>
      </c>
      <c r="BA18" s="275">
        <v>0.122106008</v>
      </c>
      <c r="BB18" s="645">
        <v>0.1162012</v>
      </c>
      <c r="BC18" s="275">
        <v>0.1199056</v>
      </c>
      <c r="BD18" s="275">
        <v>0.11793910000000001</v>
      </c>
      <c r="BE18" s="363">
        <v>0.1243591</v>
      </c>
      <c r="BF18" s="363">
        <v>0.1214508</v>
      </c>
      <c r="BG18" s="363">
        <v>0.1169365</v>
      </c>
      <c r="BH18" s="363">
        <v>0.12095069999999999</v>
      </c>
      <c r="BI18" s="363">
        <v>0.1179243</v>
      </c>
      <c r="BJ18" s="363">
        <v>0.1243427</v>
      </c>
      <c r="BK18" s="363">
        <v>0.1240787</v>
      </c>
      <c r="BL18" s="363">
        <v>0.1109318</v>
      </c>
      <c r="BM18" s="363">
        <v>0.11676640000000001</v>
      </c>
      <c r="BN18" s="363">
        <v>0.114035</v>
      </c>
      <c r="BO18" s="363">
        <v>0.116518</v>
      </c>
      <c r="BP18" s="363">
        <v>0.1168448</v>
      </c>
      <c r="BQ18" s="363">
        <v>0.12462719999999999</v>
      </c>
      <c r="BR18" s="363">
        <v>0.1223857</v>
      </c>
      <c r="BS18" s="363">
        <v>0.1181806</v>
      </c>
      <c r="BT18" s="363">
        <v>0.1222728</v>
      </c>
      <c r="BU18" s="363">
        <v>0.1193553</v>
      </c>
      <c r="BV18" s="363">
        <v>0.125748</v>
      </c>
    </row>
    <row r="19" spans="1:74" ht="12" customHeight="1" x14ac:dyDescent="0.2">
      <c r="A19" s="607"/>
      <c r="B19" s="171" t="s">
        <v>520</v>
      </c>
      <c r="C19" s="241"/>
      <c r="D19" s="241"/>
      <c r="E19" s="241"/>
      <c r="F19" s="241"/>
      <c r="G19" s="241"/>
      <c r="H19" s="241"/>
      <c r="I19" s="241"/>
      <c r="J19" s="241"/>
      <c r="K19" s="241"/>
      <c r="L19" s="241"/>
      <c r="M19" s="241"/>
      <c r="N19" s="241"/>
      <c r="O19" s="241"/>
      <c r="P19" s="241"/>
      <c r="Q19" s="241"/>
      <c r="R19" s="241"/>
      <c r="S19" s="241"/>
      <c r="T19" s="241"/>
      <c r="U19" s="241"/>
      <c r="V19" s="241"/>
      <c r="W19" s="241"/>
      <c r="X19" s="241"/>
      <c r="Y19" s="241"/>
      <c r="Z19" s="241"/>
      <c r="AA19" s="241"/>
      <c r="AB19" s="241"/>
      <c r="AC19" s="241"/>
      <c r="AD19" s="241"/>
      <c r="AE19" s="241"/>
      <c r="AF19" s="241"/>
      <c r="AG19" s="241"/>
      <c r="AH19" s="241"/>
      <c r="AI19" s="241"/>
      <c r="AJ19" s="241"/>
      <c r="AK19" s="241"/>
      <c r="AL19" s="241"/>
      <c r="AM19" s="241"/>
      <c r="AN19" s="241"/>
      <c r="AO19" s="241"/>
      <c r="AP19" s="241"/>
      <c r="AQ19" s="241"/>
      <c r="AR19" s="241"/>
      <c r="AS19" s="241"/>
      <c r="AT19" s="241"/>
      <c r="AU19" s="241"/>
      <c r="AV19" s="241"/>
      <c r="AW19" s="241"/>
      <c r="AX19" s="241"/>
      <c r="AY19" s="241"/>
      <c r="AZ19" s="241"/>
      <c r="BA19" s="241"/>
      <c r="BB19" s="646"/>
      <c r="BC19" s="241"/>
      <c r="BD19" s="241"/>
      <c r="BE19" s="364"/>
      <c r="BF19" s="364"/>
      <c r="BG19" s="364"/>
      <c r="BH19" s="364"/>
      <c r="BI19" s="364"/>
      <c r="BJ19" s="364"/>
      <c r="BK19" s="364"/>
      <c r="BL19" s="364"/>
      <c r="BM19" s="364"/>
      <c r="BN19" s="364"/>
      <c r="BO19" s="364"/>
      <c r="BP19" s="364"/>
      <c r="BQ19" s="364"/>
      <c r="BR19" s="364"/>
      <c r="BS19" s="364"/>
      <c r="BT19" s="364"/>
      <c r="BU19" s="364"/>
      <c r="BV19" s="364"/>
    </row>
    <row r="20" spans="1:74" ht="12" customHeight="1" x14ac:dyDescent="0.2">
      <c r="A20" s="561" t="s">
        <v>26</v>
      </c>
      <c r="B20" s="608" t="s">
        <v>1123</v>
      </c>
      <c r="C20" s="275">
        <v>6.0827290000000003E-3</v>
      </c>
      <c r="D20" s="275">
        <v>5.4927470000000001E-3</v>
      </c>
      <c r="E20" s="275">
        <v>6.0769489999999999E-3</v>
      </c>
      <c r="F20" s="275">
        <v>5.883732E-3</v>
      </c>
      <c r="G20" s="275">
        <v>6.078539E-3</v>
      </c>
      <c r="H20" s="275">
        <v>5.8874920000000002E-3</v>
      </c>
      <c r="I20" s="275">
        <v>6.0883589999999998E-3</v>
      </c>
      <c r="J20" s="275">
        <v>6.0864090000000001E-3</v>
      </c>
      <c r="K20" s="275">
        <v>5.8855920000000003E-3</v>
      </c>
      <c r="L20" s="275">
        <v>6.0752189999999998E-3</v>
      </c>
      <c r="M20" s="275">
        <v>5.8905620000000002E-3</v>
      </c>
      <c r="N20" s="275">
        <v>6.0891089999999997E-3</v>
      </c>
      <c r="O20" s="275">
        <v>5.881407E-3</v>
      </c>
      <c r="P20" s="275">
        <v>5.3270749999999997E-3</v>
      </c>
      <c r="Q20" s="275">
        <v>5.858767E-3</v>
      </c>
      <c r="R20" s="275">
        <v>5.70588E-3</v>
      </c>
      <c r="S20" s="275">
        <v>5.8607069999999997E-3</v>
      </c>
      <c r="T20" s="275">
        <v>5.6970500000000004E-3</v>
      </c>
      <c r="U20" s="275">
        <v>5.9006969999999999E-3</v>
      </c>
      <c r="V20" s="275">
        <v>5.873807E-3</v>
      </c>
      <c r="W20" s="275">
        <v>5.6650299999999997E-3</v>
      </c>
      <c r="X20" s="275">
        <v>5.820647E-3</v>
      </c>
      <c r="Y20" s="275">
        <v>5.6766400000000002E-3</v>
      </c>
      <c r="Z20" s="275">
        <v>5.8915670000000003E-3</v>
      </c>
      <c r="AA20" s="275">
        <v>5.1384559999999996E-3</v>
      </c>
      <c r="AB20" s="275">
        <v>4.8116260000000003E-3</v>
      </c>
      <c r="AC20" s="275">
        <v>5.1222459999999996E-3</v>
      </c>
      <c r="AD20" s="275">
        <v>4.9728660000000003E-3</v>
      </c>
      <c r="AE20" s="275">
        <v>5.1184660000000003E-3</v>
      </c>
      <c r="AF20" s="275">
        <v>4.9850659999999998E-3</v>
      </c>
      <c r="AG20" s="275">
        <v>5.1579959999999998E-3</v>
      </c>
      <c r="AH20" s="275">
        <v>5.1564660000000002E-3</v>
      </c>
      <c r="AI20" s="275">
        <v>4.9660959999999997E-3</v>
      </c>
      <c r="AJ20" s="275">
        <v>5.1195759999999998E-3</v>
      </c>
      <c r="AK20" s="275">
        <v>4.9860060000000003E-3</v>
      </c>
      <c r="AL20" s="275">
        <v>5.1477160000000001E-3</v>
      </c>
      <c r="AM20" s="275">
        <v>5.9542509999999998E-3</v>
      </c>
      <c r="AN20" s="275">
        <v>5.3762439999999996E-3</v>
      </c>
      <c r="AO20" s="275">
        <v>5.9500109999999998E-3</v>
      </c>
      <c r="AP20" s="275">
        <v>5.751422E-3</v>
      </c>
      <c r="AQ20" s="275">
        <v>5.9443509999999996E-3</v>
      </c>
      <c r="AR20" s="275">
        <v>5.7583219999999997E-3</v>
      </c>
      <c r="AS20" s="275">
        <v>5.9611309999999997E-3</v>
      </c>
      <c r="AT20" s="275">
        <v>5.9526509999999998E-3</v>
      </c>
      <c r="AU20" s="275">
        <v>5.7551620000000003E-3</v>
      </c>
      <c r="AV20" s="275">
        <v>5.9463909999999997E-3</v>
      </c>
      <c r="AW20" s="275">
        <v>5.8280320000000004E-3</v>
      </c>
      <c r="AX20" s="275">
        <v>6.0391209999999997E-3</v>
      </c>
      <c r="AY20" s="275">
        <v>6.0177210000000002E-3</v>
      </c>
      <c r="AZ20" s="275">
        <v>5.4559439999999999E-3</v>
      </c>
      <c r="BA20" s="275">
        <v>6.049441E-3</v>
      </c>
      <c r="BB20" s="645">
        <v>5.7648500000000002E-3</v>
      </c>
      <c r="BC20" s="275">
        <v>6.3396199999999998E-3</v>
      </c>
      <c r="BD20" s="275">
        <v>6.5250300000000002E-3</v>
      </c>
      <c r="BE20" s="363">
        <v>7.1629700000000003E-3</v>
      </c>
      <c r="BF20" s="363">
        <v>7.2163100000000001E-3</v>
      </c>
      <c r="BG20" s="363">
        <v>6.8426900000000002E-3</v>
      </c>
      <c r="BH20" s="363">
        <v>6.9808500000000002E-3</v>
      </c>
      <c r="BI20" s="363">
        <v>7.2157200000000001E-3</v>
      </c>
      <c r="BJ20" s="363">
        <v>7.7011400000000004E-3</v>
      </c>
      <c r="BK20" s="363">
        <v>7.4047599999999998E-3</v>
      </c>
      <c r="BL20" s="363">
        <v>6.4775299999999996E-3</v>
      </c>
      <c r="BM20" s="363">
        <v>6.8660199999999996E-3</v>
      </c>
      <c r="BN20" s="363">
        <v>6.1710799999999998E-3</v>
      </c>
      <c r="BO20" s="363">
        <v>6.92116E-3</v>
      </c>
      <c r="BP20" s="363">
        <v>7.0316299999999997E-3</v>
      </c>
      <c r="BQ20" s="363">
        <v>7.6204699999999998E-3</v>
      </c>
      <c r="BR20" s="363">
        <v>7.5518599999999996E-3</v>
      </c>
      <c r="BS20" s="363">
        <v>7.0205199999999997E-3</v>
      </c>
      <c r="BT20" s="363">
        <v>6.9785699999999999E-3</v>
      </c>
      <c r="BU20" s="363">
        <v>7.0368999999999996E-3</v>
      </c>
      <c r="BV20" s="363">
        <v>7.5351400000000001E-3</v>
      </c>
    </row>
    <row r="21" spans="1:74" ht="12" customHeight="1" x14ac:dyDescent="0.2">
      <c r="A21" s="561" t="s">
        <v>1149</v>
      </c>
      <c r="B21" s="608" t="s">
        <v>1124</v>
      </c>
      <c r="C21" s="275">
        <v>2.9691600000000002E-3</v>
      </c>
      <c r="D21" s="275">
        <v>2.56668E-3</v>
      </c>
      <c r="E21" s="275">
        <v>3.0379000000000001E-3</v>
      </c>
      <c r="F21" s="275">
        <v>3.2210899999999998E-3</v>
      </c>
      <c r="G21" s="275">
        <v>3.59867E-3</v>
      </c>
      <c r="H21" s="275">
        <v>3.17519E-3</v>
      </c>
      <c r="I21" s="275">
        <v>3.09904E-3</v>
      </c>
      <c r="J21" s="275">
        <v>3.2283099999999999E-3</v>
      </c>
      <c r="K21" s="275">
        <v>2.94721E-3</v>
      </c>
      <c r="L21" s="275">
        <v>2.6931199999999998E-3</v>
      </c>
      <c r="M21" s="275">
        <v>2.6492199999999999E-3</v>
      </c>
      <c r="N21" s="275">
        <v>2.7729299999999998E-3</v>
      </c>
      <c r="O21" s="275">
        <v>3.34601E-3</v>
      </c>
      <c r="P21" s="275">
        <v>3.10275E-3</v>
      </c>
      <c r="Q21" s="275">
        <v>3.4166999999999999E-3</v>
      </c>
      <c r="R21" s="275">
        <v>3.3087799999999999E-3</v>
      </c>
      <c r="S21" s="275">
        <v>3.6312200000000001E-3</v>
      </c>
      <c r="T21" s="275">
        <v>3.6971999999999999E-3</v>
      </c>
      <c r="U21" s="275">
        <v>3.7299E-3</v>
      </c>
      <c r="V21" s="275">
        <v>3.8491100000000002E-3</v>
      </c>
      <c r="W21" s="275">
        <v>3.5737799999999999E-3</v>
      </c>
      <c r="X21" s="275">
        <v>3.5274099999999999E-3</v>
      </c>
      <c r="Y21" s="275">
        <v>3.6943800000000001E-3</v>
      </c>
      <c r="Z21" s="275">
        <v>3.66563E-3</v>
      </c>
      <c r="AA21" s="275">
        <v>3.7770500000000001E-3</v>
      </c>
      <c r="AB21" s="275">
        <v>3.6216099999999999E-3</v>
      </c>
      <c r="AC21" s="275">
        <v>3.69586E-3</v>
      </c>
      <c r="AD21" s="275">
        <v>3.6700000000000001E-3</v>
      </c>
      <c r="AE21" s="275">
        <v>3.81694E-3</v>
      </c>
      <c r="AF21" s="275">
        <v>3.6295199999999998E-3</v>
      </c>
      <c r="AG21" s="275">
        <v>3.8176999999999998E-3</v>
      </c>
      <c r="AH21" s="275">
        <v>3.9401699999999998E-3</v>
      </c>
      <c r="AI21" s="275">
        <v>3.7634000000000001E-3</v>
      </c>
      <c r="AJ21" s="275">
        <v>3.89815E-3</v>
      </c>
      <c r="AK21" s="275">
        <v>3.7103000000000001E-3</v>
      </c>
      <c r="AL21" s="275">
        <v>3.9067800000000003E-3</v>
      </c>
      <c r="AM21" s="275">
        <v>4.1512399999999996E-3</v>
      </c>
      <c r="AN21" s="275">
        <v>3.7826700000000001E-3</v>
      </c>
      <c r="AO21" s="275">
        <v>4.1717500000000001E-3</v>
      </c>
      <c r="AP21" s="275">
        <v>3.6802800000000002E-3</v>
      </c>
      <c r="AQ21" s="275">
        <v>3.5778400000000001E-3</v>
      </c>
      <c r="AR21" s="275">
        <v>3.7593100000000001E-3</v>
      </c>
      <c r="AS21" s="275">
        <v>3.8536299999999998E-3</v>
      </c>
      <c r="AT21" s="275">
        <v>3.6942099999999999E-3</v>
      </c>
      <c r="AU21" s="275">
        <v>3.6127899999999998E-3</v>
      </c>
      <c r="AV21" s="275">
        <v>3.9691600000000002E-3</v>
      </c>
      <c r="AW21" s="275">
        <v>3.8627900000000001E-3</v>
      </c>
      <c r="AX21" s="275">
        <v>4.2069400000000002E-3</v>
      </c>
      <c r="AY21" s="275">
        <v>4.0615299999999998E-3</v>
      </c>
      <c r="AZ21" s="275">
        <v>3.4571699999999999E-3</v>
      </c>
      <c r="BA21" s="275">
        <v>3.9308700000000004E-3</v>
      </c>
      <c r="BB21" s="645">
        <v>3.4660400000000001E-3</v>
      </c>
      <c r="BC21" s="275">
        <v>3.8168099999999999E-3</v>
      </c>
      <c r="BD21" s="275">
        <v>3.8695800000000001E-3</v>
      </c>
      <c r="BE21" s="363">
        <v>4.1644999999999998E-3</v>
      </c>
      <c r="BF21" s="363">
        <v>4.1371200000000002E-3</v>
      </c>
      <c r="BG21" s="363">
        <v>3.8616700000000002E-3</v>
      </c>
      <c r="BH21" s="363">
        <v>3.85791E-3</v>
      </c>
      <c r="BI21" s="363">
        <v>3.8831E-3</v>
      </c>
      <c r="BJ21" s="363">
        <v>4.1734299999999997E-3</v>
      </c>
      <c r="BK21" s="363">
        <v>4.0590799999999996E-3</v>
      </c>
      <c r="BL21" s="363">
        <v>3.56815E-3</v>
      </c>
      <c r="BM21" s="363">
        <v>3.8699300000000002E-3</v>
      </c>
      <c r="BN21" s="363">
        <v>3.5694699999999999E-3</v>
      </c>
      <c r="BO21" s="363">
        <v>3.9079500000000003E-3</v>
      </c>
      <c r="BP21" s="363">
        <v>3.9512000000000002E-3</v>
      </c>
      <c r="BQ21" s="363">
        <v>4.2630699999999999E-3</v>
      </c>
      <c r="BR21" s="363">
        <v>4.2113000000000003E-3</v>
      </c>
      <c r="BS21" s="363">
        <v>3.9061E-3</v>
      </c>
      <c r="BT21" s="363">
        <v>3.8781200000000001E-3</v>
      </c>
      <c r="BU21" s="363">
        <v>3.9122999999999996E-3</v>
      </c>
      <c r="BV21" s="363">
        <v>4.20098E-3</v>
      </c>
    </row>
    <row r="22" spans="1:74" ht="12" customHeight="1" x14ac:dyDescent="0.2">
      <c r="A22" s="607" t="s">
        <v>69</v>
      </c>
      <c r="B22" s="608" t="s">
        <v>641</v>
      </c>
      <c r="C22" s="275">
        <v>1.571233E-3</v>
      </c>
      <c r="D22" s="275">
        <v>1.4191780000000001E-3</v>
      </c>
      <c r="E22" s="275">
        <v>1.571233E-3</v>
      </c>
      <c r="F22" s="275">
        <v>1.520548E-3</v>
      </c>
      <c r="G22" s="275">
        <v>1.571233E-3</v>
      </c>
      <c r="H22" s="275">
        <v>1.520548E-3</v>
      </c>
      <c r="I22" s="275">
        <v>1.571233E-3</v>
      </c>
      <c r="J22" s="275">
        <v>1.571233E-3</v>
      </c>
      <c r="K22" s="275">
        <v>1.520548E-3</v>
      </c>
      <c r="L22" s="275">
        <v>1.571233E-3</v>
      </c>
      <c r="M22" s="275">
        <v>1.520548E-3</v>
      </c>
      <c r="N22" s="275">
        <v>1.571233E-3</v>
      </c>
      <c r="O22" s="275">
        <v>1.6731509999999999E-3</v>
      </c>
      <c r="P22" s="275">
        <v>1.5112330000000001E-3</v>
      </c>
      <c r="Q22" s="275">
        <v>1.6731509999999999E-3</v>
      </c>
      <c r="R22" s="275">
        <v>1.619178E-3</v>
      </c>
      <c r="S22" s="275">
        <v>1.6731509999999999E-3</v>
      </c>
      <c r="T22" s="275">
        <v>1.619178E-3</v>
      </c>
      <c r="U22" s="275">
        <v>1.6731509999999999E-3</v>
      </c>
      <c r="V22" s="275">
        <v>1.6731509999999999E-3</v>
      </c>
      <c r="W22" s="275">
        <v>1.619178E-3</v>
      </c>
      <c r="X22" s="275">
        <v>1.6731509999999999E-3</v>
      </c>
      <c r="Y22" s="275">
        <v>1.619178E-3</v>
      </c>
      <c r="Z22" s="275">
        <v>1.6731509999999999E-3</v>
      </c>
      <c r="AA22" s="275">
        <v>1.6685789999999999E-3</v>
      </c>
      <c r="AB22" s="275">
        <v>1.560929E-3</v>
      </c>
      <c r="AC22" s="275">
        <v>1.6685789999999999E-3</v>
      </c>
      <c r="AD22" s="275">
        <v>1.6147539999999999E-3</v>
      </c>
      <c r="AE22" s="275">
        <v>1.6685789999999999E-3</v>
      </c>
      <c r="AF22" s="275">
        <v>1.6147539999999999E-3</v>
      </c>
      <c r="AG22" s="275">
        <v>1.6685789999999999E-3</v>
      </c>
      <c r="AH22" s="275">
        <v>1.6685789999999999E-3</v>
      </c>
      <c r="AI22" s="275">
        <v>1.6147539999999999E-3</v>
      </c>
      <c r="AJ22" s="275">
        <v>1.6685789999999999E-3</v>
      </c>
      <c r="AK22" s="275">
        <v>1.6147539999999999E-3</v>
      </c>
      <c r="AL22" s="275">
        <v>1.6685789999999999E-3</v>
      </c>
      <c r="AM22" s="275">
        <v>1.6731509999999999E-3</v>
      </c>
      <c r="AN22" s="275">
        <v>1.5112330000000001E-3</v>
      </c>
      <c r="AO22" s="275">
        <v>1.6731509999999999E-3</v>
      </c>
      <c r="AP22" s="275">
        <v>1.619178E-3</v>
      </c>
      <c r="AQ22" s="275">
        <v>1.6731509999999999E-3</v>
      </c>
      <c r="AR22" s="275">
        <v>1.619178E-3</v>
      </c>
      <c r="AS22" s="275">
        <v>1.6731509999999999E-3</v>
      </c>
      <c r="AT22" s="275">
        <v>1.6731509999999999E-3</v>
      </c>
      <c r="AU22" s="275">
        <v>1.619178E-3</v>
      </c>
      <c r="AV22" s="275">
        <v>1.6731509999999999E-3</v>
      </c>
      <c r="AW22" s="275">
        <v>1.619178E-3</v>
      </c>
      <c r="AX22" s="275">
        <v>1.6731509999999999E-3</v>
      </c>
      <c r="AY22" s="275">
        <v>1.6731509999999999E-3</v>
      </c>
      <c r="AZ22" s="275">
        <v>1.5112330000000001E-3</v>
      </c>
      <c r="BA22" s="275">
        <v>1.6731509999999999E-3</v>
      </c>
      <c r="BB22" s="645">
        <v>1.64371E-3</v>
      </c>
      <c r="BC22" s="275">
        <v>1.6410299999999999E-3</v>
      </c>
      <c r="BD22" s="275">
        <v>1.64302E-3</v>
      </c>
      <c r="BE22" s="363">
        <v>1.64028E-3</v>
      </c>
      <c r="BF22" s="363">
        <v>1.63729E-3</v>
      </c>
      <c r="BG22" s="363">
        <v>1.63894E-3</v>
      </c>
      <c r="BH22" s="363">
        <v>1.63583E-3</v>
      </c>
      <c r="BI22" s="363">
        <v>1.6373399999999999E-3</v>
      </c>
      <c r="BJ22" s="363">
        <v>1.6340899999999999E-3</v>
      </c>
      <c r="BK22" s="363">
        <v>1.63054E-3</v>
      </c>
      <c r="BL22" s="363">
        <v>1.64138E-3</v>
      </c>
      <c r="BM22" s="363">
        <v>1.6385E-3</v>
      </c>
      <c r="BN22" s="363">
        <v>1.63802E-3</v>
      </c>
      <c r="BO22" s="363">
        <v>1.6377500000000001E-3</v>
      </c>
      <c r="BP22" s="363">
        <v>1.6372699999999999E-3</v>
      </c>
      <c r="BQ22" s="363">
        <v>1.637E-3</v>
      </c>
      <c r="BR22" s="363">
        <v>1.63697E-3</v>
      </c>
      <c r="BS22" s="363">
        <v>1.6367899999999999E-3</v>
      </c>
      <c r="BT22" s="363">
        <v>1.6368800000000001E-3</v>
      </c>
      <c r="BU22" s="363">
        <v>1.6368400000000001E-3</v>
      </c>
      <c r="BV22" s="363">
        <v>1.63708E-3</v>
      </c>
    </row>
    <row r="23" spans="1:74" ht="12" customHeight="1" x14ac:dyDescent="0.2">
      <c r="A23" s="607" t="s">
        <v>249</v>
      </c>
      <c r="B23" s="608" t="s">
        <v>518</v>
      </c>
      <c r="C23" s="275">
        <v>1.0947509588E-2</v>
      </c>
      <c r="D23" s="275">
        <v>9.7866683760000003E-3</v>
      </c>
      <c r="E23" s="275">
        <v>1.1027731242999999E-2</v>
      </c>
      <c r="F23" s="275">
        <v>1.100456071E-2</v>
      </c>
      <c r="G23" s="275">
        <v>1.1651525738000001E-2</v>
      </c>
      <c r="H23" s="275">
        <v>1.0982169240000001E-2</v>
      </c>
      <c r="I23" s="275">
        <v>1.1096612246E-2</v>
      </c>
      <c r="J23" s="275">
        <v>1.1190069573E-2</v>
      </c>
      <c r="K23" s="275">
        <v>1.0648273519999999E-2</v>
      </c>
      <c r="L23" s="275">
        <v>1.0676028926E-2</v>
      </c>
      <c r="M23" s="275">
        <v>1.0408713240000001E-2</v>
      </c>
      <c r="N23" s="275">
        <v>1.0837500979999999E-2</v>
      </c>
      <c r="O23" s="275">
        <v>1.1156287359999999E-2</v>
      </c>
      <c r="P23" s="275">
        <v>1.0188942600000001E-2</v>
      </c>
      <c r="Q23" s="275">
        <v>1.122265268E-2</v>
      </c>
      <c r="R23" s="275">
        <v>1.0893236800000001E-2</v>
      </c>
      <c r="S23" s="275">
        <v>1.1446989160000001E-2</v>
      </c>
      <c r="T23" s="275">
        <v>1.12993852E-2</v>
      </c>
      <c r="U23" s="275">
        <v>1.156893696E-2</v>
      </c>
      <c r="V23" s="275">
        <v>1.1683597840000001E-2</v>
      </c>
      <c r="W23" s="275">
        <v>1.11130672E-2</v>
      </c>
      <c r="X23" s="275">
        <v>1.1291618640000001E-2</v>
      </c>
      <c r="Y23" s="275">
        <v>1.1250804200000001E-2</v>
      </c>
      <c r="Z23" s="275">
        <v>1.1510833519999999E-2</v>
      </c>
      <c r="AA23" s="275">
        <v>1.0841779480000001E-2</v>
      </c>
      <c r="AB23" s="275">
        <v>1.024597988E-2</v>
      </c>
      <c r="AC23" s="275">
        <v>1.075541964E-2</v>
      </c>
      <c r="AD23" s="275">
        <v>1.0522383E-2</v>
      </c>
      <c r="AE23" s="275">
        <v>1.0891227E-2</v>
      </c>
      <c r="AF23" s="275">
        <v>1.0503579399999999E-2</v>
      </c>
      <c r="AG23" s="275">
        <v>1.0910111E-2</v>
      </c>
      <c r="AH23" s="275">
        <v>1.1051735720000001E-2</v>
      </c>
      <c r="AI23" s="275">
        <v>1.05951754E-2</v>
      </c>
      <c r="AJ23" s="275">
        <v>1.0965354599999999E-2</v>
      </c>
      <c r="AK23" s="275">
        <v>1.0564987200000001E-2</v>
      </c>
      <c r="AL23" s="275">
        <v>1.098499208E-2</v>
      </c>
      <c r="AM23" s="275">
        <v>1.0899735799999999E-2</v>
      </c>
      <c r="AN23" s="275">
        <v>1.094314148E-2</v>
      </c>
      <c r="AO23" s="275">
        <v>1.210304236E-2</v>
      </c>
      <c r="AP23" s="275">
        <v>1.1364521799999999E-2</v>
      </c>
      <c r="AQ23" s="275">
        <v>1.1525353320000001E-2</v>
      </c>
      <c r="AR23" s="275">
        <v>1.14577994E-2</v>
      </c>
      <c r="AS23" s="275">
        <v>1.18062338E-2</v>
      </c>
      <c r="AT23" s="275">
        <v>1.163056776E-2</v>
      </c>
      <c r="AU23" s="275">
        <v>1.1282332799999999E-2</v>
      </c>
      <c r="AV23" s="275">
        <v>1.189177252E-2</v>
      </c>
      <c r="AW23" s="275">
        <v>1.1599273E-2</v>
      </c>
      <c r="AX23" s="275">
        <v>1.223093668E-2</v>
      </c>
      <c r="AY23" s="275">
        <v>1.2058928E-2</v>
      </c>
      <c r="AZ23" s="275">
        <v>1.0710128879999999E-2</v>
      </c>
      <c r="BA23" s="275">
        <v>1.1958847E-2</v>
      </c>
      <c r="BB23" s="645">
        <v>1.11693E-2</v>
      </c>
      <c r="BC23" s="275">
        <v>1.2125500000000001E-2</v>
      </c>
      <c r="BD23" s="275">
        <v>1.2349199999999999E-2</v>
      </c>
      <c r="BE23" s="363">
        <v>1.3293900000000001E-2</v>
      </c>
      <c r="BF23" s="363">
        <v>1.33157E-2</v>
      </c>
      <c r="BG23" s="363">
        <v>1.2648700000000001E-2</v>
      </c>
      <c r="BH23" s="363">
        <v>1.27957E-2</v>
      </c>
      <c r="BI23" s="363">
        <v>1.3040599999999999E-2</v>
      </c>
      <c r="BJ23" s="363">
        <v>1.38286E-2</v>
      </c>
      <c r="BK23" s="363">
        <v>1.3402900000000001E-2</v>
      </c>
      <c r="BL23" s="363">
        <v>1.1972999999999999E-2</v>
      </c>
      <c r="BM23" s="363">
        <v>1.26918E-2</v>
      </c>
      <c r="BN23" s="363">
        <v>1.16901E-2</v>
      </c>
      <c r="BO23" s="363">
        <v>1.2790899999999999E-2</v>
      </c>
      <c r="BP23" s="363">
        <v>1.2933999999999999E-2</v>
      </c>
      <c r="BQ23" s="363">
        <v>1.38444E-2</v>
      </c>
      <c r="BR23" s="363">
        <v>1.37254E-2</v>
      </c>
      <c r="BS23" s="363">
        <v>1.2869200000000001E-2</v>
      </c>
      <c r="BT23" s="363">
        <v>1.28153E-2</v>
      </c>
      <c r="BU23" s="363">
        <v>1.28886E-2</v>
      </c>
      <c r="BV23" s="363">
        <v>1.3690799999999999E-2</v>
      </c>
    </row>
    <row r="24" spans="1:74" ht="12" customHeight="1" x14ac:dyDescent="0.2">
      <c r="A24" s="607"/>
      <c r="B24" s="171" t="s">
        <v>521</v>
      </c>
      <c r="C24" s="241"/>
      <c r="D24" s="241"/>
      <c r="E24" s="241"/>
      <c r="F24" s="241"/>
      <c r="G24" s="241"/>
      <c r="H24" s="241"/>
      <c r="I24" s="241"/>
      <c r="J24" s="241"/>
      <c r="K24" s="241"/>
      <c r="L24" s="241"/>
      <c r="M24" s="241"/>
      <c r="N24" s="241"/>
      <c r="O24" s="241"/>
      <c r="P24" s="241"/>
      <c r="Q24" s="241"/>
      <c r="R24" s="241"/>
      <c r="S24" s="241"/>
      <c r="T24" s="241"/>
      <c r="U24" s="241"/>
      <c r="V24" s="241"/>
      <c r="W24" s="241"/>
      <c r="X24" s="241"/>
      <c r="Y24" s="241"/>
      <c r="Z24" s="241"/>
      <c r="AA24" s="241"/>
      <c r="AB24" s="241"/>
      <c r="AC24" s="241"/>
      <c r="AD24" s="241"/>
      <c r="AE24" s="241"/>
      <c r="AF24" s="241"/>
      <c r="AG24" s="241"/>
      <c r="AH24" s="241"/>
      <c r="AI24" s="241"/>
      <c r="AJ24" s="241"/>
      <c r="AK24" s="241"/>
      <c r="AL24" s="241"/>
      <c r="AM24" s="241"/>
      <c r="AN24" s="241"/>
      <c r="AO24" s="241"/>
      <c r="AP24" s="241"/>
      <c r="AQ24" s="241"/>
      <c r="AR24" s="241"/>
      <c r="AS24" s="241"/>
      <c r="AT24" s="241"/>
      <c r="AU24" s="241"/>
      <c r="AV24" s="241"/>
      <c r="AW24" s="241"/>
      <c r="AX24" s="241"/>
      <c r="AY24" s="241"/>
      <c r="AZ24" s="241"/>
      <c r="BA24" s="241"/>
      <c r="BB24" s="646"/>
      <c r="BC24" s="241"/>
      <c r="BD24" s="241"/>
      <c r="BE24" s="364"/>
      <c r="BF24" s="364"/>
      <c r="BG24" s="364"/>
      <c r="BH24" s="364"/>
      <c r="BI24" s="364"/>
      <c r="BJ24" s="364"/>
      <c r="BK24" s="364"/>
      <c r="BL24" s="364"/>
      <c r="BM24" s="364"/>
      <c r="BN24" s="364"/>
      <c r="BO24" s="364"/>
      <c r="BP24" s="364"/>
      <c r="BQ24" s="364"/>
      <c r="BR24" s="364"/>
      <c r="BS24" s="364"/>
      <c r="BT24" s="364"/>
      <c r="BU24" s="364"/>
      <c r="BV24" s="364"/>
    </row>
    <row r="25" spans="1:74" ht="12" customHeight="1" x14ac:dyDescent="0.2">
      <c r="A25" s="607" t="s">
        <v>1002</v>
      </c>
      <c r="B25" s="608" t="s">
        <v>1123</v>
      </c>
      <c r="C25" s="275">
        <v>3.7369863000000003E-2</v>
      </c>
      <c r="D25" s="275">
        <v>3.3753424999999997E-2</v>
      </c>
      <c r="E25" s="275">
        <v>3.7369863000000003E-2</v>
      </c>
      <c r="F25" s="275">
        <v>3.6164384000000001E-2</v>
      </c>
      <c r="G25" s="275">
        <v>3.7369863000000003E-2</v>
      </c>
      <c r="H25" s="275">
        <v>3.6164384000000001E-2</v>
      </c>
      <c r="I25" s="275">
        <v>3.7369863000000003E-2</v>
      </c>
      <c r="J25" s="275">
        <v>3.7369863000000003E-2</v>
      </c>
      <c r="K25" s="275">
        <v>3.6164384000000001E-2</v>
      </c>
      <c r="L25" s="275">
        <v>3.7369863000000003E-2</v>
      </c>
      <c r="M25" s="275">
        <v>3.6164384000000001E-2</v>
      </c>
      <c r="N25" s="275">
        <v>3.7369863000000003E-2</v>
      </c>
      <c r="O25" s="275">
        <v>3.8219177999999999E-2</v>
      </c>
      <c r="P25" s="275">
        <v>3.4520547999999998E-2</v>
      </c>
      <c r="Q25" s="275">
        <v>3.8219177999999999E-2</v>
      </c>
      <c r="R25" s="275">
        <v>3.6986300999999999E-2</v>
      </c>
      <c r="S25" s="275">
        <v>3.8219177999999999E-2</v>
      </c>
      <c r="T25" s="275">
        <v>3.6986300999999999E-2</v>
      </c>
      <c r="U25" s="275">
        <v>3.8219177999999999E-2</v>
      </c>
      <c r="V25" s="275">
        <v>3.8219177999999999E-2</v>
      </c>
      <c r="W25" s="275">
        <v>3.6986300999999999E-2</v>
      </c>
      <c r="X25" s="275">
        <v>3.8219177999999999E-2</v>
      </c>
      <c r="Y25" s="275">
        <v>3.6986300999999999E-2</v>
      </c>
      <c r="Z25" s="275">
        <v>3.8219177999999999E-2</v>
      </c>
      <c r="AA25" s="275">
        <v>3.5573769999999998E-2</v>
      </c>
      <c r="AB25" s="275">
        <v>3.3278689E-2</v>
      </c>
      <c r="AC25" s="275">
        <v>3.5573769999999998E-2</v>
      </c>
      <c r="AD25" s="275">
        <v>3.4426230000000002E-2</v>
      </c>
      <c r="AE25" s="275">
        <v>3.5573769999999998E-2</v>
      </c>
      <c r="AF25" s="275">
        <v>3.4426230000000002E-2</v>
      </c>
      <c r="AG25" s="275">
        <v>3.5573769999999998E-2</v>
      </c>
      <c r="AH25" s="275">
        <v>3.5573769999999998E-2</v>
      </c>
      <c r="AI25" s="275">
        <v>3.4426230000000002E-2</v>
      </c>
      <c r="AJ25" s="275">
        <v>3.5573769999999998E-2</v>
      </c>
      <c r="AK25" s="275">
        <v>3.4426230000000002E-2</v>
      </c>
      <c r="AL25" s="275">
        <v>3.5573769999999998E-2</v>
      </c>
      <c r="AM25" s="275">
        <v>4.9260274E-2</v>
      </c>
      <c r="AN25" s="275">
        <v>4.4493151000000002E-2</v>
      </c>
      <c r="AO25" s="275">
        <v>4.9260274E-2</v>
      </c>
      <c r="AP25" s="275">
        <v>4.7671233E-2</v>
      </c>
      <c r="AQ25" s="275">
        <v>4.9260274E-2</v>
      </c>
      <c r="AR25" s="275">
        <v>4.7671233E-2</v>
      </c>
      <c r="AS25" s="275">
        <v>4.9260274E-2</v>
      </c>
      <c r="AT25" s="275">
        <v>4.9260274E-2</v>
      </c>
      <c r="AU25" s="275">
        <v>4.7671233E-2</v>
      </c>
      <c r="AV25" s="275">
        <v>4.9260274E-2</v>
      </c>
      <c r="AW25" s="275">
        <v>4.7671233E-2</v>
      </c>
      <c r="AX25" s="275">
        <v>4.9260274E-2</v>
      </c>
      <c r="AY25" s="275">
        <v>4.9260274E-2</v>
      </c>
      <c r="AZ25" s="275">
        <v>4.4493151000000002E-2</v>
      </c>
      <c r="BA25" s="275">
        <v>4.9260274E-2</v>
      </c>
      <c r="BB25" s="645">
        <v>4.7671233E-2</v>
      </c>
      <c r="BC25" s="275">
        <v>4.9260274E-2</v>
      </c>
      <c r="BD25" s="275">
        <v>4.7671233E-2</v>
      </c>
      <c r="BE25" s="363">
        <v>4.92603E-2</v>
      </c>
      <c r="BF25" s="363">
        <v>4.92603E-2</v>
      </c>
      <c r="BG25" s="363">
        <v>4.7671199999999997E-2</v>
      </c>
      <c r="BH25" s="363">
        <v>4.92603E-2</v>
      </c>
      <c r="BI25" s="363">
        <v>4.7671199999999997E-2</v>
      </c>
      <c r="BJ25" s="363">
        <v>4.92603E-2</v>
      </c>
      <c r="BK25" s="363">
        <v>4.8521399999999999E-2</v>
      </c>
      <c r="BL25" s="363">
        <v>4.3825799999999998E-2</v>
      </c>
      <c r="BM25" s="363">
        <v>4.8521399999999999E-2</v>
      </c>
      <c r="BN25" s="363">
        <v>4.6956199999999997E-2</v>
      </c>
      <c r="BO25" s="363">
        <v>4.8521399999999999E-2</v>
      </c>
      <c r="BP25" s="363">
        <v>4.6956199999999997E-2</v>
      </c>
      <c r="BQ25" s="363">
        <v>4.8521399999999999E-2</v>
      </c>
      <c r="BR25" s="363">
        <v>4.8521399999999999E-2</v>
      </c>
      <c r="BS25" s="363">
        <v>4.6956199999999997E-2</v>
      </c>
      <c r="BT25" s="363">
        <v>4.8521399999999999E-2</v>
      </c>
      <c r="BU25" s="363">
        <v>4.6956199999999997E-2</v>
      </c>
      <c r="BV25" s="363">
        <v>4.8521399999999999E-2</v>
      </c>
    </row>
    <row r="26" spans="1:74" ht="12" customHeight="1" x14ac:dyDescent="0.2">
      <c r="A26" s="607" t="s">
        <v>826</v>
      </c>
      <c r="B26" s="608" t="s">
        <v>641</v>
      </c>
      <c r="C26" s="275">
        <v>3.125479E-3</v>
      </c>
      <c r="D26" s="275">
        <v>2.823014E-3</v>
      </c>
      <c r="E26" s="275">
        <v>3.125479E-3</v>
      </c>
      <c r="F26" s="275">
        <v>3.0246579999999999E-3</v>
      </c>
      <c r="G26" s="275">
        <v>3.125479E-3</v>
      </c>
      <c r="H26" s="275">
        <v>3.0246579999999999E-3</v>
      </c>
      <c r="I26" s="275">
        <v>3.125479E-3</v>
      </c>
      <c r="J26" s="275">
        <v>3.125479E-3</v>
      </c>
      <c r="K26" s="275">
        <v>3.0246579999999999E-3</v>
      </c>
      <c r="L26" s="275">
        <v>3.125479E-3</v>
      </c>
      <c r="M26" s="275">
        <v>3.0246579999999999E-3</v>
      </c>
      <c r="N26" s="275">
        <v>3.125479E-3</v>
      </c>
      <c r="O26" s="275">
        <v>3.3632879999999999E-3</v>
      </c>
      <c r="P26" s="275">
        <v>3.0378079999999999E-3</v>
      </c>
      <c r="Q26" s="275">
        <v>3.3632879999999999E-3</v>
      </c>
      <c r="R26" s="275">
        <v>3.254795E-3</v>
      </c>
      <c r="S26" s="275">
        <v>3.3632879999999999E-3</v>
      </c>
      <c r="T26" s="275">
        <v>3.254795E-3</v>
      </c>
      <c r="U26" s="275">
        <v>3.3632879999999999E-3</v>
      </c>
      <c r="V26" s="275">
        <v>3.3632879999999999E-3</v>
      </c>
      <c r="W26" s="275">
        <v>3.254795E-3</v>
      </c>
      <c r="X26" s="275">
        <v>3.3632879999999999E-3</v>
      </c>
      <c r="Y26" s="275">
        <v>3.254795E-3</v>
      </c>
      <c r="Z26" s="275">
        <v>3.3632879999999999E-3</v>
      </c>
      <c r="AA26" s="275">
        <v>3.3540979999999998E-3</v>
      </c>
      <c r="AB26" s="275">
        <v>3.1377050000000002E-3</v>
      </c>
      <c r="AC26" s="275">
        <v>3.3540979999999998E-3</v>
      </c>
      <c r="AD26" s="275">
        <v>3.2459020000000002E-3</v>
      </c>
      <c r="AE26" s="275">
        <v>3.3540979999999998E-3</v>
      </c>
      <c r="AF26" s="275">
        <v>3.2459020000000002E-3</v>
      </c>
      <c r="AG26" s="275">
        <v>3.3540979999999998E-3</v>
      </c>
      <c r="AH26" s="275">
        <v>3.3540979999999998E-3</v>
      </c>
      <c r="AI26" s="275">
        <v>3.2459020000000002E-3</v>
      </c>
      <c r="AJ26" s="275">
        <v>3.3540979999999998E-3</v>
      </c>
      <c r="AK26" s="275">
        <v>3.2459020000000002E-3</v>
      </c>
      <c r="AL26" s="275">
        <v>3.3540979999999998E-3</v>
      </c>
      <c r="AM26" s="275">
        <v>3.3632879999999999E-3</v>
      </c>
      <c r="AN26" s="275">
        <v>3.0378079999999999E-3</v>
      </c>
      <c r="AO26" s="275">
        <v>3.3632879999999999E-3</v>
      </c>
      <c r="AP26" s="275">
        <v>3.254795E-3</v>
      </c>
      <c r="AQ26" s="275">
        <v>3.3632879999999999E-3</v>
      </c>
      <c r="AR26" s="275">
        <v>3.254795E-3</v>
      </c>
      <c r="AS26" s="275">
        <v>3.3632879999999999E-3</v>
      </c>
      <c r="AT26" s="275">
        <v>3.3632879999999999E-3</v>
      </c>
      <c r="AU26" s="275">
        <v>3.254795E-3</v>
      </c>
      <c r="AV26" s="275">
        <v>3.3632879999999999E-3</v>
      </c>
      <c r="AW26" s="275">
        <v>3.254795E-3</v>
      </c>
      <c r="AX26" s="275">
        <v>3.3632879999999999E-3</v>
      </c>
      <c r="AY26" s="275">
        <v>3.3632879999999999E-3</v>
      </c>
      <c r="AZ26" s="275">
        <v>3.0378079999999999E-3</v>
      </c>
      <c r="BA26" s="275">
        <v>3.3632879999999999E-3</v>
      </c>
      <c r="BB26" s="645">
        <v>3.3041099999999999E-3</v>
      </c>
      <c r="BC26" s="275">
        <v>3.2987300000000002E-3</v>
      </c>
      <c r="BD26" s="275">
        <v>3.3027199999999999E-3</v>
      </c>
      <c r="BE26" s="363">
        <v>3.29722E-3</v>
      </c>
      <c r="BF26" s="363">
        <v>3.2912100000000001E-3</v>
      </c>
      <c r="BG26" s="363">
        <v>3.29452E-3</v>
      </c>
      <c r="BH26" s="363">
        <v>3.2882699999999998E-3</v>
      </c>
      <c r="BI26" s="363">
        <v>3.29131E-3</v>
      </c>
      <c r="BJ26" s="363">
        <v>3.2847699999999998E-3</v>
      </c>
      <c r="BK26" s="363">
        <v>3.2776300000000001E-3</v>
      </c>
      <c r="BL26" s="363">
        <v>3.2994399999999998E-3</v>
      </c>
      <c r="BM26" s="363">
        <v>3.2936300000000001E-3</v>
      </c>
      <c r="BN26" s="363">
        <v>3.2926800000000001E-3</v>
      </c>
      <c r="BO26" s="363">
        <v>3.2921299999999999E-3</v>
      </c>
      <c r="BP26" s="363">
        <v>3.29116E-3</v>
      </c>
      <c r="BQ26" s="363">
        <v>3.2906099999999998E-3</v>
      </c>
      <c r="BR26" s="363">
        <v>3.2905600000000001E-3</v>
      </c>
      <c r="BS26" s="363">
        <v>3.2902000000000001E-3</v>
      </c>
      <c r="BT26" s="363">
        <v>3.2903799999999999E-3</v>
      </c>
      <c r="BU26" s="363">
        <v>3.29029E-3</v>
      </c>
      <c r="BV26" s="363">
        <v>3.29079E-3</v>
      </c>
    </row>
    <row r="27" spans="1:74" ht="12" customHeight="1" x14ac:dyDescent="0.2">
      <c r="A27" s="607" t="s">
        <v>27</v>
      </c>
      <c r="B27" s="608" t="s">
        <v>522</v>
      </c>
      <c r="C27" s="275">
        <v>9.6885459999999993E-3</v>
      </c>
      <c r="D27" s="275">
        <v>8.7509449999999996E-3</v>
      </c>
      <c r="E27" s="275">
        <v>9.6885459999999993E-3</v>
      </c>
      <c r="F27" s="275">
        <v>9.3760119999999995E-3</v>
      </c>
      <c r="G27" s="275">
        <v>9.6885459999999993E-3</v>
      </c>
      <c r="H27" s="275">
        <v>9.3760119999999995E-3</v>
      </c>
      <c r="I27" s="275">
        <v>9.6885459999999993E-3</v>
      </c>
      <c r="J27" s="275">
        <v>9.6885459999999993E-3</v>
      </c>
      <c r="K27" s="275">
        <v>9.3760119999999995E-3</v>
      </c>
      <c r="L27" s="275">
        <v>9.6885459999999993E-3</v>
      </c>
      <c r="M27" s="275">
        <v>9.3760119999999995E-3</v>
      </c>
      <c r="N27" s="275">
        <v>9.6885459999999993E-3</v>
      </c>
      <c r="O27" s="275">
        <v>1.303061E-2</v>
      </c>
      <c r="P27" s="275">
        <v>1.1769583E-2</v>
      </c>
      <c r="Q27" s="275">
        <v>1.303061E-2</v>
      </c>
      <c r="R27" s="275">
        <v>1.2610268000000001E-2</v>
      </c>
      <c r="S27" s="275">
        <v>1.303061E-2</v>
      </c>
      <c r="T27" s="275">
        <v>1.2610268000000001E-2</v>
      </c>
      <c r="U27" s="275">
        <v>1.303061E-2</v>
      </c>
      <c r="V27" s="275">
        <v>1.303061E-2</v>
      </c>
      <c r="W27" s="275">
        <v>1.2610268000000001E-2</v>
      </c>
      <c r="X27" s="275">
        <v>1.303061E-2</v>
      </c>
      <c r="Y27" s="275">
        <v>1.2610268000000001E-2</v>
      </c>
      <c r="Z27" s="275">
        <v>1.303061E-2</v>
      </c>
      <c r="AA27" s="275">
        <v>1.5769099000000002E-2</v>
      </c>
      <c r="AB27" s="275">
        <v>1.4751738E-2</v>
      </c>
      <c r="AC27" s="275">
        <v>1.5769099000000002E-2</v>
      </c>
      <c r="AD27" s="275">
        <v>1.5260418E-2</v>
      </c>
      <c r="AE27" s="275">
        <v>1.5769099000000002E-2</v>
      </c>
      <c r="AF27" s="275">
        <v>1.5260418E-2</v>
      </c>
      <c r="AG27" s="275">
        <v>1.5769099000000002E-2</v>
      </c>
      <c r="AH27" s="275">
        <v>1.5769099000000002E-2</v>
      </c>
      <c r="AI27" s="275">
        <v>1.5260418E-2</v>
      </c>
      <c r="AJ27" s="275">
        <v>1.5769099000000002E-2</v>
      </c>
      <c r="AK27" s="275">
        <v>1.5260418E-2</v>
      </c>
      <c r="AL27" s="275">
        <v>1.5769099000000002E-2</v>
      </c>
      <c r="AM27" s="275">
        <v>1.8598369999999999E-2</v>
      </c>
      <c r="AN27" s="275">
        <v>1.6798527000000001E-2</v>
      </c>
      <c r="AO27" s="275">
        <v>1.8598369999999999E-2</v>
      </c>
      <c r="AP27" s="275">
        <v>1.7998422E-2</v>
      </c>
      <c r="AQ27" s="275">
        <v>1.8598369999999999E-2</v>
      </c>
      <c r="AR27" s="275">
        <v>1.7998422E-2</v>
      </c>
      <c r="AS27" s="275">
        <v>1.8598369999999999E-2</v>
      </c>
      <c r="AT27" s="275">
        <v>1.8598369999999999E-2</v>
      </c>
      <c r="AU27" s="275">
        <v>1.7998422E-2</v>
      </c>
      <c r="AV27" s="275">
        <v>1.8598369999999999E-2</v>
      </c>
      <c r="AW27" s="275">
        <v>1.7998422E-2</v>
      </c>
      <c r="AX27" s="275">
        <v>1.8598369999999999E-2</v>
      </c>
      <c r="AY27" s="275">
        <v>2.1388125000000001E-2</v>
      </c>
      <c r="AZ27" s="275">
        <v>1.9318306E-2</v>
      </c>
      <c r="BA27" s="275">
        <v>2.1388125000000001E-2</v>
      </c>
      <c r="BB27" s="645">
        <v>2.0698185300000001E-2</v>
      </c>
      <c r="BC27" s="275">
        <v>2.1388125500000001E-2</v>
      </c>
      <c r="BD27" s="275">
        <v>2.0698185300000001E-2</v>
      </c>
      <c r="BE27" s="363">
        <v>2.13881E-2</v>
      </c>
      <c r="BF27" s="363">
        <v>2.13881E-2</v>
      </c>
      <c r="BG27" s="363">
        <v>2.06982E-2</v>
      </c>
      <c r="BH27" s="363">
        <v>2.13881E-2</v>
      </c>
      <c r="BI27" s="363">
        <v>2.06982E-2</v>
      </c>
      <c r="BJ27" s="363">
        <v>2.13881E-2</v>
      </c>
      <c r="BK27" s="363">
        <v>2.5757700000000001E-2</v>
      </c>
      <c r="BL27" s="363">
        <v>2.3265000000000001E-2</v>
      </c>
      <c r="BM27" s="363">
        <v>2.5757700000000001E-2</v>
      </c>
      <c r="BN27" s="363">
        <v>2.4926799999999999E-2</v>
      </c>
      <c r="BO27" s="363">
        <v>2.5757700000000001E-2</v>
      </c>
      <c r="BP27" s="363">
        <v>2.4926799999999999E-2</v>
      </c>
      <c r="BQ27" s="363">
        <v>2.5757700000000001E-2</v>
      </c>
      <c r="BR27" s="363">
        <v>2.5757700000000001E-2</v>
      </c>
      <c r="BS27" s="363">
        <v>2.4926799999999999E-2</v>
      </c>
      <c r="BT27" s="363">
        <v>2.5757700000000001E-2</v>
      </c>
      <c r="BU27" s="363">
        <v>2.4926799999999999E-2</v>
      </c>
      <c r="BV27" s="363">
        <v>2.5757700000000001E-2</v>
      </c>
    </row>
    <row r="28" spans="1:74" ht="12" customHeight="1" x14ac:dyDescent="0.2">
      <c r="A28" s="606" t="s">
        <v>28</v>
      </c>
      <c r="B28" s="608" t="s">
        <v>518</v>
      </c>
      <c r="C28" s="275">
        <v>5.0183888000000003E-2</v>
      </c>
      <c r="D28" s="275">
        <v>4.5327383999999998E-2</v>
      </c>
      <c r="E28" s="275">
        <v>5.0183888000000003E-2</v>
      </c>
      <c r="F28" s="275">
        <v>4.8565054000000003E-2</v>
      </c>
      <c r="G28" s="275">
        <v>5.0183888000000003E-2</v>
      </c>
      <c r="H28" s="275">
        <v>4.8565054000000003E-2</v>
      </c>
      <c r="I28" s="275">
        <v>5.0183888000000003E-2</v>
      </c>
      <c r="J28" s="275">
        <v>5.0183888000000003E-2</v>
      </c>
      <c r="K28" s="275">
        <v>4.8565054000000003E-2</v>
      </c>
      <c r="L28" s="275">
        <v>5.0183888000000003E-2</v>
      </c>
      <c r="M28" s="275">
        <v>4.8565054000000003E-2</v>
      </c>
      <c r="N28" s="275">
        <v>5.0183888000000003E-2</v>
      </c>
      <c r="O28" s="275">
        <v>5.4613076000000003E-2</v>
      </c>
      <c r="P28" s="275">
        <v>4.9327939000000001E-2</v>
      </c>
      <c r="Q28" s="275">
        <v>5.4613076000000003E-2</v>
      </c>
      <c r="R28" s="275">
        <v>5.2851363999999998E-2</v>
      </c>
      <c r="S28" s="275">
        <v>5.4613076000000003E-2</v>
      </c>
      <c r="T28" s="275">
        <v>5.2851363999999998E-2</v>
      </c>
      <c r="U28" s="275">
        <v>5.4613076000000003E-2</v>
      </c>
      <c r="V28" s="275">
        <v>5.4613076000000003E-2</v>
      </c>
      <c r="W28" s="275">
        <v>5.2851363999999998E-2</v>
      </c>
      <c r="X28" s="275">
        <v>5.4613076000000003E-2</v>
      </c>
      <c r="Y28" s="275">
        <v>5.2851363999999998E-2</v>
      </c>
      <c r="Z28" s="275">
        <v>5.4613076000000003E-2</v>
      </c>
      <c r="AA28" s="275">
        <v>5.4696966999999999E-2</v>
      </c>
      <c r="AB28" s="275">
        <v>5.1168131999999998E-2</v>
      </c>
      <c r="AC28" s="275">
        <v>5.4696966999999999E-2</v>
      </c>
      <c r="AD28" s="275">
        <v>5.2932550000000002E-2</v>
      </c>
      <c r="AE28" s="275">
        <v>5.4696966999999999E-2</v>
      </c>
      <c r="AF28" s="275">
        <v>5.2932550000000002E-2</v>
      </c>
      <c r="AG28" s="275">
        <v>5.4696966999999999E-2</v>
      </c>
      <c r="AH28" s="275">
        <v>5.4696966999999999E-2</v>
      </c>
      <c r="AI28" s="275">
        <v>5.2932550000000002E-2</v>
      </c>
      <c r="AJ28" s="275">
        <v>5.4696966999999999E-2</v>
      </c>
      <c r="AK28" s="275">
        <v>5.2932550000000002E-2</v>
      </c>
      <c r="AL28" s="275">
        <v>5.4696966999999999E-2</v>
      </c>
      <c r="AM28" s="275">
        <v>7.1221932000000002E-2</v>
      </c>
      <c r="AN28" s="275">
        <v>6.4329486000000005E-2</v>
      </c>
      <c r="AO28" s="275">
        <v>7.1221932000000002E-2</v>
      </c>
      <c r="AP28" s="275">
        <v>6.8924449999999998E-2</v>
      </c>
      <c r="AQ28" s="275">
        <v>7.1221932000000002E-2</v>
      </c>
      <c r="AR28" s="275">
        <v>6.8924449999999998E-2</v>
      </c>
      <c r="AS28" s="275">
        <v>7.1221932000000002E-2</v>
      </c>
      <c r="AT28" s="275">
        <v>7.1221932000000002E-2</v>
      </c>
      <c r="AU28" s="275">
        <v>6.8924449999999998E-2</v>
      </c>
      <c r="AV28" s="275">
        <v>7.1221932000000002E-2</v>
      </c>
      <c r="AW28" s="275">
        <v>6.8924449999999998E-2</v>
      </c>
      <c r="AX28" s="275">
        <v>7.1221932000000002E-2</v>
      </c>
      <c r="AY28" s="275">
        <v>7.4011687000000007E-2</v>
      </c>
      <c r="AZ28" s="275">
        <v>6.6849265000000005E-2</v>
      </c>
      <c r="BA28" s="275">
        <v>7.4011687000000007E-2</v>
      </c>
      <c r="BB28" s="645">
        <v>7.1673500000000001E-2</v>
      </c>
      <c r="BC28" s="275">
        <v>7.3947100000000002E-2</v>
      </c>
      <c r="BD28" s="275">
        <v>7.1672100000000002E-2</v>
      </c>
      <c r="BE28" s="363">
        <v>7.39456E-2</v>
      </c>
      <c r="BF28" s="363">
        <v>7.3939599999999994E-2</v>
      </c>
      <c r="BG28" s="363">
        <v>7.1663900000000003E-2</v>
      </c>
      <c r="BH28" s="363">
        <v>7.3936699999999994E-2</v>
      </c>
      <c r="BI28" s="363">
        <v>7.1660699999999994E-2</v>
      </c>
      <c r="BJ28" s="363">
        <v>7.3933200000000004E-2</v>
      </c>
      <c r="BK28" s="363">
        <v>7.7556700000000006E-2</v>
      </c>
      <c r="BL28" s="363">
        <v>7.03902E-2</v>
      </c>
      <c r="BM28" s="363">
        <v>7.7572699999999994E-2</v>
      </c>
      <c r="BN28" s="363">
        <v>7.5175699999999998E-2</v>
      </c>
      <c r="BO28" s="363">
        <v>7.7571200000000007E-2</v>
      </c>
      <c r="BP28" s="363">
        <v>7.5174199999999997E-2</v>
      </c>
      <c r="BQ28" s="363">
        <v>7.7569700000000005E-2</v>
      </c>
      <c r="BR28" s="363">
        <v>7.7569600000000002E-2</v>
      </c>
      <c r="BS28" s="363">
        <v>7.5173199999999996E-2</v>
      </c>
      <c r="BT28" s="363">
        <v>7.75695E-2</v>
      </c>
      <c r="BU28" s="363">
        <v>7.5173299999999998E-2</v>
      </c>
      <c r="BV28" s="363">
        <v>7.7569899999999997E-2</v>
      </c>
    </row>
    <row r="29" spans="1:74" ht="12" customHeight="1" x14ac:dyDescent="0.2">
      <c r="A29" s="606"/>
      <c r="B29" s="171" t="s">
        <v>523</v>
      </c>
      <c r="C29" s="242"/>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2"/>
      <c r="AH29" s="242"/>
      <c r="AI29" s="242"/>
      <c r="AJ29" s="242"/>
      <c r="AK29" s="242"/>
      <c r="AL29" s="242"/>
      <c r="AM29" s="242"/>
      <c r="AN29" s="242"/>
      <c r="AO29" s="242"/>
      <c r="AP29" s="242"/>
      <c r="AQ29" s="242"/>
      <c r="AR29" s="242"/>
      <c r="AS29" s="242"/>
      <c r="AT29" s="242"/>
      <c r="AU29" s="242"/>
      <c r="AV29" s="242"/>
      <c r="AW29" s="242"/>
      <c r="AX29" s="242"/>
      <c r="AY29" s="242"/>
      <c r="AZ29" s="242"/>
      <c r="BA29" s="242"/>
      <c r="BB29" s="647"/>
      <c r="BC29" s="242"/>
      <c r="BD29" s="242"/>
      <c r="BE29" s="365"/>
      <c r="BF29" s="365"/>
      <c r="BG29" s="365"/>
      <c r="BH29" s="365"/>
      <c r="BI29" s="365"/>
      <c r="BJ29" s="365"/>
      <c r="BK29" s="365"/>
      <c r="BL29" s="365"/>
      <c r="BM29" s="365"/>
      <c r="BN29" s="365"/>
      <c r="BO29" s="365"/>
      <c r="BP29" s="365"/>
      <c r="BQ29" s="365"/>
      <c r="BR29" s="365"/>
      <c r="BS29" s="365"/>
      <c r="BT29" s="365"/>
      <c r="BU29" s="365"/>
      <c r="BV29" s="365"/>
    </row>
    <row r="30" spans="1:74" ht="12" customHeight="1" x14ac:dyDescent="0.2">
      <c r="A30" s="606" t="s">
        <v>524</v>
      </c>
      <c r="B30" s="608" t="s">
        <v>525</v>
      </c>
      <c r="C30" s="275">
        <v>8.2935027999999994E-2</v>
      </c>
      <c r="D30" s="275">
        <v>7.7834399999999998E-2</v>
      </c>
      <c r="E30" s="275">
        <v>8.5460886E-2</v>
      </c>
      <c r="F30" s="275">
        <v>8.6090387000000004E-2</v>
      </c>
      <c r="G30" s="275">
        <v>9.1087918000000004E-2</v>
      </c>
      <c r="H30" s="275">
        <v>9.2868433E-2</v>
      </c>
      <c r="I30" s="275">
        <v>9.3515808000000006E-2</v>
      </c>
      <c r="J30" s="275">
        <v>9.3293491000000006E-2</v>
      </c>
      <c r="K30" s="275">
        <v>8.8198216999999995E-2</v>
      </c>
      <c r="L30" s="275">
        <v>9.3648118000000002E-2</v>
      </c>
      <c r="M30" s="275">
        <v>9.0684444000000003E-2</v>
      </c>
      <c r="N30" s="275">
        <v>9.4190568000000002E-2</v>
      </c>
      <c r="O30" s="275">
        <v>8.4643437000000002E-2</v>
      </c>
      <c r="P30" s="275">
        <v>8.2762628000000005E-2</v>
      </c>
      <c r="Q30" s="275">
        <v>8.9449121000000006E-2</v>
      </c>
      <c r="R30" s="275">
        <v>8.4567692999999999E-2</v>
      </c>
      <c r="S30" s="275">
        <v>9.2367368000000005E-2</v>
      </c>
      <c r="T30" s="275">
        <v>9.4637122000000004E-2</v>
      </c>
      <c r="U30" s="275">
        <v>8.8192475000000006E-2</v>
      </c>
      <c r="V30" s="275">
        <v>9.7757180999999999E-2</v>
      </c>
      <c r="W30" s="275">
        <v>8.5616338E-2</v>
      </c>
      <c r="X30" s="275">
        <v>9.1033180000000005E-2</v>
      </c>
      <c r="Y30" s="275">
        <v>8.8063561999999998E-2</v>
      </c>
      <c r="Z30" s="275">
        <v>9.3615731999999993E-2</v>
      </c>
      <c r="AA30" s="275">
        <v>8.4037405999999995E-2</v>
      </c>
      <c r="AB30" s="275">
        <v>8.3768786999999997E-2</v>
      </c>
      <c r="AC30" s="275">
        <v>9.0119384999999996E-2</v>
      </c>
      <c r="AD30" s="275">
        <v>8.8591073000000006E-2</v>
      </c>
      <c r="AE30" s="275">
        <v>9.4493321000000005E-2</v>
      </c>
      <c r="AF30" s="275">
        <v>9.2025412000000001E-2</v>
      </c>
      <c r="AG30" s="275">
        <v>9.0100128000000002E-2</v>
      </c>
      <c r="AH30" s="275">
        <v>9.7194822E-2</v>
      </c>
      <c r="AI30" s="275">
        <v>8.5108875E-2</v>
      </c>
      <c r="AJ30" s="275">
        <v>9.4029526000000002E-2</v>
      </c>
      <c r="AK30" s="275">
        <v>8.5299612999999996E-2</v>
      </c>
      <c r="AL30" s="275">
        <v>8.7943922999999993E-2</v>
      </c>
      <c r="AM30" s="275">
        <v>8.5690636000000001E-2</v>
      </c>
      <c r="AN30" s="275">
        <v>8.0055487999999994E-2</v>
      </c>
      <c r="AO30" s="275">
        <v>9.1104119999999997E-2</v>
      </c>
      <c r="AP30" s="275">
        <v>9.2305182999999999E-2</v>
      </c>
      <c r="AQ30" s="275">
        <v>9.6142592999999998E-2</v>
      </c>
      <c r="AR30" s="275">
        <v>9.4289356000000005E-2</v>
      </c>
      <c r="AS30" s="275">
        <v>9.3074447000000005E-2</v>
      </c>
      <c r="AT30" s="275">
        <v>9.2389632999999999E-2</v>
      </c>
      <c r="AU30" s="275">
        <v>9.0598346999999996E-2</v>
      </c>
      <c r="AV30" s="275">
        <v>9.5181849999999998E-2</v>
      </c>
      <c r="AW30" s="275">
        <v>9.1579432000000002E-2</v>
      </c>
      <c r="AX30" s="275">
        <v>9.4486028999999999E-2</v>
      </c>
      <c r="AY30" s="275">
        <v>8.9626779000000004E-2</v>
      </c>
      <c r="AZ30" s="275">
        <v>8.4238546999999997E-2</v>
      </c>
      <c r="BA30" s="275">
        <v>8.9285705000000007E-2</v>
      </c>
      <c r="BB30" s="645">
        <v>8.8564500000000004E-2</v>
      </c>
      <c r="BC30" s="275">
        <v>9.8449499999999995E-2</v>
      </c>
      <c r="BD30" s="275">
        <v>9.3188900000000005E-2</v>
      </c>
      <c r="BE30" s="363">
        <v>9.7477999999999995E-2</v>
      </c>
      <c r="BF30" s="363">
        <v>9.7368499999999997E-2</v>
      </c>
      <c r="BG30" s="363">
        <v>9.1677300000000003E-2</v>
      </c>
      <c r="BH30" s="363">
        <v>9.6727599999999997E-2</v>
      </c>
      <c r="BI30" s="363">
        <v>9.0772199999999997E-2</v>
      </c>
      <c r="BJ30" s="363">
        <v>9.4641000000000003E-2</v>
      </c>
      <c r="BK30" s="363">
        <v>9.0947799999999995E-2</v>
      </c>
      <c r="BL30" s="363">
        <v>8.4861300000000001E-2</v>
      </c>
      <c r="BM30" s="363">
        <v>9.4500200000000006E-2</v>
      </c>
      <c r="BN30" s="363">
        <v>9.3465900000000005E-2</v>
      </c>
      <c r="BO30" s="363">
        <v>9.7051999999999999E-2</v>
      </c>
      <c r="BP30" s="363">
        <v>9.3619800000000003E-2</v>
      </c>
      <c r="BQ30" s="363">
        <v>9.6088099999999996E-2</v>
      </c>
      <c r="BR30" s="363">
        <v>9.6654599999999993E-2</v>
      </c>
      <c r="BS30" s="363">
        <v>9.0957899999999994E-2</v>
      </c>
      <c r="BT30" s="363">
        <v>9.6228300000000003E-2</v>
      </c>
      <c r="BU30" s="363">
        <v>8.9746599999999996E-2</v>
      </c>
      <c r="BV30" s="363">
        <v>9.3926300000000004E-2</v>
      </c>
    </row>
    <row r="31" spans="1:74" ht="12" customHeight="1" x14ac:dyDescent="0.2">
      <c r="A31" s="606" t="s">
        <v>49</v>
      </c>
      <c r="B31" s="608" t="s">
        <v>526</v>
      </c>
      <c r="C31" s="275">
        <v>1.9790913901000001E-3</v>
      </c>
      <c r="D31" s="275">
        <v>3.1884084747999999E-3</v>
      </c>
      <c r="E31" s="275">
        <v>2.1420402040999999E-3</v>
      </c>
      <c r="F31" s="275">
        <v>3.6115387268999999E-3</v>
      </c>
      <c r="G31" s="275">
        <v>3.0856043126000002E-3</v>
      </c>
      <c r="H31" s="275">
        <v>2.3295532807999998E-3</v>
      </c>
      <c r="I31" s="275">
        <v>3.3360458701E-3</v>
      </c>
      <c r="J31" s="275">
        <v>2.8577476871999999E-3</v>
      </c>
      <c r="K31" s="275">
        <v>4.0049358966000002E-3</v>
      </c>
      <c r="L31" s="275">
        <v>3.1619790336E-3</v>
      </c>
      <c r="M31" s="275">
        <v>2.541318185E-3</v>
      </c>
      <c r="N31" s="275">
        <v>2.7573826364E-3</v>
      </c>
      <c r="O31" s="275">
        <v>3.306963874E-3</v>
      </c>
      <c r="P31" s="275">
        <v>3.7467555679999999E-3</v>
      </c>
      <c r="Q31" s="275">
        <v>5.6578124810000002E-3</v>
      </c>
      <c r="R31" s="275">
        <v>7.8740965980000008E-3</v>
      </c>
      <c r="S31" s="275">
        <v>8.5107940290000007E-3</v>
      </c>
      <c r="T31" s="275">
        <v>9.707817782E-3</v>
      </c>
      <c r="U31" s="275">
        <v>1.0104474885000001E-2</v>
      </c>
      <c r="V31" s="275">
        <v>1.1392869587999999E-2</v>
      </c>
      <c r="W31" s="275">
        <v>1.2619405354E-2</v>
      </c>
      <c r="X31" s="275">
        <v>1.1054823868E-2</v>
      </c>
      <c r="Y31" s="275">
        <v>1.3468699674000001E-2</v>
      </c>
      <c r="Z31" s="275">
        <v>1.3888068219E-2</v>
      </c>
      <c r="AA31" s="275">
        <v>5.583456356E-3</v>
      </c>
      <c r="AB31" s="275">
        <v>7.7685725289999997E-3</v>
      </c>
      <c r="AC31" s="275">
        <v>1.1187083988E-2</v>
      </c>
      <c r="AD31" s="275">
        <v>1.1785378825E-2</v>
      </c>
      <c r="AE31" s="275">
        <v>1.2384702589999999E-2</v>
      </c>
      <c r="AF31" s="275">
        <v>1.2771933212E-2</v>
      </c>
      <c r="AG31" s="275">
        <v>1.0463951246000001E-2</v>
      </c>
      <c r="AH31" s="275">
        <v>1.1139608606999999E-2</v>
      </c>
      <c r="AI31" s="275">
        <v>9.5440681779999995E-3</v>
      </c>
      <c r="AJ31" s="275">
        <v>8.7357434129999995E-3</v>
      </c>
      <c r="AK31" s="275">
        <v>8.9885703149999996E-3</v>
      </c>
      <c r="AL31" s="275">
        <v>7.1352994989999996E-3</v>
      </c>
      <c r="AM31" s="275">
        <v>8.4535438319999993E-3</v>
      </c>
      <c r="AN31" s="275">
        <v>9.8693166059999997E-3</v>
      </c>
      <c r="AO31" s="275">
        <v>1.2999326300000001E-2</v>
      </c>
      <c r="AP31" s="275">
        <v>1.3186435785000001E-2</v>
      </c>
      <c r="AQ31" s="275">
        <v>1.390805193E-2</v>
      </c>
      <c r="AR31" s="275">
        <v>1.7276397789999998E-2</v>
      </c>
      <c r="AS31" s="275">
        <v>1.6467837228999999E-2</v>
      </c>
      <c r="AT31" s="275">
        <v>1.7937194643999999E-2</v>
      </c>
      <c r="AU31" s="275">
        <v>2.1341735189999999E-2</v>
      </c>
      <c r="AV31" s="275">
        <v>2.3238054853000002E-2</v>
      </c>
      <c r="AW31" s="275">
        <v>2.0317994701999999E-2</v>
      </c>
      <c r="AX31" s="275">
        <v>2.5818568763999999E-2</v>
      </c>
      <c r="AY31" s="275">
        <v>1.2430023653E-2</v>
      </c>
      <c r="AZ31" s="275">
        <v>1.3905511763999999E-2</v>
      </c>
      <c r="BA31" s="275">
        <v>1.3974048015000001E-2</v>
      </c>
      <c r="BB31" s="645">
        <v>1.4261772725E-2</v>
      </c>
      <c r="BC31" s="275">
        <v>1.4238900000000001E-2</v>
      </c>
      <c r="BD31" s="275">
        <v>1.6319899999999998E-2</v>
      </c>
      <c r="BE31" s="363">
        <v>1.7108000000000002E-2</v>
      </c>
      <c r="BF31" s="363">
        <v>1.7174200000000001E-2</v>
      </c>
      <c r="BG31" s="363">
        <v>1.5240099999999999E-2</v>
      </c>
      <c r="BH31" s="363">
        <v>1.71859E-2</v>
      </c>
      <c r="BI31" s="363">
        <v>1.7092E-2</v>
      </c>
      <c r="BJ31" s="363">
        <v>1.67209E-2</v>
      </c>
      <c r="BK31" s="363">
        <v>1.5432E-2</v>
      </c>
      <c r="BL31" s="363">
        <v>1.4588800000000001E-2</v>
      </c>
      <c r="BM31" s="363">
        <v>1.65539E-2</v>
      </c>
      <c r="BN31" s="363">
        <v>1.5900999999999998E-2</v>
      </c>
      <c r="BO31" s="363">
        <v>1.6135699999999999E-2</v>
      </c>
      <c r="BP31" s="363">
        <v>1.6665300000000001E-2</v>
      </c>
      <c r="BQ31" s="363">
        <v>1.7127300000000002E-2</v>
      </c>
      <c r="BR31" s="363">
        <v>1.7176400000000001E-2</v>
      </c>
      <c r="BS31" s="363">
        <v>1.5240500000000001E-2</v>
      </c>
      <c r="BT31" s="363">
        <v>1.7186099999999999E-2</v>
      </c>
      <c r="BU31" s="363">
        <v>1.7092099999999999E-2</v>
      </c>
      <c r="BV31" s="363">
        <v>1.6721E-2</v>
      </c>
    </row>
    <row r="32" spans="1:74" ht="12" customHeight="1" x14ac:dyDescent="0.2">
      <c r="A32" s="606" t="s">
        <v>527</v>
      </c>
      <c r="B32" s="608" t="s">
        <v>518</v>
      </c>
      <c r="C32" s="275">
        <v>8.4914119390000001E-2</v>
      </c>
      <c r="D32" s="275">
        <v>8.1022808474999999E-2</v>
      </c>
      <c r="E32" s="275">
        <v>8.7602926203999995E-2</v>
      </c>
      <c r="F32" s="275">
        <v>8.9701925727000004E-2</v>
      </c>
      <c r="G32" s="275">
        <v>9.4173522312999997E-2</v>
      </c>
      <c r="H32" s="275">
        <v>9.5197986280999999E-2</v>
      </c>
      <c r="I32" s="275">
        <v>9.6851853870000004E-2</v>
      </c>
      <c r="J32" s="275">
        <v>9.6151238686999999E-2</v>
      </c>
      <c r="K32" s="275">
        <v>9.2203152896999999E-2</v>
      </c>
      <c r="L32" s="275">
        <v>9.6810097033999995E-2</v>
      </c>
      <c r="M32" s="275">
        <v>9.3225762185000005E-2</v>
      </c>
      <c r="N32" s="275">
        <v>9.6947950635999994E-2</v>
      </c>
      <c r="O32" s="275">
        <v>8.7950400873999995E-2</v>
      </c>
      <c r="P32" s="275">
        <v>8.6509383568000003E-2</v>
      </c>
      <c r="Q32" s="275">
        <v>9.5106933480999994E-2</v>
      </c>
      <c r="R32" s="275">
        <v>9.2441789597999993E-2</v>
      </c>
      <c r="S32" s="275">
        <v>0.10087816203</v>
      </c>
      <c r="T32" s="275">
        <v>0.10434493978000001</v>
      </c>
      <c r="U32" s="275">
        <v>9.8296949884999998E-2</v>
      </c>
      <c r="V32" s="275">
        <v>0.10915005059000001</v>
      </c>
      <c r="W32" s="275">
        <v>9.8235743353999996E-2</v>
      </c>
      <c r="X32" s="275">
        <v>0.10208800387</v>
      </c>
      <c r="Y32" s="275">
        <v>0.10153226167</v>
      </c>
      <c r="Z32" s="275">
        <v>0.10750380022</v>
      </c>
      <c r="AA32" s="275">
        <v>8.9620862356000003E-2</v>
      </c>
      <c r="AB32" s="275">
        <v>9.1537359528999995E-2</v>
      </c>
      <c r="AC32" s="275">
        <v>0.10130646899</v>
      </c>
      <c r="AD32" s="275">
        <v>0.10037645183</v>
      </c>
      <c r="AE32" s="275">
        <v>0.10687802359</v>
      </c>
      <c r="AF32" s="275">
        <v>0.10479734521</v>
      </c>
      <c r="AG32" s="275">
        <v>0.10056407924999999</v>
      </c>
      <c r="AH32" s="275">
        <v>0.10833443061</v>
      </c>
      <c r="AI32" s="275">
        <v>9.4652943178000007E-2</v>
      </c>
      <c r="AJ32" s="275">
        <v>0.10276526941</v>
      </c>
      <c r="AK32" s="275">
        <v>9.4288183314999996E-2</v>
      </c>
      <c r="AL32" s="275">
        <v>9.5079222498999999E-2</v>
      </c>
      <c r="AM32" s="275">
        <v>9.4144179832000005E-2</v>
      </c>
      <c r="AN32" s="275">
        <v>8.9924804605999997E-2</v>
      </c>
      <c r="AO32" s="275">
        <v>0.1041034463</v>
      </c>
      <c r="AP32" s="275">
        <v>0.10549161879000001</v>
      </c>
      <c r="AQ32" s="275">
        <v>0.11005064493</v>
      </c>
      <c r="AR32" s="275">
        <v>0.11156575379</v>
      </c>
      <c r="AS32" s="275">
        <v>0.10954228422999999</v>
      </c>
      <c r="AT32" s="275">
        <v>0.11032682764</v>
      </c>
      <c r="AU32" s="275">
        <v>0.11194008219</v>
      </c>
      <c r="AV32" s="275">
        <v>0.11841990484999999</v>
      </c>
      <c r="AW32" s="275">
        <v>0.1118974267</v>
      </c>
      <c r="AX32" s="275">
        <v>0.12030459776000001</v>
      </c>
      <c r="AY32" s="275">
        <v>0.10205680265</v>
      </c>
      <c r="AZ32" s="275">
        <v>9.8144058763999995E-2</v>
      </c>
      <c r="BA32" s="275">
        <v>0.10325975302</v>
      </c>
      <c r="BB32" s="645">
        <v>0.1036144</v>
      </c>
      <c r="BC32" s="275">
        <v>0.11268839999999999</v>
      </c>
      <c r="BD32" s="275">
        <v>0.1095088</v>
      </c>
      <c r="BE32" s="363">
        <v>0.11458599999999999</v>
      </c>
      <c r="BF32" s="363">
        <v>0.1145427</v>
      </c>
      <c r="BG32" s="363">
        <v>0.1069175</v>
      </c>
      <c r="BH32" s="363">
        <v>0.1139135</v>
      </c>
      <c r="BI32" s="363">
        <v>0.10786419999999999</v>
      </c>
      <c r="BJ32" s="363">
        <v>0.1113619</v>
      </c>
      <c r="BK32" s="363">
        <v>0.1063798</v>
      </c>
      <c r="BL32" s="363">
        <v>9.94501E-2</v>
      </c>
      <c r="BM32" s="363">
        <v>0.1110541</v>
      </c>
      <c r="BN32" s="363">
        <v>0.1093668</v>
      </c>
      <c r="BO32" s="363">
        <v>0.1131876</v>
      </c>
      <c r="BP32" s="363">
        <v>0.1102852</v>
      </c>
      <c r="BQ32" s="363">
        <v>0.11321539999999999</v>
      </c>
      <c r="BR32" s="363">
        <v>0.1138311</v>
      </c>
      <c r="BS32" s="363">
        <v>0.1061984</v>
      </c>
      <c r="BT32" s="363">
        <v>0.1134144</v>
      </c>
      <c r="BU32" s="363">
        <v>0.10683869999999999</v>
      </c>
      <c r="BV32" s="363">
        <v>0.1106473</v>
      </c>
    </row>
    <row r="33" spans="1:74" s="170" customFormat="1" ht="12" customHeight="1" x14ac:dyDescent="0.2">
      <c r="A33" s="132"/>
      <c r="B33" s="171" t="s">
        <v>528</v>
      </c>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172"/>
      <c r="AZ33" s="172"/>
      <c r="BA33" s="172"/>
      <c r="BB33" s="648"/>
      <c r="BC33" s="172"/>
      <c r="BD33" s="172"/>
      <c r="BE33" s="424"/>
      <c r="BF33" s="424"/>
      <c r="BG33" s="424"/>
      <c r="BH33" s="424"/>
      <c r="BI33" s="424"/>
      <c r="BJ33" s="424"/>
      <c r="BK33" s="424"/>
      <c r="BL33" s="424"/>
      <c r="BM33" s="424"/>
      <c r="BN33" s="424"/>
      <c r="BO33" s="424"/>
      <c r="BP33" s="424"/>
      <c r="BQ33" s="424"/>
      <c r="BR33" s="424"/>
      <c r="BS33" s="424"/>
      <c r="BT33" s="424"/>
      <c r="BU33" s="424"/>
      <c r="BV33" s="424"/>
    </row>
    <row r="34" spans="1:74" s="170" customFormat="1" ht="12" customHeight="1" x14ac:dyDescent="0.2">
      <c r="A34" s="603" t="s">
        <v>35</v>
      </c>
      <c r="B34" s="608" t="s">
        <v>55</v>
      </c>
      <c r="C34" s="275">
        <v>0.21836925500000001</v>
      </c>
      <c r="D34" s="275">
        <v>0.20087437999999999</v>
      </c>
      <c r="E34" s="275">
        <v>0.203760526</v>
      </c>
      <c r="F34" s="275">
        <v>0.18630704000000001</v>
      </c>
      <c r="G34" s="275">
        <v>0.244672841</v>
      </c>
      <c r="H34" s="275">
        <v>0.29125393599999999</v>
      </c>
      <c r="I34" s="275">
        <v>0.23918552400000001</v>
      </c>
      <c r="J34" s="275">
        <v>0.196283229</v>
      </c>
      <c r="K34" s="275">
        <v>0.16843935400000001</v>
      </c>
      <c r="L34" s="275">
        <v>0.172515117</v>
      </c>
      <c r="M34" s="275">
        <v>0.19084248200000001</v>
      </c>
      <c r="N34" s="275">
        <v>0.226037461</v>
      </c>
      <c r="O34" s="275">
        <v>0.248060114</v>
      </c>
      <c r="P34" s="275">
        <v>0.234458992</v>
      </c>
      <c r="Q34" s="275">
        <v>0.302502518</v>
      </c>
      <c r="R34" s="275">
        <v>0.30308388200000003</v>
      </c>
      <c r="S34" s="275">
        <v>0.31661457399999998</v>
      </c>
      <c r="T34" s="275">
        <v>0.312381199</v>
      </c>
      <c r="U34" s="275">
        <v>0.30396150900000002</v>
      </c>
      <c r="V34" s="275">
        <v>0.250318926</v>
      </c>
      <c r="W34" s="275">
        <v>0.207704681</v>
      </c>
      <c r="X34" s="275">
        <v>0.192254278</v>
      </c>
      <c r="Y34" s="275">
        <v>0.200932005</v>
      </c>
      <c r="Z34" s="275">
        <v>0.23057956499999999</v>
      </c>
      <c r="AA34" s="275">
        <v>0.21988793100000001</v>
      </c>
      <c r="AB34" s="275">
        <v>0.193017037</v>
      </c>
      <c r="AC34" s="275">
        <v>0.24654563500000001</v>
      </c>
      <c r="AD34" s="275">
        <v>0.25021488400000003</v>
      </c>
      <c r="AE34" s="275">
        <v>0.27256217399999999</v>
      </c>
      <c r="AF34" s="275">
        <v>0.25368467500000003</v>
      </c>
      <c r="AG34" s="275">
        <v>0.252091024</v>
      </c>
      <c r="AH34" s="275">
        <v>0.219191684</v>
      </c>
      <c r="AI34" s="275">
        <v>0.167517099</v>
      </c>
      <c r="AJ34" s="275">
        <v>0.15701980300000001</v>
      </c>
      <c r="AK34" s="275">
        <v>0.17825706099999999</v>
      </c>
      <c r="AL34" s="275">
        <v>0.21871295800000001</v>
      </c>
      <c r="AM34" s="275">
        <v>0.238984318</v>
      </c>
      <c r="AN34" s="275">
        <v>0.19518338499999999</v>
      </c>
      <c r="AO34" s="275">
        <v>0.19654233400000001</v>
      </c>
      <c r="AP34" s="275">
        <v>0.235595531</v>
      </c>
      <c r="AQ34" s="275">
        <v>0.27166997100000001</v>
      </c>
      <c r="AR34" s="275">
        <v>0.25986738999999998</v>
      </c>
      <c r="AS34" s="275">
        <v>0.25922019000000002</v>
      </c>
      <c r="AT34" s="275">
        <v>0.20660773199999999</v>
      </c>
      <c r="AU34" s="275">
        <v>0.161100927</v>
      </c>
      <c r="AV34" s="275">
        <v>0.164688837</v>
      </c>
      <c r="AW34" s="275">
        <v>0.16873526899999999</v>
      </c>
      <c r="AX34" s="275">
        <v>0.202906536</v>
      </c>
      <c r="AY34" s="275">
        <v>0.20569470100000001</v>
      </c>
      <c r="AZ34" s="275">
        <v>0.16586278900000001</v>
      </c>
      <c r="BA34" s="275">
        <v>0.23070100700000001</v>
      </c>
      <c r="BB34" s="645">
        <v>0.23918410000000001</v>
      </c>
      <c r="BC34" s="275">
        <v>0.27794730000000001</v>
      </c>
      <c r="BD34" s="275">
        <v>0.26819670000000001</v>
      </c>
      <c r="BE34" s="363">
        <v>0.26388479999999997</v>
      </c>
      <c r="BF34" s="363">
        <v>0.2001066</v>
      </c>
      <c r="BG34" s="363">
        <v>0.16855580000000001</v>
      </c>
      <c r="BH34" s="363">
        <v>0.1555137</v>
      </c>
      <c r="BI34" s="363">
        <v>0.16912070000000001</v>
      </c>
      <c r="BJ34" s="363">
        <v>0.19500719999999999</v>
      </c>
      <c r="BK34" s="363">
        <v>0.22457840000000001</v>
      </c>
      <c r="BL34" s="363">
        <v>0.19407959999999999</v>
      </c>
      <c r="BM34" s="363">
        <v>0.23078899999999999</v>
      </c>
      <c r="BN34" s="363">
        <v>0.24141550000000001</v>
      </c>
      <c r="BO34" s="363">
        <v>0.2686808</v>
      </c>
      <c r="BP34" s="363">
        <v>0.27138849999999998</v>
      </c>
      <c r="BQ34" s="363">
        <v>0.25228329999999999</v>
      </c>
      <c r="BR34" s="363">
        <v>0.21098030000000001</v>
      </c>
      <c r="BS34" s="363">
        <v>0.1697042</v>
      </c>
      <c r="BT34" s="363">
        <v>0.16752829999999999</v>
      </c>
      <c r="BU34" s="363">
        <v>0.1821121</v>
      </c>
      <c r="BV34" s="363">
        <v>0.21483160000000001</v>
      </c>
    </row>
    <row r="35" spans="1:74" s="170" customFormat="1" ht="12" customHeight="1" x14ac:dyDescent="0.2">
      <c r="A35" s="561" t="s">
        <v>39</v>
      </c>
      <c r="B35" s="608" t="s">
        <v>1123</v>
      </c>
      <c r="C35" s="275">
        <v>0.16712975299999999</v>
      </c>
      <c r="D35" s="275">
        <v>0.15368921099999999</v>
      </c>
      <c r="E35" s="275">
        <v>0.16717194299999999</v>
      </c>
      <c r="F35" s="275">
        <v>0.15972604200000001</v>
      </c>
      <c r="G35" s="275">
        <v>0.16173916299999999</v>
      </c>
      <c r="H35" s="275">
        <v>0.16304448199999999</v>
      </c>
      <c r="I35" s="275">
        <v>0.16910863300000001</v>
      </c>
      <c r="J35" s="275">
        <v>0.17047326300000001</v>
      </c>
      <c r="K35" s="275">
        <v>0.16552128199999999</v>
      </c>
      <c r="L35" s="275">
        <v>0.16561849300000001</v>
      </c>
      <c r="M35" s="275">
        <v>0.164417812</v>
      </c>
      <c r="N35" s="275">
        <v>0.17304681299999999</v>
      </c>
      <c r="O35" s="275">
        <v>0.176398102</v>
      </c>
      <c r="P35" s="275">
        <v>0.15753277299999999</v>
      </c>
      <c r="Q35" s="275">
        <v>0.16920484199999999</v>
      </c>
      <c r="R35" s="275">
        <v>0.159157406</v>
      </c>
      <c r="S35" s="275">
        <v>0.16067588199999999</v>
      </c>
      <c r="T35" s="275">
        <v>0.16746788600000001</v>
      </c>
      <c r="U35" s="275">
        <v>0.17205881200000001</v>
      </c>
      <c r="V35" s="275">
        <v>0.17224631200000001</v>
      </c>
      <c r="W35" s="275">
        <v>0.166920396</v>
      </c>
      <c r="X35" s="275">
        <v>0.16551590199999999</v>
      </c>
      <c r="Y35" s="275">
        <v>0.166684006</v>
      </c>
      <c r="Z35" s="275">
        <v>0.176384132</v>
      </c>
      <c r="AA35" s="275">
        <v>0.17286948599999999</v>
      </c>
      <c r="AB35" s="275">
        <v>0.162400763</v>
      </c>
      <c r="AC35" s="275">
        <v>0.16552919599999999</v>
      </c>
      <c r="AD35" s="275">
        <v>0.15666033400000001</v>
      </c>
      <c r="AE35" s="275">
        <v>0.165311816</v>
      </c>
      <c r="AF35" s="275">
        <v>0.16483226400000001</v>
      </c>
      <c r="AG35" s="275">
        <v>0.171851856</v>
      </c>
      <c r="AH35" s="275">
        <v>0.17325934600000001</v>
      </c>
      <c r="AI35" s="275">
        <v>0.167649514</v>
      </c>
      <c r="AJ35" s="275">
        <v>0.16830177599999999</v>
      </c>
      <c r="AK35" s="275">
        <v>0.167166174</v>
      </c>
      <c r="AL35" s="275">
        <v>0.17443319600000001</v>
      </c>
      <c r="AM35" s="275">
        <v>0.18312283900000001</v>
      </c>
      <c r="AN35" s="275">
        <v>0.16436553400000001</v>
      </c>
      <c r="AO35" s="275">
        <v>0.180182919</v>
      </c>
      <c r="AP35" s="275">
        <v>0.16574803699999999</v>
      </c>
      <c r="AQ35" s="275">
        <v>0.17526977899999999</v>
      </c>
      <c r="AR35" s="275">
        <v>0.17611405699999999</v>
      </c>
      <c r="AS35" s="275">
        <v>0.189588599</v>
      </c>
      <c r="AT35" s="275">
        <v>0.184351019</v>
      </c>
      <c r="AU35" s="275">
        <v>0.17480884699999999</v>
      </c>
      <c r="AV35" s="275">
        <v>0.17840481899999999</v>
      </c>
      <c r="AW35" s="275">
        <v>0.179022397</v>
      </c>
      <c r="AX35" s="275">
        <v>0.18678798899999999</v>
      </c>
      <c r="AY35" s="275">
        <v>0.182822599</v>
      </c>
      <c r="AZ35" s="275">
        <v>0.16592564400000001</v>
      </c>
      <c r="BA35" s="275">
        <v>0.18159793900000001</v>
      </c>
      <c r="BB35" s="645">
        <v>0.1703247</v>
      </c>
      <c r="BC35" s="275">
        <v>0.17521510000000001</v>
      </c>
      <c r="BD35" s="275">
        <v>0.17488000000000001</v>
      </c>
      <c r="BE35" s="363">
        <v>0.184999</v>
      </c>
      <c r="BF35" s="363">
        <v>0.18299770000000001</v>
      </c>
      <c r="BG35" s="363">
        <v>0.1758538</v>
      </c>
      <c r="BH35" s="363">
        <v>0.17987620000000001</v>
      </c>
      <c r="BI35" s="363">
        <v>0.1766587</v>
      </c>
      <c r="BJ35" s="363">
        <v>0.1862791</v>
      </c>
      <c r="BK35" s="363">
        <v>0.18552289999999999</v>
      </c>
      <c r="BL35" s="363">
        <v>0.16670889999999999</v>
      </c>
      <c r="BM35" s="363">
        <v>0.17714959999999999</v>
      </c>
      <c r="BN35" s="363">
        <v>0.16969049999999999</v>
      </c>
      <c r="BO35" s="363">
        <v>0.17435110000000001</v>
      </c>
      <c r="BP35" s="363">
        <v>0.17593929999999999</v>
      </c>
      <c r="BQ35" s="363">
        <v>0.18711220000000001</v>
      </c>
      <c r="BR35" s="363">
        <v>0.18547739999999999</v>
      </c>
      <c r="BS35" s="363">
        <v>0.17822080000000001</v>
      </c>
      <c r="BT35" s="363">
        <v>0.18169109999999999</v>
      </c>
      <c r="BU35" s="363">
        <v>0.17820910000000001</v>
      </c>
      <c r="BV35" s="363">
        <v>0.18766949999999999</v>
      </c>
    </row>
    <row r="36" spans="1:74" s="170" customFormat="1" ht="12" customHeight="1" x14ac:dyDescent="0.2">
      <c r="A36" s="561" t="s">
        <v>40</v>
      </c>
      <c r="B36" s="608" t="s">
        <v>1124</v>
      </c>
      <c r="C36" s="275">
        <v>3.8957522000000001E-2</v>
      </c>
      <c r="D36" s="275">
        <v>3.5332448000000002E-2</v>
      </c>
      <c r="E36" s="275">
        <v>3.9925111999999999E-2</v>
      </c>
      <c r="F36" s="275">
        <v>3.9183087999999998E-2</v>
      </c>
      <c r="G36" s="275">
        <v>3.8921442000000001E-2</v>
      </c>
      <c r="H36" s="275">
        <v>3.8734298E-2</v>
      </c>
      <c r="I36" s="275">
        <v>3.9595221999999999E-2</v>
      </c>
      <c r="J36" s="275">
        <v>3.9609312000000001E-2</v>
      </c>
      <c r="K36" s="275">
        <v>3.7459538000000001E-2</v>
      </c>
      <c r="L36" s="275">
        <v>3.9210752000000001E-2</v>
      </c>
      <c r="M36" s="275">
        <v>4.0201918000000003E-2</v>
      </c>
      <c r="N36" s="275">
        <v>4.0781442000000001E-2</v>
      </c>
      <c r="O36" s="275">
        <v>3.8535859999999998E-2</v>
      </c>
      <c r="P36" s="275">
        <v>3.5781133E-2</v>
      </c>
      <c r="Q36" s="275">
        <v>3.8510900000000001E-2</v>
      </c>
      <c r="R36" s="275">
        <v>3.5682870999999998E-2</v>
      </c>
      <c r="S36" s="275">
        <v>3.7198589999999997E-2</v>
      </c>
      <c r="T36" s="275">
        <v>3.8055551E-2</v>
      </c>
      <c r="U36" s="275">
        <v>3.9339869999999999E-2</v>
      </c>
      <c r="V36" s="275">
        <v>3.9447410000000002E-2</v>
      </c>
      <c r="W36" s="275">
        <v>3.7729591E-2</v>
      </c>
      <c r="X36" s="275">
        <v>3.9842710000000003E-2</v>
      </c>
      <c r="Y36" s="275">
        <v>4.0351801E-2</v>
      </c>
      <c r="Z36" s="275">
        <v>4.1317020000000003E-2</v>
      </c>
      <c r="AA36" s="275">
        <v>3.8397112999999997E-2</v>
      </c>
      <c r="AB36" s="275">
        <v>3.6327505000000003E-2</v>
      </c>
      <c r="AC36" s="275">
        <v>3.9878052999999997E-2</v>
      </c>
      <c r="AD36" s="275">
        <v>3.7232468999999997E-2</v>
      </c>
      <c r="AE36" s="275">
        <v>3.8198013000000003E-2</v>
      </c>
      <c r="AF36" s="275">
        <v>3.7006328999999998E-2</v>
      </c>
      <c r="AG36" s="275">
        <v>3.9305943000000003E-2</v>
      </c>
      <c r="AH36" s="275">
        <v>3.9276153000000001E-2</v>
      </c>
      <c r="AI36" s="275">
        <v>3.7263179E-2</v>
      </c>
      <c r="AJ36" s="275">
        <v>4.0765762999999997E-2</v>
      </c>
      <c r="AK36" s="275">
        <v>4.0671009000000001E-2</v>
      </c>
      <c r="AL36" s="275">
        <v>4.2282733000000003E-2</v>
      </c>
      <c r="AM36" s="275">
        <v>4.0546656E-2</v>
      </c>
      <c r="AN36" s="275">
        <v>3.5978204E-2</v>
      </c>
      <c r="AO36" s="275">
        <v>4.0096765999999999E-2</v>
      </c>
      <c r="AP36" s="275">
        <v>3.8249429000000001E-2</v>
      </c>
      <c r="AQ36" s="275">
        <v>3.9563856000000001E-2</v>
      </c>
      <c r="AR36" s="275">
        <v>3.9921549000000001E-2</v>
      </c>
      <c r="AS36" s="275">
        <v>4.0897026000000003E-2</v>
      </c>
      <c r="AT36" s="275">
        <v>3.9530676000000001E-2</v>
      </c>
      <c r="AU36" s="275">
        <v>3.8392069000000001E-2</v>
      </c>
      <c r="AV36" s="275">
        <v>4.0306156000000003E-2</v>
      </c>
      <c r="AW36" s="275">
        <v>3.9169168999999997E-2</v>
      </c>
      <c r="AX36" s="275">
        <v>4.3125216000000001E-2</v>
      </c>
      <c r="AY36" s="275">
        <v>3.9653486000000002E-2</v>
      </c>
      <c r="AZ36" s="275">
        <v>3.4649673999999998E-2</v>
      </c>
      <c r="BA36" s="275">
        <v>3.9789086000000001E-2</v>
      </c>
      <c r="BB36" s="645">
        <v>3.7345400000000001E-2</v>
      </c>
      <c r="BC36" s="275">
        <v>4.02555E-2</v>
      </c>
      <c r="BD36" s="275">
        <v>4.1261899999999997E-2</v>
      </c>
      <c r="BE36" s="363">
        <v>4.3848199999999997E-2</v>
      </c>
      <c r="BF36" s="363">
        <v>4.36157E-2</v>
      </c>
      <c r="BG36" s="363">
        <v>4.0866E-2</v>
      </c>
      <c r="BH36" s="363">
        <v>4.0908100000000003E-2</v>
      </c>
      <c r="BI36" s="363">
        <v>4.1410000000000002E-2</v>
      </c>
      <c r="BJ36" s="363">
        <v>4.3753399999999998E-2</v>
      </c>
      <c r="BK36" s="363">
        <v>4.19893E-2</v>
      </c>
      <c r="BL36" s="363">
        <v>3.7606599999999997E-2</v>
      </c>
      <c r="BM36" s="363">
        <v>4.1660000000000003E-2</v>
      </c>
      <c r="BN36" s="363">
        <v>3.92891E-2</v>
      </c>
      <c r="BO36" s="363">
        <v>4.2291500000000003E-2</v>
      </c>
      <c r="BP36" s="363">
        <v>4.2684300000000001E-2</v>
      </c>
      <c r="BQ36" s="363">
        <v>4.5246700000000001E-2</v>
      </c>
      <c r="BR36" s="363">
        <v>4.4682399999999997E-2</v>
      </c>
      <c r="BS36" s="363">
        <v>4.1751000000000003E-2</v>
      </c>
      <c r="BT36" s="363">
        <v>4.1597500000000003E-2</v>
      </c>
      <c r="BU36" s="363">
        <v>4.2133999999999998E-2</v>
      </c>
      <c r="BV36" s="363">
        <v>4.4486199999999997E-2</v>
      </c>
    </row>
    <row r="37" spans="1:74" s="170" customFormat="1" ht="12" customHeight="1" x14ac:dyDescent="0.2">
      <c r="A37" s="603" t="s">
        <v>109</v>
      </c>
      <c r="B37" s="608" t="s">
        <v>643</v>
      </c>
      <c r="C37" s="275">
        <v>6.6858529993000002E-2</v>
      </c>
      <c r="D37" s="275">
        <v>5.2984783629999997E-2</v>
      </c>
      <c r="E37" s="275">
        <v>8.3780092454000005E-2</v>
      </c>
      <c r="F37" s="275">
        <v>9.5246312112999998E-2</v>
      </c>
      <c r="G37" s="275">
        <v>8.4838413402999996E-2</v>
      </c>
      <c r="H37" s="275">
        <v>7.8516253561000005E-2</v>
      </c>
      <c r="I37" s="275">
        <v>6.5588887334000007E-2</v>
      </c>
      <c r="J37" s="275">
        <v>6.5216679651000004E-2</v>
      </c>
      <c r="K37" s="275">
        <v>6.9309732262000004E-2</v>
      </c>
      <c r="L37" s="275">
        <v>7.7484086867999999E-2</v>
      </c>
      <c r="M37" s="275">
        <v>9.5080495136999996E-2</v>
      </c>
      <c r="N37" s="275">
        <v>8.8366268250000005E-2</v>
      </c>
      <c r="O37" s="275">
        <v>8.3044444893000002E-2</v>
      </c>
      <c r="P37" s="275">
        <v>0.10150792605</v>
      </c>
      <c r="Q37" s="275">
        <v>0.10240880741</v>
      </c>
      <c r="R37" s="275">
        <v>0.12063913771</v>
      </c>
      <c r="S37" s="275">
        <v>0.11433122126</v>
      </c>
      <c r="T37" s="275">
        <v>0.1066889874</v>
      </c>
      <c r="U37" s="275">
        <v>7.2730716767999998E-2</v>
      </c>
      <c r="V37" s="275">
        <v>7.2584880374999994E-2</v>
      </c>
      <c r="W37" s="275">
        <v>6.6705194502000006E-2</v>
      </c>
      <c r="X37" s="275">
        <v>0.10220350498</v>
      </c>
      <c r="Y37" s="275">
        <v>0.12078152774000001</v>
      </c>
      <c r="Z37" s="275">
        <v>0.10346805501</v>
      </c>
      <c r="AA37" s="275">
        <v>0.12964873662000001</v>
      </c>
      <c r="AB37" s="275">
        <v>0.10510854906</v>
      </c>
      <c r="AC37" s="275">
        <v>0.13340712460000001</v>
      </c>
      <c r="AD37" s="275">
        <v>0.12087186287</v>
      </c>
      <c r="AE37" s="275">
        <v>0.1192831536</v>
      </c>
      <c r="AF37" s="275">
        <v>0.11387728542</v>
      </c>
      <c r="AG37" s="275">
        <v>8.3910497114999996E-2</v>
      </c>
      <c r="AH37" s="275">
        <v>8.0554875430999998E-2</v>
      </c>
      <c r="AI37" s="275">
        <v>8.3599715402999999E-2</v>
      </c>
      <c r="AJ37" s="275">
        <v>0.1201714783</v>
      </c>
      <c r="AK37" s="275">
        <v>0.11078825421999999</v>
      </c>
      <c r="AL37" s="275">
        <v>0.13814315175</v>
      </c>
      <c r="AM37" s="275">
        <v>0.13918414778999999</v>
      </c>
      <c r="AN37" s="275">
        <v>0.13226682233000001</v>
      </c>
      <c r="AO37" s="275">
        <v>0.14877309012000001</v>
      </c>
      <c r="AP37" s="275">
        <v>0.164472336</v>
      </c>
      <c r="AQ37" s="275">
        <v>0.15467769495</v>
      </c>
      <c r="AR37" s="275">
        <v>0.13092003946</v>
      </c>
      <c r="AS37" s="275">
        <v>0.10600072211</v>
      </c>
      <c r="AT37" s="275">
        <v>9.1233709686000003E-2</v>
      </c>
      <c r="AU37" s="275">
        <v>0.11135383149</v>
      </c>
      <c r="AV37" s="275">
        <v>0.13049292284</v>
      </c>
      <c r="AW37" s="275">
        <v>0.15110054957999999</v>
      </c>
      <c r="AX37" s="275">
        <v>0.13409299207</v>
      </c>
      <c r="AY37" s="275">
        <v>0.17106627856000001</v>
      </c>
      <c r="AZ37" s="275">
        <v>0.13313860688000001</v>
      </c>
      <c r="BA37" s="275">
        <v>0.16907230295</v>
      </c>
      <c r="BB37" s="645">
        <v>0.17826446911999999</v>
      </c>
      <c r="BC37" s="275">
        <v>0.1603098</v>
      </c>
      <c r="BD37" s="275">
        <v>0.13847950000000001</v>
      </c>
      <c r="BE37" s="363">
        <v>0.1132464</v>
      </c>
      <c r="BF37" s="363">
        <v>0.1069504</v>
      </c>
      <c r="BG37" s="363">
        <v>0.11262220000000001</v>
      </c>
      <c r="BH37" s="363">
        <v>0.13529189999999999</v>
      </c>
      <c r="BI37" s="363">
        <v>0.13802829999999999</v>
      </c>
      <c r="BJ37" s="363">
        <v>0.145653</v>
      </c>
      <c r="BK37" s="363">
        <v>0.1473863</v>
      </c>
      <c r="BL37" s="363">
        <v>0.1327364</v>
      </c>
      <c r="BM37" s="363">
        <v>0.16257920000000001</v>
      </c>
      <c r="BN37" s="363">
        <v>0.17504220000000001</v>
      </c>
      <c r="BO37" s="363">
        <v>0.17165040000000001</v>
      </c>
      <c r="BP37" s="363">
        <v>0.15274280000000001</v>
      </c>
      <c r="BQ37" s="363">
        <v>0.12547730000000001</v>
      </c>
      <c r="BR37" s="363">
        <v>0.1190551</v>
      </c>
      <c r="BS37" s="363">
        <v>0.1257104</v>
      </c>
      <c r="BT37" s="363">
        <v>0.15120910000000001</v>
      </c>
      <c r="BU37" s="363">
        <v>0.15399080000000001</v>
      </c>
      <c r="BV37" s="363">
        <v>0.16660749999999999</v>
      </c>
    </row>
    <row r="38" spans="1:74" s="170" customFormat="1" ht="12" customHeight="1" x14ac:dyDescent="0.2">
      <c r="A38" s="603" t="s">
        <v>36</v>
      </c>
      <c r="B38" s="608" t="s">
        <v>641</v>
      </c>
      <c r="C38" s="275">
        <v>1.7851735000000001E-2</v>
      </c>
      <c r="D38" s="275">
        <v>1.5871954000000001E-2</v>
      </c>
      <c r="E38" s="275">
        <v>1.7800577000000001E-2</v>
      </c>
      <c r="F38" s="275">
        <v>1.6990300999999999E-2</v>
      </c>
      <c r="G38" s="275">
        <v>1.7839134999999999E-2</v>
      </c>
      <c r="H38" s="275">
        <v>1.7218830000000001E-2</v>
      </c>
      <c r="I38" s="275">
        <v>1.7478824E-2</v>
      </c>
      <c r="J38" s="275">
        <v>1.7706098E-2</v>
      </c>
      <c r="K38" s="275">
        <v>1.7110475999999999E-2</v>
      </c>
      <c r="L38" s="275">
        <v>1.6975255000000002E-2</v>
      </c>
      <c r="M38" s="275">
        <v>1.7108146000000001E-2</v>
      </c>
      <c r="N38" s="275">
        <v>1.8027313E-2</v>
      </c>
      <c r="O38" s="275">
        <v>1.8480064000000001E-2</v>
      </c>
      <c r="P38" s="275">
        <v>1.6676229000000001E-2</v>
      </c>
      <c r="Q38" s="275">
        <v>1.8388147000000001E-2</v>
      </c>
      <c r="R38" s="275">
        <v>1.7257919E-2</v>
      </c>
      <c r="S38" s="275">
        <v>1.8194444000000001E-2</v>
      </c>
      <c r="T38" s="275">
        <v>1.7019866000000002E-2</v>
      </c>
      <c r="U38" s="275">
        <v>1.7723139999999998E-2</v>
      </c>
      <c r="V38" s="275">
        <v>1.7777471999999999E-2</v>
      </c>
      <c r="W38" s="275">
        <v>1.7126595000000001E-2</v>
      </c>
      <c r="X38" s="275">
        <v>1.7835734999999998E-2</v>
      </c>
      <c r="Y38" s="275">
        <v>1.7570336999999998E-2</v>
      </c>
      <c r="Z38" s="275">
        <v>1.8260971000000001E-2</v>
      </c>
      <c r="AA38" s="275">
        <v>1.7399523E-2</v>
      </c>
      <c r="AB38" s="275">
        <v>1.6387143999999999E-2</v>
      </c>
      <c r="AC38" s="275">
        <v>1.7607898E-2</v>
      </c>
      <c r="AD38" s="275">
        <v>1.7083734E-2</v>
      </c>
      <c r="AE38" s="275">
        <v>1.7787236000000001E-2</v>
      </c>
      <c r="AF38" s="275">
        <v>1.7361420999999998E-2</v>
      </c>
      <c r="AG38" s="275">
        <v>1.7945699999999998E-2</v>
      </c>
      <c r="AH38" s="275">
        <v>1.7785743999999999E-2</v>
      </c>
      <c r="AI38" s="275">
        <v>1.7575554E-2</v>
      </c>
      <c r="AJ38" s="275">
        <v>1.8026599000000001E-2</v>
      </c>
      <c r="AK38" s="275">
        <v>1.8023462000000001E-2</v>
      </c>
      <c r="AL38" s="275">
        <v>1.8608026999999999E-2</v>
      </c>
      <c r="AM38" s="275">
        <v>1.9126270000000001E-2</v>
      </c>
      <c r="AN38" s="275">
        <v>1.7255220000000002E-2</v>
      </c>
      <c r="AO38" s="275">
        <v>1.8939243000000001E-2</v>
      </c>
      <c r="AP38" s="275">
        <v>1.7874070999999998E-2</v>
      </c>
      <c r="AQ38" s="275">
        <v>1.8309319000000001E-2</v>
      </c>
      <c r="AR38" s="275">
        <v>1.8320502999999998E-2</v>
      </c>
      <c r="AS38" s="275">
        <v>1.8749061000000001E-2</v>
      </c>
      <c r="AT38" s="275">
        <v>1.8520344000000001E-2</v>
      </c>
      <c r="AU38" s="275">
        <v>1.8119733999999998E-2</v>
      </c>
      <c r="AV38" s="275">
        <v>1.8948724E-2</v>
      </c>
      <c r="AW38" s="275">
        <v>1.7571393000000001E-2</v>
      </c>
      <c r="AX38" s="275">
        <v>1.8939732000000001E-2</v>
      </c>
      <c r="AY38" s="275">
        <v>1.8681667999999998E-2</v>
      </c>
      <c r="AZ38" s="275">
        <v>1.6831901E-2</v>
      </c>
      <c r="BA38" s="275">
        <v>1.8486771999999999E-2</v>
      </c>
      <c r="BB38" s="645">
        <v>1.7813699999999998E-2</v>
      </c>
      <c r="BC38" s="275">
        <v>1.86231E-2</v>
      </c>
      <c r="BD38" s="275">
        <v>1.8651299999999999E-2</v>
      </c>
      <c r="BE38" s="363">
        <v>1.91145E-2</v>
      </c>
      <c r="BF38" s="363">
        <v>1.90332E-2</v>
      </c>
      <c r="BG38" s="363">
        <v>1.8637299999999999E-2</v>
      </c>
      <c r="BH38" s="363">
        <v>1.8935500000000001E-2</v>
      </c>
      <c r="BI38" s="363">
        <v>1.86575E-2</v>
      </c>
      <c r="BJ38" s="363">
        <v>1.92897E-2</v>
      </c>
      <c r="BK38" s="363">
        <v>1.93698E-2</v>
      </c>
      <c r="BL38" s="363">
        <v>1.7804500000000001E-2</v>
      </c>
      <c r="BM38" s="363">
        <v>1.9096999999999999E-2</v>
      </c>
      <c r="BN38" s="363">
        <v>1.8272400000000001E-2</v>
      </c>
      <c r="BO38" s="363">
        <v>1.86278E-2</v>
      </c>
      <c r="BP38" s="363">
        <v>1.8642599999999999E-2</v>
      </c>
      <c r="BQ38" s="363">
        <v>1.9110599999999998E-2</v>
      </c>
      <c r="BR38" s="363">
        <v>1.9036600000000001E-2</v>
      </c>
      <c r="BS38" s="363">
        <v>1.8633199999999999E-2</v>
      </c>
      <c r="BT38" s="363">
        <v>1.9188199999999999E-2</v>
      </c>
      <c r="BU38" s="363">
        <v>1.8899300000000001E-2</v>
      </c>
      <c r="BV38" s="363">
        <v>1.9554100000000001E-2</v>
      </c>
    </row>
    <row r="39" spans="1:74" s="170" customFormat="1" ht="12" customHeight="1" x14ac:dyDescent="0.2">
      <c r="A39" s="603" t="s">
        <v>37</v>
      </c>
      <c r="B39" s="608" t="s">
        <v>642</v>
      </c>
      <c r="C39" s="275">
        <v>9.7848020000000004E-3</v>
      </c>
      <c r="D39" s="275">
        <v>9.0711739999999996E-3</v>
      </c>
      <c r="E39" s="275">
        <v>1.0429994E-2</v>
      </c>
      <c r="F39" s="275">
        <v>1.047141E-2</v>
      </c>
      <c r="G39" s="275">
        <v>1.1182892E-2</v>
      </c>
      <c r="H39" s="275">
        <v>1.1093584E-2</v>
      </c>
      <c r="I39" s="275">
        <v>1.1262984E-2</v>
      </c>
      <c r="J39" s="275">
        <v>1.1214313E-2</v>
      </c>
      <c r="K39" s="275">
        <v>1.0718254E-2</v>
      </c>
      <c r="L39" s="275">
        <v>1.0424498000000001E-2</v>
      </c>
      <c r="M39" s="275">
        <v>1.0125228E-2</v>
      </c>
      <c r="N39" s="275">
        <v>1.0121724E-2</v>
      </c>
      <c r="O39" s="275">
        <v>1.3417128E-2</v>
      </c>
      <c r="P39" s="275">
        <v>1.2598343999999999E-2</v>
      </c>
      <c r="Q39" s="275">
        <v>1.4218873E-2</v>
      </c>
      <c r="R39" s="275">
        <v>1.4203752E-2</v>
      </c>
      <c r="S39" s="275">
        <v>1.4883151000000001E-2</v>
      </c>
      <c r="T39" s="275">
        <v>1.4774730999999999E-2</v>
      </c>
      <c r="U39" s="275">
        <v>1.4887352E-2</v>
      </c>
      <c r="V39" s="275">
        <v>1.5257155E-2</v>
      </c>
      <c r="W39" s="275">
        <v>1.4414722E-2</v>
      </c>
      <c r="X39" s="275">
        <v>1.4574093E-2</v>
      </c>
      <c r="Y39" s="275">
        <v>1.3653472999999999E-2</v>
      </c>
      <c r="Z39" s="275">
        <v>1.4202879999999999E-2</v>
      </c>
      <c r="AA39" s="275">
        <v>1.6676163000000001E-2</v>
      </c>
      <c r="AB39" s="275">
        <v>1.6038685E-2</v>
      </c>
      <c r="AC39" s="275">
        <v>1.7969467999999999E-2</v>
      </c>
      <c r="AD39" s="275">
        <v>1.8293389E-2</v>
      </c>
      <c r="AE39" s="275">
        <v>2.0171171000000002E-2</v>
      </c>
      <c r="AF39" s="275">
        <v>2.0275993999999999E-2</v>
      </c>
      <c r="AG39" s="275">
        <v>2.0617599E-2</v>
      </c>
      <c r="AH39" s="275">
        <v>2.0159884999999999E-2</v>
      </c>
      <c r="AI39" s="275">
        <v>1.9619722999999999E-2</v>
      </c>
      <c r="AJ39" s="275">
        <v>1.9874558000000001E-2</v>
      </c>
      <c r="AK39" s="275">
        <v>1.8565096E-2</v>
      </c>
      <c r="AL39" s="275">
        <v>1.9088015E-2</v>
      </c>
      <c r="AM39" s="275">
        <v>2.1630942E-2</v>
      </c>
      <c r="AN39" s="275">
        <v>2.1359427E-2</v>
      </c>
      <c r="AO39" s="275">
        <v>2.4950136000000001E-2</v>
      </c>
      <c r="AP39" s="275">
        <v>2.4981083000000001E-2</v>
      </c>
      <c r="AQ39" s="275">
        <v>2.6465677999999999E-2</v>
      </c>
      <c r="AR39" s="275">
        <v>2.6851656000000002E-2</v>
      </c>
      <c r="AS39" s="275">
        <v>2.6790081E-2</v>
      </c>
      <c r="AT39" s="275">
        <v>2.8120976999999998E-2</v>
      </c>
      <c r="AU39" s="275">
        <v>2.7318595000000001E-2</v>
      </c>
      <c r="AV39" s="275">
        <v>2.7801962999999999E-2</v>
      </c>
      <c r="AW39" s="275">
        <v>2.5137485000000001E-2</v>
      </c>
      <c r="AX39" s="275">
        <v>2.5616289E-2</v>
      </c>
      <c r="AY39" s="275">
        <v>2.8758204999999998E-2</v>
      </c>
      <c r="AZ39" s="275">
        <v>2.7481505999999999E-2</v>
      </c>
      <c r="BA39" s="275">
        <v>3.4282049000000002E-2</v>
      </c>
      <c r="BB39" s="645">
        <v>3.5262700000000001E-2</v>
      </c>
      <c r="BC39" s="275">
        <v>3.8404899999999999E-2</v>
      </c>
      <c r="BD39" s="275">
        <v>3.9074299999999999E-2</v>
      </c>
      <c r="BE39" s="363">
        <v>3.8438E-2</v>
      </c>
      <c r="BF39" s="363">
        <v>3.9730000000000001E-2</v>
      </c>
      <c r="BG39" s="363">
        <v>3.6931800000000001E-2</v>
      </c>
      <c r="BH39" s="363">
        <v>3.4744900000000002E-2</v>
      </c>
      <c r="BI39" s="363">
        <v>3.0877600000000002E-2</v>
      </c>
      <c r="BJ39" s="363">
        <v>2.94144E-2</v>
      </c>
      <c r="BK39" s="363">
        <v>3.209E-2</v>
      </c>
      <c r="BL39" s="363">
        <v>3.2631500000000001E-2</v>
      </c>
      <c r="BM39" s="363">
        <v>4.1531999999999999E-2</v>
      </c>
      <c r="BN39" s="363">
        <v>4.5046000000000003E-2</v>
      </c>
      <c r="BO39" s="363">
        <v>4.9317300000000001E-2</v>
      </c>
      <c r="BP39" s="363">
        <v>5.0191800000000002E-2</v>
      </c>
      <c r="BQ39" s="363">
        <v>4.9129600000000002E-2</v>
      </c>
      <c r="BR39" s="363">
        <v>4.9397200000000002E-2</v>
      </c>
      <c r="BS39" s="363">
        <v>4.6093700000000001E-2</v>
      </c>
      <c r="BT39" s="363">
        <v>4.2596700000000001E-2</v>
      </c>
      <c r="BU39" s="363">
        <v>3.7367699999999997E-2</v>
      </c>
      <c r="BV39" s="363">
        <v>3.48469E-2</v>
      </c>
    </row>
    <row r="40" spans="1:74" s="170" customFormat="1" ht="12" customHeight="1" x14ac:dyDescent="0.2">
      <c r="A40" s="606" t="s">
        <v>48</v>
      </c>
      <c r="B40" s="608" t="s">
        <v>525</v>
      </c>
      <c r="C40" s="275">
        <v>8.4517158588000005E-2</v>
      </c>
      <c r="D40" s="275">
        <v>7.9319195376000004E-2</v>
      </c>
      <c r="E40" s="275">
        <v>8.7091245243000007E-2</v>
      </c>
      <c r="F40" s="275">
        <v>8.7732748710000003E-2</v>
      </c>
      <c r="G40" s="275">
        <v>9.2825505737999997E-2</v>
      </c>
      <c r="H40" s="275">
        <v>9.4640127239999997E-2</v>
      </c>
      <c r="I40" s="275">
        <v>9.5299788245999995E-2</v>
      </c>
      <c r="J40" s="275">
        <v>9.5073333573000005E-2</v>
      </c>
      <c r="K40" s="275">
        <v>8.9880779519999995E-2</v>
      </c>
      <c r="L40" s="275">
        <v>9.5434678925999994E-2</v>
      </c>
      <c r="M40" s="275">
        <v>9.2414502240000002E-2</v>
      </c>
      <c r="N40" s="275">
        <v>9.5987395980000001E-2</v>
      </c>
      <c r="O40" s="275">
        <v>8.6233812359999995E-2</v>
      </c>
      <c r="P40" s="275">
        <v>8.4317745599999994E-2</v>
      </c>
      <c r="Q40" s="275">
        <v>9.1129780679999994E-2</v>
      </c>
      <c r="R40" s="275">
        <v>8.6156734799999996E-2</v>
      </c>
      <c r="S40" s="275">
        <v>9.4102943159999994E-2</v>
      </c>
      <c r="T40" s="275">
        <v>9.6415195199999998E-2</v>
      </c>
      <c r="U40" s="275">
        <v>8.9849561960000005E-2</v>
      </c>
      <c r="V40" s="275">
        <v>9.9593897840000001E-2</v>
      </c>
      <c r="W40" s="275">
        <v>8.7225055199999998E-2</v>
      </c>
      <c r="X40" s="275">
        <v>9.2743585640000001E-2</v>
      </c>
      <c r="Y40" s="275">
        <v>8.9718301200000003E-2</v>
      </c>
      <c r="Z40" s="275">
        <v>9.5374774519999997E-2</v>
      </c>
      <c r="AA40" s="275">
        <v>8.5539886479999994E-2</v>
      </c>
      <c r="AB40" s="275">
        <v>8.5266620880000005E-2</v>
      </c>
      <c r="AC40" s="275">
        <v>9.1730676639999995E-2</v>
      </c>
      <c r="AD40" s="275">
        <v>9.0175156000000006E-2</v>
      </c>
      <c r="AE40" s="275">
        <v>9.6182833999999995E-2</v>
      </c>
      <c r="AF40" s="275">
        <v>9.3670862399999999E-2</v>
      </c>
      <c r="AG40" s="275">
        <v>9.1711028999999999E-2</v>
      </c>
      <c r="AH40" s="275">
        <v>9.8932709719999998E-2</v>
      </c>
      <c r="AI40" s="275">
        <v>8.6630606400000004E-2</v>
      </c>
      <c r="AJ40" s="275">
        <v>9.5710724600000005E-2</v>
      </c>
      <c r="AK40" s="275">
        <v>8.6824733200000004E-2</v>
      </c>
      <c r="AL40" s="275">
        <v>8.9516264080000005E-2</v>
      </c>
      <c r="AM40" s="275">
        <v>8.6083042799999995E-2</v>
      </c>
      <c r="AN40" s="275">
        <v>8.1509788479999998E-2</v>
      </c>
      <c r="AO40" s="275">
        <v>9.2759114360000006E-2</v>
      </c>
      <c r="AP40" s="275">
        <v>9.3981970799999995E-2</v>
      </c>
      <c r="AQ40" s="275">
        <v>9.7889042319999994E-2</v>
      </c>
      <c r="AR40" s="275">
        <v>9.6002128399999997E-2</v>
      </c>
      <c r="AS40" s="275">
        <v>9.4765259800000001E-2</v>
      </c>
      <c r="AT40" s="275">
        <v>9.4067912759999997E-2</v>
      </c>
      <c r="AU40" s="275">
        <v>9.2244156800000005E-2</v>
      </c>
      <c r="AV40" s="275">
        <v>9.6910914520000002E-2</v>
      </c>
      <c r="AW40" s="275">
        <v>9.3243164000000003E-2</v>
      </c>
      <c r="AX40" s="275">
        <v>9.6202513680000004E-2</v>
      </c>
      <c r="AY40" s="275">
        <v>9.1254903999999998E-2</v>
      </c>
      <c r="AZ40" s="275">
        <v>8.5768758880000004E-2</v>
      </c>
      <c r="BA40" s="275">
        <v>9.0907626000000005E-2</v>
      </c>
      <c r="BB40" s="645">
        <v>9.5057624800000004E-2</v>
      </c>
      <c r="BC40" s="275">
        <v>9.3703411633E-2</v>
      </c>
      <c r="BD40" s="275">
        <v>9.4725078559000003E-2</v>
      </c>
      <c r="BE40" s="363">
        <v>9.9248799999999998E-2</v>
      </c>
      <c r="BF40" s="363">
        <v>9.9137199999999995E-2</v>
      </c>
      <c r="BG40" s="363">
        <v>9.3342700000000001E-2</v>
      </c>
      <c r="BH40" s="363">
        <v>9.8484799999999997E-2</v>
      </c>
      <c r="BI40" s="363">
        <v>9.2421199999999995E-2</v>
      </c>
      <c r="BJ40" s="363">
        <v>9.6360299999999996E-2</v>
      </c>
      <c r="BK40" s="363">
        <v>9.2600000000000002E-2</v>
      </c>
      <c r="BL40" s="363">
        <v>8.6402900000000005E-2</v>
      </c>
      <c r="BM40" s="363">
        <v>9.6216899999999994E-2</v>
      </c>
      <c r="BN40" s="363">
        <v>9.5163800000000007E-2</v>
      </c>
      <c r="BO40" s="363">
        <v>9.8815E-2</v>
      </c>
      <c r="BP40" s="363">
        <v>9.5320500000000002E-2</v>
      </c>
      <c r="BQ40" s="363">
        <v>9.7833600000000007E-2</v>
      </c>
      <c r="BR40" s="363">
        <v>9.8410399999999995E-2</v>
      </c>
      <c r="BS40" s="363">
        <v>9.2610200000000004E-2</v>
      </c>
      <c r="BT40" s="363">
        <v>9.7976400000000005E-2</v>
      </c>
      <c r="BU40" s="363">
        <v>9.1376899999999997E-2</v>
      </c>
      <c r="BV40" s="363">
        <v>9.5632599999999998E-2</v>
      </c>
    </row>
    <row r="41" spans="1:74" s="170" customFormat="1" ht="12" customHeight="1" x14ac:dyDescent="0.2">
      <c r="A41" s="606" t="s">
        <v>49</v>
      </c>
      <c r="B41" s="608" t="s">
        <v>526</v>
      </c>
      <c r="C41" s="275">
        <v>1.9790913901000001E-3</v>
      </c>
      <c r="D41" s="275">
        <v>3.1884084747999999E-3</v>
      </c>
      <c r="E41" s="275">
        <v>2.1420402040999999E-3</v>
      </c>
      <c r="F41" s="275">
        <v>3.6115387268999999E-3</v>
      </c>
      <c r="G41" s="275">
        <v>3.0856043126000002E-3</v>
      </c>
      <c r="H41" s="275">
        <v>2.3295532807999998E-3</v>
      </c>
      <c r="I41" s="275">
        <v>3.3360458701E-3</v>
      </c>
      <c r="J41" s="275">
        <v>2.8577476871999999E-3</v>
      </c>
      <c r="K41" s="275">
        <v>4.0049358966000002E-3</v>
      </c>
      <c r="L41" s="275">
        <v>3.1619790336E-3</v>
      </c>
      <c r="M41" s="275">
        <v>2.541318185E-3</v>
      </c>
      <c r="N41" s="275">
        <v>2.7573826364E-3</v>
      </c>
      <c r="O41" s="275">
        <v>3.306963874E-3</v>
      </c>
      <c r="P41" s="275">
        <v>3.7467555679999999E-3</v>
      </c>
      <c r="Q41" s="275">
        <v>5.6578124810000002E-3</v>
      </c>
      <c r="R41" s="275">
        <v>7.8740965980000008E-3</v>
      </c>
      <c r="S41" s="275">
        <v>8.5107940290000007E-3</v>
      </c>
      <c r="T41" s="275">
        <v>9.707817782E-3</v>
      </c>
      <c r="U41" s="275">
        <v>1.0104474885000001E-2</v>
      </c>
      <c r="V41" s="275">
        <v>1.1392869587999999E-2</v>
      </c>
      <c r="W41" s="275">
        <v>1.2619405354E-2</v>
      </c>
      <c r="X41" s="275">
        <v>1.1054823868E-2</v>
      </c>
      <c r="Y41" s="275">
        <v>1.3468699674000001E-2</v>
      </c>
      <c r="Z41" s="275">
        <v>1.3888068219E-2</v>
      </c>
      <c r="AA41" s="275">
        <v>5.583456356E-3</v>
      </c>
      <c r="AB41" s="275">
        <v>7.7685725289999997E-3</v>
      </c>
      <c r="AC41" s="275">
        <v>1.1187083988E-2</v>
      </c>
      <c r="AD41" s="275">
        <v>1.1785378825E-2</v>
      </c>
      <c r="AE41" s="275">
        <v>1.2384702589999999E-2</v>
      </c>
      <c r="AF41" s="275">
        <v>1.2771933212E-2</v>
      </c>
      <c r="AG41" s="275">
        <v>1.0463951246000001E-2</v>
      </c>
      <c r="AH41" s="275">
        <v>1.1139608606999999E-2</v>
      </c>
      <c r="AI41" s="275">
        <v>9.5440681779999995E-3</v>
      </c>
      <c r="AJ41" s="275">
        <v>8.7357434129999995E-3</v>
      </c>
      <c r="AK41" s="275">
        <v>8.9885703149999996E-3</v>
      </c>
      <c r="AL41" s="275">
        <v>7.1352994989999996E-3</v>
      </c>
      <c r="AM41" s="275">
        <v>8.4535438319999993E-3</v>
      </c>
      <c r="AN41" s="275">
        <v>9.8693166059999997E-3</v>
      </c>
      <c r="AO41" s="275">
        <v>1.2999326300000001E-2</v>
      </c>
      <c r="AP41" s="275">
        <v>1.3186435785000001E-2</v>
      </c>
      <c r="AQ41" s="275">
        <v>1.390805193E-2</v>
      </c>
      <c r="AR41" s="275">
        <v>1.7276397789999998E-2</v>
      </c>
      <c r="AS41" s="275">
        <v>1.6467837228999999E-2</v>
      </c>
      <c r="AT41" s="275">
        <v>1.7937194643999999E-2</v>
      </c>
      <c r="AU41" s="275">
        <v>2.1341735189999999E-2</v>
      </c>
      <c r="AV41" s="275">
        <v>2.3238054853000002E-2</v>
      </c>
      <c r="AW41" s="275">
        <v>2.0317994701999999E-2</v>
      </c>
      <c r="AX41" s="275">
        <v>2.5818568763999999E-2</v>
      </c>
      <c r="AY41" s="275">
        <v>1.2430023653E-2</v>
      </c>
      <c r="AZ41" s="275">
        <v>1.3905511763999999E-2</v>
      </c>
      <c r="BA41" s="275">
        <v>1.3974048015000001E-2</v>
      </c>
      <c r="BB41" s="645">
        <v>1.4261772725E-2</v>
      </c>
      <c r="BC41" s="275">
        <v>1.4238900000000001E-2</v>
      </c>
      <c r="BD41" s="275">
        <v>1.6319899999999998E-2</v>
      </c>
      <c r="BE41" s="363">
        <v>1.7108000000000002E-2</v>
      </c>
      <c r="BF41" s="363">
        <v>1.7174200000000001E-2</v>
      </c>
      <c r="BG41" s="363">
        <v>1.5240099999999999E-2</v>
      </c>
      <c r="BH41" s="363">
        <v>1.71859E-2</v>
      </c>
      <c r="BI41" s="363">
        <v>1.7092E-2</v>
      </c>
      <c r="BJ41" s="363">
        <v>1.67209E-2</v>
      </c>
      <c r="BK41" s="363">
        <v>1.5432E-2</v>
      </c>
      <c r="BL41" s="363">
        <v>1.4588800000000001E-2</v>
      </c>
      <c r="BM41" s="363">
        <v>1.65539E-2</v>
      </c>
      <c r="BN41" s="363">
        <v>1.5900999999999998E-2</v>
      </c>
      <c r="BO41" s="363">
        <v>1.6135699999999999E-2</v>
      </c>
      <c r="BP41" s="363">
        <v>1.6665300000000001E-2</v>
      </c>
      <c r="BQ41" s="363">
        <v>1.7127300000000002E-2</v>
      </c>
      <c r="BR41" s="363">
        <v>1.7176400000000001E-2</v>
      </c>
      <c r="BS41" s="363">
        <v>1.5240500000000001E-2</v>
      </c>
      <c r="BT41" s="363">
        <v>1.7186099999999999E-2</v>
      </c>
      <c r="BU41" s="363">
        <v>1.7092099999999999E-2</v>
      </c>
      <c r="BV41" s="363">
        <v>1.6721E-2</v>
      </c>
    </row>
    <row r="42" spans="1:74" ht="12" customHeight="1" x14ac:dyDescent="0.2">
      <c r="A42" s="609" t="s">
        <v>29</v>
      </c>
      <c r="B42" s="610" t="s">
        <v>1066</v>
      </c>
      <c r="C42" s="276">
        <v>0.60544784696999998</v>
      </c>
      <c r="D42" s="276">
        <v>0.55033155448000004</v>
      </c>
      <c r="E42" s="276">
        <v>0.6121015299</v>
      </c>
      <c r="F42" s="276">
        <v>0.59926848055000004</v>
      </c>
      <c r="G42" s="276">
        <v>0.65510499644999998</v>
      </c>
      <c r="H42" s="276">
        <v>0.69683106407999995</v>
      </c>
      <c r="I42" s="276">
        <v>0.64085590844999996</v>
      </c>
      <c r="J42" s="276">
        <v>0.59843397591000003</v>
      </c>
      <c r="K42" s="276">
        <v>0.56244435167999995</v>
      </c>
      <c r="L42" s="276">
        <v>0.58082485982999998</v>
      </c>
      <c r="M42" s="276">
        <v>0.61273190156000001</v>
      </c>
      <c r="N42" s="276">
        <v>0.65512579986999997</v>
      </c>
      <c r="O42" s="276">
        <v>0.66747648913000002</v>
      </c>
      <c r="P42" s="276">
        <v>0.64661989821999999</v>
      </c>
      <c r="Q42" s="276">
        <v>0.74202168056999995</v>
      </c>
      <c r="R42" s="276">
        <v>0.74405579910999997</v>
      </c>
      <c r="S42" s="276">
        <v>0.76451159945000002</v>
      </c>
      <c r="T42" s="276">
        <v>0.76251123339000004</v>
      </c>
      <c r="U42" s="276">
        <v>0.72065543660999998</v>
      </c>
      <c r="V42" s="276">
        <v>0.67861892280000002</v>
      </c>
      <c r="W42" s="276">
        <v>0.61044564006000002</v>
      </c>
      <c r="X42" s="276">
        <v>0.63602463248999996</v>
      </c>
      <c r="Y42" s="276">
        <v>0.66316015061</v>
      </c>
      <c r="Z42" s="276">
        <v>0.69347546573999996</v>
      </c>
      <c r="AA42" s="276">
        <v>0.68600229545000002</v>
      </c>
      <c r="AB42" s="276">
        <v>0.62231487646999994</v>
      </c>
      <c r="AC42" s="276">
        <v>0.72385513523</v>
      </c>
      <c r="AD42" s="276">
        <v>0.70231720769999995</v>
      </c>
      <c r="AE42" s="276">
        <v>0.74188110018999998</v>
      </c>
      <c r="AF42" s="276">
        <v>0.71348076403000005</v>
      </c>
      <c r="AG42" s="276">
        <v>0.68789759935999995</v>
      </c>
      <c r="AH42" s="276">
        <v>0.66030000576000003</v>
      </c>
      <c r="AI42" s="276">
        <v>0.58939945898000001</v>
      </c>
      <c r="AJ42" s="276">
        <v>0.62860644530999998</v>
      </c>
      <c r="AK42" s="276">
        <v>0.62928435972999996</v>
      </c>
      <c r="AL42" s="276">
        <v>0.70791964432999999</v>
      </c>
      <c r="AM42" s="276">
        <v>0.73713175941999998</v>
      </c>
      <c r="AN42" s="276">
        <v>0.65778769741999998</v>
      </c>
      <c r="AO42" s="276">
        <v>0.71524292877999995</v>
      </c>
      <c r="AP42" s="276">
        <v>0.75408889358999998</v>
      </c>
      <c r="AQ42" s="276">
        <v>0.79775339219999997</v>
      </c>
      <c r="AR42" s="276">
        <v>0.76527372064999999</v>
      </c>
      <c r="AS42" s="276">
        <v>0.75247877614000003</v>
      </c>
      <c r="AT42" s="276">
        <v>0.68036956509000002</v>
      </c>
      <c r="AU42" s="276">
        <v>0.64467989548000004</v>
      </c>
      <c r="AV42" s="276">
        <v>0.68079239121000001</v>
      </c>
      <c r="AW42" s="276">
        <v>0.69429742128000005</v>
      </c>
      <c r="AX42" s="276">
        <v>0.73348983650999999</v>
      </c>
      <c r="AY42" s="276">
        <v>0.75036186521000003</v>
      </c>
      <c r="AZ42" s="276">
        <v>0.64356439152</v>
      </c>
      <c r="BA42" s="276">
        <v>0.77881082996999995</v>
      </c>
      <c r="BB42" s="649">
        <v>0.77266509999999999</v>
      </c>
      <c r="BC42" s="276">
        <v>0.82523230000000003</v>
      </c>
      <c r="BD42" s="276">
        <v>0.79174529999999999</v>
      </c>
      <c r="BE42" s="361">
        <v>0.77988760000000001</v>
      </c>
      <c r="BF42" s="361">
        <v>0.70874499999999996</v>
      </c>
      <c r="BG42" s="361">
        <v>0.66204969999999996</v>
      </c>
      <c r="BH42" s="361">
        <v>0.68094080000000001</v>
      </c>
      <c r="BI42" s="361">
        <v>0.68426600000000004</v>
      </c>
      <c r="BJ42" s="361">
        <v>0.73247799999999996</v>
      </c>
      <c r="BK42" s="361">
        <v>0.75896859999999999</v>
      </c>
      <c r="BL42" s="361">
        <v>0.68255909999999997</v>
      </c>
      <c r="BM42" s="361">
        <v>0.78557750000000004</v>
      </c>
      <c r="BN42" s="361">
        <v>0.79982039999999999</v>
      </c>
      <c r="BO42" s="361">
        <v>0.83986950000000005</v>
      </c>
      <c r="BP42" s="361">
        <v>0.82357499999999995</v>
      </c>
      <c r="BQ42" s="361">
        <v>0.79332060000000004</v>
      </c>
      <c r="BR42" s="361">
        <v>0.74421579999999998</v>
      </c>
      <c r="BS42" s="361">
        <v>0.68796389999999996</v>
      </c>
      <c r="BT42" s="361">
        <v>0.71897330000000004</v>
      </c>
      <c r="BU42" s="361">
        <v>0.72118199999999999</v>
      </c>
      <c r="BV42" s="361">
        <v>0.78034930000000002</v>
      </c>
    </row>
    <row r="43" spans="1:74" ht="12" customHeight="1" x14ac:dyDescent="0.25">
      <c r="A43" s="609"/>
      <c r="B43" s="611" t="s">
        <v>1108</v>
      </c>
      <c r="C43" s="612"/>
      <c r="D43" s="612"/>
      <c r="E43" s="612"/>
      <c r="F43" s="612"/>
      <c r="G43" s="612"/>
      <c r="H43" s="612"/>
      <c r="I43" s="612"/>
      <c r="J43" s="612"/>
      <c r="K43" s="612"/>
      <c r="L43" s="612"/>
      <c r="M43" s="612"/>
      <c r="N43" s="612"/>
      <c r="O43" s="612"/>
      <c r="P43" s="612"/>
      <c r="Q43" s="612"/>
      <c r="R43" s="612"/>
      <c r="S43" s="612"/>
      <c r="T43" s="612"/>
      <c r="U43" s="612"/>
      <c r="V43" s="612"/>
      <c r="W43" s="612"/>
      <c r="X43" s="612"/>
      <c r="Y43" s="612"/>
      <c r="Z43" s="612"/>
      <c r="AA43" s="612"/>
      <c r="AB43" s="612"/>
      <c r="AC43" s="612"/>
      <c r="AD43" s="612"/>
      <c r="AE43" s="612"/>
      <c r="AF43" s="612"/>
      <c r="AG43" s="612"/>
      <c r="AH43" s="612"/>
      <c r="AI43" s="612"/>
      <c r="AJ43" s="612"/>
      <c r="AK43" s="612"/>
      <c r="AL43" s="612"/>
      <c r="AM43" s="612"/>
      <c r="AN43" s="612"/>
      <c r="AO43" s="612"/>
      <c r="AP43" s="612"/>
      <c r="AQ43" s="612"/>
      <c r="AR43" s="612"/>
      <c r="AS43" s="612"/>
      <c r="AT43" s="612"/>
      <c r="AU43" s="612"/>
      <c r="AV43" s="612"/>
      <c r="AW43" s="612"/>
      <c r="AX43" s="612"/>
      <c r="AY43" s="612"/>
      <c r="AZ43" s="612"/>
      <c r="BA43" s="612"/>
      <c r="BB43" s="612"/>
      <c r="BC43" s="612"/>
      <c r="BD43" s="612"/>
      <c r="BE43" s="612"/>
      <c r="BF43" s="612"/>
      <c r="BG43" s="612"/>
      <c r="BH43" s="612"/>
      <c r="BI43" s="612"/>
      <c r="BJ43" s="612"/>
      <c r="BK43" s="612"/>
      <c r="BL43" s="612"/>
      <c r="BM43" s="612"/>
      <c r="BN43" s="612"/>
      <c r="BO43" s="612"/>
      <c r="BP43" s="612"/>
      <c r="BQ43" s="612"/>
      <c r="BR43" s="612"/>
      <c r="BS43" s="612"/>
      <c r="BT43" s="612"/>
      <c r="BU43" s="612"/>
      <c r="BV43" s="612"/>
    </row>
    <row r="44" spans="1:74" s="616" customFormat="1" ht="12" customHeight="1" x14ac:dyDescent="0.25">
      <c r="A44" s="613"/>
      <c r="B44" s="614" t="s">
        <v>0</v>
      </c>
      <c r="C44" s="615"/>
      <c r="D44" s="615"/>
      <c r="E44" s="615"/>
      <c r="F44" s="615"/>
      <c r="G44" s="615"/>
      <c r="H44" s="615"/>
      <c r="I44" s="615"/>
      <c r="J44" s="615"/>
      <c r="K44" s="615"/>
      <c r="L44" s="615"/>
      <c r="M44" s="615"/>
      <c r="N44" s="615"/>
      <c r="O44" s="615"/>
      <c r="P44" s="615"/>
      <c r="Q44" s="615"/>
      <c r="R44" s="615"/>
      <c r="S44" s="615"/>
      <c r="T44" s="615"/>
      <c r="U44" s="615"/>
      <c r="V44" s="615"/>
      <c r="W44" s="615"/>
      <c r="X44" s="615"/>
      <c r="Y44" s="615"/>
      <c r="Z44" s="615"/>
      <c r="AA44" s="615"/>
      <c r="AB44" s="615"/>
      <c r="AC44" s="615"/>
      <c r="AD44" s="615"/>
      <c r="AE44" s="615"/>
      <c r="AF44" s="615"/>
      <c r="AG44" s="615"/>
      <c r="AH44" s="615"/>
      <c r="AI44" s="615"/>
      <c r="AJ44" s="615"/>
      <c r="AK44" s="615"/>
      <c r="AL44" s="615"/>
      <c r="AM44" s="615"/>
      <c r="AN44" s="615"/>
      <c r="AO44" s="615"/>
      <c r="AP44" s="615"/>
      <c r="AQ44" s="615"/>
      <c r="AR44" s="615"/>
      <c r="AS44" s="615"/>
      <c r="AT44" s="615"/>
      <c r="AU44" s="615"/>
      <c r="AV44" s="615"/>
      <c r="AW44" s="615"/>
      <c r="AX44" s="615"/>
      <c r="AY44" s="615"/>
      <c r="AZ44" s="615"/>
      <c r="BA44" s="615"/>
      <c r="BB44" s="615"/>
      <c r="BC44" s="615"/>
      <c r="BD44" s="615"/>
      <c r="BE44" s="615"/>
      <c r="BF44" s="615"/>
      <c r="BG44" s="615"/>
      <c r="BH44" s="615"/>
      <c r="BI44" s="615"/>
      <c r="BJ44" s="615"/>
      <c r="BK44" s="615"/>
      <c r="BL44" s="615"/>
      <c r="BM44" s="615"/>
      <c r="BN44" s="615"/>
      <c r="BO44" s="615"/>
      <c r="BP44" s="615"/>
      <c r="BQ44" s="615"/>
      <c r="BR44" s="615"/>
      <c r="BS44" s="615"/>
      <c r="BT44" s="615"/>
      <c r="BU44" s="615"/>
      <c r="BV44" s="615"/>
    </row>
    <row r="45" spans="1:74" s="616" customFormat="1" ht="12" customHeight="1" x14ac:dyDescent="0.25">
      <c r="A45" s="613"/>
      <c r="B45" s="614" t="s">
        <v>1125</v>
      </c>
      <c r="C45" s="615"/>
      <c r="D45" s="615"/>
      <c r="E45" s="615"/>
      <c r="F45" s="615"/>
      <c r="G45" s="615"/>
      <c r="H45" s="615"/>
      <c r="I45" s="615"/>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row>
    <row r="46" spans="1:74" s="616" customFormat="1" ht="13.2" x14ac:dyDescent="0.25">
      <c r="A46" s="613"/>
      <c r="B46" s="614" t="s">
        <v>1126</v>
      </c>
      <c r="C46" s="615"/>
      <c r="D46" s="615"/>
      <c r="E46" s="615"/>
      <c r="F46" s="615"/>
      <c r="G46" s="615"/>
      <c r="H46" s="615"/>
      <c r="I46" s="615"/>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row>
    <row r="47" spans="1:74" s="616" customFormat="1" x14ac:dyDescent="0.25">
      <c r="A47" s="613"/>
      <c r="B47" s="617" t="s">
        <v>346</v>
      </c>
      <c r="C47" s="618"/>
      <c r="D47" s="618"/>
      <c r="E47" s="618"/>
      <c r="F47" s="618"/>
      <c r="G47" s="618"/>
      <c r="H47" s="618"/>
      <c r="I47" s="618"/>
      <c r="J47" s="618"/>
      <c r="K47" s="618"/>
      <c r="L47" s="618"/>
      <c r="M47" s="618"/>
      <c r="N47" s="618"/>
      <c r="O47" s="618"/>
      <c r="P47" s="618"/>
      <c r="Q47" s="618"/>
      <c r="R47" s="618"/>
      <c r="S47" s="618"/>
      <c r="T47" s="618"/>
      <c r="U47" s="618"/>
      <c r="V47" s="618"/>
      <c r="W47" s="618"/>
      <c r="X47" s="618"/>
      <c r="Y47" s="618"/>
      <c r="Z47" s="618"/>
      <c r="AA47" s="618"/>
      <c r="AB47" s="618"/>
      <c r="AC47" s="618"/>
      <c r="AD47" s="618"/>
      <c r="AE47" s="618"/>
      <c r="AF47" s="618"/>
      <c r="AG47" s="618"/>
      <c r="AH47" s="618"/>
      <c r="AI47" s="618"/>
      <c r="AJ47" s="618"/>
      <c r="AK47" s="618"/>
      <c r="AL47" s="618"/>
      <c r="AM47" s="618"/>
      <c r="AN47" s="618"/>
      <c r="AO47" s="618"/>
      <c r="AP47" s="618"/>
      <c r="AQ47" s="618"/>
      <c r="AR47" s="618"/>
      <c r="AS47" s="618"/>
      <c r="AT47" s="618"/>
      <c r="AU47" s="618"/>
      <c r="AV47" s="618"/>
      <c r="AW47" s="618"/>
      <c r="AX47" s="618"/>
      <c r="AY47" s="618"/>
      <c r="AZ47" s="618"/>
      <c r="BA47" s="618"/>
      <c r="BB47" s="618"/>
      <c r="BC47" s="618"/>
      <c r="BD47" s="618"/>
      <c r="BE47" s="618"/>
      <c r="BF47" s="618"/>
      <c r="BG47" s="618"/>
      <c r="BH47" s="618"/>
      <c r="BI47" s="618"/>
      <c r="BJ47" s="618"/>
      <c r="BK47" s="618"/>
      <c r="BL47" s="618"/>
      <c r="BM47" s="618"/>
      <c r="BN47" s="618"/>
      <c r="BO47" s="618"/>
      <c r="BP47" s="618"/>
      <c r="BQ47" s="618"/>
      <c r="BR47" s="618"/>
      <c r="BS47" s="618"/>
      <c r="BT47" s="618"/>
      <c r="BU47" s="618"/>
      <c r="BV47" s="618"/>
    </row>
    <row r="48" spans="1:74" s="616" customFormat="1" ht="24.75" customHeight="1" x14ac:dyDescent="0.25">
      <c r="A48" s="613"/>
      <c r="B48" s="614" t="s">
        <v>529</v>
      </c>
      <c r="C48" s="615"/>
      <c r="D48" s="615"/>
      <c r="E48" s="615"/>
      <c r="F48" s="615"/>
      <c r="G48" s="615"/>
      <c r="H48" s="615"/>
      <c r="I48" s="615"/>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row>
    <row r="49" spans="1:74" s="616" customFormat="1" ht="12" customHeight="1" x14ac:dyDescent="0.25">
      <c r="A49" s="613"/>
      <c r="B49" s="619" t="s">
        <v>530</v>
      </c>
      <c r="C49" s="615"/>
      <c r="D49" s="615"/>
      <c r="E49" s="615"/>
      <c r="F49" s="615"/>
      <c r="G49" s="615"/>
      <c r="H49" s="615"/>
      <c r="I49" s="615"/>
      <c r="J49" s="615"/>
      <c r="K49" s="615"/>
      <c r="L49" s="615"/>
      <c r="M49" s="615"/>
      <c r="N49" s="615"/>
      <c r="O49" s="615"/>
      <c r="P49" s="615"/>
      <c r="Q49" s="615"/>
      <c r="R49" s="615"/>
      <c r="S49" s="615"/>
      <c r="T49" s="615"/>
      <c r="U49" s="615"/>
      <c r="V49" s="615"/>
      <c r="W49" s="615"/>
      <c r="X49" s="615"/>
      <c r="Y49" s="615"/>
      <c r="Z49" s="615"/>
      <c r="AA49" s="615"/>
      <c r="AB49" s="615"/>
      <c r="AC49" s="615"/>
      <c r="AD49" s="615"/>
      <c r="AE49" s="615"/>
      <c r="AF49" s="615"/>
      <c r="AG49" s="615"/>
      <c r="AH49" s="615"/>
      <c r="AI49" s="615"/>
      <c r="AJ49" s="615"/>
      <c r="AK49" s="615"/>
      <c r="AL49" s="615"/>
      <c r="AM49" s="615"/>
      <c r="AN49" s="615"/>
      <c r="AO49" s="615"/>
      <c r="AP49" s="615"/>
      <c r="AQ49" s="615"/>
      <c r="AR49" s="615"/>
      <c r="AS49" s="615"/>
      <c r="AT49" s="615"/>
      <c r="AU49" s="615"/>
      <c r="AV49" s="615"/>
      <c r="AW49" s="615"/>
      <c r="AX49" s="615"/>
      <c r="AY49" s="615"/>
      <c r="AZ49" s="615"/>
      <c r="BA49" s="615"/>
      <c r="BB49" s="615"/>
      <c r="BC49" s="615"/>
      <c r="BD49" s="615"/>
      <c r="BE49" s="615"/>
      <c r="BF49" s="615"/>
      <c r="BG49" s="615"/>
      <c r="BH49" s="615"/>
      <c r="BI49" s="615"/>
      <c r="BJ49" s="615"/>
      <c r="BK49" s="615"/>
      <c r="BL49" s="615"/>
      <c r="BM49" s="615"/>
      <c r="BN49" s="615"/>
      <c r="BO49" s="615"/>
      <c r="BP49" s="615"/>
      <c r="BQ49" s="615"/>
      <c r="BR49" s="615"/>
      <c r="BS49" s="615"/>
      <c r="BT49" s="615"/>
      <c r="BU49" s="615"/>
      <c r="BV49" s="615"/>
    </row>
    <row r="50" spans="1:74" s="616" customFormat="1" ht="22.35" customHeight="1" x14ac:dyDescent="0.25">
      <c r="A50" s="613"/>
      <c r="B50" s="620" t="s">
        <v>531</v>
      </c>
      <c r="C50" s="615"/>
      <c r="D50" s="615"/>
      <c r="E50" s="615"/>
      <c r="F50" s="615"/>
      <c r="G50" s="615"/>
      <c r="H50" s="615"/>
      <c r="I50" s="615"/>
      <c r="J50" s="615"/>
      <c r="K50" s="615"/>
      <c r="L50" s="615"/>
      <c r="M50" s="615"/>
      <c r="N50" s="615"/>
      <c r="O50" s="615"/>
      <c r="P50" s="615"/>
      <c r="Q50" s="615"/>
      <c r="R50" s="615"/>
      <c r="S50" s="615"/>
      <c r="T50" s="615"/>
      <c r="U50" s="615"/>
      <c r="V50" s="615"/>
      <c r="W50" s="615"/>
      <c r="X50" s="615"/>
      <c r="Y50" s="615"/>
      <c r="Z50" s="615"/>
      <c r="AA50" s="615"/>
      <c r="AB50" s="615"/>
      <c r="AC50" s="615"/>
      <c r="AD50" s="615"/>
      <c r="AE50" s="615"/>
      <c r="AF50" s="615"/>
      <c r="AG50" s="615"/>
      <c r="AH50" s="615"/>
      <c r="AI50" s="615"/>
      <c r="AJ50" s="615"/>
      <c r="AK50" s="615"/>
      <c r="AL50" s="615"/>
      <c r="AM50" s="615"/>
      <c r="AN50" s="615"/>
      <c r="AO50" s="615"/>
      <c r="AP50" s="615"/>
      <c r="AQ50" s="615"/>
      <c r="AR50" s="615"/>
      <c r="AS50" s="615"/>
      <c r="AT50" s="615"/>
      <c r="AU50" s="615"/>
      <c r="AV50" s="615"/>
      <c r="AW50" s="615"/>
      <c r="AX50" s="615"/>
      <c r="AY50" s="615"/>
      <c r="AZ50" s="615"/>
      <c r="BA50" s="615"/>
      <c r="BB50" s="615"/>
      <c r="BC50" s="615"/>
      <c r="BD50" s="615"/>
      <c r="BE50" s="615"/>
      <c r="BF50" s="615"/>
      <c r="BG50" s="615"/>
      <c r="BH50" s="615"/>
      <c r="BI50" s="615"/>
      <c r="BJ50" s="615"/>
      <c r="BK50" s="615"/>
      <c r="BL50" s="615"/>
      <c r="BM50" s="615"/>
      <c r="BN50" s="615"/>
      <c r="BO50" s="615"/>
      <c r="BP50" s="615"/>
      <c r="BQ50" s="615"/>
      <c r="BR50" s="615"/>
      <c r="BS50" s="615"/>
      <c r="BT50" s="615"/>
      <c r="BU50" s="615"/>
      <c r="BV50" s="615"/>
    </row>
    <row r="51" spans="1:74" s="616" customFormat="1" ht="12" customHeight="1" x14ac:dyDescent="0.25">
      <c r="A51" s="613"/>
      <c r="B51" s="621" t="s">
        <v>1140</v>
      </c>
      <c r="C51" s="622"/>
      <c r="D51" s="622"/>
      <c r="E51" s="622"/>
      <c r="F51" s="622"/>
      <c r="G51" s="622"/>
      <c r="H51" s="622"/>
      <c r="I51" s="622"/>
      <c r="J51" s="622"/>
      <c r="K51" s="622"/>
      <c r="L51" s="622"/>
      <c r="M51" s="622"/>
      <c r="N51" s="622"/>
      <c r="O51" s="622"/>
      <c r="P51" s="622"/>
      <c r="Q51" s="622"/>
      <c r="R51" s="622"/>
      <c r="S51" s="622"/>
      <c r="T51" s="622"/>
      <c r="U51" s="622"/>
      <c r="V51" s="622"/>
      <c r="W51" s="622"/>
      <c r="X51" s="622"/>
      <c r="Y51" s="622"/>
      <c r="Z51" s="622"/>
      <c r="AA51" s="622"/>
      <c r="AB51" s="622"/>
      <c r="AC51" s="622"/>
      <c r="AD51" s="622"/>
      <c r="AE51" s="622"/>
      <c r="AF51" s="622"/>
      <c r="AG51" s="622"/>
      <c r="AH51" s="622"/>
      <c r="AI51" s="622"/>
      <c r="AJ51" s="622"/>
      <c r="AK51" s="622"/>
      <c r="AL51" s="622"/>
      <c r="AM51" s="622"/>
      <c r="AN51" s="622"/>
      <c r="AO51" s="622"/>
      <c r="AP51" s="622"/>
      <c r="AQ51" s="622"/>
      <c r="AR51" s="622"/>
      <c r="AS51" s="622"/>
      <c r="AT51" s="622"/>
      <c r="AU51" s="622"/>
      <c r="AV51" s="622"/>
      <c r="AW51" s="622"/>
      <c r="AX51" s="622"/>
      <c r="AY51" s="622"/>
      <c r="AZ51" s="622"/>
      <c r="BA51" s="622"/>
      <c r="BB51" s="622"/>
      <c r="BC51" s="622"/>
      <c r="BD51" s="622"/>
      <c r="BE51" s="622"/>
      <c r="BF51" s="622"/>
      <c r="BG51" s="622"/>
      <c r="BH51" s="622"/>
      <c r="BI51" s="622"/>
      <c r="BJ51" s="622"/>
      <c r="BK51" s="622"/>
      <c r="BL51" s="622"/>
      <c r="BM51" s="622"/>
      <c r="BN51" s="622"/>
      <c r="BO51" s="622"/>
      <c r="BP51" s="622"/>
      <c r="BQ51" s="622"/>
      <c r="BR51" s="622"/>
      <c r="BS51" s="622"/>
      <c r="BT51" s="622"/>
      <c r="BU51" s="622"/>
      <c r="BV51" s="622"/>
    </row>
    <row r="52" spans="1:74" s="616" customFormat="1" ht="12" customHeight="1" x14ac:dyDescent="0.25">
      <c r="A52" s="613"/>
      <c r="B52" s="623" t="s">
        <v>532</v>
      </c>
      <c r="C52" s="624"/>
      <c r="D52" s="624"/>
      <c r="E52" s="624"/>
      <c r="F52" s="624"/>
      <c r="G52" s="624"/>
      <c r="H52" s="624"/>
      <c r="I52" s="624"/>
      <c r="J52" s="624"/>
      <c r="K52" s="624"/>
      <c r="L52" s="624"/>
      <c r="M52" s="624"/>
      <c r="N52" s="624"/>
      <c r="O52" s="624"/>
      <c r="P52" s="624"/>
      <c r="Q52" s="624"/>
      <c r="R52" s="624"/>
      <c r="S52" s="624"/>
      <c r="T52" s="624"/>
      <c r="U52" s="624"/>
      <c r="V52" s="624"/>
      <c r="W52" s="624"/>
      <c r="X52" s="624"/>
      <c r="Y52" s="624"/>
      <c r="Z52" s="624"/>
      <c r="AA52" s="624"/>
      <c r="AB52" s="624"/>
      <c r="AC52" s="624"/>
      <c r="AD52" s="624"/>
      <c r="AE52" s="624"/>
      <c r="AF52" s="624"/>
      <c r="AG52" s="624"/>
      <c r="AH52" s="624"/>
      <c r="AI52" s="624"/>
      <c r="AJ52" s="624"/>
      <c r="AK52" s="624"/>
      <c r="AL52" s="624"/>
      <c r="AM52" s="624"/>
      <c r="AN52" s="624"/>
      <c r="AO52" s="624"/>
      <c r="AP52" s="624"/>
      <c r="AQ52" s="624"/>
      <c r="AR52" s="624"/>
      <c r="AS52" s="624"/>
      <c r="AT52" s="624"/>
      <c r="AU52" s="624"/>
      <c r="AV52" s="624"/>
      <c r="AW52" s="624"/>
      <c r="AX52" s="624"/>
      <c r="AY52" s="624"/>
      <c r="AZ52" s="624"/>
      <c r="BA52" s="624"/>
      <c r="BB52" s="624"/>
      <c r="BC52" s="624"/>
      <c r="BD52" s="624"/>
      <c r="BE52" s="624"/>
      <c r="BF52" s="624"/>
      <c r="BG52" s="624"/>
      <c r="BH52" s="624"/>
      <c r="BI52" s="624"/>
      <c r="BJ52" s="624"/>
      <c r="BK52" s="624"/>
      <c r="BL52" s="624"/>
      <c r="BM52" s="624"/>
      <c r="BN52" s="624"/>
      <c r="BO52" s="624"/>
      <c r="BP52" s="624"/>
      <c r="BQ52" s="624"/>
      <c r="BR52" s="624"/>
      <c r="BS52" s="624"/>
      <c r="BT52" s="624"/>
      <c r="BU52" s="624"/>
      <c r="BV52" s="624"/>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45" transitionEvaluation="1" transitionEntry="1" codeName="Sheet6">
    <pageSetUpPr fitToPage="1"/>
  </sheetPr>
  <dimension ref="A1:BV159"/>
  <sheetViews>
    <sheetView showGridLines="0" workbookViewId="0">
      <pane xSplit="2" ySplit="4" topLeftCell="AX45" activePane="bottomRight" state="frozen"/>
      <selection activeCell="BC15" sqref="BC15"/>
      <selection pane="topRight" activeCell="BC15" sqref="BC15"/>
      <selection pane="bottomLeft" activeCell="BC15" sqref="BC15"/>
      <selection pane="bottomRight" activeCell="BB72" sqref="BB72"/>
    </sheetView>
  </sheetViews>
  <sheetFormatPr defaultColWidth="9.6640625" defaultRowHeight="10.199999999999999" x14ac:dyDescent="0.2"/>
  <cols>
    <col min="1" max="1" width="8.44140625" style="135" customWidth="1"/>
    <col min="2" max="2" width="42.6640625" style="135" customWidth="1"/>
    <col min="3" max="50" width="7.44140625" style="135" customWidth="1"/>
    <col min="51" max="62" width="7.44140625" style="362" customWidth="1"/>
    <col min="63" max="74" width="7.44140625" style="135" customWidth="1"/>
    <col min="75" max="16384" width="9.6640625" style="135"/>
  </cols>
  <sheetData>
    <row r="1" spans="1:74" ht="13.35" customHeight="1" x14ac:dyDescent="0.35">
      <c r="A1" s="662" t="s">
        <v>1081</v>
      </c>
      <c r="B1" s="719" t="s">
        <v>111</v>
      </c>
      <c r="C1" s="720"/>
      <c r="D1" s="720"/>
      <c r="E1" s="720"/>
      <c r="F1" s="720"/>
      <c r="G1" s="720"/>
      <c r="H1" s="720"/>
      <c r="I1" s="720"/>
      <c r="J1" s="720"/>
      <c r="K1" s="720"/>
      <c r="L1" s="720"/>
      <c r="M1" s="720"/>
      <c r="N1" s="720"/>
      <c r="O1" s="720"/>
      <c r="P1" s="720"/>
      <c r="Q1" s="720"/>
      <c r="R1" s="720"/>
      <c r="S1" s="720"/>
      <c r="T1" s="720"/>
      <c r="U1" s="720"/>
      <c r="V1" s="720"/>
      <c r="W1" s="720"/>
      <c r="X1" s="720"/>
      <c r="Y1" s="720"/>
      <c r="Z1" s="720"/>
      <c r="AA1" s="720"/>
      <c r="AB1" s="720"/>
      <c r="AC1" s="720"/>
      <c r="AD1" s="720"/>
      <c r="AE1" s="720"/>
      <c r="AF1" s="720"/>
      <c r="AG1" s="720"/>
      <c r="AH1" s="720"/>
      <c r="AI1" s="720"/>
      <c r="AJ1" s="720"/>
      <c r="AK1" s="720"/>
      <c r="AL1" s="720"/>
      <c r="AM1" s="263"/>
    </row>
    <row r="2" spans="1:74" s="47" customFormat="1" ht="13.2" x14ac:dyDescent="0.25">
      <c r="A2" s="663"/>
      <c r="B2" s="546" t="str">
        <f>"U.S. Energy Information Administration   |   Short-Term Energy Outlook  - "&amp;Dates!D1</f>
        <v>U.S. Energy Information Administration   |   Short-Term Energy Outlook  - July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4"/>
      <c r="AY2" s="411"/>
      <c r="AZ2" s="411"/>
      <c r="BA2" s="411"/>
      <c r="BB2" s="411"/>
      <c r="BC2" s="411"/>
      <c r="BD2" s="411"/>
      <c r="BE2" s="411"/>
      <c r="BF2" s="411"/>
      <c r="BG2" s="411"/>
      <c r="BH2" s="411"/>
      <c r="BI2" s="411"/>
      <c r="BJ2" s="411"/>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140"/>
      <c r="B5" s="136" t="s">
        <v>1076</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2"/>
      <c r="AZ5" s="422"/>
      <c r="BA5" s="422"/>
      <c r="BB5" s="422"/>
      <c r="BC5" s="422"/>
      <c r="BD5" s="422"/>
      <c r="BE5" s="422"/>
      <c r="BF5" s="422"/>
      <c r="BG5" s="422"/>
      <c r="BH5" s="422"/>
      <c r="BI5" s="422"/>
      <c r="BJ5" s="422"/>
      <c r="BK5" s="422"/>
      <c r="BL5" s="422"/>
      <c r="BM5" s="422"/>
      <c r="BN5" s="422"/>
      <c r="BO5" s="422"/>
      <c r="BP5" s="422"/>
      <c r="BQ5" s="422"/>
      <c r="BR5" s="422"/>
      <c r="BS5" s="422"/>
      <c r="BT5" s="422"/>
      <c r="BU5" s="422"/>
      <c r="BV5" s="422"/>
    </row>
    <row r="6" spans="1:74" ht="11.1" customHeight="1" x14ac:dyDescent="0.2">
      <c r="A6" s="140"/>
      <c r="B6" s="36" t="s">
        <v>757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3"/>
      <c r="AZ6" s="423"/>
      <c r="BA6" s="423"/>
      <c r="BB6" s="423"/>
      <c r="BC6" s="423"/>
      <c r="BD6" s="423"/>
      <c r="BE6" s="550"/>
      <c r="BF6" s="423"/>
      <c r="BG6" s="423"/>
      <c r="BH6" s="423"/>
      <c r="BI6" s="423"/>
      <c r="BJ6" s="423"/>
      <c r="BK6" s="423"/>
      <c r="BL6" s="423"/>
      <c r="BM6" s="423"/>
      <c r="BN6" s="423"/>
      <c r="BO6" s="423"/>
      <c r="BP6" s="423"/>
      <c r="BQ6" s="423"/>
      <c r="BR6" s="423"/>
      <c r="BS6" s="423"/>
      <c r="BT6" s="423"/>
      <c r="BU6" s="423"/>
      <c r="BV6" s="423"/>
    </row>
    <row r="7" spans="1:74" ht="11.1" customHeight="1" x14ac:dyDescent="0.2">
      <c r="A7" s="140" t="s">
        <v>758</v>
      </c>
      <c r="B7" s="39" t="s">
        <v>1222</v>
      </c>
      <c r="C7" s="243">
        <v>14566.266667</v>
      </c>
      <c r="D7" s="243">
        <v>14594.633333</v>
      </c>
      <c r="E7" s="243">
        <v>14632.2</v>
      </c>
      <c r="F7" s="243">
        <v>14697.011111</v>
      </c>
      <c r="G7" s="243">
        <v>14739.444444000001</v>
      </c>
      <c r="H7" s="243">
        <v>14777.544443999999</v>
      </c>
      <c r="I7" s="243">
        <v>14805.266667</v>
      </c>
      <c r="J7" s="243">
        <v>14839.233333</v>
      </c>
      <c r="K7" s="243">
        <v>14873.4</v>
      </c>
      <c r="L7" s="243">
        <v>14930.477778</v>
      </c>
      <c r="M7" s="243">
        <v>14948.011111</v>
      </c>
      <c r="N7" s="243">
        <v>14948.711111000001</v>
      </c>
      <c r="O7" s="243">
        <v>14885.585185</v>
      </c>
      <c r="P7" s="243">
        <v>14887.862963</v>
      </c>
      <c r="Q7" s="243">
        <v>14908.551852000001</v>
      </c>
      <c r="R7" s="243">
        <v>14982.051852000001</v>
      </c>
      <c r="S7" s="243">
        <v>15013.762962999999</v>
      </c>
      <c r="T7" s="243">
        <v>15038.085185</v>
      </c>
      <c r="U7" s="243">
        <v>15026.025926</v>
      </c>
      <c r="V7" s="243">
        <v>15057.314815</v>
      </c>
      <c r="W7" s="243">
        <v>15102.959258999999</v>
      </c>
      <c r="X7" s="243">
        <v>15188.1</v>
      </c>
      <c r="Y7" s="243">
        <v>15243.6</v>
      </c>
      <c r="Z7" s="243">
        <v>15294.6</v>
      </c>
      <c r="AA7" s="243">
        <v>15348.937037</v>
      </c>
      <c r="AB7" s="243">
        <v>15385.059259</v>
      </c>
      <c r="AC7" s="243">
        <v>15410.803704</v>
      </c>
      <c r="AD7" s="243">
        <v>15403.414815</v>
      </c>
      <c r="AE7" s="243">
        <v>15425.470369999999</v>
      </c>
      <c r="AF7" s="243">
        <v>15454.214814999999</v>
      </c>
      <c r="AG7" s="243">
        <v>15513.485185</v>
      </c>
      <c r="AH7" s="243">
        <v>15537.72963</v>
      </c>
      <c r="AI7" s="243">
        <v>15550.785185000001</v>
      </c>
      <c r="AJ7" s="243">
        <v>15532</v>
      </c>
      <c r="AK7" s="243">
        <v>15538.166667</v>
      </c>
      <c r="AL7" s="243">
        <v>15548.633333</v>
      </c>
      <c r="AM7" s="243">
        <v>15561.503704000001</v>
      </c>
      <c r="AN7" s="243">
        <v>15581.992593000001</v>
      </c>
      <c r="AO7" s="243">
        <v>15608.203704</v>
      </c>
      <c r="AP7" s="243">
        <v>15638.314815</v>
      </c>
      <c r="AQ7" s="243">
        <v>15677.337036999999</v>
      </c>
      <c r="AR7" s="243">
        <v>15723.448147999999</v>
      </c>
      <c r="AS7" s="243">
        <v>15794.485185</v>
      </c>
      <c r="AT7" s="243">
        <v>15841.396296000001</v>
      </c>
      <c r="AU7" s="243">
        <v>15882.018518999999</v>
      </c>
      <c r="AV7" s="243">
        <v>15929.062963</v>
      </c>
      <c r="AW7" s="243">
        <v>15947.574074</v>
      </c>
      <c r="AX7" s="243">
        <v>15950.262962999999</v>
      </c>
      <c r="AY7" s="243">
        <v>15937.129629999999</v>
      </c>
      <c r="AZ7" s="243">
        <v>15908.174074</v>
      </c>
      <c r="BA7" s="243">
        <v>15863.396296000001</v>
      </c>
      <c r="BB7" s="243">
        <v>16004.854815000001</v>
      </c>
      <c r="BC7" s="243">
        <v>16050.697037</v>
      </c>
      <c r="BD7" s="243">
        <v>16093.458148</v>
      </c>
      <c r="BE7" s="336">
        <v>16129.6</v>
      </c>
      <c r="BF7" s="336">
        <v>16168.85</v>
      </c>
      <c r="BG7" s="336">
        <v>16207.68</v>
      </c>
      <c r="BH7" s="336">
        <v>16246.2</v>
      </c>
      <c r="BI7" s="336">
        <v>16284.1</v>
      </c>
      <c r="BJ7" s="336">
        <v>16321.49</v>
      </c>
      <c r="BK7" s="336">
        <v>16359.22</v>
      </c>
      <c r="BL7" s="336">
        <v>16394.939999999999</v>
      </c>
      <c r="BM7" s="336">
        <v>16429.52</v>
      </c>
      <c r="BN7" s="336">
        <v>16456.02</v>
      </c>
      <c r="BO7" s="336">
        <v>16493.5</v>
      </c>
      <c r="BP7" s="336">
        <v>16535.04</v>
      </c>
      <c r="BQ7" s="336">
        <v>16587.419999999998</v>
      </c>
      <c r="BR7" s="336">
        <v>16631.97</v>
      </c>
      <c r="BS7" s="336">
        <v>16675.48</v>
      </c>
      <c r="BT7" s="336">
        <v>16716.43</v>
      </c>
      <c r="BU7" s="336">
        <v>16759</v>
      </c>
      <c r="BV7" s="336">
        <v>16801.66</v>
      </c>
    </row>
    <row r="8" spans="1:74" ht="11.1" customHeight="1" x14ac:dyDescent="0.2">
      <c r="A8" s="140"/>
      <c r="B8" s="36" t="s">
        <v>1113</v>
      </c>
      <c r="C8" s="243"/>
      <c r="D8" s="243"/>
      <c r="E8" s="243"/>
      <c r="F8" s="243"/>
      <c r="G8" s="243"/>
      <c r="H8" s="243"/>
      <c r="I8" s="243"/>
      <c r="J8" s="243"/>
      <c r="K8" s="243"/>
      <c r="L8" s="243"/>
      <c r="M8" s="243"/>
      <c r="N8" s="243"/>
      <c r="O8" s="243"/>
      <c r="P8" s="243"/>
      <c r="Q8" s="243"/>
      <c r="R8" s="243"/>
      <c r="S8" s="243"/>
      <c r="T8" s="243"/>
      <c r="U8" s="243"/>
      <c r="V8" s="243"/>
      <c r="W8" s="243"/>
      <c r="X8" s="243"/>
      <c r="Y8" s="243"/>
      <c r="Z8" s="243"/>
      <c r="AA8" s="243"/>
      <c r="AB8" s="243"/>
      <c r="AC8" s="243"/>
      <c r="AD8" s="243"/>
      <c r="AE8" s="243"/>
      <c r="AF8" s="243"/>
      <c r="AG8" s="243"/>
      <c r="AH8" s="243"/>
      <c r="AI8" s="243"/>
      <c r="AJ8" s="243"/>
      <c r="AK8" s="243"/>
      <c r="AL8" s="243"/>
      <c r="AM8" s="243"/>
      <c r="AN8" s="243"/>
      <c r="AO8" s="243"/>
      <c r="AP8" s="243"/>
      <c r="AQ8" s="243"/>
      <c r="AR8" s="243"/>
      <c r="AS8" s="243"/>
      <c r="AT8" s="243"/>
      <c r="AU8" s="243"/>
      <c r="AV8" s="243"/>
      <c r="AW8" s="243"/>
      <c r="AX8" s="243"/>
      <c r="AY8" s="243"/>
      <c r="AZ8" s="243"/>
      <c r="BA8" s="243"/>
      <c r="BB8" s="243"/>
      <c r="BC8" s="243"/>
      <c r="BD8" s="243"/>
      <c r="BE8" s="336"/>
      <c r="BF8" s="336"/>
      <c r="BG8" s="336"/>
      <c r="BH8" s="336"/>
      <c r="BI8" s="336"/>
      <c r="BJ8" s="336"/>
      <c r="BK8" s="336"/>
      <c r="BL8" s="336"/>
      <c r="BM8" s="336"/>
      <c r="BN8" s="336"/>
      <c r="BO8" s="336"/>
      <c r="BP8" s="336"/>
      <c r="BQ8" s="336"/>
      <c r="BR8" s="336"/>
      <c r="BS8" s="336"/>
      <c r="BT8" s="336"/>
      <c r="BU8" s="336"/>
      <c r="BV8" s="336"/>
    </row>
    <row r="9" spans="1:74" ht="11.1" customHeight="1" x14ac:dyDescent="0.2">
      <c r="A9" s="140" t="s">
        <v>1114</v>
      </c>
      <c r="B9" s="39" t="s">
        <v>1222</v>
      </c>
      <c r="C9" s="243">
        <v>9881.1293523999993</v>
      </c>
      <c r="D9" s="243">
        <v>9908.3942927000007</v>
      </c>
      <c r="E9" s="243">
        <v>9956.8215512999996</v>
      </c>
      <c r="F9" s="243">
        <v>9970.1095186999992</v>
      </c>
      <c r="G9" s="243">
        <v>9997.2760295999997</v>
      </c>
      <c r="H9" s="243">
        <v>10018.536776999999</v>
      </c>
      <c r="I9" s="243">
        <v>10027.887569</v>
      </c>
      <c r="J9" s="243">
        <v>10075.625822</v>
      </c>
      <c r="K9" s="243">
        <v>10087.535777999999</v>
      </c>
      <c r="L9" s="243">
        <v>10139.703353000001</v>
      </c>
      <c r="M9" s="243">
        <v>10179.271967000001</v>
      </c>
      <c r="N9" s="243">
        <v>10188.032182999999</v>
      </c>
      <c r="O9" s="243">
        <v>10197.776691999999</v>
      </c>
      <c r="P9" s="243">
        <v>10215.100264000001</v>
      </c>
      <c r="Q9" s="243">
        <v>10251.026991000001</v>
      </c>
      <c r="R9" s="243">
        <v>10254.964166</v>
      </c>
      <c r="S9" s="243">
        <v>10252.700290000001</v>
      </c>
      <c r="T9" s="243">
        <v>10269.137998</v>
      </c>
      <c r="U9" s="243">
        <v>10301.914983999999</v>
      </c>
      <c r="V9" s="243">
        <v>10302.013413000001</v>
      </c>
      <c r="W9" s="243">
        <v>10331.837518</v>
      </c>
      <c r="X9" s="243">
        <v>10372.095137</v>
      </c>
      <c r="Y9" s="243">
        <v>10374.949589</v>
      </c>
      <c r="Z9" s="243">
        <v>10372.095137</v>
      </c>
      <c r="AA9" s="243">
        <v>10409.498304000001</v>
      </c>
      <c r="AB9" s="243">
        <v>10466.587348999999</v>
      </c>
      <c r="AC9" s="243">
        <v>10467.276355</v>
      </c>
      <c r="AD9" s="243">
        <v>10499.069047000001</v>
      </c>
      <c r="AE9" s="243">
        <v>10497.887894</v>
      </c>
      <c r="AF9" s="243">
        <v>10493.655430999999</v>
      </c>
      <c r="AG9" s="243">
        <v>10533.125615000001</v>
      </c>
      <c r="AH9" s="243">
        <v>10523.282676000001</v>
      </c>
      <c r="AI9" s="243">
        <v>10566.591607</v>
      </c>
      <c r="AJ9" s="243">
        <v>10558.520397</v>
      </c>
      <c r="AK9" s="243">
        <v>10593.46283</v>
      </c>
      <c r="AL9" s="243">
        <v>10602.419904</v>
      </c>
      <c r="AM9" s="243">
        <v>10614.32986</v>
      </c>
      <c r="AN9" s="243">
        <v>10643.464959000001</v>
      </c>
      <c r="AO9" s="243">
        <v>10674.174927</v>
      </c>
      <c r="AP9" s="243">
        <v>10678.702679</v>
      </c>
      <c r="AQ9" s="243">
        <v>10689.333053</v>
      </c>
      <c r="AR9" s="243">
        <v>10707.640918999999</v>
      </c>
      <c r="AS9" s="243">
        <v>10718.960299</v>
      </c>
      <c r="AT9" s="243">
        <v>10745.339375</v>
      </c>
      <c r="AU9" s="243">
        <v>10768.174993000001</v>
      </c>
      <c r="AV9" s="243">
        <v>10796.522655999999</v>
      </c>
      <c r="AW9" s="243">
        <v>10853.513271</v>
      </c>
      <c r="AX9" s="243">
        <v>10844.359338</v>
      </c>
      <c r="AY9" s="243">
        <v>10849.477666999999</v>
      </c>
      <c r="AZ9" s="243">
        <v>10902.629536</v>
      </c>
      <c r="BA9" s="243">
        <v>10990.920695999999</v>
      </c>
      <c r="BB9" s="243">
        <v>10962.179314999999</v>
      </c>
      <c r="BC9" s="243">
        <v>10986.321151</v>
      </c>
      <c r="BD9" s="243">
        <v>11006.840039999999</v>
      </c>
      <c r="BE9" s="336">
        <v>11021.58</v>
      </c>
      <c r="BF9" s="336">
        <v>11041.91</v>
      </c>
      <c r="BG9" s="336">
        <v>11063.69</v>
      </c>
      <c r="BH9" s="336">
        <v>11088.5</v>
      </c>
      <c r="BI9" s="336">
        <v>11112.03</v>
      </c>
      <c r="BJ9" s="336">
        <v>11135.84</v>
      </c>
      <c r="BK9" s="336">
        <v>11159.99</v>
      </c>
      <c r="BL9" s="336">
        <v>11184.34</v>
      </c>
      <c r="BM9" s="336">
        <v>11208.94</v>
      </c>
      <c r="BN9" s="336">
        <v>11232.36</v>
      </c>
      <c r="BO9" s="336">
        <v>11258.54</v>
      </c>
      <c r="BP9" s="336">
        <v>11286.04</v>
      </c>
      <c r="BQ9" s="336">
        <v>11316.76</v>
      </c>
      <c r="BR9" s="336">
        <v>11345.49</v>
      </c>
      <c r="BS9" s="336">
        <v>11374.11</v>
      </c>
      <c r="BT9" s="336">
        <v>11401.44</v>
      </c>
      <c r="BU9" s="336">
        <v>11430.77</v>
      </c>
      <c r="BV9" s="336">
        <v>11460.92</v>
      </c>
    </row>
    <row r="10" spans="1:74" ht="11.1" customHeight="1" x14ac:dyDescent="0.2">
      <c r="A10" s="140"/>
      <c r="B10" s="139" t="s">
        <v>773</v>
      </c>
      <c r="C10" s="245"/>
      <c r="D10" s="245"/>
      <c r="E10" s="245"/>
      <c r="F10" s="245"/>
      <c r="G10" s="245"/>
      <c r="H10" s="245"/>
      <c r="I10" s="245"/>
      <c r="J10" s="245"/>
      <c r="K10" s="245"/>
      <c r="L10" s="245"/>
      <c r="M10" s="245"/>
      <c r="N10" s="245"/>
      <c r="O10" s="245"/>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357"/>
      <c r="BF10" s="357"/>
      <c r="BG10" s="357"/>
      <c r="BH10" s="357"/>
      <c r="BI10" s="357"/>
      <c r="BJ10" s="357"/>
      <c r="BK10" s="357"/>
      <c r="BL10" s="357"/>
      <c r="BM10" s="357"/>
      <c r="BN10" s="357"/>
      <c r="BO10" s="357"/>
      <c r="BP10" s="357"/>
      <c r="BQ10" s="357"/>
      <c r="BR10" s="357"/>
      <c r="BS10" s="357"/>
      <c r="BT10" s="357"/>
      <c r="BU10" s="357"/>
      <c r="BV10" s="357"/>
    </row>
    <row r="11" spans="1:74" ht="11.1" customHeight="1" x14ac:dyDescent="0.2">
      <c r="A11" s="140" t="s">
        <v>774</v>
      </c>
      <c r="B11" s="39" t="s">
        <v>1222</v>
      </c>
      <c r="C11" s="243">
        <v>1987.5814815000001</v>
      </c>
      <c r="D11" s="243">
        <v>1995.637037</v>
      </c>
      <c r="E11" s="243">
        <v>2010.4814815</v>
      </c>
      <c r="F11" s="243">
        <v>2051.0777778000001</v>
      </c>
      <c r="G11" s="243">
        <v>2065.2777778</v>
      </c>
      <c r="H11" s="243">
        <v>2072.0444444</v>
      </c>
      <c r="I11" s="243">
        <v>2054.9037036999998</v>
      </c>
      <c r="J11" s="243">
        <v>2059.1592593</v>
      </c>
      <c r="K11" s="243">
        <v>2068.3370369999998</v>
      </c>
      <c r="L11" s="243">
        <v>2095.6222222000001</v>
      </c>
      <c r="M11" s="243">
        <v>2104.7555556000002</v>
      </c>
      <c r="N11" s="243">
        <v>2108.9222221999999</v>
      </c>
      <c r="O11" s="243">
        <v>2094.6703704000001</v>
      </c>
      <c r="P11" s="243">
        <v>2098.9925926000001</v>
      </c>
      <c r="Q11" s="243">
        <v>2108.4370370000001</v>
      </c>
      <c r="R11" s="243">
        <v>2125.137037</v>
      </c>
      <c r="S11" s="243">
        <v>2143.2259259000002</v>
      </c>
      <c r="T11" s="243">
        <v>2164.8370369999998</v>
      </c>
      <c r="U11" s="243">
        <v>2197.8962962999999</v>
      </c>
      <c r="V11" s="243">
        <v>2220.6074073999998</v>
      </c>
      <c r="W11" s="243">
        <v>2240.8962962999999</v>
      </c>
      <c r="X11" s="243">
        <v>2256.4518518999998</v>
      </c>
      <c r="Y11" s="243">
        <v>2273.6296296</v>
      </c>
      <c r="Z11" s="243">
        <v>2290.1185184999999</v>
      </c>
      <c r="AA11" s="243">
        <v>2308.0074073999999</v>
      </c>
      <c r="AB11" s="243">
        <v>2321.5518519000002</v>
      </c>
      <c r="AC11" s="243">
        <v>2332.8407407</v>
      </c>
      <c r="AD11" s="243">
        <v>2340.5703703999998</v>
      </c>
      <c r="AE11" s="243">
        <v>2348.3259259000001</v>
      </c>
      <c r="AF11" s="243">
        <v>2354.8037036999999</v>
      </c>
      <c r="AG11" s="243">
        <v>2350.8925926000002</v>
      </c>
      <c r="AH11" s="243">
        <v>2361.6481481000001</v>
      </c>
      <c r="AI11" s="243">
        <v>2377.9592593000002</v>
      </c>
      <c r="AJ11" s="243">
        <v>2418.3000000000002</v>
      </c>
      <c r="AK11" s="243">
        <v>2431.8666667000002</v>
      </c>
      <c r="AL11" s="243">
        <v>2437.1333332999998</v>
      </c>
      <c r="AM11" s="243">
        <v>2415.9962962999998</v>
      </c>
      <c r="AN11" s="243">
        <v>2418.2407407000001</v>
      </c>
      <c r="AO11" s="243">
        <v>2425.7629630000001</v>
      </c>
      <c r="AP11" s="243">
        <v>2446.0148147999998</v>
      </c>
      <c r="AQ11" s="243">
        <v>2458.5037037000002</v>
      </c>
      <c r="AR11" s="243">
        <v>2470.6814814999998</v>
      </c>
      <c r="AS11" s="243">
        <v>2484.8592592999998</v>
      </c>
      <c r="AT11" s="243">
        <v>2494.6814814999998</v>
      </c>
      <c r="AU11" s="243">
        <v>2502.4592593000002</v>
      </c>
      <c r="AV11" s="243">
        <v>2510.1777778000001</v>
      </c>
      <c r="AW11" s="243">
        <v>2512.3777777999999</v>
      </c>
      <c r="AX11" s="243">
        <v>2511.0444444</v>
      </c>
      <c r="AY11" s="243">
        <v>2506.1777778000001</v>
      </c>
      <c r="AZ11" s="243">
        <v>2497.7777778</v>
      </c>
      <c r="BA11" s="243">
        <v>2485.8444444000002</v>
      </c>
      <c r="BB11" s="243">
        <v>2528.1745185</v>
      </c>
      <c r="BC11" s="243">
        <v>2543.2152962999999</v>
      </c>
      <c r="BD11" s="243">
        <v>2557.8081852</v>
      </c>
      <c r="BE11" s="336">
        <v>2569.2449999999999</v>
      </c>
      <c r="BF11" s="336">
        <v>2584.973</v>
      </c>
      <c r="BG11" s="336">
        <v>2602.2849999999999</v>
      </c>
      <c r="BH11" s="336">
        <v>2623.2959999999998</v>
      </c>
      <c r="BI11" s="336">
        <v>2642.1889999999999</v>
      </c>
      <c r="BJ11" s="336">
        <v>2661.0790000000002</v>
      </c>
      <c r="BK11" s="336">
        <v>2680.8820000000001</v>
      </c>
      <c r="BL11" s="336">
        <v>2699.0810000000001</v>
      </c>
      <c r="BM11" s="336">
        <v>2716.59</v>
      </c>
      <c r="BN11" s="336">
        <v>2730.0410000000002</v>
      </c>
      <c r="BO11" s="336">
        <v>2748.6990000000001</v>
      </c>
      <c r="BP11" s="336">
        <v>2769.1959999999999</v>
      </c>
      <c r="BQ11" s="336">
        <v>2795.038</v>
      </c>
      <c r="BR11" s="336">
        <v>2816.5790000000002</v>
      </c>
      <c r="BS11" s="336">
        <v>2837.328</v>
      </c>
      <c r="BT11" s="336">
        <v>2857.7570000000001</v>
      </c>
      <c r="BU11" s="336">
        <v>2876.5639999999999</v>
      </c>
      <c r="BV11" s="336">
        <v>2894.223</v>
      </c>
    </row>
    <row r="12" spans="1:74" ht="11.1" customHeight="1" x14ac:dyDescent="0.2">
      <c r="A12" s="140"/>
      <c r="B12" s="141" t="s">
        <v>779</v>
      </c>
      <c r="C12" s="222"/>
      <c r="D12" s="222"/>
      <c r="E12" s="222"/>
      <c r="F12" s="222"/>
      <c r="G12" s="222"/>
      <c r="H12" s="222"/>
      <c r="I12" s="222"/>
      <c r="J12" s="222"/>
      <c r="K12" s="222"/>
      <c r="L12" s="222"/>
      <c r="M12" s="222"/>
      <c r="N12" s="222"/>
      <c r="O12" s="222"/>
      <c r="P12" s="222"/>
      <c r="Q12" s="222"/>
      <c r="R12" s="222"/>
      <c r="S12" s="222"/>
      <c r="T12" s="222"/>
      <c r="U12" s="222"/>
      <c r="V12" s="222"/>
      <c r="W12" s="222"/>
      <c r="X12" s="222"/>
      <c r="Y12" s="222"/>
      <c r="Z12" s="222"/>
      <c r="AA12" s="222"/>
      <c r="AB12" s="222"/>
      <c r="AC12" s="222"/>
      <c r="AD12" s="222"/>
      <c r="AE12" s="222"/>
      <c r="AF12" s="222"/>
      <c r="AG12" s="222"/>
      <c r="AH12" s="222"/>
      <c r="AI12" s="222"/>
      <c r="AJ12" s="222"/>
      <c r="AK12" s="222"/>
      <c r="AL12" s="222"/>
      <c r="AM12" s="222"/>
      <c r="AN12" s="222"/>
      <c r="AO12" s="222"/>
      <c r="AP12" s="222"/>
      <c r="AQ12" s="222"/>
      <c r="AR12" s="222"/>
      <c r="AS12" s="222"/>
      <c r="AT12" s="222"/>
      <c r="AU12" s="222"/>
      <c r="AV12" s="222"/>
      <c r="AW12" s="222"/>
      <c r="AX12" s="222"/>
      <c r="AY12" s="222"/>
      <c r="AZ12" s="222"/>
      <c r="BA12" s="222"/>
      <c r="BB12" s="222"/>
      <c r="BC12" s="222"/>
      <c r="BD12" s="222"/>
      <c r="BE12" s="335"/>
      <c r="BF12" s="335"/>
      <c r="BG12" s="335"/>
      <c r="BH12" s="335"/>
      <c r="BI12" s="335"/>
      <c r="BJ12" s="335"/>
      <c r="BK12" s="335"/>
      <c r="BL12" s="335"/>
      <c r="BM12" s="335"/>
      <c r="BN12" s="335"/>
      <c r="BO12" s="335"/>
      <c r="BP12" s="335"/>
      <c r="BQ12" s="335"/>
      <c r="BR12" s="335"/>
      <c r="BS12" s="335"/>
      <c r="BT12" s="335"/>
      <c r="BU12" s="335"/>
      <c r="BV12" s="335"/>
    </row>
    <row r="13" spans="1:74" ht="11.1" customHeight="1" x14ac:dyDescent="0.2">
      <c r="A13" s="140" t="s">
        <v>780</v>
      </c>
      <c r="B13" s="39" t="s">
        <v>1222</v>
      </c>
      <c r="C13" s="650">
        <v>-5.1777777778000003</v>
      </c>
      <c r="D13" s="650">
        <v>13.022222222</v>
      </c>
      <c r="E13" s="650">
        <v>28.455555556</v>
      </c>
      <c r="F13" s="650">
        <v>32.485185184999999</v>
      </c>
      <c r="G13" s="650">
        <v>48.862962963000001</v>
      </c>
      <c r="H13" s="650">
        <v>68.951851852000004</v>
      </c>
      <c r="I13" s="650">
        <v>117.03333333</v>
      </c>
      <c r="J13" s="650">
        <v>126.33333333</v>
      </c>
      <c r="K13" s="650">
        <v>121.13333333</v>
      </c>
      <c r="L13" s="650">
        <v>79.403703703999994</v>
      </c>
      <c r="M13" s="650">
        <v>61.725925926000002</v>
      </c>
      <c r="N13" s="650">
        <v>46.070370369999999</v>
      </c>
      <c r="O13" s="650">
        <v>25.474074074000001</v>
      </c>
      <c r="P13" s="650">
        <v>19.085185185</v>
      </c>
      <c r="Q13" s="650">
        <v>19.940740740999999</v>
      </c>
      <c r="R13" s="650">
        <v>50.085185185</v>
      </c>
      <c r="S13" s="650">
        <v>48.896296296000003</v>
      </c>
      <c r="T13" s="650">
        <v>38.418518519000003</v>
      </c>
      <c r="U13" s="650">
        <v>-18.133333332999999</v>
      </c>
      <c r="V13" s="650">
        <v>-19.600000000000001</v>
      </c>
      <c r="W13" s="650">
        <v>-2.7666666666999999</v>
      </c>
      <c r="X13" s="650">
        <v>70.751851852000001</v>
      </c>
      <c r="Y13" s="650">
        <v>95.396296296000003</v>
      </c>
      <c r="Z13" s="650">
        <v>109.55185185000001</v>
      </c>
      <c r="AA13" s="650">
        <v>106.21111111</v>
      </c>
      <c r="AB13" s="650">
        <v>104.64444444</v>
      </c>
      <c r="AC13" s="650">
        <v>97.844444444000004</v>
      </c>
      <c r="AD13" s="650">
        <v>71.292592592999995</v>
      </c>
      <c r="AE13" s="650">
        <v>64.914814815</v>
      </c>
      <c r="AF13" s="650">
        <v>64.192592593000001</v>
      </c>
      <c r="AG13" s="650">
        <v>89.022222221999996</v>
      </c>
      <c r="AH13" s="650">
        <v>84.688888888999998</v>
      </c>
      <c r="AI13" s="650">
        <v>71.088888889000003</v>
      </c>
      <c r="AJ13" s="650">
        <v>18.237037037</v>
      </c>
      <c r="AK13" s="650">
        <v>8.5925925926000009</v>
      </c>
      <c r="AL13" s="650">
        <v>12.170370370000001</v>
      </c>
      <c r="AM13" s="650">
        <v>52.022222222000003</v>
      </c>
      <c r="AN13" s="650">
        <v>64.755555556000004</v>
      </c>
      <c r="AO13" s="650">
        <v>73.422222222000002</v>
      </c>
      <c r="AP13" s="650">
        <v>64.629629629999997</v>
      </c>
      <c r="AQ13" s="650">
        <v>75.207407407000005</v>
      </c>
      <c r="AR13" s="650">
        <v>91.762962963000007</v>
      </c>
      <c r="AS13" s="650">
        <v>133.17037037</v>
      </c>
      <c r="AT13" s="650">
        <v>147.52592593</v>
      </c>
      <c r="AU13" s="650">
        <v>153.70370370000001</v>
      </c>
      <c r="AV13" s="650">
        <v>150.57777777999999</v>
      </c>
      <c r="AW13" s="650">
        <v>141.24444444</v>
      </c>
      <c r="AX13" s="650">
        <v>124.57777778000001</v>
      </c>
      <c r="AY13" s="650">
        <v>100.57777778000001</v>
      </c>
      <c r="AZ13" s="650">
        <v>69.244444443999996</v>
      </c>
      <c r="BA13" s="650">
        <v>30.577777778000002</v>
      </c>
      <c r="BB13" s="650">
        <v>95.022704443999999</v>
      </c>
      <c r="BC13" s="650">
        <v>99.497317777999996</v>
      </c>
      <c r="BD13" s="650">
        <v>98.189887777999999</v>
      </c>
      <c r="BE13" s="651">
        <v>81.195509259000005</v>
      </c>
      <c r="BF13" s="651">
        <v>75.752671480999993</v>
      </c>
      <c r="BG13" s="651">
        <v>71.956469259000002</v>
      </c>
      <c r="BH13" s="651">
        <v>71.304483332999993</v>
      </c>
      <c r="BI13" s="651">
        <v>69.678366667000006</v>
      </c>
      <c r="BJ13" s="651">
        <v>68.575699999999998</v>
      </c>
      <c r="BK13" s="651">
        <v>70.104490741000006</v>
      </c>
      <c r="BL13" s="651">
        <v>68.467718519000002</v>
      </c>
      <c r="BM13" s="651">
        <v>65.773390741</v>
      </c>
      <c r="BN13" s="651">
        <v>59.329877777999997</v>
      </c>
      <c r="BO13" s="651">
        <v>56.539161110999999</v>
      </c>
      <c r="BP13" s="651">
        <v>54.709611111000001</v>
      </c>
      <c r="BQ13" s="651">
        <v>54.587427777999999</v>
      </c>
      <c r="BR13" s="651">
        <v>54.120561111000001</v>
      </c>
      <c r="BS13" s="651">
        <v>54.055211110999998</v>
      </c>
      <c r="BT13" s="651">
        <v>55.678311110999999</v>
      </c>
      <c r="BU13" s="651">
        <v>55.450794444000003</v>
      </c>
      <c r="BV13" s="651">
        <v>54.659594444</v>
      </c>
    </row>
    <row r="14" spans="1:74" ht="11.1" customHeight="1" x14ac:dyDescent="0.2">
      <c r="A14" s="140"/>
      <c r="B14" s="141" t="s">
        <v>1261</v>
      </c>
      <c r="C14" s="217"/>
      <c r="D14" s="217"/>
      <c r="E14" s="217"/>
      <c r="F14" s="217"/>
      <c r="G14" s="217"/>
      <c r="H14" s="217"/>
      <c r="I14" s="217"/>
      <c r="J14" s="217"/>
      <c r="K14" s="217"/>
      <c r="L14" s="217"/>
      <c r="M14" s="217"/>
      <c r="N14" s="217"/>
      <c r="O14" s="217"/>
      <c r="P14" s="217"/>
      <c r="Q14" s="217"/>
      <c r="R14" s="217"/>
      <c r="S14" s="217"/>
      <c r="T14" s="217"/>
      <c r="U14" s="217"/>
      <c r="V14" s="217"/>
      <c r="W14" s="217"/>
      <c r="X14" s="217"/>
      <c r="Y14" s="217"/>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7"/>
      <c r="AW14" s="217"/>
      <c r="AX14" s="217"/>
      <c r="AY14" s="217"/>
      <c r="AZ14" s="217"/>
      <c r="BA14" s="217"/>
      <c r="BB14" s="217"/>
      <c r="BC14" s="217"/>
      <c r="BD14" s="217"/>
      <c r="BE14" s="358"/>
      <c r="BF14" s="358"/>
      <c r="BG14" s="358"/>
      <c r="BH14" s="358"/>
      <c r="BI14" s="358"/>
      <c r="BJ14" s="358"/>
      <c r="BK14" s="358"/>
      <c r="BL14" s="358"/>
      <c r="BM14" s="358"/>
      <c r="BN14" s="358"/>
      <c r="BO14" s="358"/>
      <c r="BP14" s="358"/>
      <c r="BQ14" s="358"/>
      <c r="BR14" s="358"/>
      <c r="BS14" s="358"/>
      <c r="BT14" s="358"/>
      <c r="BU14" s="358"/>
      <c r="BV14" s="358"/>
    </row>
    <row r="15" spans="1:74" ht="11.1" customHeight="1" x14ac:dyDescent="0.2">
      <c r="A15" s="140" t="s">
        <v>1263</v>
      </c>
      <c r="B15" s="39" t="s">
        <v>1222</v>
      </c>
      <c r="C15" s="243">
        <v>3085.2222222</v>
      </c>
      <c r="D15" s="243">
        <v>3082.6555555999998</v>
      </c>
      <c r="E15" s="243">
        <v>3085.0222222000002</v>
      </c>
      <c r="F15" s="243">
        <v>3102.5444444</v>
      </c>
      <c r="G15" s="243">
        <v>3107.1111111</v>
      </c>
      <c r="H15" s="243">
        <v>3108.9444444000001</v>
      </c>
      <c r="I15" s="243">
        <v>3108.7407407000001</v>
      </c>
      <c r="J15" s="243">
        <v>3104.5851852000001</v>
      </c>
      <c r="K15" s="243">
        <v>3097.1740740999999</v>
      </c>
      <c r="L15" s="243">
        <v>3086.2407407000001</v>
      </c>
      <c r="M15" s="243">
        <v>3072.5185185</v>
      </c>
      <c r="N15" s="243">
        <v>3055.7407407000001</v>
      </c>
      <c r="O15" s="243">
        <v>3024.4407406999999</v>
      </c>
      <c r="P15" s="243">
        <v>3010.1518519000001</v>
      </c>
      <c r="Q15" s="243">
        <v>3001.4074074</v>
      </c>
      <c r="R15" s="243">
        <v>3007.0222222000002</v>
      </c>
      <c r="S15" s="243">
        <v>3002.7555556000002</v>
      </c>
      <c r="T15" s="243">
        <v>2997.4222221999999</v>
      </c>
      <c r="U15" s="243">
        <v>2988.4592593000002</v>
      </c>
      <c r="V15" s="243">
        <v>2982.9148147999999</v>
      </c>
      <c r="W15" s="243">
        <v>2978.2259259000002</v>
      </c>
      <c r="X15" s="243">
        <v>2975.3703704</v>
      </c>
      <c r="Y15" s="243">
        <v>2971.6592593</v>
      </c>
      <c r="Z15" s="243">
        <v>2968.0703703999998</v>
      </c>
      <c r="AA15" s="243">
        <v>2962.9</v>
      </c>
      <c r="AB15" s="243">
        <v>2960.8333333</v>
      </c>
      <c r="AC15" s="243">
        <v>2960.1666667</v>
      </c>
      <c r="AD15" s="243">
        <v>2959.3444444000002</v>
      </c>
      <c r="AE15" s="243">
        <v>2962.6444443999999</v>
      </c>
      <c r="AF15" s="243">
        <v>2968.5111111000001</v>
      </c>
      <c r="AG15" s="243">
        <v>2991.5222222000002</v>
      </c>
      <c r="AH15" s="243">
        <v>2991.5888888999998</v>
      </c>
      <c r="AI15" s="243">
        <v>2983.2888889000001</v>
      </c>
      <c r="AJ15" s="243">
        <v>2952.7111110999999</v>
      </c>
      <c r="AK15" s="243">
        <v>2938.1111111</v>
      </c>
      <c r="AL15" s="243">
        <v>2925.5777778000001</v>
      </c>
      <c r="AM15" s="243">
        <v>2913.6444443999999</v>
      </c>
      <c r="AN15" s="243">
        <v>2906.3444444000002</v>
      </c>
      <c r="AO15" s="243">
        <v>2902.2111110999999</v>
      </c>
      <c r="AP15" s="243">
        <v>2904.6074073999998</v>
      </c>
      <c r="AQ15" s="243">
        <v>2904.2851851999999</v>
      </c>
      <c r="AR15" s="243">
        <v>2904.6074073999998</v>
      </c>
      <c r="AS15" s="243">
        <v>2912.6259258999999</v>
      </c>
      <c r="AT15" s="243">
        <v>2908.9481480999998</v>
      </c>
      <c r="AU15" s="243">
        <v>2900.6259258999999</v>
      </c>
      <c r="AV15" s="243">
        <v>2876.5629629999999</v>
      </c>
      <c r="AW15" s="243">
        <v>2867.2740740999998</v>
      </c>
      <c r="AX15" s="243">
        <v>2861.6629630000002</v>
      </c>
      <c r="AY15" s="243">
        <v>2859.7296296</v>
      </c>
      <c r="AZ15" s="243">
        <v>2861.4740741000001</v>
      </c>
      <c r="BA15" s="243">
        <v>2866.8962962999999</v>
      </c>
      <c r="BB15" s="243">
        <v>2866.2135555999998</v>
      </c>
      <c r="BC15" s="243">
        <v>2868.0975555999999</v>
      </c>
      <c r="BD15" s="243">
        <v>2870.0578888999999</v>
      </c>
      <c r="BE15" s="336">
        <v>2872.7049999999999</v>
      </c>
      <c r="BF15" s="336">
        <v>2874.36</v>
      </c>
      <c r="BG15" s="336">
        <v>2875.634</v>
      </c>
      <c r="BH15" s="336">
        <v>2876.4459999999999</v>
      </c>
      <c r="BI15" s="336">
        <v>2877.018</v>
      </c>
      <c r="BJ15" s="336">
        <v>2877.2689999999998</v>
      </c>
      <c r="BK15" s="336">
        <v>2876.6729999999998</v>
      </c>
      <c r="BL15" s="336">
        <v>2876.6759999999999</v>
      </c>
      <c r="BM15" s="336">
        <v>2876.752</v>
      </c>
      <c r="BN15" s="336">
        <v>2877.038</v>
      </c>
      <c r="BO15" s="336">
        <v>2877.1579999999999</v>
      </c>
      <c r="BP15" s="336">
        <v>2877.2489999999998</v>
      </c>
      <c r="BQ15" s="336">
        <v>2876.72</v>
      </c>
      <c r="BR15" s="336">
        <v>2877.1950000000002</v>
      </c>
      <c r="BS15" s="336">
        <v>2878.0839999999998</v>
      </c>
      <c r="BT15" s="336">
        <v>2880.4050000000002</v>
      </c>
      <c r="BU15" s="336">
        <v>2881.3560000000002</v>
      </c>
      <c r="BV15" s="336">
        <v>2881.9569999999999</v>
      </c>
    </row>
    <row r="16" spans="1:74" ht="11.1" customHeight="1" x14ac:dyDescent="0.2">
      <c r="A16" s="140"/>
      <c r="B16" s="141" t="s">
        <v>1262</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358"/>
      <c r="BF16" s="358"/>
      <c r="BG16" s="358"/>
      <c r="BH16" s="358"/>
      <c r="BI16" s="358"/>
      <c r="BJ16" s="358"/>
      <c r="BK16" s="358"/>
      <c r="BL16" s="358"/>
      <c r="BM16" s="358"/>
      <c r="BN16" s="358"/>
      <c r="BO16" s="358"/>
      <c r="BP16" s="358"/>
      <c r="BQ16" s="358"/>
      <c r="BR16" s="358"/>
      <c r="BS16" s="358"/>
      <c r="BT16" s="358"/>
      <c r="BU16" s="358"/>
      <c r="BV16" s="358"/>
    </row>
    <row r="17" spans="1:74" ht="11.1" customHeight="1" x14ac:dyDescent="0.2">
      <c r="A17" s="140" t="s">
        <v>1264</v>
      </c>
      <c r="B17" s="39" t="s">
        <v>1222</v>
      </c>
      <c r="C17" s="243">
        <v>1689.7851851999999</v>
      </c>
      <c r="D17" s="243">
        <v>1699.9296296</v>
      </c>
      <c r="E17" s="243">
        <v>1711.4851851999999</v>
      </c>
      <c r="F17" s="243">
        <v>1725.3407407</v>
      </c>
      <c r="G17" s="243">
        <v>1739.0518519</v>
      </c>
      <c r="H17" s="243">
        <v>1753.5074073999999</v>
      </c>
      <c r="I17" s="243">
        <v>1768.6333333</v>
      </c>
      <c r="J17" s="243">
        <v>1784.6333333</v>
      </c>
      <c r="K17" s="243">
        <v>1801.4333333</v>
      </c>
      <c r="L17" s="243">
        <v>1825.4037037000001</v>
      </c>
      <c r="M17" s="243">
        <v>1839.0259258999999</v>
      </c>
      <c r="N17" s="243">
        <v>1848.6703703999999</v>
      </c>
      <c r="O17" s="243">
        <v>1848.2629629999999</v>
      </c>
      <c r="P17" s="243">
        <v>1854.5074073999999</v>
      </c>
      <c r="Q17" s="243">
        <v>1861.3296296000001</v>
      </c>
      <c r="R17" s="243">
        <v>1868.0481480999999</v>
      </c>
      <c r="S17" s="243">
        <v>1876.5370370000001</v>
      </c>
      <c r="T17" s="243">
        <v>1886.1148148</v>
      </c>
      <c r="U17" s="243">
        <v>1901.0777777999999</v>
      </c>
      <c r="V17" s="243">
        <v>1909.6111111</v>
      </c>
      <c r="W17" s="243">
        <v>1916.0111111000001</v>
      </c>
      <c r="X17" s="243">
        <v>1916.4111111</v>
      </c>
      <c r="Y17" s="243">
        <v>1921.4444444000001</v>
      </c>
      <c r="Z17" s="243">
        <v>1927.2444444</v>
      </c>
      <c r="AA17" s="243">
        <v>1935.0259258999999</v>
      </c>
      <c r="AB17" s="243">
        <v>1941.4481481</v>
      </c>
      <c r="AC17" s="243">
        <v>1947.7259259</v>
      </c>
      <c r="AD17" s="243">
        <v>1956.1259259000001</v>
      </c>
      <c r="AE17" s="243">
        <v>1960.4148147999999</v>
      </c>
      <c r="AF17" s="243">
        <v>1962.8592593000001</v>
      </c>
      <c r="AG17" s="243">
        <v>1960.4666666999999</v>
      </c>
      <c r="AH17" s="243">
        <v>1961.4666666999999</v>
      </c>
      <c r="AI17" s="243">
        <v>1962.8666667</v>
      </c>
      <c r="AJ17" s="243">
        <v>1966.9629629999999</v>
      </c>
      <c r="AK17" s="243">
        <v>1967.4407407000001</v>
      </c>
      <c r="AL17" s="243">
        <v>1966.5962962999999</v>
      </c>
      <c r="AM17" s="243">
        <v>1956.0888889</v>
      </c>
      <c r="AN17" s="243">
        <v>1958.8555555999999</v>
      </c>
      <c r="AO17" s="243">
        <v>1966.5555555999999</v>
      </c>
      <c r="AP17" s="243">
        <v>1988.5370370000001</v>
      </c>
      <c r="AQ17" s="243">
        <v>1999.0925926</v>
      </c>
      <c r="AR17" s="243">
        <v>2007.5703704</v>
      </c>
      <c r="AS17" s="243">
        <v>2007.2148148000001</v>
      </c>
      <c r="AT17" s="243">
        <v>2016.6037037000001</v>
      </c>
      <c r="AU17" s="243">
        <v>2028.9814815</v>
      </c>
      <c r="AV17" s="243">
        <v>2059.8444444000002</v>
      </c>
      <c r="AW17" s="243">
        <v>2066.5777778000001</v>
      </c>
      <c r="AX17" s="243">
        <v>2064.6777778000001</v>
      </c>
      <c r="AY17" s="243">
        <v>2054.1444443999999</v>
      </c>
      <c r="AZ17" s="243">
        <v>2034.9777778</v>
      </c>
      <c r="BA17" s="243">
        <v>2007.1777778000001</v>
      </c>
      <c r="BB17" s="243">
        <v>2053.6322221999999</v>
      </c>
      <c r="BC17" s="243">
        <v>2063.2988888999998</v>
      </c>
      <c r="BD17" s="243">
        <v>2072.3058888999999</v>
      </c>
      <c r="BE17" s="336">
        <v>2078.8809999999999</v>
      </c>
      <c r="BF17" s="336">
        <v>2087.8980000000001</v>
      </c>
      <c r="BG17" s="336">
        <v>2097.5839999999998</v>
      </c>
      <c r="BH17" s="336">
        <v>2109.4740000000002</v>
      </c>
      <c r="BI17" s="336">
        <v>2119.348</v>
      </c>
      <c r="BJ17" s="336">
        <v>2128.739</v>
      </c>
      <c r="BK17" s="336">
        <v>2137.9589999999998</v>
      </c>
      <c r="BL17" s="336">
        <v>2146.1529999999998</v>
      </c>
      <c r="BM17" s="336">
        <v>2153.63</v>
      </c>
      <c r="BN17" s="336">
        <v>2159.6559999999999</v>
      </c>
      <c r="BO17" s="336">
        <v>2166.2550000000001</v>
      </c>
      <c r="BP17" s="336">
        <v>2172.692</v>
      </c>
      <c r="BQ17" s="336">
        <v>2178.306</v>
      </c>
      <c r="BR17" s="336">
        <v>2184.9110000000001</v>
      </c>
      <c r="BS17" s="336">
        <v>2191.8490000000002</v>
      </c>
      <c r="BT17" s="336">
        <v>2198.4810000000002</v>
      </c>
      <c r="BU17" s="336">
        <v>2206.56</v>
      </c>
      <c r="BV17" s="336">
        <v>2215.4490000000001</v>
      </c>
    </row>
    <row r="18" spans="1:74" ht="11.1" customHeight="1" x14ac:dyDescent="0.2">
      <c r="A18" s="140"/>
      <c r="B18" s="141" t="s">
        <v>1266</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358"/>
      <c r="BF18" s="358"/>
      <c r="BG18" s="358"/>
      <c r="BH18" s="358"/>
      <c r="BI18" s="358"/>
      <c r="BJ18" s="358"/>
      <c r="BK18" s="358"/>
      <c r="BL18" s="358"/>
      <c r="BM18" s="358"/>
      <c r="BN18" s="358"/>
      <c r="BO18" s="358"/>
      <c r="BP18" s="358"/>
      <c r="BQ18" s="358"/>
      <c r="BR18" s="358"/>
      <c r="BS18" s="358"/>
      <c r="BT18" s="358"/>
      <c r="BU18" s="358"/>
      <c r="BV18" s="358"/>
    </row>
    <row r="19" spans="1:74" ht="11.1" customHeight="1" x14ac:dyDescent="0.2">
      <c r="A19" s="635" t="s">
        <v>1265</v>
      </c>
      <c r="B19" s="39" t="s">
        <v>1222</v>
      </c>
      <c r="C19" s="243">
        <v>2088.3148148</v>
      </c>
      <c r="D19" s="243">
        <v>2112.3703704</v>
      </c>
      <c r="E19" s="243">
        <v>2141.0148147999998</v>
      </c>
      <c r="F19" s="243">
        <v>2183.8481480999999</v>
      </c>
      <c r="G19" s="243">
        <v>2214.4703703999999</v>
      </c>
      <c r="H19" s="243">
        <v>2242.4814815</v>
      </c>
      <c r="I19" s="243">
        <v>2274.8888889</v>
      </c>
      <c r="J19" s="243">
        <v>2292.4222221999999</v>
      </c>
      <c r="K19" s="243">
        <v>2302.0888888999998</v>
      </c>
      <c r="L19" s="243">
        <v>2291.8148148</v>
      </c>
      <c r="M19" s="243">
        <v>2294.8037036999999</v>
      </c>
      <c r="N19" s="243">
        <v>2298.9814815</v>
      </c>
      <c r="O19" s="243">
        <v>2307.7407407000001</v>
      </c>
      <c r="P19" s="243">
        <v>2311.7518519</v>
      </c>
      <c r="Q19" s="243">
        <v>2314.4074074</v>
      </c>
      <c r="R19" s="243">
        <v>2310.3888889</v>
      </c>
      <c r="S19" s="243">
        <v>2314.3222221999999</v>
      </c>
      <c r="T19" s="243">
        <v>2320.8888889</v>
      </c>
      <c r="U19" s="243">
        <v>2332.7111110999999</v>
      </c>
      <c r="V19" s="243">
        <v>2342.5777778000001</v>
      </c>
      <c r="W19" s="243">
        <v>2353.1111111</v>
      </c>
      <c r="X19" s="243">
        <v>2369.5555555999999</v>
      </c>
      <c r="Y19" s="243">
        <v>2377.4888888999999</v>
      </c>
      <c r="Z19" s="243">
        <v>2382.1555555999998</v>
      </c>
      <c r="AA19" s="243">
        <v>2377.6740740999999</v>
      </c>
      <c r="AB19" s="243">
        <v>2380.2185184999998</v>
      </c>
      <c r="AC19" s="243">
        <v>2383.9074074</v>
      </c>
      <c r="AD19" s="243">
        <v>2391.9851852000002</v>
      </c>
      <c r="AE19" s="243">
        <v>2395.5296296000001</v>
      </c>
      <c r="AF19" s="243">
        <v>2397.7851851999999</v>
      </c>
      <c r="AG19" s="243">
        <v>2400.2629630000001</v>
      </c>
      <c r="AH19" s="243">
        <v>2398.8074074000001</v>
      </c>
      <c r="AI19" s="243">
        <v>2394.9296296000002</v>
      </c>
      <c r="AJ19" s="243">
        <v>2382.0666667</v>
      </c>
      <c r="AK19" s="243">
        <v>2378.2666666999999</v>
      </c>
      <c r="AL19" s="243">
        <v>2376.9666667000001</v>
      </c>
      <c r="AM19" s="243">
        <v>2376.0777778000001</v>
      </c>
      <c r="AN19" s="243">
        <v>2381.3444444000002</v>
      </c>
      <c r="AO19" s="243">
        <v>2390.6777778000001</v>
      </c>
      <c r="AP19" s="243">
        <v>2413.3222221999999</v>
      </c>
      <c r="AQ19" s="243">
        <v>2423.8555556000001</v>
      </c>
      <c r="AR19" s="243">
        <v>2431.5222222000002</v>
      </c>
      <c r="AS19" s="243">
        <v>2433.2851851999999</v>
      </c>
      <c r="AT19" s="243">
        <v>2437.4962962999998</v>
      </c>
      <c r="AU19" s="243">
        <v>2441.1185184999999</v>
      </c>
      <c r="AV19" s="243">
        <v>2444.0333332999999</v>
      </c>
      <c r="AW19" s="243">
        <v>2446.5666667</v>
      </c>
      <c r="AX19" s="243">
        <v>2448.6</v>
      </c>
      <c r="AY19" s="243">
        <v>2450.1333332999998</v>
      </c>
      <c r="AZ19" s="243">
        <v>2451.1666667</v>
      </c>
      <c r="BA19" s="243">
        <v>2451.6999999999998</v>
      </c>
      <c r="BB19" s="243">
        <v>2488.9454814999999</v>
      </c>
      <c r="BC19" s="243">
        <v>2497.9680370000001</v>
      </c>
      <c r="BD19" s="243">
        <v>2501.0204815000002</v>
      </c>
      <c r="BE19" s="336">
        <v>2483.3890000000001</v>
      </c>
      <c r="BF19" s="336">
        <v>2485.5369999999998</v>
      </c>
      <c r="BG19" s="336">
        <v>2492.7489999999998</v>
      </c>
      <c r="BH19" s="336">
        <v>2511.0250000000001</v>
      </c>
      <c r="BI19" s="336">
        <v>2523.8679999999999</v>
      </c>
      <c r="BJ19" s="336">
        <v>2537.2779999999998</v>
      </c>
      <c r="BK19" s="336">
        <v>2553.2020000000002</v>
      </c>
      <c r="BL19" s="336">
        <v>2566.2840000000001</v>
      </c>
      <c r="BM19" s="336">
        <v>2578.4720000000002</v>
      </c>
      <c r="BN19" s="336">
        <v>2588.886</v>
      </c>
      <c r="BO19" s="336">
        <v>2599.9470000000001</v>
      </c>
      <c r="BP19" s="336">
        <v>2610.7750000000001</v>
      </c>
      <c r="BQ19" s="336">
        <v>2619.4270000000001</v>
      </c>
      <c r="BR19" s="336">
        <v>2631.2449999999999</v>
      </c>
      <c r="BS19" s="336">
        <v>2644.2860000000001</v>
      </c>
      <c r="BT19" s="336">
        <v>2660.703</v>
      </c>
      <c r="BU19" s="336">
        <v>2674.576</v>
      </c>
      <c r="BV19" s="336">
        <v>2688.0590000000002</v>
      </c>
    </row>
    <row r="20" spans="1:74" ht="11.1" customHeight="1" x14ac:dyDescent="0.2">
      <c r="A20" s="140"/>
      <c r="B20" s="36" t="s">
        <v>761</v>
      </c>
      <c r="C20" s="244"/>
      <c r="D20" s="244"/>
      <c r="E20" s="244"/>
      <c r="F20" s="244"/>
      <c r="G20" s="244"/>
      <c r="H20" s="244"/>
      <c r="I20" s="244"/>
      <c r="J20" s="244"/>
      <c r="K20" s="244"/>
      <c r="L20" s="244"/>
      <c r="M20" s="244"/>
      <c r="N20" s="244"/>
      <c r="O20" s="244"/>
      <c r="P20" s="244"/>
      <c r="Q20" s="244"/>
      <c r="R20" s="244"/>
      <c r="S20" s="244"/>
      <c r="T20" s="244"/>
      <c r="U20" s="244"/>
      <c r="V20" s="244"/>
      <c r="W20" s="244"/>
      <c r="X20" s="244"/>
      <c r="Y20" s="244"/>
      <c r="Z20" s="244"/>
      <c r="AA20" s="244"/>
      <c r="AB20" s="244"/>
      <c r="AC20" s="244"/>
      <c r="AD20" s="244"/>
      <c r="AE20" s="244"/>
      <c r="AF20" s="244"/>
      <c r="AG20" s="244"/>
      <c r="AH20" s="244"/>
      <c r="AI20" s="244"/>
      <c r="AJ20" s="244"/>
      <c r="AK20" s="244"/>
      <c r="AL20" s="244"/>
      <c r="AM20" s="244"/>
      <c r="AN20" s="244"/>
      <c r="AO20" s="244"/>
      <c r="AP20" s="244"/>
      <c r="AQ20" s="244"/>
      <c r="AR20" s="244"/>
      <c r="AS20" s="244"/>
      <c r="AT20" s="244"/>
      <c r="AU20" s="244"/>
      <c r="AV20" s="244"/>
      <c r="AW20" s="244"/>
      <c r="AX20" s="244"/>
      <c r="AY20" s="642"/>
      <c r="AZ20" s="642"/>
      <c r="BA20" s="642"/>
      <c r="BB20" s="642"/>
      <c r="BC20" s="642"/>
      <c r="BD20" s="642"/>
      <c r="BE20" s="356"/>
      <c r="BF20" s="356"/>
      <c r="BG20" s="356"/>
      <c r="BH20" s="356"/>
      <c r="BI20" s="356"/>
      <c r="BJ20" s="356"/>
      <c r="BK20" s="356"/>
      <c r="BL20" s="356"/>
      <c r="BM20" s="356"/>
      <c r="BN20" s="356"/>
      <c r="BO20" s="356"/>
      <c r="BP20" s="356"/>
      <c r="BQ20" s="356"/>
      <c r="BR20" s="356"/>
      <c r="BS20" s="356"/>
      <c r="BT20" s="356"/>
      <c r="BU20" s="356"/>
      <c r="BV20" s="356"/>
    </row>
    <row r="21" spans="1:74" ht="11.1" customHeight="1" x14ac:dyDescent="0.2">
      <c r="A21" s="140" t="s">
        <v>762</v>
      </c>
      <c r="B21" s="39" t="s">
        <v>1222</v>
      </c>
      <c r="C21" s="243">
        <v>10914.5</v>
      </c>
      <c r="D21" s="243">
        <v>10894.2</v>
      </c>
      <c r="E21" s="243">
        <v>10918.8</v>
      </c>
      <c r="F21" s="243">
        <v>11001.4</v>
      </c>
      <c r="G21" s="243">
        <v>11075.7</v>
      </c>
      <c r="H21" s="243">
        <v>11079.6</v>
      </c>
      <c r="I21" s="243">
        <v>11087.5</v>
      </c>
      <c r="J21" s="243">
        <v>11120.4</v>
      </c>
      <c r="K21" s="243">
        <v>11105.6</v>
      </c>
      <c r="L21" s="243">
        <v>11131.5</v>
      </c>
      <c r="M21" s="243">
        <v>11162.2</v>
      </c>
      <c r="N21" s="243">
        <v>11238</v>
      </c>
      <c r="O21" s="243">
        <v>11302.8</v>
      </c>
      <c r="P21" s="243">
        <v>11332.2</v>
      </c>
      <c r="Q21" s="243">
        <v>11311.3</v>
      </c>
      <c r="R21" s="243">
        <v>11295.8</v>
      </c>
      <c r="S21" s="243">
        <v>11290.7</v>
      </c>
      <c r="T21" s="243">
        <v>11325.1</v>
      </c>
      <c r="U21" s="243">
        <v>11367.7</v>
      </c>
      <c r="V21" s="243">
        <v>11354.8</v>
      </c>
      <c r="W21" s="243">
        <v>11323</v>
      </c>
      <c r="X21" s="243">
        <v>11325.6</v>
      </c>
      <c r="Y21" s="243">
        <v>11303.7</v>
      </c>
      <c r="Z21" s="243">
        <v>11367.4</v>
      </c>
      <c r="AA21" s="243">
        <v>11429.6</v>
      </c>
      <c r="AB21" s="243">
        <v>11469.2</v>
      </c>
      <c r="AC21" s="243">
        <v>11478.6</v>
      </c>
      <c r="AD21" s="243">
        <v>11503.2</v>
      </c>
      <c r="AE21" s="243">
        <v>11506.8</v>
      </c>
      <c r="AF21" s="243">
        <v>11520.7</v>
      </c>
      <c r="AG21" s="243">
        <v>11506.6</v>
      </c>
      <c r="AH21" s="243">
        <v>11475.1</v>
      </c>
      <c r="AI21" s="243">
        <v>11499</v>
      </c>
      <c r="AJ21" s="243">
        <v>11522</v>
      </c>
      <c r="AK21" s="243">
        <v>11670.7</v>
      </c>
      <c r="AL21" s="243">
        <v>12036.5</v>
      </c>
      <c r="AM21" s="243">
        <v>11418.1</v>
      </c>
      <c r="AN21" s="243">
        <v>11520.9</v>
      </c>
      <c r="AO21" s="243">
        <v>11568</v>
      </c>
      <c r="AP21" s="243">
        <v>11600.4</v>
      </c>
      <c r="AQ21" s="243">
        <v>11631.9</v>
      </c>
      <c r="AR21" s="243">
        <v>11623</v>
      </c>
      <c r="AS21" s="243">
        <v>11648.9</v>
      </c>
      <c r="AT21" s="243">
        <v>11709.1</v>
      </c>
      <c r="AU21" s="243">
        <v>11752.1</v>
      </c>
      <c r="AV21" s="243">
        <v>11726.6</v>
      </c>
      <c r="AW21" s="243">
        <v>11739.1</v>
      </c>
      <c r="AX21" s="243">
        <v>11705.3</v>
      </c>
      <c r="AY21" s="243">
        <v>11735.8</v>
      </c>
      <c r="AZ21" s="243">
        <v>11771.5</v>
      </c>
      <c r="BA21" s="243">
        <v>11809.6</v>
      </c>
      <c r="BB21" s="243">
        <v>11827.9</v>
      </c>
      <c r="BC21" s="243">
        <v>11814.268147999999</v>
      </c>
      <c r="BD21" s="243">
        <v>11826.115926</v>
      </c>
      <c r="BE21" s="336">
        <v>11828.2</v>
      </c>
      <c r="BF21" s="336">
        <v>11844.58</v>
      </c>
      <c r="BG21" s="336">
        <v>11866.51</v>
      </c>
      <c r="BH21" s="336">
        <v>11894.98</v>
      </c>
      <c r="BI21" s="336">
        <v>11927.25</v>
      </c>
      <c r="BJ21" s="336">
        <v>11964.31</v>
      </c>
      <c r="BK21" s="336">
        <v>12016.32</v>
      </c>
      <c r="BL21" s="336">
        <v>12055.36</v>
      </c>
      <c r="BM21" s="336">
        <v>12091.58</v>
      </c>
      <c r="BN21" s="336">
        <v>12120.75</v>
      </c>
      <c r="BO21" s="336">
        <v>12154.51</v>
      </c>
      <c r="BP21" s="336">
        <v>12188.63</v>
      </c>
      <c r="BQ21" s="336">
        <v>12223.12</v>
      </c>
      <c r="BR21" s="336">
        <v>12257.94</v>
      </c>
      <c r="BS21" s="336">
        <v>12293.12</v>
      </c>
      <c r="BT21" s="336">
        <v>12323.78</v>
      </c>
      <c r="BU21" s="336">
        <v>12363.32</v>
      </c>
      <c r="BV21" s="336">
        <v>12406.85</v>
      </c>
    </row>
    <row r="22" spans="1:74" ht="11.1" customHeight="1" x14ac:dyDescent="0.2">
      <c r="A22" s="140"/>
      <c r="B22" s="139" t="s">
        <v>784</v>
      </c>
      <c r="C22" s="222"/>
      <c r="D22" s="222"/>
      <c r="E22" s="222"/>
      <c r="F22" s="222"/>
      <c r="G22" s="222"/>
      <c r="H22" s="222"/>
      <c r="I22" s="222"/>
      <c r="J22" s="222"/>
      <c r="K22" s="222"/>
      <c r="L22" s="222"/>
      <c r="M22" s="222"/>
      <c r="N22" s="222"/>
      <c r="O22" s="222"/>
      <c r="P22" s="222"/>
      <c r="Q22" s="222"/>
      <c r="R22" s="222"/>
      <c r="S22" s="222"/>
      <c r="T22" s="222"/>
      <c r="U22" s="222"/>
      <c r="V22" s="222"/>
      <c r="W22" s="222"/>
      <c r="X22" s="222"/>
      <c r="Y22" s="222"/>
      <c r="Z22" s="222"/>
      <c r="AA22" s="222"/>
      <c r="AB22" s="222"/>
      <c r="AC22" s="222"/>
      <c r="AD22" s="222"/>
      <c r="AE22" s="222"/>
      <c r="AF22" s="222"/>
      <c r="AG22" s="222"/>
      <c r="AH22" s="222"/>
      <c r="AI22" s="222"/>
      <c r="AJ22" s="222"/>
      <c r="AK22" s="222"/>
      <c r="AL22" s="222"/>
      <c r="AM22" s="222"/>
      <c r="AN22" s="222"/>
      <c r="AO22" s="222"/>
      <c r="AP22" s="222"/>
      <c r="AQ22" s="222"/>
      <c r="AR22" s="222"/>
      <c r="AS22" s="222"/>
      <c r="AT22" s="222"/>
      <c r="AU22" s="222"/>
      <c r="AV22" s="222"/>
      <c r="AW22" s="222"/>
      <c r="AX22" s="222"/>
      <c r="AY22" s="222"/>
      <c r="AZ22" s="222"/>
      <c r="BA22" s="222"/>
      <c r="BB22" s="222"/>
      <c r="BC22" s="222"/>
      <c r="BD22" s="222"/>
      <c r="BE22" s="335"/>
      <c r="BF22" s="335"/>
      <c r="BG22" s="335"/>
      <c r="BH22" s="335"/>
      <c r="BI22" s="335"/>
      <c r="BJ22" s="335"/>
      <c r="BK22" s="335"/>
      <c r="BL22" s="335"/>
      <c r="BM22" s="335"/>
      <c r="BN22" s="335"/>
      <c r="BO22" s="335"/>
      <c r="BP22" s="335"/>
      <c r="BQ22" s="335"/>
      <c r="BR22" s="335"/>
      <c r="BS22" s="335"/>
      <c r="BT22" s="335"/>
      <c r="BU22" s="335"/>
      <c r="BV22" s="335"/>
    </row>
    <row r="23" spans="1:74" ht="11.1" customHeight="1" x14ac:dyDescent="0.2">
      <c r="A23" s="140" t="s">
        <v>785</v>
      </c>
      <c r="B23" s="211" t="s">
        <v>644</v>
      </c>
      <c r="C23" s="261">
        <v>129.70500000000001</v>
      </c>
      <c r="D23" s="261">
        <v>129.655</v>
      </c>
      <c r="E23" s="261">
        <v>129.81100000000001</v>
      </c>
      <c r="F23" s="261">
        <v>130.06200000000001</v>
      </c>
      <c r="G23" s="261">
        <v>130.578</v>
      </c>
      <c r="H23" s="261">
        <v>130.45599999999999</v>
      </c>
      <c r="I23" s="261">
        <v>130.39500000000001</v>
      </c>
      <c r="J23" s="261">
        <v>130.35300000000001</v>
      </c>
      <c r="K23" s="261">
        <v>130.29599999999999</v>
      </c>
      <c r="L23" s="261">
        <v>130.53700000000001</v>
      </c>
      <c r="M23" s="261">
        <v>130.67400000000001</v>
      </c>
      <c r="N23" s="261">
        <v>130.745</v>
      </c>
      <c r="O23" s="261">
        <v>130.815</v>
      </c>
      <c r="P23" s="261">
        <v>130.983</v>
      </c>
      <c r="Q23" s="261">
        <v>131.19499999999999</v>
      </c>
      <c r="R23" s="261">
        <v>131.517</v>
      </c>
      <c r="S23" s="261">
        <v>131.619</v>
      </c>
      <c r="T23" s="261">
        <v>131.83600000000001</v>
      </c>
      <c r="U23" s="261">
        <v>131.94200000000001</v>
      </c>
      <c r="V23" s="261">
        <v>132.06399999999999</v>
      </c>
      <c r="W23" s="261">
        <v>132.285</v>
      </c>
      <c r="X23" s="261">
        <v>132.46799999999999</v>
      </c>
      <c r="Y23" s="261">
        <v>132.63200000000001</v>
      </c>
      <c r="Z23" s="261">
        <v>132.828</v>
      </c>
      <c r="AA23" s="261">
        <v>133.18799999999999</v>
      </c>
      <c r="AB23" s="261">
        <v>133.41399999999999</v>
      </c>
      <c r="AC23" s="261">
        <v>133.65700000000001</v>
      </c>
      <c r="AD23" s="261">
        <v>133.75299999999999</v>
      </c>
      <c r="AE23" s="261">
        <v>133.863</v>
      </c>
      <c r="AF23" s="261">
        <v>133.95099999999999</v>
      </c>
      <c r="AG23" s="261">
        <v>134.11099999999999</v>
      </c>
      <c r="AH23" s="261">
        <v>134.261</v>
      </c>
      <c r="AI23" s="261">
        <v>134.422</v>
      </c>
      <c r="AJ23" s="261">
        <v>134.64699999999999</v>
      </c>
      <c r="AK23" s="261">
        <v>134.85</v>
      </c>
      <c r="AL23" s="261">
        <v>135.06399999999999</v>
      </c>
      <c r="AM23" s="261">
        <v>135.261</v>
      </c>
      <c r="AN23" s="261">
        <v>135.541</v>
      </c>
      <c r="AO23" s="261">
        <v>135.68199999999999</v>
      </c>
      <c r="AP23" s="261">
        <v>135.88499999999999</v>
      </c>
      <c r="AQ23" s="261">
        <v>136.084</v>
      </c>
      <c r="AR23" s="261">
        <v>136.285</v>
      </c>
      <c r="AS23" s="261">
        <v>136.434</v>
      </c>
      <c r="AT23" s="261">
        <v>136.636</v>
      </c>
      <c r="AU23" s="261">
        <v>136.80000000000001</v>
      </c>
      <c r="AV23" s="261">
        <v>137.03700000000001</v>
      </c>
      <c r="AW23" s="261">
        <v>137.31100000000001</v>
      </c>
      <c r="AX23" s="261">
        <v>137.39500000000001</v>
      </c>
      <c r="AY23" s="261">
        <v>137.53899999999999</v>
      </c>
      <c r="AZ23" s="261">
        <v>137.761</v>
      </c>
      <c r="BA23" s="261">
        <v>137.964</v>
      </c>
      <c r="BB23" s="261">
        <v>138.24600000000001</v>
      </c>
      <c r="BC23" s="261">
        <v>138.46299999999999</v>
      </c>
      <c r="BD23" s="261">
        <v>138.69387159999999</v>
      </c>
      <c r="BE23" s="349">
        <v>138.92070000000001</v>
      </c>
      <c r="BF23" s="349">
        <v>139.12119999999999</v>
      </c>
      <c r="BG23" s="349">
        <v>139.30609999999999</v>
      </c>
      <c r="BH23" s="349">
        <v>139.4426</v>
      </c>
      <c r="BI23" s="349">
        <v>139.62119999999999</v>
      </c>
      <c r="BJ23" s="349">
        <v>139.8091</v>
      </c>
      <c r="BK23" s="349">
        <v>140.0102</v>
      </c>
      <c r="BL23" s="349">
        <v>140.21340000000001</v>
      </c>
      <c r="BM23" s="349">
        <v>140.4229</v>
      </c>
      <c r="BN23" s="349">
        <v>140.643</v>
      </c>
      <c r="BO23" s="349">
        <v>140.86150000000001</v>
      </c>
      <c r="BP23" s="349">
        <v>141.08279999999999</v>
      </c>
      <c r="BQ23" s="349">
        <v>141.30090000000001</v>
      </c>
      <c r="BR23" s="349">
        <v>141.5324</v>
      </c>
      <c r="BS23" s="349">
        <v>141.7713</v>
      </c>
      <c r="BT23" s="349">
        <v>142.0462</v>
      </c>
      <c r="BU23" s="349">
        <v>142.2784</v>
      </c>
      <c r="BV23" s="349">
        <v>142.4965</v>
      </c>
    </row>
    <row r="24" spans="1:74" s="143" customFormat="1" ht="11.1" customHeight="1" x14ac:dyDescent="0.2">
      <c r="A24" s="140"/>
      <c r="B24" s="139" t="s">
        <v>1115</v>
      </c>
      <c r="C24" s="261"/>
      <c r="D24" s="261"/>
      <c r="E24" s="261"/>
      <c r="F24" s="261"/>
      <c r="G24" s="261"/>
      <c r="H24" s="261"/>
      <c r="I24" s="261"/>
      <c r="J24" s="261"/>
      <c r="K24" s="261"/>
      <c r="L24" s="261"/>
      <c r="M24" s="261"/>
      <c r="N24" s="261"/>
      <c r="O24" s="261"/>
      <c r="P24" s="261"/>
      <c r="Q24" s="261"/>
      <c r="R24" s="261"/>
      <c r="S24" s="261"/>
      <c r="T24" s="261"/>
      <c r="U24" s="261"/>
      <c r="V24" s="261"/>
      <c r="W24" s="261"/>
      <c r="X24" s="261"/>
      <c r="Y24" s="261"/>
      <c r="Z24" s="261"/>
      <c r="AA24" s="261"/>
      <c r="AB24" s="261"/>
      <c r="AC24" s="261"/>
      <c r="AD24" s="261"/>
      <c r="AE24" s="261"/>
      <c r="AF24" s="261"/>
      <c r="AG24" s="261"/>
      <c r="AH24" s="261"/>
      <c r="AI24" s="261"/>
      <c r="AJ24" s="261"/>
      <c r="AK24" s="261"/>
      <c r="AL24" s="261"/>
      <c r="AM24" s="261"/>
      <c r="AN24" s="261"/>
      <c r="AO24" s="261"/>
      <c r="AP24" s="261"/>
      <c r="AQ24" s="261"/>
      <c r="AR24" s="261"/>
      <c r="AS24" s="261"/>
      <c r="AT24" s="261"/>
      <c r="AU24" s="261"/>
      <c r="AV24" s="261"/>
      <c r="AW24" s="261"/>
      <c r="AX24" s="261"/>
      <c r="AY24" s="261"/>
      <c r="AZ24" s="261"/>
      <c r="BA24" s="261"/>
      <c r="BB24" s="261"/>
      <c r="BC24" s="261"/>
      <c r="BD24" s="261"/>
      <c r="BE24" s="349"/>
      <c r="BF24" s="349"/>
      <c r="BG24" s="349"/>
      <c r="BH24" s="349"/>
      <c r="BI24" s="349"/>
      <c r="BJ24" s="349"/>
      <c r="BK24" s="349"/>
      <c r="BL24" s="349"/>
      <c r="BM24" s="349"/>
      <c r="BN24" s="349"/>
      <c r="BO24" s="349"/>
      <c r="BP24" s="349"/>
      <c r="BQ24" s="349"/>
      <c r="BR24" s="349"/>
      <c r="BS24" s="349"/>
      <c r="BT24" s="349"/>
      <c r="BU24" s="349"/>
      <c r="BV24" s="349"/>
    </row>
    <row r="25" spans="1:74" s="143" customFormat="1" ht="11.1" customHeight="1" x14ac:dyDescent="0.2">
      <c r="A25" s="140" t="s">
        <v>1117</v>
      </c>
      <c r="B25" s="211" t="s">
        <v>1116</v>
      </c>
      <c r="C25" s="261">
        <v>9.6999999999999993</v>
      </c>
      <c r="D25" s="261">
        <v>9.8000000000000007</v>
      </c>
      <c r="E25" s="261">
        <v>9.9</v>
      </c>
      <c r="F25" s="261">
        <v>9.9</v>
      </c>
      <c r="G25" s="261">
        <v>9.6</v>
      </c>
      <c r="H25" s="261">
        <v>9.4</v>
      </c>
      <c r="I25" s="261">
        <v>9.5</v>
      </c>
      <c r="J25" s="261">
        <v>9.5</v>
      </c>
      <c r="K25" s="261">
        <v>9.5</v>
      </c>
      <c r="L25" s="261">
        <v>9.5</v>
      </c>
      <c r="M25" s="261">
        <v>9.8000000000000007</v>
      </c>
      <c r="N25" s="261">
        <v>9.4</v>
      </c>
      <c r="O25" s="261">
        <v>9.1</v>
      </c>
      <c r="P25" s="261">
        <v>9</v>
      </c>
      <c r="Q25" s="261">
        <v>9</v>
      </c>
      <c r="R25" s="261">
        <v>9.1</v>
      </c>
      <c r="S25" s="261">
        <v>9</v>
      </c>
      <c r="T25" s="261">
        <v>9.1</v>
      </c>
      <c r="U25" s="261">
        <v>9</v>
      </c>
      <c r="V25" s="261">
        <v>9</v>
      </c>
      <c r="W25" s="261">
        <v>9</v>
      </c>
      <c r="X25" s="261">
        <v>8.8000000000000007</v>
      </c>
      <c r="Y25" s="261">
        <v>8.6</v>
      </c>
      <c r="Z25" s="261">
        <v>8.5</v>
      </c>
      <c r="AA25" s="261">
        <v>8.1999999999999993</v>
      </c>
      <c r="AB25" s="261">
        <v>8.3000000000000007</v>
      </c>
      <c r="AC25" s="261">
        <v>8.1999999999999993</v>
      </c>
      <c r="AD25" s="261">
        <v>8.1999999999999993</v>
      </c>
      <c r="AE25" s="261">
        <v>8.1999999999999993</v>
      </c>
      <c r="AF25" s="261">
        <v>8.1999999999999993</v>
      </c>
      <c r="AG25" s="261">
        <v>8.1999999999999993</v>
      </c>
      <c r="AH25" s="261">
        <v>8.1</v>
      </c>
      <c r="AI25" s="261">
        <v>7.8</v>
      </c>
      <c r="AJ25" s="261">
        <v>7.8</v>
      </c>
      <c r="AK25" s="261">
        <v>7.8</v>
      </c>
      <c r="AL25" s="261">
        <v>7.9</v>
      </c>
      <c r="AM25" s="261">
        <v>7.9</v>
      </c>
      <c r="AN25" s="261">
        <v>7.7</v>
      </c>
      <c r="AO25" s="261">
        <v>7.5</v>
      </c>
      <c r="AP25" s="261">
        <v>7.5</v>
      </c>
      <c r="AQ25" s="261">
        <v>7.5</v>
      </c>
      <c r="AR25" s="261">
        <v>7.5</v>
      </c>
      <c r="AS25" s="261">
        <v>7.3</v>
      </c>
      <c r="AT25" s="261">
        <v>7.2</v>
      </c>
      <c r="AU25" s="261">
        <v>7.2</v>
      </c>
      <c r="AV25" s="261">
        <v>7.2</v>
      </c>
      <c r="AW25" s="261">
        <v>7</v>
      </c>
      <c r="AX25" s="261">
        <v>6.7</v>
      </c>
      <c r="AY25" s="261">
        <v>6.6</v>
      </c>
      <c r="AZ25" s="261">
        <v>6.7</v>
      </c>
      <c r="BA25" s="261">
        <v>6.7</v>
      </c>
      <c r="BB25" s="261">
        <v>6.3</v>
      </c>
      <c r="BC25" s="261">
        <v>6.3</v>
      </c>
      <c r="BD25" s="261">
        <v>6.3998215308999997</v>
      </c>
      <c r="BE25" s="349">
        <v>6.4664479999999998</v>
      </c>
      <c r="BF25" s="349">
        <v>6.46061</v>
      </c>
      <c r="BG25" s="349">
        <v>6.440366</v>
      </c>
      <c r="BH25" s="349">
        <v>6.385872</v>
      </c>
      <c r="BI25" s="349">
        <v>6.3517020000000004</v>
      </c>
      <c r="BJ25" s="349">
        <v>6.3180120000000004</v>
      </c>
      <c r="BK25" s="349">
        <v>6.2935439999999998</v>
      </c>
      <c r="BL25" s="349">
        <v>6.2542530000000003</v>
      </c>
      <c r="BM25" s="349">
        <v>6.2088840000000003</v>
      </c>
      <c r="BN25" s="349">
        <v>6.1396639999999998</v>
      </c>
      <c r="BO25" s="349">
        <v>6.0954649999999999</v>
      </c>
      <c r="BP25" s="349">
        <v>6.058516</v>
      </c>
      <c r="BQ25" s="349">
        <v>6.0374160000000003</v>
      </c>
      <c r="BR25" s="349">
        <v>6.0085160000000002</v>
      </c>
      <c r="BS25" s="349">
        <v>5.9804170000000001</v>
      </c>
      <c r="BT25" s="349">
        <v>5.9484019999999997</v>
      </c>
      <c r="BU25" s="349">
        <v>5.9254410000000002</v>
      </c>
      <c r="BV25" s="349">
        <v>5.9068170000000002</v>
      </c>
    </row>
    <row r="26" spans="1:74" ht="11.1" customHeight="1" x14ac:dyDescent="0.2">
      <c r="A26" s="140"/>
      <c r="B26" s="139" t="s">
        <v>1118</v>
      </c>
      <c r="C26" s="246"/>
      <c r="D26" s="246"/>
      <c r="E26" s="246"/>
      <c r="F26" s="246"/>
      <c r="G26" s="246"/>
      <c r="H26" s="246"/>
      <c r="I26" s="246"/>
      <c r="J26" s="246"/>
      <c r="K26" s="246"/>
      <c r="L26" s="246"/>
      <c r="M26" s="246"/>
      <c r="N26" s="246"/>
      <c r="O26" s="246"/>
      <c r="P26" s="246"/>
      <c r="Q26" s="246"/>
      <c r="R26" s="246"/>
      <c r="S26" s="246"/>
      <c r="T26" s="246"/>
      <c r="U26" s="246"/>
      <c r="V26" s="246"/>
      <c r="W26" s="246"/>
      <c r="X26" s="246"/>
      <c r="Y26" s="246"/>
      <c r="Z26" s="246"/>
      <c r="AA26" s="246"/>
      <c r="AB26" s="246"/>
      <c r="AC26" s="246"/>
      <c r="AD26" s="246"/>
      <c r="AE26" s="246"/>
      <c r="AF26" s="246"/>
      <c r="AG26" s="246"/>
      <c r="AH26" s="246"/>
      <c r="AI26" s="246"/>
      <c r="AJ26" s="246"/>
      <c r="AK26" s="246"/>
      <c r="AL26" s="246"/>
      <c r="AM26" s="246"/>
      <c r="AN26" s="246"/>
      <c r="AO26" s="246"/>
      <c r="AP26" s="246"/>
      <c r="AQ26" s="246"/>
      <c r="AR26" s="246"/>
      <c r="AS26" s="246"/>
      <c r="AT26" s="246"/>
      <c r="AU26" s="246"/>
      <c r="AV26" s="246"/>
      <c r="AW26" s="246"/>
      <c r="AX26" s="246"/>
      <c r="AY26" s="246"/>
      <c r="AZ26" s="246"/>
      <c r="BA26" s="246"/>
      <c r="BB26" s="246"/>
      <c r="BC26" s="246"/>
      <c r="BD26" s="246"/>
      <c r="BE26" s="359"/>
      <c r="BF26" s="359"/>
      <c r="BG26" s="359"/>
      <c r="BH26" s="359"/>
      <c r="BI26" s="359"/>
      <c r="BJ26" s="359"/>
      <c r="BK26" s="359"/>
      <c r="BL26" s="359"/>
      <c r="BM26" s="359"/>
      <c r="BN26" s="359"/>
      <c r="BO26" s="359"/>
      <c r="BP26" s="359"/>
      <c r="BQ26" s="359"/>
      <c r="BR26" s="359"/>
      <c r="BS26" s="359"/>
      <c r="BT26" s="359"/>
      <c r="BU26" s="359"/>
      <c r="BV26" s="359"/>
    </row>
    <row r="27" spans="1:74" ht="11.1" customHeight="1" x14ac:dyDescent="0.2">
      <c r="A27" s="140" t="s">
        <v>1119</v>
      </c>
      <c r="B27" s="211" t="s">
        <v>1120</v>
      </c>
      <c r="C27" s="490">
        <v>0.61399999999999999</v>
      </c>
      <c r="D27" s="490">
        <v>0.60399999999999998</v>
      </c>
      <c r="E27" s="490">
        <v>0.63600000000000001</v>
      </c>
      <c r="F27" s="490">
        <v>0.68700000000000006</v>
      </c>
      <c r="G27" s="490">
        <v>0.58299999999999996</v>
      </c>
      <c r="H27" s="490">
        <v>0.53600000000000003</v>
      </c>
      <c r="I27" s="490">
        <v>0.54600000000000004</v>
      </c>
      <c r="J27" s="490">
        <v>0.59899999999999998</v>
      </c>
      <c r="K27" s="490">
        <v>0.59399999999999997</v>
      </c>
      <c r="L27" s="490">
        <v>0.54300000000000004</v>
      </c>
      <c r="M27" s="490">
        <v>0.54500000000000004</v>
      </c>
      <c r="N27" s="490">
        <v>0.53900000000000003</v>
      </c>
      <c r="O27" s="490">
        <v>0.63</v>
      </c>
      <c r="P27" s="490">
        <v>0.51700000000000002</v>
      </c>
      <c r="Q27" s="490">
        <v>0.6</v>
      </c>
      <c r="R27" s="490">
        <v>0.55400000000000005</v>
      </c>
      <c r="S27" s="490">
        <v>0.56100000000000005</v>
      </c>
      <c r="T27" s="490">
        <v>0.60799999999999998</v>
      </c>
      <c r="U27" s="490">
        <v>0.623</v>
      </c>
      <c r="V27" s="490">
        <v>0.58499999999999996</v>
      </c>
      <c r="W27" s="490">
        <v>0.65</v>
      </c>
      <c r="X27" s="490">
        <v>0.61</v>
      </c>
      <c r="Y27" s="490">
        <v>0.71099999999999997</v>
      </c>
      <c r="Z27" s="490">
        <v>0.69399999999999995</v>
      </c>
      <c r="AA27" s="490">
        <v>0.72299999999999998</v>
      </c>
      <c r="AB27" s="490">
        <v>0.70399999999999996</v>
      </c>
      <c r="AC27" s="490">
        <v>0.69499999999999995</v>
      </c>
      <c r="AD27" s="490">
        <v>0.753</v>
      </c>
      <c r="AE27" s="490">
        <v>0.70799999999999996</v>
      </c>
      <c r="AF27" s="490">
        <v>0.75700000000000001</v>
      </c>
      <c r="AG27" s="490">
        <v>0.74</v>
      </c>
      <c r="AH27" s="490">
        <v>0.754</v>
      </c>
      <c r="AI27" s="490">
        <v>0.84699999999999998</v>
      </c>
      <c r="AJ27" s="490">
        <v>0.91500000000000004</v>
      </c>
      <c r="AK27" s="490">
        <v>0.83299999999999996</v>
      </c>
      <c r="AL27" s="490">
        <v>0.97599999999999998</v>
      </c>
      <c r="AM27" s="490">
        <v>0.89600000000000002</v>
      </c>
      <c r="AN27" s="490">
        <v>0.95099999999999996</v>
      </c>
      <c r="AO27" s="490">
        <v>0.99399999999999999</v>
      </c>
      <c r="AP27" s="490">
        <v>0.84799999999999998</v>
      </c>
      <c r="AQ27" s="490">
        <v>0.91500000000000004</v>
      </c>
      <c r="AR27" s="490">
        <v>0.83099999999999996</v>
      </c>
      <c r="AS27" s="490">
        <v>0.89800000000000002</v>
      </c>
      <c r="AT27" s="490">
        <v>0.88500000000000001</v>
      </c>
      <c r="AU27" s="490">
        <v>0.86299999999999999</v>
      </c>
      <c r="AV27" s="490">
        <v>0.93600000000000005</v>
      </c>
      <c r="AW27" s="490">
        <v>1.105</v>
      </c>
      <c r="AX27" s="490">
        <v>1.034</v>
      </c>
      <c r="AY27" s="490">
        <v>0.89700000000000002</v>
      </c>
      <c r="AZ27" s="490">
        <v>0.92800000000000005</v>
      </c>
      <c r="BA27" s="490">
        <v>0.95</v>
      </c>
      <c r="BB27" s="490">
        <v>1.071</v>
      </c>
      <c r="BC27" s="490">
        <v>1.0009999999999999</v>
      </c>
      <c r="BD27" s="490">
        <v>1.0645144815000001</v>
      </c>
      <c r="BE27" s="491">
        <v>1.0770930000000001</v>
      </c>
      <c r="BF27" s="491">
        <v>1.10012</v>
      </c>
      <c r="BG27" s="491">
        <v>1.124668</v>
      </c>
      <c r="BH27" s="491">
        <v>1.1546620000000001</v>
      </c>
      <c r="BI27" s="491">
        <v>1.179306</v>
      </c>
      <c r="BJ27" s="491">
        <v>1.202526</v>
      </c>
      <c r="BK27" s="491">
        <v>1.2183949999999999</v>
      </c>
      <c r="BL27" s="491">
        <v>1.243212</v>
      </c>
      <c r="BM27" s="491">
        <v>1.2710490000000001</v>
      </c>
      <c r="BN27" s="491">
        <v>1.309247</v>
      </c>
      <c r="BO27" s="491">
        <v>1.3376209999999999</v>
      </c>
      <c r="BP27" s="491">
        <v>1.3635109999999999</v>
      </c>
      <c r="BQ27" s="491">
        <v>1.385948</v>
      </c>
      <c r="BR27" s="491">
        <v>1.4075979999999999</v>
      </c>
      <c r="BS27" s="491">
        <v>1.4274929999999999</v>
      </c>
      <c r="BT27" s="491">
        <v>1.44641</v>
      </c>
      <c r="BU27" s="491">
        <v>1.462208</v>
      </c>
      <c r="BV27" s="491">
        <v>1.4756659999999999</v>
      </c>
    </row>
    <row r="28" spans="1:74" s="143" customFormat="1" ht="11.1" customHeight="1" x14ac:dyDescent="0.2">
      <c r="A28" s="142"/>
      <c r="B28" s="211"/>
      <c r="C28" s="261"/>
      <c r="D28" s="261"/>
      <c r="E28" s="261"/>
      <c r="F28" s="261"/>
      <c r="G28" s="261"/>
      <c r="H28" s="261"/>
      <c r="I28" s="261"/>
      <c r="J28" s="261"/>
      <c r="K28" s="261"/>
      <c r="L28" s="261"/>
      <c r="M28" s="261"/>
      <c r="N28" s="261"/>
      <c r="O28" s="261"/>
      <c r="P28" s="261"/>
      <c r="Q28" s="261"/>
      <c r="R28" s="261"/>
      <c r="S28" s="261"/>
      <c r="T28" s="261"/>
      <c r="U28" s="261"/>
      <c r="V28" s="261"/>
      <c r="W28" s="261"/>
      <c r="X28" s="261"/>
      <c r="Y28" s="261"/>
      <c r="Z28" s="261"/>
      <c r="AA28" s="261"/>
      <c r="AB28" s="261"/>
      <c r="AC28" s="261"/>
      <c r="AD28" s="261"/>
      <c r="AE28" s="261"/>
      <c r="AF28" s="261"/>
      <c r="AG28" s="261"/>
      <c r="AH28" s="261"/>
      <c r="AI28" s="261"/>
      <c r="AJ28" s="261"/>
      <c r="AK28" s="261"/>
      <c r="AL28" s="261"/>
      <c r="AM28" s="261"/>
      <c r="AN28" s="261"/>
      <c r="AO28" s="261"/>
      <c r="AP28" s="261"/>
      <c r="AQ28" s="261"/>
      <c r="AR28" s="261"/>
      <c r="AS28" s="261"/>
      <c r="AT28" s="261"/>
      <c r="AU28" s="261"/>
      <c r="AV28" s="261"/>
      <c r="AW28" s="261"/>
      <c r="AX28" s="261"/>
      <c r="AY28" s="261"/>
      <c r="AZ28" s="261"/>
      <c r="BA28" s="261"/>
      <c r="BB28" s="261"/>
      <c r="BC28" s="261"/>
      <c r="BD28" s="261"/>
      <c r="BE28" s="349"/>
      <c r="BF28" s="349"/>
      <c r="BG28" s="349"/>
      <c r="BH28" s="349"/>
      <c r="BI28" s="349"/>
      <c r="BJ28" s="349"/>
      <c r="BK28" s="349"/>
      <c r="BL28" s="349"/>
      <c r="BM28" s="349"/>
      <c r="BN28" s="349"/>
      <c r="BO28" s="349"/>
      <c r="BP28" s="349"/>
      <c r="BQ28" s="349"/>
      <c r="BR28" s="349"/>
      <c r="BS28" s="349"/>
      <c r="BT28" s="349"/>
      <c r="BU28" s="349"/>
      <c r="BV28" s="349"/>
    </row>
    <row r="29" spans="1:74" ht="11.1" customHeight="1" x14ac:dyDescent="0.2">
      <c r="A29" s="134"/>
      <c r="B29" s="327" t="s">
        <v>1019</v>
      </c>
      <c r="C29" s="223"/>
      <c r="D29" s="223"/>
      <c r="E29" s="223"/>
      <c r="F29" s="223"/>
      <c r="G29" s="223"/>
      <c r="H29" s="223"/>
      <c r="I29" s="223"/>
      <c r="J29" s="223"/>
      <c r="K29" s="223"/>
      <c r="L29" s="223"/>
      <c r="M29" s="223"/>
      <c r="N29" s="223"/>
      <c r="O29" s="223"/>
      <c r="P29" s="223"/>
      <c r="Q29" s="223"/>
      <c r="R29" s="223"/>
      <c r="S29" s="223"/>
      <c r="T29" s="223"/>
      <c r="U29" s="223"/>
      <c r="V29" s="223"/>
      <c r="W29" s="223"/>
      <c r="X29" s="223"/>
      <c r="Y29" s="223"/>
      <c r="Z29" s="223"/>
      <c r="AA29" s="223"/>
      <c r="AB29" s="223"/>
      <c r="AC29" s="223"/>
      <c r="AD29" s="223"/>
      <c r="AE29" s="223"/>
      <c r="AF29" s="223"/>
      <c r="AG29" s="223"/>
      <c r="AH29" s="223"/>
      <c r="AI29" s="223"/>
      <c r="AJ29" s="223"/>
      <c r="AK29" s="223"/>
      <c r="AL29" s="223"/>
      <c r="AM29" s="223"/>
      <c r="AN29" s="223"/>
      <c r="AO29" s="223"/>
      <c r="AP29" s="223"/>
      <c r="AQ29" s="223"/>
      <c r="AR29" s="223"/>
      <c r="AS29" s="223"/>
      <c r="AT29" s="223"/>
      <c r="AU29" s="223"/>
      <c r="AV29" s="223"/>
      <c r="AW29" s="223"/>
      <c r="AX29" s="223"/>
      <c r="AY29" s="223"/>
      <c r="AZ29" s="223"/>
      <c r="BA29" s="223"/>
      <c r="BB29" s="223"/>
      <c r="BC29" s="223"/>
      <c r="BD29" s="223"/>
      <c r="BE29" s="337"/>
      <c r="BF29" s="337"/>
      <c r="BG29" s="337"/>
      <c r="BH29" s="337"/>
      <c r="BI29" s="337"/>
      <c r="BJ29" s="337"/>
      <c r="BK29" s="337"/>
      <c r="BL29" s="337"/>
      <c r="BM29" s="337"/>
      <c r="BN29" s="337"/>
      <c r="BO29" s="337"/>
      <c r="BP29" s="337"/>
      <c r="BQ29" s="337"/>
      <c r="BR29" s="337"/>
      <c r="BS29" s="337"/>
      <c r="BT29" s="337"/>
      <c r="BU29" s="337"/>
      <c r="BV29" s="337"/>
    </row>
    <row r="30" spans="1:74" ht="11.1" customHeight="1" x14ac:dyDescent="0.2">
      <c r="A30" s="635" t="s">
        <v>787</v>
      </c>
      <c r="B30" s="636" t="s">
        <v>786</v>
      </c>
      <c r="C30" s="261">
        <v>87.99</v>
      </c>
      <c r="D30" s="261">
        <v>88.223200000000006</v>
      </c>
      <c r="E30" s="261">
        <v>88.892300000000006</v>
      </c>
      <c r="F30" s="261">
        <v>89.242900000000006</v>
      </c>
      <c r="G30" s="261">
        <v>90.635099999999994</v>
      </c>
      <c r="H30" s="261">
        <v>90.840699999999998</v>
      </c>
      <c r="I30" s="261">
        <v>91.413200000000003</v>
      </c>
      <c r="J30" s="261">
        <v>91.673000000000002</v>
      </c>
      <c r="K30" s="261">
        <v>91.914599999999993</v>
      </c>
      <c r="L30" s="261">
        <v>91.629599999999996</v>
      </c>
      <c r="M30" s="261">
        <v>91.8108</v>
      </c>
      <c r="N30" s="261">
        <v>92.589299999999994</v>
      </c>
      <c r="O30" s="261">
        <v>92.612399999999994</v>
      </c>
      <c r="P30" s="261">
        <v>92.101500000000001</v>
      </c>
      <c r="Q30" s="261">
        <v>93.019400000000005</v>
      </c>
      <c r="R30" s="261">
        <v>92.581599999999995</v>
      </c>
      <c r="S30" s="261">
        <v>92.875399999999999</v>
      </c>
      <c r="T30" s="261">
        <v>93.093900000000005</v>
      </c>
      <c r="U30" s="261">
        <v>93.689700000000002</v>
      </c>
      <c r="V30" s="261">
        <v>94.146500000000003</v>
      </c>
      <c r="W30" s="261">
        <v>94.242599999999996</v>
      </c>
      <c r="X30" s="261">
        <v>94.727900000000005</v>
      </c>
      <c r="Y30" s="261">
        <v>94.832400000000007</v>
      </c>
      <c r="Z30" s="261">
        <v>95.199700000000007</v>
      </c>
      <c r="AA30" s="261">
        <v>96.015000000000001</v>
      </c>
      <c r="AB30" s="261">
        <v>96.375</v>
      </c>
      <c r="AC30" s="261">
        <v>96.006699999999995</v>
      </c>
      <c r="AD30" s="261">
        <v>96.796599999999998</v>
      </c>
      <c r="AE30" s="261">
        <v>97.112300000000005</v>
      </c>
      <c r="AF30" s="261">
        <v>97.161799999999999</v>
      </c>
      <c r="AG30" s="261">
        <v>97.706100000000006</v>
      </c>
      <c r="AH30" s="261">
        <v>97.114599999999996</v>
      </c>
      <c r="AI30" s="261">
        <v>97.386499999999998</v>
      </c>
      <c r="AJ30" s="261">
        <v>97.311099999999996</v>
      </c>
      <c r="AK30" s="261">
        <v>98.259699999999995</v>
      </c>
      <c r="AL30" s="261">
        <v>98.357100000000003</v>
      </c>
      <c r="AM30" s="261">
        <v>98.4084</v>
      </c>
      <c r="AN30" s="261">
        <v>99.043800000000005</v>
      </c>
      <c r="AO30" s="261">
        <v>99.488</v>
      </c>
      <c r="AP30" s="261">
        <v>99.311199999999999</v>
      </c>
      <c r="AQ30" s="261">
        <v>99.416200000000003</v>
      </c>
      <c r="AR30" s="261">
        <v>99.6083</v>
      </c>
      <c r="AS30" s="261">
        <v>99.443200000000004</v>
      </c>
      <c r="AT30" s="261">
        <v>99.998699999999999</v>
      </c>
      <c r="AU30" s="261">
        <v>100.71769999999999</v>
      </c>
      <c r="AV30" s="261">
        <v>100.819</v>
      </c>
      <c r="AW30" s="261">
        <v>101.375</v>
      </c>
      <c r="AX30" s="261">
        <v>101.55719999999999</v>
      </c>
      <c r="AY30" s="261">
        <v>101.3676</v>
      </c>
      <c r="AZ30" s="261">
        <v>102.45529999999999</v>
      </c>
      <c r="BA30" s="261">
        <v>103.3124</v>
      </c>
      <c r="BB30" s="261">
        <v>103.04810000000001</v>
      </c>
      <c r="BC30" s="261">
        <v>103.6585</v>
      </c>
      <c r="BD30" s="261">
        <v>102.93213951</v>
      </c>
      <c r="BE30" s="349">
        <v>103.2561</v>
      </c>
      <c r="BF30" s="349">
        <v>103.51909999999999</v>
      </c>
      <c r="BG30" s="349">
        <v>103.7833</v>
      </c>
      <c r="BH30" s="349">
        <v>104.0299</v>
      </c>
      <c r="BI30" s="349">
        <v>104.3103</v>
      </c>
      <c r="BJ30" s="349">
        <v>104.60599999999999</v>
      </c>
      <c r="BK30" s="349">
        <v>104.9769</v>
      </c>
      <c r="BL30" s="349">
        <v>105.2577</v>
      </c>
      <c r="BM30" s="349">
        <v>105.5085</v>
      </c>
      <c r="BN30" s="349">
        <v>105.6397</v>
      </c>
      <c r="BO30" s="349">
        <v>105.8978</v>
      </c>
      <c r="BP30" s="349">
        <v>106.1931</v>
      </c>
      <c r="BQ30" s="349">
        <v>106.5933</v>
      </c>
      <c r="BR30" s="349">
        <v>106.91249999999999</v>
      </c>
      <c r="BS30" s="349">
        <v>107.2182</v>
      </c>
      <c r="BT30" s="349">
        <v>107.4824</v>
      </c>
      <c r="BU30" s="349">
        <v>107.78230000000001</v>
      </c>
      <c r="BV30" s="349">
        <v>108.09</v>
      </c>
    </row>
    <row r="31" spans="1:74" ht="11.1" customHeight="1" x14ac:dyDescent="0.2">
      <c r="A31" s="328" t="s">
        <v>763</v>
      </c>
      <c r="B31" s="41" t="s">
        <v>1250</v>
      </c>
      <c r="C31" s="261">
        <v>84.896799999999999</v>
      </c>
      <c r="D31" s="261">
        <v>84.866799999999998</v>
      </c>
      <c r="E31" s="261">
        <v>86.025300000000001</v>
      </c>
      <c r="F31" s="261">
        <v>86.898200000000003</v>
      </c>
      <c r="G31" s="261">
        <v>88.200400000000002</v>
      </c>
      <c r="H31" s="261">
        <v>88.194100000000006</v>
      </c>
      <c r="I31" s="261">
        <v>88.941100000000006</v>
      </c>
      <c r="J31" s="261">
        <v>89.097999999999999</v>
      </c>
      <c r="K31" s="261">
        <v>89.187299999999993</v>
      </c>
      <c r="L31" s="261">
        <v>89.262600000000006</v>
      </c>
      <c r="M31" s="261">
        <v>89.409499999999994</v>
      </c>
      <c r="N31" s="261">
        <v>89.780900000000003</v>
      </c>
      <c r="O31" s="261">
        <v>90.012200000000007</v>
      </c>
      <c r="P31" s="261">
        <v>90.010199999999998</v>
      </c>
      <c r="Q31" s="261">
        <v>90.656999999999996</v>
      </c>
      <c r="R31" s="261">
        <v>90.064400000000006</v>
      </c>
      <c r="S31" s="261">
        <v>90.273899999999998</v>
      </c>
      <c r="T31" s="261">
        <v>90.395899999999997</v>
      </c>
      <c r="U31" s="261">
        <v>91.158100000000005</v>
      </c>
      <c r="V31" s="261">
        <v>91.417599999999993</v>
      </c>
      <c r="W31" s="261">
        <v>91.735200000000006</v>
      </c>
      <c r="X31" s="261">
        <v>92.221999999999994</v>
      </c>
      <c r="Y31" s="261">
        <v>92.177300000000002</v>
      </c>
      <c r="Z31" s="261">
        <v>92.815799999999996</v>
      </c>
      <c r="AA31" s="261">
        <v>93.832099999999997</v>
      </c>
      <c r="AB31" s="261">
        <v>94.366699999999994</v>
      </c>
      <c r="AC31" s="261">
        <v>94.093000000000004</v>
      </c>
      <c r="AD31" s="261">
        <v>94.861800000000002</v>
      </c>
      <c r="AE31" s="261">
        <v>94.697999999999993</v>
      </c>
      <c r="AF31" s="261">
        <v>95.117999999999995</v>
      </c>
      <c r="AG31" s="261">
        <v>95.581900000000005</v>
      </c>
      <c r="AH31" s="261">
        <v>95.106800000000007</v>
      </c>
      <c r="AI31" s="261">
        <v>95.303899999999999</v>
      </c>
      <c r="AJ31" s="261">
        <v>94.899600000000007</v>
      </c>
      <c r="AK31" s="261">
        <v>96.1404</v>
      </c>
      <c r="AL31" s="261">
        <v>96.868899999999996</v>
      </c>
      <c r="AM31" s="261">
        <v>96.646799999999999</v>
      </c>
      <c r="AN31" s="261">
        <v>97.274699999999996</v>
      </c>
      <c r="AO31" s="261">
        <v>97.387100000000004</v>
      </c>
      <c r="AP31" s="261">
        <v>97.178899999999999</v>
      </c>
      <c r="AQ31" s="261">
        <v>97.441999999999993</v>
      </c>
      <c r="AR31" s="261">
        <v>97.767600000000002</v>
      </c>
      <c r="AS31" s="261">
        <v>97.3339</v>
      </c>
      <c r="AT31" s="261">
        <v>98.032499999999999</v>
      </c>
      <c r="AU31" s="261">
        <v>98.257900000000006</v>
      </c>
      <c r="AV31" s="261">
        <v>98.709800000000001</v>
      </c>
      <c r="AW31" s="261">
        <v>99.059100000000001</v>
      </c>
      <c r="AX31" s="261">
        <v>99.2577</v>
      </c>
      <c r="AY31" s="261">
        <v>98.335300000000004</v>
      </c>
      <c r="AZ31" s="261">
        <v>99.796099999999996</v>
      </c>
      <c r="BA31" s="261">
        <v>100.6135</v>
      </c>
      <c r="BB31" s="261">
        <v>100.5001</v>
      </c>
      <c r="BC31" s="261">
        <v>101.15430000000001</v>
      </c>
      <c r="BD31" s="261">
        <v>100.86431358</v>
      </c>
      <c r="BE31" s="349">
        <v>101.2139</v>
      </c>
      <c r="BF31" s="349">
        <v>101.5312</v>
      </c>
      <c r="BG31" s="349">
        <v>101.8365</v>
      </c>
      <c r="BH31" s="349">
        <v>102.1113</v>
      </c>
      <c r="BI31" s="349">
        <v>102.4068</v>
      </c>
      <c r="BJ31" s="349">
        <v>102.7043</v>
      </c>
      <c r="BK31" s="349">
        <v>103.0284</v>
      </c>
      <c r="BL31" s="349">
        <v>103.3117</v>
      </c>
      <c r="BM31" s="349">
        <v>103.57850000000001</v>
      </c>
      <c r="BN31" s="349">
        <v>103.7794</v>
      </c>
      <c r="BO31" s="349">
        <v>104.05070000000001</v>
      </c>
      <c r="BP31" s="349">
        <v>104.343</v>
      </c>
      <c r="BQ31" s="349">
        <v>104.6919</v>
      </c>
      <c r="BR31" s="349">
        <v>104.999</v>
      </c>
      <c r="BS31" s="349">
        <v>105.3</v>
      </c>
      <c r="BT31" s="349">
        <v>105.6134</v>
      </c>
      <c r="BU31" s="349">
        <v>105.8886</v>
      </c>
      <c r="BV31" s="349">
        <v>106.14400000000001</v>
      </c>
    </row>
    <row r="32" spans="1:74" ht="11.1" customHeight="1" x14ac:dyDescent="0.2">
      <c r="A32" s="637" t="s">
        <v>1214</v>
      </c>
      <c r="B32" s="638" t="s">
        <v>1251</v>
      </c>
      <c r="C32" s="261">
        <v>98.188900000000004</v>
      </c>
      <c r="D32" s="261">
        <v>98.489699999999999</v>
      </c>
      <c r="E32" s="261">
        <v>98.443700000000007</v>
      </c>
      <c r="F32" s="261">
        <v>97.971900000000005</v>
      </c>
      <c r="G32" s="261">
        <v>98.293400000000005</v>
      </c>
      <c r="H32" s="261">
        <v>98.127499999999998</v>
      </c>
      <c r="I32" s="261">
        <v>97.852500000000006</v>
      </c>
      <c r="J32" s="261">
        <v>99.273700000000005</v>
      </c>
      <c r="K32" s="261">
        <v>99.870400000000004</v>
      </c>
      <c r="L32" s="261">
        <v>99.137500000000003</v>
      </c>
      <c r="M32" s="261">
        <v>98.866900000000001</v>
      </c>
      <c r="N32" s="261">
        <v>98.595200000000006</v>
      </c>
      <c r="O32" s="261">
        <v>98.213800000000006</v>
      </c>
      <c r="P32" s="261">
        <v>97.848500000000001</v>
      </c>
      <c r="Q32" s="261">
        <v>98.072100000000006</v>
      </c>
      <c r="R32" s="261">
        <v>98.686700000000002</v>
      </c>
      <c r="S32" s="261">
        <v>98.093900000000005</v>
      </c>
      <c r="T32" s="261">
        <v>98.119900000000001</v>
      </c>
      <c r="U32" s="261">
        <v>98.191699999999997</v>
      </c>
      <c r="V32" s="261">
        <v>98.070999999999998</v>
      </c>
      <c r="W32" s="261">
        <v>98.356099999999998</v>
      </c>
      <c r="X32" s="261">
        <v>99.466499999999996</v>
      </c>
      <c r="Y32" s="261">
        <v>99.079400000000007</v>
      </c>
      <c r="Z32" s="261">
        <v>99.391400000000004</v>
      </c>
      <c r="AA32" s="261">
        <v>100.4294</v>
      </c>
      <c r="AB32" s="261">
        <v>101.30459999999999</v>
      </c>
      <c r="AC32" s="261">
        <v>101.4084</v>
      </c>
      <c r="AD32" s="261">
        <v>102.0442</v>
      </c>
      <c r="AE32" s="261">
        <v>102.3177</v>
      </c>
      <c r="AF32" s="261">
        <v>102.337</v>
      </c>
      <c r="AG32" s="261">
        <v>104.1833</v>
      </c>
      <c r="AH32" s="261">
        <v>104.6682</v>
      </c>
      <c r="AI32" s="261">
        <v>105.1234</v>
      </c>
      <c r="AJ32" s="261">
        <v>102.9576</v>
      </c>
      <c r="AK32" s="261">
        <v>103.50149999999999</v>
      </c>
      <c r="AL32" s="261">
        <v>103.7542</v>
      </c>
      <c r="AM32" s="261">
        <v>104.2002</v>
      </c>
      <c r="AN32" s="261">
        <v>104.11920000000001</v>
      </c>
      <c r="AO32" s="261">
        <v>103.824</v>
      </c>
      <c r="AP32" s="261">
        <v>104.4528</v>
      </c>
      <c r="AQ32" s="261">
        <v>103.98690000000001</v>
      </c>
      <c r="AR32" s="261">
        <v>104.23139999999999</v>
      </c>
      <c r="AS32" s="261">
        <v>104.809</v>
      </c>
      <c r="AT32" s="261">
        <v>104.4748</v>
      </c>
      <c r="AU32" s="261">
        <v>103.7051</v>
      </c>
      <c r="AV32" s="261">
        <v>104.3436</v>
      </c>
      <c r="AW32" s="261">
        <v>104.89700000000001</v>
      </c>
      <c r="AX32" s="261">
        <v>106.37350000000001</v>
      </c>
      <c r="AY32" s="261">
        <v>105.12179999999999</v>
      </c>
      <c r="AZ32" s="261">
        <v>106.8128</v>
      </c>
      <c r="BA32" s="261">
        <v>106.2779</v>
      </c>
      <c r="BB32" s="261">
        <v>106.86450000000001</v>
      </c>
      <c r="BC32" s="261">
        <v>106.53919999999999</v>
      </c>
      <c r="BD32" s="261">
        <v>106.72870741</v>
      </c>
      <c r="BE32" s="349">
        <v>106.8768</v>
      </c>
      <c r="BF32" s="349">
        <v>107.0483</v>
      </c>
      <c r="BG32" s="349">
        <v>107.22929999999999</v>
      </c>
      <c r="BH32" s="349">
        <v>107.423</v>
      </c>
      <c r="BI32" s="349">
        <v>107.6206</v>
      </c>
      <c r="BJ32" s="349">
        <v>107.8253</v>
      </c>
      <c r="BK32" s="349">
        <v>108.05289999999999</v>
      </c>
      <c r="BL32" s="349">
        <v>108.26</v>
      </c>
      <c r="BM32" s="349">
        <v>108.4624</v>
      </c>
      <c r="BN32" s="349">
        <v>108.65219999999999</v>
      </c>
      <c r="BO32" s="349">
        <v>108.851</v>
      </c>
      <c r="BP32" s="349">
        <v>109.0508</v>
      </c>
      <c r="BQ32" s="349">
        <v>109.2491</v>
      </c>
      <c r="BR32" s="349">
        <v>109.4533</v>
      </c>
      <c r="BS32" s="349">
        <v>109.6606</v>
      </c>
      <c r="BT32" s="349">
        <v>109.8794</v>
      </c>
      <c r="BU32" s="349">
        <v>110.0869</v>
      </c>
      <c r="BV32" s="349">
        <v>110.2912</v>
      </c>
    </row>
    <row r="33" spans="1:74" ht="11.1" customHeight="1" x14ac:dyDescent="0.2">
      <c r="A33" s="637" t="s">
        <v>1215</v>
      </c>
      <c r="B33" s="638" t="s">
        <v>1252</v>
      </c>
      <c r="C33" s="261">
        <v>86.0518</v>
      </c>
      <c r="D33" s="261">
        <v>86.926500000000004</v>
      </c>
      <c r="E33" s="261">
        <v>87.725499999999997</v>
      </c>
      <c r="F33" s="261">
        <v>87.508099999999999</v>
      </c>
      <c r="G33" s="261">
        <v>87.160300000000007</v>
      </c>
      <c r="H33" s="261">
        <v>87.723100000000002</v>
      </c>
      <c r="I33" s="261">
        <v>87.215999999999994</v>
      </c>
      <c r="J33" s="261">
        <v>86.930899999999994</v>
      </c>
      <c r="K33" s="261">
        <v>87.244299999999996</v>
      </c>
      <c r="L33" s="261">
        <v>87.1464</v>
      </c>
      <c r="M33" s="261">
        <v>87.011499999999998</v>
      </c>
      <c r="N33" s="261">
        <v>87.701099999999997</v>
      </c>
      <c r="O33" s="261">
        <v>88.595799999999997</v>
      </c>
      <c r="P33" s="261">
        <v>87.223399999999998</v>
      </c>
      <c r="Q33" s="261">
        <v>88.128600000000006</v>
      </c>
      <c r="R33" s="261">
        <v>87.564499999999995</v>
      </c>
      <c r="S33" s="261">
        <v>86.784999999999997</v>
      </c>
      <c r="T33" s="261">
        <v>87.360699999999994</v>
      </c>
      <c r="U33" s="261">
        <v>87.412499999999994</v>
      </c>
      <c r="V33" s="261">
        <v>86.583600000000004</v>
      </c>
      <c r="W33" s="261">
        <v>87.285300000000007</v>
      </c>
      <c r="X33" s="261">
        <v>86.6096</v>
      </c>
      <c r="Y33" s="261">
        <v>86.959900000000005</v>
      </c>
      <c r="Z33" s="261">
        <v>87.139600000000002</v>
      </c>
      <c r="AA33" s="261">
        <v>86.765699999999995</v>
      </c>
      <c r="AB33" s="261">
        <v>86.998099999999994</v>
      </c>
      <c r="AC33" s="261">
        <v>85.674999999999997</v>
      </c>
      <c r="AD33" s="261">
        <v>86.251999999999995</v>
      </c>
      <c r="AE33" s="261">
        <v>85.854299999999995</v>
      </c>
      <c r="AF33" s="261">
        <v>84.269499999999994</v>
      </c>
      <c r="AG33" s="261">
        <v>84.487300000000005</v>
      </c>
      <c r="AH33" s="261">
        <v>84.954599999999999</v>
      </c>
      <c r="AI33" s="261">
        <v>84.115200000000002</v>
      </c>
      <c r="AJ33" s="261">
        <v>84.995199999999997</v>
      </c>
      <c r="AK33" s="261">
        <v>85.270899999999997</v>
      </c>
      <c r="AL33" s="261">
        <v>84.957999999999998</v>
      </c>
      <c r="AM33" s="261">
        <v>85.188000000000002</v>
      </c>
      <c r="AN33" s="261">
        <v>85.598100000000002</v>
      </c>
      <c r="AO33" s="261">
        <v>85.157600000000002</v>
      </c>
      <c r="AP33" s="261">
        <v>85.116100000000003</v>
      </c>
      <c r="AQ33" s="261">
        <v>86.228899999999996</v>
      </c>
      <c r="AR33" s="261">
        <v>85.361099999999993</v>
      </c>
      <c r="AS33" s="261">
        <v>85.557599999999994</v>
      </c>
      <c r="AT33" s="261">
        <v>85.5227</v>
      </c>
      <c r="AU33" s="261">
        <v>84.1173</v>
      </c>
      <c r="AV33" s="261">
        <v>84.622500000000002</v>
      </c>
      <c r="AW33" s="261">
        <v>83.533000000000001</v>
      </c>
      <c r="AX33" s="261">
        <v>83.517700000000005</v>
      </c>
      <c r="AY33" s="261">
        <v>83.43</v>
      </c>
      <c r="AZ33" s="261">
        <v>81.815399999999997</v>
      </c>
      <c r="BA33" s="261">
        <v>81.838999999999999</v>
      </c>
      <c r="BB33" s="261">
        <v>83.304699999999997</v>
      </c>
      <c r="BC33" s="261">
        <v>82.907700000000006</v>
      </c>
      <c r="BD33" s="261">
        <v>82.670519012</v>
      </c>
      <c r="BE33" s="349">
        <v>82.901570000000007</v>
      </c>
      <c r="BF33" s="349">
        <v>83.105199999999996</v>
      </c>
      <c r="BG33" s="349">
        <v>83.322090000000003</v>
      </c>
      <c r="BH33" s="349">
        <v>83.599019999999996</v>
      </c>
      <c r="BI33" s="349">
        <v>83.80735</v>
      </c>
      <c r="BJ33" s="349">
        <v>83.993840000000006</v>
      </c>
      <c r="BK33" s="349">
        <v>84.14134</v>
      </c>
      <c r="BL33" s="349">
        <v>84.297060000000002</v>
      </c>
      <c r="BM33" s="349">
        <v>84.443830000000005</v>
      </c>
      <c r="BN33" s="349">
        <v>84.559209999999993</v>
      </c>
      <c r="BO33" s="349">
        <v>84.704909999999998</v>
      </c>
      <c r="BP33" s="349">
        <v>84.858500000000006</v>
      </c>
      <c r="BQ33" s="349">
        <v>85.040170000000003</v>
      </c>
      <c r="BR33" s="349">
        <v>85.194360000000003</v>
      </c>
      <c r="BS33" s="349">
        <v>85.341260000000005</v>
      </c>
      <c r="BT33" s="349">
        <v>85.49436</v>
      </c>
      <c r="BU33" s="349">
        <v>85.616590000000002</v>
      </c>
      <c r="BV33" s="349">
        <v>85.721419999999995</v>
      </c>
    </row>
    <row r="34" spans="1:74" ht="11.1" customHeight="1" x14ac:dyDescent="0.2">
      <c r="A34" s="637" t="s">
        <v>1216</v>
      </c>
      <c r="B34" s="638" t="s">
        <v>1253</v>
      </c>
      <c r="C34" s="261">
        <v>88.585899999999995</v>
      </c>
      <c r="D34" s="261">
        <v>91.4</v>
      </c>
      <c r="E34" s="261">
        <v>93.753799999999998</v>
      </c>
      <c r="F34" s="261">
        <v>95.275899999999993</v>
      </c>
      <c r="G34" s="261">
        <v>94.440299999999993</v>
      </c>
      <c r="H34" s="261">
        <v>93.953500000000005</v>
      </c>
      <c r="I34" s="261">
        <v>95.170199999999994</v>
      </c>
      <c r="J34" s="261">
        <v>94.062399999999997</v>
      </c>
      <c r="K34" s="261">
        <v>93.927800000000005</v>
      </c>
      <c r="L34" s="261">
        <v>93.450900000000004</v>
      </c>
      <c r="M34" s="261">
        <v>93.918300000000002</v>
      </c>
      <c r="N34" s="261">
        <v>93.889799999999994</v>
      </c>
      <c r="O34" s="261">
        <v>92.314499999999995</v>
      </c>
      <c r="P34" s="261">
        <v>91.356800000000007</v>
      </c>
      <c r="Q34" s="261">
        <v>93.820800000000006</v>
      </c>
      <c r="R34" s="261">
        <v>92.281000000000006</v>
      </c>
      <c r="S34" s="261">
        <v>93.536699999999996</v>
      </c>
      <c r="T34" s="261">
        <v>94.489500000000007</v>
      </c>
      <c r="U34" s="261">
        <v>95.911299999999997</v>
      </c>
      <c r="V34" s="261">
        <v>96.493300000000005</v>
      </c>
      <c r="W34" s="261">
        <v>96.949700000000007</v>
      </c>
      <c r="X34" s="261">
        <v>96.578599999999994</v>
      </c>
      <c r="Y34" s="261">
        <v>96.683400000000006</v>
      </c>
      <c r="Z34" s="261">
        <v>96.416399999999996</v>
      </c>
      <c r="AA34" s="261">
        <v>95.473399999999998</v>
      </c>
      <c r="AB34" s="261">
        <v>97.425399999999996</v>
      </c>
      <c r="AC34" s="261">
        <v>96.456599999999995</v>
      </c>
      <c r="AD34" s="261">
        <v>95.246200000000002</v>
      </c>
      <c r="AE34" s="261">
        <v>95.451099999999997</v>
      </c>
      <c r="AF34" s="261">
        <v>95.351900000000001</v>
      </c>
      <c r="AG34" s="261">
        <v>94.665199999999999</v>
      </c>
      <c r="AH34" s="261">
        <v>94.617400000000004</v>
      </c>
      <c r="AI34" s="261">
        <v>94.349800000000002</v>
      </c>
      <c r="AJ34" s="261">
        <v>95.853300000000004</v>
      </c>
      <c r="AK34" s="261">
        <v>94.502200000000002</v>
      </c>
      <c r="AL34" s="261">
        <v>94.897300000000001</v>
      </c>
      <c r="AM34" s="261">
        <v>96.192800000000005</v>
      </c>
      <c r="AN34" s="261">
        <v>96.762600000000006</v>
      </c>
      <c r="AO34" s="261">
        <v>96.72</v>
      </c>
      <c r="AP34" s="261">
        <v>95.704700000000003</v>
      </c>
      <c r="AQ34" s="261">
        <v>95.588499999999996</v>
      </c>
      <c r="AR34" s="261">
        <v>95.319400000000002</v>
      </c>
      <c r="AS34" s="261">
        <v>95.860100000000003</v>
      </c>
      <c r="AT34" s="261">
        <v>95.781800000000004</v>
      </c>
      <c r="AU34" s="261">
        <v>96.8489</v>
      </c>
      <c r="AV34" s="261">
        <v>96.587299999999999</v>
      </c>
      <c r="AW34" s="261">
        <v>96.643000000000001</v>
      </c>
      <c r="AX34" s="261">
        <v>96.783900000000003</v>
      </c>
      <c r="AY34" s="261">
        <v>96.743499999999997</v>
      </c>
      <c r="AZ34" s="261">
        <v>97.722300000000004</v>
      </c>
      <c r="BA34" s="261">
        <v>98.798599999999993</v>
      </c>
      <c r="BB34" s="261">
        <v>97.268199999999993</v>
      </c>
      <c r="BC34" s="261">
        <v>98.485200000000006</v>
      </c>
      <c r="BD34" s="261">
        <v>98.426462221999998</v>
      </c>
      <c r="BE34" s="349">
        <v>98.589489999999998</v>
      </c>
      <c r="BF34" s="349">
        <v>98.737070000000003</v>
      </c>
      <c r="BG34" s="349">
        <v>98.875559999999993</v>
      </c>
      <c r="BH34" s="349">
        <v>99.025390000000002</v>
      </c>
      <c r="BI34" s="349">
        <v>99.130350000000007</v>
      </c>
      <c r="BJ34" s="349">
        <v>99.210890000000006</v>
      </c>
      <c r="BK34" s="349">
        <v>99.235740000000007</v>
      </c>
      <c r="BL34" s="349">
        <v>99.290859999999995</v>
      </c>
      <c r="BM34" s="349">
        <v>99.344989999999996</v>
      </c>
      <c r="BN34" s="349">
        <v>99.386499999999998</v>
      </c>
      <c r="BO34" s="349">
        <v>99.447379999999995</v>
      </c>
      <c r="BP34" s="349">
        <v>99.516000000000005</v>
      </c>
      <c r="BQ34" s="349">
        <v>99.612530000000007</v>
      </c>
      <c r="BR34" s="349">
        <v>99.681489999999997</v>
      </c>
      <c r="BS34" s="349">
        <v>99.743039999999993</v>
      </c>
      <c r="BT34" s="349">
        <v>99.801029999999997</v>
      </c>
      <c r="BU34" s="349">
        <v>99.844920000000002</v>
      </c>
      <c r="BV34" s="349">
        <v>99.878550000000004</v>
      </c>
    </row>
    <row r="35" spans="1:74" ht="11.1" customHeight="1" x14ac:dyDescent="0.2">
      <c r="A35" s="637" t="s">
        <v>1217</v>
      </c>
      <c r="B35" s="638" t="s">
        <v>1254</v>
      </c>
      <c r="C35" s="261">
        <v>86.416300000000007</v>
      </c>
      <c r="D35" s="261">
        <v>85.548299999999998</v>
      </c>
      <c r="E35" s="261">
        <v>85.778400000000005</v>
      </c>
      <c r="F35" s="261">
        <v>86.402699999999996</v>
      </c>
      <c r="G35" s="261">
        <v>86.771299999999997</v>
      </c>
      <c r="H35" s="261">
        <v>86.745000000000005</v>
      </c>
      <c r="I35" s="261">
        <v>86.509399999999999</v>
      </c>
      <c r="J35" s="261">
        <v>86.409099999999995</v>
      </c>
      <c r="K35" s="261">
        <v>86.558400000000006</v>
      </c>
      <c r="L35" s="261">
        <v>85.499600000000001</v>
      </c>
      <c r="M35" s="261">
        <v>86.126800000000003</v>
      </c>
      <c r="N35" s="261">
        <v>86.757499999999993</v>
      </c>
      <c r="O35" s="261">
        <v>86.432400000000001</v>
      </c>
      <c r="P35" s="261">
        <v>86.071200000000005</v>
      </c>
      <c r="Q35" s="261">
        <v>87.117699999999999</v>
      </c>
      <c r="R35" s="261">
        <v>86.343900000000005</v>
      </c>
      <c r="S35" s="261">
        <v>85.708100000000002</v>
      </c>
      <c r="T35" s="261">
        <v>85.9191</v>
      </c>
      <c r="U35" s="261">
        <v>86.246099999999998</v>
      </c>
      <c r="V35" s="261">
        <v>86.388999999999996</v>
      </c>
      <c r="W35" s="261">
        <v>86.741200000000006</v>
      </c>
      <c r="X35" s="261">
        <v>86.590400000000002</v>
      </c>
      <c r="Y35" s="261">
        <v>85.689400000000006</v>
      </c>
      <c r="Z35" s="261">
        <v>86.349800000000002</v>
      </c>
      <c r="AA35" s="261">
        <v>86.985900000000001</v>
      </c>
      <c r="AB35" s="261">
        <v>86.359499999999997</v>
      </c>
      <c r="AC35" s="261">
        <v>86.197100000000006</v>
      </c>
      <c r="AD35" s="261">
        <v>86.475999999999999</v>
      </c>
      <c r="AE35" s="261">
        <v>85.687799999999996</v>
      </c>
      <c r="AF35" s="261">
        <v>85.838499999999996</v>
      </c>
      <c r="AG35" s="261">
        <v>85.613</v>
      </c>
      <c r="AH35" s="261">
        <v>85.565799999999996</v>
      </c>
      <c r="AI35" s="261">
        <v>86.323599999999999</v>
      </c>
      <c r="AJ35" s="261">
        <v>86.325299999999999</v>
      </c>
      <c r="AK35" s="261">
        <v>86.867999999999995</v>
      </c>
      <c r="AL35" s="261">
        <v>88.027000000000001</v>
      </c>
      <c r="AM35" s="261">
        <v>87.265699999999995</v>
      </c>
      <c r="AN35" s="261">
        <v>86.932400000000001</v>
      </c>
      <c r="AO35" s="261">
        <v>87.070599999999999</v>
      </c>
      <c r="AP35" s="261">
        <v>87.446600000000004</v>
      </c>
      <c r="AQ35" s="261">
        <v>87.914299999999997</v>
      </c>
      <c r="AR35" s="261">
        <v>88.009900000000002</v>
      </c>
      <c r="AS35" s="261">
        <v>87.655500000000004</v>
      </c>
      <c r="AT35" s="261">
        <v>87.632000000000005</v>
      </c>
      <c r="AU35" s="261">
        <v>87.156000000000006</v>
      </c>
      <c r="AV35" s="261">
        <v>87.31</v>
      </c>
      <c r="AW35" s="261">
        <v>87.268100000000004</v>
      </c>
      <c r="AX35" s="261">
        <v>88.498800000000003</v>
      </c>
      <c r="AY35" s="261">
        <v>87.516199999999998</v>
      </c>
      <c r="AZ35" s="261">
        <v>88.688999999999993</v>
      </c>
      <c r="BA35" s="261">
        <v>89.170500000000004</v>
      </c>
      <c r="BB35" s="261">
        <v>89.064700000000002</v>
      </c>
      <c r="BC35" s="261">
        <v>89.673100000000005</v>
      </c>
      <c r="BD35" s="261">
        <v>89.698292468999995</v>
      </c>
      <c r="BE35" s="349">
        <v>90.029049999999998</v>
      </c>
      <c r="BF35" s="349">
        <v>90.309880000000007</v>
      </c>
      <c r="BG35" s="349">
        <v>90.567920000000001</v>
      </c>
      <c r="BH35" s="349">
        <v>90.81232</v>
      </c>
      <c r="BI35" s="349">
        <v>91.017899999999997</v>
      </c>
      <c r="BJ35" s="349">
        <v>91.193820000000002</v>
      </c>
      <c r="BK35" s="349">
        <v>91.283699999999996</v>
      </c>
      <c r="BL35" s="349">
        <v>91.44256</v>
      </c>
      <c r="BM35" s="349">
        <v>91.61403</v>
      </c>
      <c r="BN35" s="349">
        <v>91.786649999999995</v>
      </c>
      <c r="BO35" s="349">
        <v>91.991950000000003</v>
      </c>
      <c r="BP35" s="349">
        <v>92.218469999999996</v>
      </c>
      <c r="BQ35" s="349">
        <v>92.51455</v>
      </c>
      <c r="BR35" s="349">
        <v>92.747259999999997</v>
      </c>
      <c r="BS35" s="349">
        <v>92.964920000000006</v>
      </c>
      <c r="BT35" s="349">
        <v>93.146370000000005</v>
      </c>
      <c r="BU35" s="349">
        <v>93.349860000000007</v>
      </c>
      <c r="BV35" s="349">
        <v>93.554199999999994</v>
      </c>
    </row>
    <row r="36" spans="1:74" ht="11.1" customHeight="1" x14ac:dyDescent="0.2">
      <c r="A36" s="637" t="s">
        <v>1218</v>
      </c>
      <c r="B36" s="638" t="s">
        <v>1255</v>
      </c>
      <c r="C36" s="261">
        <v>65.312100000000001</v>
      </c>
      <c r="D36" s="261">
        <v>64.724100000000007</v>
      </c>
      <c r="E36" s="261">
        <v>65.739900000000006</v>
      </c>
      <c r="F36" s="261">
        <v>68.946600000000004</v>
      </c>
      <c r="G36" s="261">
        <v>68.607699999999994</v>
      </c>
      <c r="H36" s="261">
        <v>68.915099999999995</v>
      </c>
      <c r="I36" s="261">
        <v>69.837900000000005</v>
      </c>
      <c r="J36" s="261">
        <v>70.126499999999993</v>
      </c>
      <c r="K36" s="261">
        <v>70.179599999999994</v>
      </c>
      <c r="L36" s="261">
        <v>71.011499999999998</v>
      </c>
      <c r="M36" s="261">
        <v>71.131500000000003</v>
      </c>
      <c r="N36" s="261">
        <v>68.8887</v>
      </c>
      <c r="O36" s="261">
        <v>67.266199999999998</v>
      </c>
      <c r="P36" s="261">
        <v>68.774100000000004</v>
      </c>
      <c r="Q36" s="261">
        <v>69.2667</v>
      </c>
      <c r="R36" s="261">
        <v>70.094700000000003</v>
      </c>
      <c r="S36" s="261">
        <v>70.800299999999993</v>
      </c>
      <c r="T36" s="261">
        <v>70.651300000000006</v>
      </c>
      <c r="U36" s="261">
        <v>71.372500000000002</v>
      </c>
      <c r="V36" s="261">
        <v>71.623199999999997</v>
      </c>
      <c r="W36" s="261">
        <v>71.479200000000006</v>
      </c>
      <c r="X36" s="261">
        <v>70.612399999999994</v>
      </c>
      <c r="Y36" s="261">
        <v>69.895899999999997</v>
      </c>
      <c r="Z36" s="261">
        <v>70.406800000000004</v>
      </c>
      <c r="AA36" s="261">
        <v>70.937399999999997</v>
      </c>
      <c r="AB36" s="261">
        <v>71.992599999999996</v>
      </c>
      <c r="AC36" s="261">
        <v>71.436199999999999</v>
      </c>
      <c r="AD36" s="261">
        <v>71.915599999999998</v>
      </c>
      <c r="AE36" s="261">
        <v>71.137600000000006</v>
      </c>
      <c r="AF36" s="261">
        <v>71.490899999999996</v>
      </c>
      <c r="AG36" s="261">
        <v>70.822800000000001</v>
      </c>
      <c r="AH36" s="261">
        <v>70.739500000000007</v>
      </c>
      <c r="AI36" s="261">
        <v>70.845299999999995</v>
      </c>
      <c r="AJ36" s="261">
        <v>70.830699999999993</v>
      </c>
      <c r="AK36" s="261">
        <v>71.614199999999997</v>
      </c>
      <c r="AL36" s="261">
        <v>73.153099999999995</v>
      </c>
      <c r="AM36" s="261">
        <v>72.824399999999997</v>
      </c>
      <c r="AN36" s="261">
        <v>73.846699999999998</v>
      </c>
      <c r="AO36" s="261">
        <v>73.800399999999996</v>
      </c>
      <c r="AP36" s="261">
        <v>72.366600000000005</v>
      </c>
      <c r="AQ36" s="261">
        <v>73.843199999999996</v>
      </c>
      <c r="AR36" s="261">
        <v>73.979299999999995</v>
      </c>
      <c r="AS36" s="261">
        <v>74.001400000000004</v>
      </c>
      <c r="AT36" s="261">
        <v>74.268199999999993</v>
      </c>
      <c r="AU36" s="261">
        <v>74.492400000000004</v>
      </c>
      <c r="AV36" s="261">
        <v>74.565700000000007</v>
      </c>
      <c r="AW36" s="261">
        <v>75.3399</v>
      </c>
      <c r="AX36" s="261">
        <v>74.175200000000004</v>
      </c>
      <c r="AY36" s="261">
        <v>75.774699999999996</v>
      </c>
      <c r="AZ36" s="261">
        <v>75.346000000000004</v>
      </c>
      <c r="BA36" s="261">
        <v>76.384299999999996</v>
      </c>
      <c r="BB36" s="261">
        <v>77.257000000000005</v>
      </c>
      <c r="BC36" s="261">
        <v>77.878399999999999</v>
      </c>
      <c r="BD36" s="261">
        <v>77.542954691000006</v>
      </c>
      <c r="BE36" s="349">
        <v>77.872029999999995</v>
      </c>
      <c r="BF36" s="349">
        <v>78.328900000000004</v>
      </c>
      <c r="BG36" s="349">
        <v>78.836039999999997</v>
      </c>
      <c r="BH36" s="349">
        <v>79.435050000000004</v>
      </c>
      <c r="BI36" s="349">
        <v>80.011499999999998</v>
      </c>
      <c r="BJ36" s="349">
        <v>80.606999999999999</v>
      </c>
      <c r="BK36" s="349">
        <v>81.184079999999994</v>
      </c>
      <c r="BL36" s="349">
        <v>81.845789999999994</v>
      </c>
      <c r="BM36" s="349">
        <v>82.554649999999995</v>
      </c>
      <c r="BN36" s="349">
        <v>83.330609999999993</v>
      </c>
      <c r="BO36" s="349">
        <v>84.118819999999999</v>
      </c>
      <c r="BP36" s="349">
        <v>84.939210000000003</v>
      </c>
      <c r="BQ36" s="349">
        <v>85.882379999999998</v>
      </c>
      <c r="BR36" s="349">
        <v>86.69923</v>
      </c>
      <c r="BS36" s="349">
        <v>87.480339999999998</v>
      </c>
      <c r="BT36" s="349">
        <v>88.227019999999996</v>
      </c>
      <c r="BU36" s="349">
        <v>88.935680000000005</v>
      </c>
      <c r="BV36" s="349">
        <v>89.607609999999994</v>
      </c>
    </row>
    <row r="37" spans="1:74" ht="11.1" customHeight="1" x14ac:dyDescent="0.2">
      <c r="A37" s="637" t="s">
        <v>1219</v>
      </c>
      <c r="B37" s="638" t="s">
        <v>1256</v>
      </c>
      <c r="C37" s="261">
        <v>86.104500000000002</v>
      </c>
      <c r="D37" s="261">
        <v>88.068600000000004</v>
      </c>
      <c r="E37" s="261">
        <v>91.531599999999997</v>
      </c>
      <c r="F37" s="261">
        <v>90.614999999999995</v>
      </c>
      <c r="G37" s="261">
        <v>91.902000000000001</v>
      </c>
      <c r="H37" s="261">
        <v>94.099599999999995</v>
      </c>
      <c r="I37" s="261">
        <v>89.967299999999994</v>
      </c>
      <c r="J37" s="261">
        <v>91.060599999999994</v>
      </c>
      <c r="K37" s="261">
        <v>91.824200000000005</v>
      </c>
      <c r="L37" s="261">
        <v>90.805099999999996</v>
      </c>
      <c r="M37" s="261">
        <v>92.866</v>
      </c>
      <c r="N37" s="261">
        <v>94.349500000000006</v>
      </c>
      <c r="O37" s="261">
        <v>94.860900000000001</v>
      </c>
      <c r="P37" s="261">
        <v>94.642300000000006</v>
      </c>
      <c r="Q37" s="261">
        <v>96.694400000000002</v>
      </c>
      <c r="R37" s="261">
        <v>95.706800000000001</v>
      </c>
      <c r="S37" s="261">
        <v>95.715500000000006</v>
      </c>
      <c r="T37" s="261">
        <v>96.461299999999994</v>
      </c>
      <c r="U37" s="261">
        <v>96.383899999999997</v>
      </c>
      <c r="V37" s="261">
        <v>97.461100000000002</v>
      </c>
      <c r="W37" s="261">
        <v>98.891999999999996</v>
      </c>
      <c r="X37" s="261">
        <v>99.4679</v>
      </c>
      <c r="Y37" s="261">
        <v>100.7756</v>
      </c>
      <c r="Z37" s="261">
        <v>101.4348</v>
      </c>
      <c r="AA37" s="261">
        <v>101.0754</v>
      </c>
      <c r="AB37" s="261">
        <v>102.2963</v>
      </c>
      <c r="AC37" s="261">
        <v>99.156300000000002</v>
      </c>
      <c r="AD37" s="261">
        <v>100.91849999999999</v>
      </c>
      <c r="AE37" s="261">
        <v>99.381699999999995</v>
      </c>
      <c r="AF37" s="261">
        <v>98.641599999999997</v>
      </c>
      <c r="AG37" s="261">
        <v>100.1781</v>
      </c>
      <c r="AH37" s="261">
        <v>100.57</v>
      </c>
      <c r="AI37" s="261">
        <v>96.115499999999997</v>
      </c>
      <c r="AJ37" s="261">
        <v>96.682699999999997</v>
      </c>
      <c r="AK37" s="261">
        <v>100.2063</v>
      </c>
      <c r="AL37" s="261">
        <v>100.4218</v>
      </c>
      <c r="AM37" s="261">
        <v>100.1742</v>
      </c>
      <c r="AN37" s="261">
        <v>99.892099999999999</v>
      </c>
      <c r="AO37" s="261">
        <v>98.979200000000006</v>
      </c>
      <c r="AP37" s="261">
        <v>99.696100000000001</v>
      </c>
      <c r="AQ37" s="261">
        <v>99.914299999999997</v>
      </c>
      <c r="AR37" s="261">
        <v>98.736900000000006</v>
      </c>
      <c r="AS37" s="261">
        <v>100.8566</v>
      </c>
      <c r="AT37" s="261">
        <v>100.6802</v>
      </c>
      <c r="AU37" s="261">
        <v>100.8355</v>
      </c>
      <c r="AV37" s="261">
        <v>103.5994</v>
      </c>
      <c r="AW37" s="261">
        <v>103.238</v>
      </c>
      <c r="AX37" s="261">
        <v>102.48779999999999</v>
      </c>
      <c r="AY37" s="261">
        <v>100.3553</v>
      </c>
      <c r="AZ37" s="261">
        <v>102.82559999999999</v>
      </c>
      <c r="BA37" s="261">
        <v>102.6671</v>
      </c>
      <c r="BB37" s="261">
        <v>103.505</v>
      </c>
      <c r="BC37" s="261">
        <v>103.3753</v>
      </c>
      <c r="BD37" s="261">
        <v>102.98873827</v>
      </c>
      <c r="BE37" s="349">
        <v>104.0175</v>
      </c>
      <c r="BF37" s="349">
        <v>104.6221</v>
      </c>
      <c r="BG37" s="349">
        <v>105.1403</v>
      </c>
      <c r="BH37" s="349">
        <v>105.5386</v>
      </c>
      <c r="BI37" s="349">
        <v>105.9092</v>
      </c>
      <c r="BJ37" s="349">
        <v>106.21850000000001</v>
      </c>
      <c r="BK37" s="349">
        <v>106.3659</v>
      </c>
      <c r="BL37" s="349">
        <v>106.6283</v>
      </c>
      <c r="BM37" s="349">
        <v>106.9049</v>
      </c>
      <c r="BN37" s="349">
        <v>107.0776</v>
      </c>
      <c r="BO37" s="349">
        <v>107.47150000000001</v>
      </c>
      <c r="BP37" s="349">
        <v>107.9682</v>
      </c>
      <c r="BQ37" s="349">
        <v>108.7388</v>
      </c>
      <c r="BR37" s="349">
        <v>109.3134</v>
      </c>
      <c r="BS37" s="349">
        <v>109.86279999999999</v>
      </c>
      <c r="BT37" s="349">
        <v>110.49339999999999</v>
      </c>
      <c r="BU37" s="349">
        <v>110.9127</v>
      </c>
      <c r="BV37" s="349">
        <v>111.2272</v>
      </c>
    </row>
    <row r="38" spans="1:74" ht="11.1" customHeight="1" x14ac:dyDescent="0.2">
      <c r="A38" s="328" t="s">
        <v>1209</v>
      </c>
      <c r="B38" s="41" t="s">
        <v>1257</v>
      </c>
      <c r="C38" s="261">
        <v>83.604912010000007</v>
      </c>
      <c r="D38" s="261">
        <v>84.669429210000004</v>
      </c>
      <c r="E38" s="261">
        <v>86.358592020000003</v>
      </c>
      <c r="F38" s="261">
        <v>87.046034930000005</v>
      </c>
      <c r="G38" s="261">
        <v>87.474058670000005</v>
      </c>
      <c r="H38" s="261">
        <v>88.348024850000002</v>
      </c>
      <c r="I38" s="261">
        <v>87.479406710000006</v>
      </c>
      <c r="J38" s="261">
        <v>87.821854740000006</v>
      </c>
      <c r="K38" s="261">
        <v>88.113363829999997</v>
      </c>
      <c r="L38" s="261">
        <v>87.463756270000005</v>
      </c>
      <c r="M38" s="261">
        <v>87.970582840000006</v>
      </c>
      <c r="N38" s="261">
        <v>88.418888050000007</v>
      </c>
      <c r="O38" s="261">
        <v>88.032420400000007</v>
      </c>
      <c r="P38" s="261">
        <v>87.797255879999994</v>
      </c>
      <c r="Q38" s="261">
        <v>89.050770990000004</v>
      </c>
      <c r="R38" s="261">
        <v>88.240594920000007</v>
      </c>
      <c r="S38" s="261">
        <v>88.069700280000006</v>
      </c>
      <c r="T38" s="261">
        <v>88.541520079999998</v>
      </c>
      <c r="U38" s="261">
        <v>88.919946120000006</v>
      </c>
      <c r="V38" s="261">
        <v>89.045377299999998</v>
      </c>
      <c r="W38" s="261">
        <v>89.832559320000001</v>
      </c>
      <c r="X38" s="261">
        <v>89.820185100000003</v>
      </c>
      <c r="Y38" s="261">
        <v>89.903271040000007</v>
      </c>
      <c r="Z38" s="261">
        <v>90.350019489999994</v>
      </c>
      <c r="AA38" s="261">
        <v>90.557748180000004</v>
      </c>
      <c r="AB38" s="261">
        <v>91.206782649999994</v>
      </c>
      <c r="AC38" s="261">
        <v>89.967248699999999</v>
      </c>
      <c r="AD38" s="261">
        <v>90.711929369999993</v>
      </c>
      <c r="AE38" s="261">
        <v>89.910662049999999</v>
      </c>
      <c r="AF38" s="261">
        <v>89.709087229999994</v>
      </c>
      <c r="AG38" s="261">
        <v>90.165795619999997</v>
      </c>
      <c r="AH38" s="261">
        <v>90.482418460000005</v>
      </c>
      <c r="AI38" s="261">
        <v>89.353719830000003</v>
      </c>
      <c r="AJ38" s="261">
        <v>89.466452430000004</v>
      </c>
      <c r="AK38" s="261">
        <v>90.694584789999993</v>
      </c>
      <c r="AL38" s="261">
        <v>91.235461470000004</v>
      </c>
      <c r="AM38" s="261">
        <v>90.935425280000004</v>
      </c>
      <c r="AN38" s="261">
        <v>91.200871309999997</v>
      </c>
      <c r="AO38" s="261">
        <v>90.779371729999994</v>
      </c>
      <c r="AP38" s="261">
        <v>90.56694444</v>
      </c>
      <c r="AQ38" s="261">
        <v>91.294774290000007</v>
      </c>
      <c r="AR38" s="261">
        <v>90.749994520000001</v>
      </c>
      <c r="AS38" s="261">
        <v>91.388738290000006</v>
      </c>
      <c r="AT38" s="261">
        <v>91.460430059999993</v>
      </c>
      <c r="AU38" s="261">
        <v>91.178681909999995</v>
      </c>
      <c r="AV38" s="261">
        <v>92.060964119999994</v>
      </c>
      <c r="AW38" s="261">
        <v>92.007655529999994</v>
      </c>
      <c r="AX38" s="261">
        <v>92.035639869999997</v>
      </c>
      <c r="AY38" s="261">
        <v>91.251752620000005</v>
      </c>
      <c r="AZ38" s="261">
        <v>92.025672869999994</v>
      </c>
      <c r="BA38" s="261">
        <v>92.303457109999997</v>
      </c>
      <c r="BB38" s="261">
        <v>92.944604209999994</v>
      </c>
      <c r="BC38" s="261">
        <v>93.298084029999998</v>
      </c>
      <c r="BD38" s="261">
        <v>92.960574069000003</v>
      </c>
      <c r="BE38" s="349">
        <v>93.471429999999998</v>
      </c>
      <c r="BF38" s="349">
        <v>93.858509999999995</v>
      </c>
      <c r="BG38" s="349">
        <v>94.222430000000003</v>
      </c>
      <c r="BH38" s="349">
        <v>94.577269999999999</v>
      </c>
      <c r="BI38" s="349">
        <v>94.884320000000002</v>
      </c>
      <c r="BJ38" s="349">
        <v>95.157660000000007</v>
      </c>
      <c r="BK38" s="349">
        <v>95.334569999999999</v>
      </c>
      <c r="BL38" s="349">
        <v>95.587530000000001</v>
      </c>
      <c r="BM38" s="349">
        <v>95.853819999999999</v>
      </c>
      <c r="BN38" s="349">
        <v>96.093360000000004</v>
      </c>
      <c r="BO38" s="349">
        <v>96.416359999999997</v>
      </c>
      <c r="BP38" s="349">
        <v>96.782759999999996</v>
      </c>
      <c r="BQ38" s="349">
        <v>97.281739999999999</v>
      </c>
      <c r="BR38" s="349">
        <v>97.668009999999995</v>
      </c>
      <c r="BS38" s="349">
        <v>98.030770000000004</v>
      </c>
      <c r="BT38" s="349">
        <v>98.393529999999998</v>
      </c>
      <c r="BU38" s="349">
        <v>98.69162</v>
      </c>
      <c r="BV38" s="349">
        <v>98.948570000000004</v>
      </c>
    </row>
    <row r="39" spans="1:74" ht="11.1" customHeight="1" x14ac:dyDescent="0.2">
      <c r="A39" s="328" t="s">
        <v>1210</v>
      </c>
      <c r="B39" s="41" t="s">
        <v>1258</v>
      </c>
      <c r="C39" s="261">
        <v>81.046245330000005</v>
      </c>
      <c r="D39" s="261">
        <v>81.518185209999999</v>
      </c>
      <c r="E39" s="261">
        <v>82.778438609999995</v>
      </c>
      <c r="F39" s="261">
        <v>84.164491299999995</v>
      </c>
      <c r="G39" s="261">
        <v>84.556484569999995</v>
      </c>
      <c r="H39" s="261">
        <v>84.417941999999996</v>
      </c>
      <c r="I39" s="261">
        <v>84.452716330000001</v>
      </c>
      <c r="J39" s="261">
        <v>84.629642450000006</v>
      </c>
      <c r="K39" s="261">
        <v>84.731595940000005</v>
      </c>
      <c r="L39" s="261">
        <v>84.847536959999999</v>
      </c>
      <c r="M39" s="261">
        <v>85.180908220000006</v>
      </c>
      <c r="N39" s="261">
        <v>85.096376559999996</v>
      </c>
      <c r="O39" s="261">
        <v>84.651530030000004</v>
      </c>
      <c r="P39" s="261">
        <v>84.532287389999993</v>
      </c>
      <c r="Q39" s="261">
        <v>85.663012879999997</v>
      </c>
      <c r="R39" s="261">
        <v>85.171662330000004</v>
      </c>
      <c r="S39" s="261">
        <v>85.588191100000003</v>
      </c>
      <c r="T39" s="261">
        <v>85.697492729999993</v>
      </c>
      <c r="U39" s="261">
        <v>86.232997510000004</v>
      </c>
      <c r="V39" s="261">
        <v>86.310677150000004</v>
      </c>
      <c r="W39" s="261">
        <v>86.919422760000003</v>
      </c>
      <c r="X39" s="261">
        <v>86.988076090000007</v>
      </c>
      <c r="Y39" s="261">
        <v>86.915459330000004</v>
      </c>
      <c r="Z39" s="261">
        <v>87.355496529999996</v>
      </c>
      <c r="AA39" s="261">
        <v>87.822740060000001</v>
      </c>
      <c r="AB39" s="261">
        <v>88.615583240000007</v>
      </c>
      <c r="AC39" s="261">
        <v>88.101068780000006</v>
      </c>
      <c r="AD39" s="261">
        <v>88.547769209999998</v>
      </c>
      <c r="AE39" s="261">
        <v>88.426335190000003</v>
      </c>
      <c r="AF39" s="261">
        <v>88.279969170000001</v>
      </c>
      <c r="AG39" s="261">
        <v>88.471874569999997</v>
      </c>
      <c r="AH39" s="261">
        <v>88.547156830000006</v>
      </c>
      <c r="AI39" s="261">
        <v>88.151396559999995</v>
      </c>
      <c r="AJ39" s="261">
        <v>88.25723721</v>
      </c>
      <c r="AK39" s="261">
        <v>89.141888350000002</v>
      </c>
      <c r="AL39" s="261">
        <v>89.839399029999996</v>
      </c>
      <c r="AM39" s="261">
        <v>90.109459349999995</v>
      </c>
      <c r="AN39" s="261">
        <v>90.815746700000005</v>
      </c>
      <c r="AO39" s="261">
        <v>90.590348489999997</v>
      </c>
      <c r="AP39" s="261">
        <v>90.075112770000004</v>
      </c>
      <c r="AQ39" s="261">
        <v>90.408185709999998</v>
      </c>
      <c r="AR39" s="261">
        <v>90.454774330000006</v>
      </c>
      <c r="AS39" s="261">
        <v>90.76424548</v>
      </c>
      <c r="AT39" s="261">
        <v>91.155381469999995</v>
      </c>
      <c r="AU39" s="261">
        <v>91.427233279999996</v>
      </c>
      <c r="AV39" s="261">
        <v>92.108196649999996</v>
      </c>
      <c r="AW39" s="261">
        <v>92.429619610000003</v>
      </c>
      <c r="AX39" s="261">
        <v>92.147153579999994</v>
      </c>
      <c r="AY39" s="261">
        <v>91.598886980000003</v>
      </c>
      <c r="AZ39" s="261">
        <v>92.479613009999994</v>
      </c>
      <c r="BA39" s="261">
        <v>93.044769119999998</v>
      </c>
      <c r="BB39" s="261">
        <v>93.261077499999999</v>
      </c>
      <c r="BC39" s="261">
        <v>93.864838640000002</v>
      </c>
      <c r="BD39" s="261">
        <v>93.730433821000005</v>
      </c>
      <c r="BE39" s="349">
        <v>94.073329999999999</v>
      </c>
      <c r="BF39" s="349">
        <v>94.439130000000006</v>
      </c>
      <c r="BG39" s="349">
        <v>94.817830000000001</v>
      </c>
      <c r="BH39" s="349">
        <v>95.234999999999999</v>
      </c>
      <c r="BI39" s="349">
        <v>95.620289999999997</v>
      </c>
      <c r="BJ39" s="349">
        <v>95.999300000000005</v>
      </c>
      <c r="BK39" s="349">
        <v>96.362099999999998</v>
      </c>
      <c r="BL39" s="349">
        <v>96.735960000000006</v>
      </c>
      <c r="BM39" s="349">
        <v>97.110960000000006</v>
      </c>
      <c r="BN39" s="349">
        <v>97.458939999999998</v>
      </c>
      <c r="BO39" s="349">
        <v>97.857370000000003</v>
      </c>
      <c r="BP39" s="349">
        <v>98.278080000000003</v>
      </c>
      <c r="BQ39" s="349">
        <v>98.770570000000006</v>
      </c>
      <c r="BR39" s="349">
        <v>99.198689999999999</v>
      </c>
      <c r="BS39" s="349">
        <v>99.611959999999996</v>
      </c>
      <c r="BT39" s="349">
        <v>100.0406</v>
      </c>
      <c r="BU39" s="349">
        <v>100.4015</v>
      </c>
      <c r="BV39" s="349">
        <v>100.72490000000001</v>
      </c>
    </row>
    <row r="40" spans="1:74" ht="11.1" customHeight="1" x14ac:dyDescent="0.2">
      <c r="A40" s="328" t="s">
        <v>1211</v>
      </c>
      <c r="B40" s="41" t="s">
        <v>1259</v>
      </c>
      <c r="C40" s="261">
        <v>84.383283480000003</v>
      </c>
      <c r="D40" s="261">
        <v>85.252381069999998</v>
      </c>
      <c r="E40" s="261">
        <v>86.803868719999997</v>
      </c>
      <c r="F40" s="261">
        <v>87.542411909999998</v>
      </c>
      <c r="G40" s="261">
        <v>88.541126599999998</v>
      </c>
      <c r="H40" s="261">
        <v>89.089193910000006</v>
      </c>
      <c r="I40" s="261">
        <v>89.009728550000005</v>
      </c>
      <c r="J40" s="261">
        <v>89.246190830000003</v>
      </c>
      <c r="K40" s="261">
        <v>89.503092730000006</v>
      </c>
      <c r="L40" s="261">
        <v>89.036298639999998</v>
      </c>
      <c r="M40" s="261">
        <v>89.392064739999995</v>
      </c>
      <c r="N40" s="261">
        <v>90.055453970000002</v>
      </c>
      <c r="O40" s="261">
        <v>89.995834430000002</v>
      </c>
      <c r="P40" s="261">
        <v>89.693662180000004</v>
      </c>
      <c r="Q40" s="261">
        <v>90.792258169999997</v>
      </c>
      <c r="R40" s="261">
        <v>89.830958699999996</v>
      </c>
      <c r="S40" s="261">
        <v>89.787371340000007</v>
      </c>
      <c r="T40" s="261">
        <v>90.102308429999994</v>
      </c>
      <c r="U40" s="261">
        <v>90.718196689999999</v>
      </c>
      <c r="V40" s="261">
        <v>90.795526899999999</v>
      </c>
      <c r="W40" s="261">
        <v>91.503627230000006</v>
      </c>
      <c r="X40" s="261">
        <v>91.790171950000001</v>
      </c>
      <c r="Y40" s="261">
        <v>91.937419829999996</v>
      </c>
      <c r="Z40" s="261">
        <v>92.581230969999993</v>
      </c>
      <c r="AA40" s="261">
        <v>93.237065479999998</v>
      </c>
      <c r="AB40" s="261">
        <v>93.812424320000005</v>
      </c>
      <c r="AC40" s="261">
        <v>93.112283579999996</v>
      </c>
      <c r="AD40" s="261">
        <v>93.908414320000006</v>
      </c>
      <c r="AE40" s="261">
        <v>93.359025310000007</v>
      </c>
      <c r="AF40" s="261">
        <v>93.609010019999999</v>
      </c>
      <c r="AG40" s="261">
        <v>94.235661960000002</v>
      </c>
      <c r="AH40" s="261">
        <v>94.215145669999998</v>
      </c>
      <c r="AI40" s="261">
        <v>93.628112340000001</v>
      </c>
      <c r="AJ40" s="261">
        <v>93.671192480000002</v>
      </c>
      <c r="AK40" s="261">
        <v>94.906622380000002</v>
      </c>
      <c r="AL40" s="261">
        <v>95.5297439</v>
      </c>
      <c r="AM40" s="261">
        <v>95.224774139999994</v>
      </c>
      <c r="AN40" s="261">
        <v>95.564147140000003</v>
      </c>
      <c r="AO40" s="261">
        <v>95.409504310000003</v>
      </c>
      <c r="AP40" s="261">
        <v>95.343426590000007</v>
      </c>
      <c r="AQ40" s="261">
        <v>95.902351049999993</v>
      </c>
      <c r="AR40" s="261">
        <v>95.656624660000006</v>
      </c>
      <c r="AS40" s="261">
        <v>95.874027769999998</v>
      </c>
      <c r="AT40" s="261">
        <v>96.315755480000007</v>
      </c>
      <c r="AU40" s="261">
        <v>96.287939719999997</v>
      </c>
      <c r="AV40" s="261">
        <v>97.05173241</v>
      </c>
      <c r="AW40" s="261">
        <v>97.198729979999996</v>
      </c>
      <c r="AX40" s="261">
        <v>97.287291069999995</v>
      </c>
      <c r="AY40" s="261">
        <v>96.240208089999996</v>
      </c>
      <c r="AZ40" s="261">
        <v>97.434302610000003</v>
      </c>
      <c r="BA40" s="261">
        <v>97.932029610000001</v>
      </c>
      <c r="BB40" s="261">
        <v>98.252252670000004</v>
      </c>
      <c r="BC40" s="261">
        <v>98.884163860000001</v>
      </c>
      <c r="BD40" s="261">
        <v>98.576505476999998</v>
      </c>
      <c r="BE40" s="349">
        <v>99.068809999999999</v>
      </c>
      <c r="BF40" s="349">
        <v>99.469009999999997</v>
      </c>
      <c r="BG40" s="349">
        <v>99.847160000000002</v>
      </c>
      <c r="BH40" s="349">
        <v>100.20140000000001</v>
      </c>
      <c r="BI40" s="349">
        <v>100.5368</v>
      </c>
      <c r="BJ40" s="349">
        <v>100.8515</v>
      </c>
      <c r="BK40" s="349">
        <v>101.1153</v>
      </c>
      <c r="BL40" s="349">
        <v>101.41119999999999</v>
      </c>
      <c r="BM40" s="349">
        <v>101.7089</v>
      </c>
      <c r="BN40" s="349">
        <v>101.96729999999999</v>
      </c>
      <c r="BO40" s="349">
        <v>102.2997</v>
      </c>
      <c r="BP40" s="349">
        <v>102.66500000000001</v>
      </c>
      <c r="BQ40" s="349">
        <v>103.12269999999999</v>
      </c>
      <c r="BR40" s="349">
        <v>103.50879999999999</v>
      </c>
      <c r="BS40" s="349">
        <v>103.883</v>
      </c>
      <c r="BT40" s="349">
        <v>104.27419999999999</v>
      </c>
      <c r="BU40" s="349">
        <v>104.60290000000001</v>
      </c>
      <c r="BV40" s="349">
        <v>104.898</v>
      </c>
    </row>
    <row r="41" spans="1:74" ht="11.1" customHeight="1" x14ac:dyDescent="0.2">
      <c r="A41" s="328" t="s">
        <v>1212</v>
      </c>
      <c r="B41" s="41" t="s">
        <v>1260</v>
      </c>
      <c r="C41" s="261">
        <v>85.501073599999998</v>
      </c>
      <c r="D41" s="261">
        <v>86.587927620000002</v>
      </c>
      <c r="E41" s="261">
        <v>87.757703480000004</v>
      </c>
      <c r="F41" s="261">
        <v>88.500619760000006</v>
      </c>
      <c r="G41" s="261">
        <v>89.205881660000003</v>
      </c>
      <c r="H41" s="261">
        <v>89.70323252</v>
      </c>
      <c r="I41" s="261">
        <v>89.591459709999995</v>
      </c>
      <c r="J41" s="261">
        <v>89.501341240000002</v>
      </c>
      <c r="K41" s="261">
        <v>89.734548169999997</v>
      </c>
      <c r="L41" s="261">
        <v>88.748111390000005</v>
      </c>
      <c r="M41" s="261">
        <v>89.153964979999998</v>
      </c>
      <c r="N41" s="261">
        <v>89.784197399999996</v>
      </c>
      <c r="O41" s="261">
        <v>89.158055200000007</v>
      </c>
      <c r="P41" s="261">
        <v>88.555573589999995</v>
      </c>
      <c r="Q41" s="261">
        <v>89.939010800000005</v>
      </c>
      <c r="R41" s="261">
        <v>88.540745619999996</v>
      </c>
      <c r="S41" s="261">
        <v>88.355252739999997</v>
      </c>
      <c r="T41" s="261">
        <v>88.682994530000002</v>
      </c>
      <c r="U41" s="261">
        <v>89.446445920000002</v>
      </c>
      <c r="V41" s="261">
        <v>89.198089100000004</v>
      </c>
      <c r="W41" s="261">
        <v>90.172499590000001</v>
      </c>
      <c r="X41" s="261">
        <v>90.134097650000001</v>
      </c>
      <c r="Y41" s="261">
        <v>90.081683580000004</v>
      </c>
      <c r="Z41" s="261">
        <v>90.672229270000003</v>
      </c>
      <c r="AA41" s="261">
        <v>91.16150236</v>
      </c>
      <c r="AB41" s="261">
        <v>91.366498629999995</v>
      </c>
      <c r="AC41" s="261">
        <v>90.885932909999994</v>
      </c>
      <c r="AD41" s="261">
        <v>91.264646510000006</v>
      </c>
      <c r="AE41" s="261">
        <v>90.707983679999998</v>
      </c>
      <c r="AF41" s="261">
        <v>90.924226709999999</v>
      </c>
      <c r="AG41" s="261">
        <v>91.299870060000003</v>
      </c>
      <c r="AH41" s="261">
        <v>91.467844200000002</v>
      </c>
      <c r="AI41" s="261">
        <v>91.270131109999994</v>
      </c>
      <c r="AJ41" s="261">
        <v>91.366199010000003</v>
      </c>
      <c r="AK41" s="261">
        <v>92.017474570000005</v>
      </c>
      <c r="AL41" s="261">
        <v>92.695616029999996</v>
      </c>
      <c r="AM41" s="261">
        <v>92.445501190000002</v>
      </c>
      <c r="AN41" s="261">
        <v>92.707030259999996</v>
      </c>
      <c r="AO41" s="261">
        <v>92.397486729999997</v>
      </c>
      <c r="AP41" s="261">
        <v>92.198982939999993</v>
      </c>
      <c r="AQ41" s="261">
        <v>92.916193359999994</v>
      </c>
      <c r="AR41" s="261">
        <v>92.701018689999998</v>
      </c>
      <c r="AS41" s="261">
        <v>92.708363210000002</v>
      </c>
      <c r="AT41" s="261">
        <v>93.193081469999996</v>
      </c>
      <c r="AU41" s="261">
        <v>93.114653610000005</v>
      </c>
      <c r="AV41" s="261">
        <v>93.783957459999996</v>
      </c>
      <c r="AW41" s="261">
        <v>93.637301620000002</v>
      </c>
      <c r="AX41" s="261">
        <v>94.15861065</v>
      </c>
      <c r="AY41" s="261">
        <v>92.881241500000002</v>
      </c>
      <c r="AZ41" s="261">
        <v>94.287060240000002</v>
      </c>
      <c r="BA41" s="261">
        <v>94.548953929999996</v>
      </c>
      <c r="BB41" s="261">
        <v>94.776030710000001</v>
      </c>
      <c r="BC41" s="261">
        <v>95.384446879999999</v>
      </c>
      <c r="BD41" s="261">
        <v>95.319107238000001</v>
      </c>
      <c r="BE41" s="349">
        <v>95.765360000000001</v>
      </c>
      <c r="BF41" s="349">
        <v>96.123559999999998</v>
      </c>
      <c r="BG41" s="349">
        <v>96.451750000000004</v>
      </c>
      <c r="BH41" s="349">
        <v>96.762280000000004</v>
      </c>
      <c r="BI41" s="349">
        <v>97.021159999999995</v>
      </c>
      <c r="BJ41" s="349">
        <v>97.240759999999995</v>
      </c>
      <c r="BK41" s="349">
        <v>97.358969999999999</v>
      </c>
      <c r="BL41" s="349">
        <v>97.546559999999999</v>
      </c>
      <c r="BM41" s="349">
        <v>97.741420000000005</v>
      </c>
      <c r="BN41" s="349">
        <v>97.906570000000002</v>
      </c>
      <c r="BO41" s="349">
        <v>98.143739999999994</v>
      </c>
      <c r="BP41" s="349">
        <v>98.415949999999995</v>
      </c>
      <c r="BQ41" s="349">
        <v>98.79504</v>
      </c>
      <c r="BR41" s="349">
        <v>99.083430000000007</v>
      </c>
      <c r="BS41" s="349">
        <v>99.352959999999996</v>
      </c>
      <c r="BT41" s="349">
        <v>99.605950000000007</v>
      </c>
      <c r="BU41" s="349">
        <v>99.836029999999994</v>
      </c>
      <c r="BV41" s="349">
        <v>100.0455</v>
      </c>
    </row>
    <row r="42" spans="1:74" ht="11.1" customHeight="1" x14ac:dyDescent="0.2">
      <c r="A42" s="37"/>
      <c r="B42" s="41"/>
      <c r="C42" s="261"/>
      <c r="D42" s="261"/>
      <c r="E42" s="261"/>
      <c r="F42" s="261"/>
      <c r="G42" s="261"/>
      <c r="H42" s="261"/>
      <c r="I42" s="261"/>
      <c r="J42" s="261"/>
      <c r="K42" s="261"/>
      <c r="L42" s="261"/>
      <c r="M42" s="261"/>
      <c r="N42" s="261"/>
      <c r="O42" s="261"/>
      <c r="P42" s="261"/>
      <c r="Q42" s="261"/>
      <c r="R42" s="261"/>
      <c r="S42" s="261"/>
      <c r="T42" s="261"/>
      <c r="U42" s="261"/>
      <c r="V42" s="261"/>
      <c r="W42" s="261"/>
      <c r="X42" s="261"/>
      <c r="Y42" s="261"/>
      <c r="Z42" s="261"/>
      <c r="AA42" s="261"/>
      <c r="AB42" s="261"/>
      <c r="AC42" s="261"/>
      <c r="AD42" s="261"/>
      <c r="AE42" s="261"/>
      <c r="AF42" s="261"/>
      <c r="AG42" s="261"/>
      <c r="AH42" s="261"/>
      <c r="AI42" s="261"/>
      <c r="AJ42" s="261"/>
      <c r="AK42" s="261"/>
      <c r="AL42" s="261"/>
      <c r="AM42" s="261"/>
      <c r="AN42" s="261"/>
      <c r="AO42" s="261"/>
      <c r="AP42" s="261"/>
      <c r="AQ42" s="261"/>
      <c r="AR42" s="261"/>
      <c r="AS42" s="261"/>
      <c r="AT42" s="261"/>
      <c r="AU42" s="261"/>
      <c r="AV42" s="261"/>
      <c r="AW42" s="261"/>
      <c r="AX42" s="261"/>
      <c r="AY42" s="261"/>
      <c r="AZ42" s="261"/>
      <c r="BA42" s="261"/>
      <c r="BB42" s="261"/>
      <c r="BC42" s="261"/>
      <c r="BD42" s="261"/>
      <c r="BE42" s="349"/>
      <c r="BF42" s="349"/>
      <c r="BG42" s="349"/>
      <c r="BH42" s="349"/>
      <c r="BI42" s="349"/>
      <c r="BJ42" s="349"/>
      <c r="BK42" s="349"/>
      <c r="BL42" s="349"/>
      <c r="BM42" s="349"/>
      <c r="BN42" s="349"/>
      <c r="BO42" s="349"/>
      <c r="BP42" s="349"/>
      <c r="BQ42" s="349"/>
      <c r="BR42" s="349"/>
      <c r="BS42" s="349"/>
      <c r="BT42" s="349"/>
      <c r="BU42" s="349"/>
      <c r="BV42" s="349"/>
    </row>
    <row r="43" spans="1:74" ht="11.1" customHeight="1" x14ac:dyDescent="0.2">
      <c r="A43" s="140"/>
      <c r="B43" s="144" t="s">
        <v>22</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332"/>
      <c r="BF43" s="332"/>
      <c r="BG43" s="332"/>
      <c r="BH43" s="332"/>
      <c r="BI43" s="332"/>
      <c r="BJ43" s="332"/>
      <c r="BK43" s="332"/>
      <c r="BL43" s="332"/>
      <c r="BM43" s="332"/>
      <c r="BN43" s="332"/>
      <c r="BO43" s="332"/>
      <c r="BP43" s="332"/>
      <c r="BQ43" s="332"/>
      <c r="BR43" s="332"/>
      <c r="BS43" s="332"/>
      <c r="BT43" s="332"/>
      <c r="BU43" s="332"/>
      <c r="BV43" s="332"/>
    </row>
    <row r="44" spans="1:74" ht="11.1" customHeight="1" x14ac:dyDescent="0.2">
      <c r="A44" s="134"/>
      <c r="B44" s="139" t="s">
        <v>1207</v>
      </c>
      <c r="C44" s="247"/>
      <c r="D44" s="247"/>
      <c r="E44" s="247"/>
      <c r="F44" s="247"/>
      <c r="G44" s="247"/>
      <c r="H44" s="247"/>
      <c r="I44" s="247"/>
      <c r="J44" s="247"/>
      <c r="K44" s="247"/>
      <c r="L44" s="247"/>
      <c r="M44" s="247"/>
      <c r="N44" s="247"/>
      <c r="O44" s="247"/>
      <c r="P44" s="247"/>
      <c r="Q44" s="247"/>
      <c r="R44" s="247"/>
      <c r="S44" s="247"/>
      <c r="T44" s="247"/>
      <c r="U44" s="247"/>
      <c r="V44" s="247"/>
      <c r="W44" s="247"/>
      <c r="X44" s="247"/>
      <c r="Y44" s="247"/>
      <c r="Z44" s="247"/>
      <c r="AA44" s="247"/>
      <c r="AB44" s="247"/>
      <c r="AC44" s="247"/>
      <c r="AD44" s="247"/>
      <c r="AE44" s="247"/>
      <c r="AF44" s="247"/>
      <c r="AG44" s="247"/>
      <c r="AH44" s="247"/>
      <c r="AI44" s="247"/>
      <c r="AJ44" s="247"/>
      <c r="AK44" s="247"/>
      <c r="AL44" s="247"/>
      <c r="AM44" s="247"/>
      <c r="AN44" s="247"/>
      <c r="AO44" s="247"/>
      <c r="AP44" s="247"/>
      <c r="AQ44" s="247"/>
      <c r="AR44" s="247"/>
      <c r="AS44" s="247"/>
      <c r="AT44" s="247"/>
      <c r="AU44" s="247"/>
      <c r="AV44" s="247"/>
      <c r="AW44" s="247"/>
      <c r="AX44" s="247"/>
      <c r="AY44" s="247"/>
      <c r="AZ44" s="247"/>
      <c r="BA44" s="247"/>
      <c r="BB44" s="247"/>
      <c r="BC44" s="247"/>
      <c r="BD44" s="247"/>
      <c r="BE44" s="360"/>
      <c r="BF44" s="360"/>
      <c r="BG44" s="360"/>
      <c r="BH44" s="360"/>
      <c r="BI44" s="360"/>
      <c r="BJ44" s="360"/>
      <c r="BK44" s="360"/>
      <c r="BL44" s="360"/>
      <c r="BM44" s="360"/>
      <c r="BN44" s="360"/>
      <c r="BO44" s="360"/>
      <c r="BP44" s="360"/>
      <c r="BQ44" s="360"/>
      <c r="BR44" s="360"/>
      <c r="BS44" s="360"/>
      <c r="BT44" s="360"/>
      <c r="BU44" s="360"/>
      <c r="BV44" s="360"/>
    </row>
    <row r="45" spans="1:74" ht="11.1" customHeight="1" x14ac:dyDescent="0.2">
      <c r="A45" s="140" t="s">
        <v>782</v>
      </c>
      <c r="B45" s="211" t="s">
        <v>645</v>
      </c>
      <c r="C45" s="217">
        <v>2.1746599999999998</v>
      </c>
      <c r="D45" s="217">
        <v>2.1725099999999999</v>
      </c>
      <c r="E45" s="217">
        <v>2.1730499999999999</v>
      </c>
      <c r="F45" s="217">
        <v>2.1737600000000001</v>
      </c>
      <c r="G45" s="217">
        <v>2.17299</v>
      </c>
      <c r="H45" s="217">
        <v>2.1728499999999999</v>
      </c>
      <c r="I45" s="217">
        <v>2.1767699999999999</v>
      </c>
      <c r="J45" s="217">
        <v>2.1801200000000001</v>
      </c>
      <c r="K45" s="217">
        <v>2.1828099999999999</v>
      </c>
      <c r="L45" s="217">
        <v>2.1902400000000002</v>
      </c>
      <c r="M45" s="217">
        <v>2.1954400000000001</v>
      </c>
      <c r="N45" s="217">
        <v>2.2043699999999999</v>
      </c>
      <c r="O45" s="217">
        <v>2.21082</v>
      </c>
      <c r="P45" s="217">
        <v>2.2181600000000001</v>
      </c>
      <c r="Q45" s="217">
        <v>2.2295500000000001</v>
      </c>
      <c r="R45" s="217">
        <v>2.2405599999999999</v>
      </c>
      <c r="S45" s="217">
        <v>2.24918</v>
      </c>
      <c r="T45" s="217">
        <v>2.2498999999999998</v>
      </c>
      <c r="U45" s="217">
        <v>2.2555299999999998</v>
      </c>
      <c r="V45" s="217">
        <v>2.2614899999999998</v>
      </c>
      <c r="W45" s="217">
        <v>2.26674</v>
      </c>
      <c r="X45" s="217">
        <v>2.2676099999999999</v>
      </c>
      <c r="Y45" s="217">
        <v>2.27136</v>
      </c>
      <c r="Z45" s="217">
        <v>2.2709299999999999</v>
      </c>
      <c r="AA45" s="217">
        <v>2.2766600000000001</v>
      </c>
      <c r="AB45" s="217">
        <v>2.28138</v>
      </c>
      <c r="AC45" s="217">
        <v>2.2873199999999998</v>
      </c>
      <c r="AD45" s="217">
        <v>2.2918400000000001</v>
      </c>
      <c r="AE45" s="217">
        <v>2.28884</v>
      </c>
      <c r="AF45" s="217">
        <v>2.2882500000000001</v>
      </c>
      <c r="AG45" s="217">
        <v>2.2877900000000002</v>
      </c>
      <c r="AH45" s="217">
        <v>2.2995199999999998</v>
      </c>
      <c r="AI45" s="217">
        <v>2.3108599999999999</v>
      </c>
      <c r="AJ45" s="217">
        <v>2.3165200000000001</v>
      </c>
      <c r="AK45" s="217">
        <v>2.3119000000000001</v>
      </c>
      <c r="AL45" s="217">
        <v>2.3109899999999999</v>
      </c>
      <c r="AM45" s="217">
        <v>2.3132100000000002</v>
      </c>
      <c r="AN45" s="217">
        <v>2.32599</v>
      </c>
      <c r="AO45" s="217">
        <v>2.3207499999999999</v>
      </c>
      <c r="AP45" s="217">
        <v>2.3170700000000002</v>
      </c>
      <c r="AQ45" s="217">
        <v>2.32124</v>
      </c>
      <c r="AR45" s="217">
        <v>2.3285999999999998</v>
      </c>
      <c r="AS45" s="217">
        <v>2.3325200000000001</v>
      </c>
      <c r="AT45" s="217">
        <v>2.33433</v>
      </c>
      <c r="AU45" s="217">
        <v>2.3374299999999999</v>
      </c>
      <c r="AV45" s="217">
        <v>2.3378199999999998</v>
      </c>
      <c r="AW45" s="217">
        <v>2.3403299999999998</v>
      </c>
      <c r="AX45" s="217">
        <v>2.3459400000000001</v>
      </c>
      <c r="AY45" s="217">
        <v>2.3493300000000001</v>
      </c>
      <c r="AZ45" s="217">
        <v>2.3516900000000001</v>
      </c>
      <c r="BA45" s="217">
        <v>2.3563999999999998</v>
      </c>
      <c r="BB45" s="217">
        <v>2.3625400000000001</v>
      </c>
      <c r="BC45" s="217">
        <v>2.3708300000000002</v>
      </c>
      <c r="BD45" s="217">
        <v>2.3707483210000002</v>
      </c>
      <c r="BE45" s="358">
        <v>2.3759000000000001</v>
      </c>
      <c r="BF45" s="358">
        <v>2.380436</v>
      </c>
      <c r="BG45" s="358">
        <v>2.3847499999999999</v>
      </c>
      <c r="BH45" s="358">
        <v>2.3887369999999999</v>
      </c>
      <c r="BI45" s="358">
        <v>2.3926850000000002</v>
      </c>
      <c r="BJ45" s="358">
        <v>2.3964889999999999</v>
      </c>
      <c r="BK45" s="358">
        <v>2.400242</v>
      </c>
      <c r="BL45" s="358">
        <v>2.4036909999999998</v>
      </c>
      <c r="BM45" s="358">
        <v>2.406927</v>
      </c>
      <c r="BN45" s="358">
        <v>2.40971</v>
      </c>
      <c r="BO45" s="358">
        <v>2.4127010000000002</v>
      </c>
      <c r="BP45" s="358">
        <v>2.4156589999999998</v>
      </c>
      <c r="BQ45" s="358">
        <v>2.4185660000000002</v>
      </c>
      <c r="BR45" s="358">
        <v>2.4214739999999999</v>
      </c>
      <c r="BS45" s="358">
        <v>2.4243640000000002</v>
      </c>
      <c r="BT45" s="358">
        <v>2.427041</v>
      </c>
      <c r="BU45" s="358">
        <v>2.4300419999999998</v>
      </c>
      <c r="BV45" s="358">
        <v>2.4331719999999999</v>
      </c>
    </row>
    <row r="46" spans="1:74" ht="11.1" customHeight="1" x14ac:dyDescent="0.2">
      <c r="A46" s="145"/>
      <c r="B46" s="139" t="s">
        <v>23</v>
      </c>
      <c r="C46" s="222"/>
      <c r="D46" s="222"/>
      <c r="E46" s="222"/>
      <c r="F46" s="222"/>
      <c r="G46" s="222"/>
      <c r="H46" s="222"/>
      <c r="I46" s="222"/>
      <c r="J46" s="222"/>
      <c r="K46" s="222"/>
      <c r="L46" s="222"/>
      <c r="M46" s="222"/>
      <c r="N46" s="222"/>
      <c r="O46" s="222"/>
      <c r="P46" s="222"/>
      <c r="Q46" s="222"/>
      <c r="R46" s="222"/>
      <c r="S46" s="222"/>
      <c r="T46" s="222"/>
      <c r="U46" s="222"/>
      <c r="V46" s="222"/>
      <c r="W46" s="222"/>
      <c r="X46" s="222"/>
      <c r="Y46" s="222"/>
      <c r="Z46" s="222"/>
      <c r="AA46" s="222"/>
      <c r="AB46" s="222"/>
      <c r="AC46" s="222"/>
      <c r="AD46" s="222"/>
      <c r="AE46" s="222"/>
      <c r="AF46" s="222"/>
      <c r="AG46" s="222"/>
      <c r="AH46" s="222"/>
      <c r="AI46" s="222"/>
      <c r="AJ46" s="222"/>
      <c r="AK46" s="222"/>
      <c r="AL46" s="222"/>
      <c r="AM46" s="222"/>
      <c r="AN46" s="222"/>
      <c r="AO46" s="222"/>
      <c r="AP46" s="222"/>
      <c r="AQ46" s="222"/>
      <c r="AR46" s="222"/>
      <c r="AS46" s="222"/>
      <c r="AT46" s="222"/>
      <c r="AU46" s="222"/>
      <c r="AV46" s="222"/>
      <c r="AW46" s="222"/>
      <c r="AX46" s="222"/>
      <c r="AY46" s="222"/>
      <c r="AZ46" s="222"/>
      <c r="BA46" s="222"/>
      <c r="BB46" s="222"/>
      <c r="BC46" s="222"/>
      <c r="BD46" s="222"/>
      <c r="BE46" s="335"/>
      <c r="BF46" s="335"/>
      <c r="BG46" s="335"/>
      <c r="BH46" s="335"/>
      <c r="BI46" s="335"/>
      <c r="BJ46" s="335"/>
      <c r="BK46" s="335"/>
      <c r="BL46" s="335"/>
      <c r="BM46" s="335"/>
      <c r="BN46" s="335"/>
      <c r="BO46" s="335"/>
      <c r="BP46" s="335"/>
      <c r="BQ46" s="335"/>
      <c r="BR46" s="335"/>
      <c r="BS46" s="335"/>
      <c r="BT46" s="335"/>
      <c r="BU46" s="335"/>
      <c r="BV46" s="335"/>
    </row>
    <row r="47" spans="1:74" ht="11.1" customHeight="1" x14ac:dyDescent="0.2">
      <c r="A47" s="140" t="s">
        <v>781</v>
      </c>
      <c r="B47" s="211" t="s">
        <v>646</v>
      </c>
      <c r="C47" s="217">
        <v>1.8243052211999999</v>
      </c>
      <c r="D47" s="217">
        <v>1.8339513161000001</v>
      </c>
      <c r="E47" s="217">
        <v>1.8379350636</v>
      </c>
      <c r="F47" s="217">
        <v>1.8268057338999999</v>
      </c>
      <c r="G47" s="217">
        <v>1.8265528338000001</v>
      </c>
      <c r="H47" s="217">
        <v>1.8277256335000001</v>
      </c>
      <c r="I47" s="217">
        <v>1.8240331347000001</v>
      </c>
      <c r="J47" s="217">
        <v>1.8327755829000001</v>
      </c>
      <c r="K47" s="217">
        <v>1.8476619797</v>
      </c>
      <c r="L47" s="217">
        <v>1.8760998004</v>
      </c>
      <c r="M47" s="217">
        <v>1.8977184881</v>
      </c>
      <c r="N47" s="217">
        <v>1.9199255179000001</v>
      </c>
      <c r="O47" s="217">
        <v>1.9454101785</v>
      </c>
      <c r="P47" s="217">
        <v>1.9667769262999999</v>
      </c>
      <c r="Q47" s="217">
        <v>1.9867150498999999</v>
      </c>
      <c r="R47" s="217">
        <v>2.0104281208999999</v>
      </c>
      <c r="S47" s="217">
        <v>2.0236063175000001</v>
      </c>
      <c r="T47" s="217">
        <v>2.0314532112000001</v>
      </c>
      <c r="U47" s="217">
        <v>2.0285453535000002</v>
      </c>
      <c r="V47" s="217">
        <v>2.0297972280000001</v>
      </c>
      <c r="W47" s="217">
        <v>2.0297853861999999</v>
      </c>
      <c r="X47" s="217">
        <v>2.026291922</v>
      </c>
      <c r="Y47" s="217">
        <v>2.025416077</v>
      </c>
      <c r="Z47" s="217">
        <v>2.0249399450999999</v>
      </c>
      <c r="AA47" s="217">
        <v>2.0284425801000001</v>
      </c>
      <c r="AB47" s="217">
        <v>2.0260815840999999</v>
      </c>
      <c r="AC47" s="217">
        <v>2.0214360109</v>
      </c>
      <c r="AD47" s="217">
        <v>2.0063770362</v>
      </c>
      <c r="AE47" s="217">
        <v>2.0032589267000001</v>
      </c>
      <c r="AF47" s="217">
        <v>2.0039528579999999</v>
      </c>
      <c r="AG47" s="217">
        <v>2.0124183045000001</v>
      </c>
      <c r="AH47" s="217">
        <v>2.0177667119999998</v>
      </c>
      <c r="AI47" s="217">
        <v>2.0239575547999999</v>
      </c>
      <c r="AJ47" s="217">
        <v>2.0354366004000002</v>
      </c>
      <c r="AK47" s="217">
        <v>2.039977988</v>
      </c>
      <c r="AL47" s="217">
        <v>2.0420274852000002</v>
      </c>
      <c r="AM47" s="217">
        <v>2.0396663283000001</v>
      </c>
      <c r="AN47" s="217">
        <v>2.0381711176000001</v>
      </c>
      <c r="AO47" s="217">
        <v>2.0356230892</v>
      </c>
      <c r="AP47" s="217">
        <v>2.0275713346000002</v>
      </c>
      <c r="AQ47" s="217">
        <v>2.0262558526999999</v>
      </c>
      <c r="AR47" s="217">
        <v>2.0272257347</v>
      </c>
      <c r="AS47" s="217">
        <v>2.0352936166000002</v>
      </c>
      <c r="AT47" s="217">
        <v>2.0372247498</v>
      </c>
      <c r="AU47" s="217">
        <v>2.0378317700999999</v>
      </c>
      <c r="AV47" s="217">
        <v>2.0318870159000002</v>
      </c>
      <c r="AW47" s="217">
        <v>2.0337665567999998</v>
      </c>
      <c r="AX47" s="217">
        <v>2.0382427312</v>
      </c>
      <c r="AY47" s="217">
        <v>2.0500057095000002</v>
      </c>
      <c r="AZ47" s="217">
        <v>2.0561575231</v>
      </c>
      <c r="BA47" s="217">
        <v>2.0613883423999999</v>
      </c>
      <c r="BB47" s="217">
        <v>2.0642302454000001</v>
      </c>
      <c r="BC47" s="217">
        <v>2.0687200176</v>
      </c>
      <c r="BD47" s="217">
        <v>2.0733897369999998</v>
      </c>
      <c r="BE47" s="358">
        <v>2.080149</v>
      </c>
      <c r="BF47" s="358">
        <v>2.0837460000000001</v>
      </c>
      <c r="BG47" s="358">
        <v>2.0860919999999998</v>
      </c>
      <c r="BH47" s="358">
        <v>2.0863909999999999</v>
      </c>
      <c r="BI47" s="358">
        <v>2.0868289999999998</v>
      </c>
      <c r="BJ47" s="358">
        <v>2.0866099999999999</v>
      </c>
      <c r="BK47" s="358">
        <v>2.0853380000000001</v>
      </c>
      <c r="BL47" s="358">
        <v>2.0841050000000001</v>
      </c>
      <c r="BM47" s="358">
        <v>2.0825119999999999</v>
      </c>
      <c r="BN47" s="358">
        <v>2.077931</v>
      </c>
      <c r="BO47" s="358">
        <v>2.0775939999999999</v>
      </c>
      <c r="BP47" s="358">
        <v>2.0788709999999999</v>
      </c>
      <c r="BQ47" s="358">
        <v>2.084867</v>
      </c>
      <c r="BR47" s="358">
        <v>2.087043</v>
      </c>
      <c r="BS47" s="358">
        <v>2.0885050000000001</v>
      </c>
      <c r="BT47" s="358">
        <v>2.0851829999999998</v>
      </c>
      <c r="BU47" s="358">
        <v>2.0882689999999999</v>
      </c>
      <c r="BV47" s="358">
        <v>2.093693</v>
      </c>
    </row>
    <row r="48" spans="1:74" ht="11.1" customHeight="1" x14ac:dyDescent="0.2">
      <c r="A48" s="134"/>
      <c r="B48" s="139" t="s">
        <v>947</v>
      </c>
      <c r="C48" s="247"/>
      <c r="D48" s="247"/>
      <c r="E48" s="247"/>
      <c r="F48" s="247"/>
      <c r="G48" s="247"/>
      <c r="H48" s="247"/>
      <c r="I48" s="247"/>
      <c r="J48" s="247"/>
      <c r="K48" s="247"/>
      <c r="L48" s="247"/>
      <c r="M48" s="247"/>
      <c r="N48" s="247"/>
      <c r="O48" s="247"/>
      <c r="P48" s="247"/>
      <c r="Q48" s="247"/>
      <c r="R48" s="247"/>
      <c r="S48" s="247"/>
      <c r="T48" s="247"/>
      <c r="U48" s="247"/>
      <c r="V48" s="247"/>
      <c r="W48" s="247"/>
      <c r="X48" s="247"/>
      <c r="Y48" s="247"/>
      <c r="Z48" s="247"/>
      <c r="AA48" s="247"/>
      <c r="AB48" s="247"/>
      <c r="AC48" s="247"/>
      <c r="AD48" s="247"/>
      <c r="AE48" s="247"/>
      <c r="AF48" s="247"/>
      <c r="AG48" s="247"/>
      <c r="AH48" s="247"/>
      <c r="AI48" s="247"/>
      <c r="AJ48" s="247"/>
      <c r="AK48" s="247"/>
      <c r="AL48" s="247"/>
      <c r="AM48" s="247"/>
      <c r="AN48" s="247"/>
      <c r="AO48" s="247"/>
      <c r="AP48" s="247"/>
      <c r="AQ48" s="247"/>
      <c r="AR48" s="247"/>
      <c r="AS48" s="247"/>
      <c r="AT48" s="247"/>
      <c r="AU48" s="247"/>
      <c r="AV48" s="247"/>
      <c r="AW48" s="247"/>
      <c r="AX48" s="247"/>
      <c r="AY48" s="247"/>
      <c r="AZ48" s="247"/>
      <c r="BA48" s="247"/>
      <c r="BB48" s="247"/>
      <c r="BC48" s="247"/>
      <c r="BD48" s="247"/>
      <c r="BE48" s="360"/>
      <c r="BF48" s="360"/>
      <c r="BG48" s="360"/>
      <c r="BH48" s="360"/>
      <c r="BI48" s="360"/>
      <c r="BJ48" s="360"/>
      <c r="BK48" s="360"/>
      <c r="BL48" s="360"/>
      <c r="BM48" s="360"/>
      <c r="BN48" s="360"/>
      <c r="BO48" s="360"/>
      <c r="BP48" s="360"/>
      <c r="BQ48" s="360"/>
      <c r="BR48" s="360"/>
      <c r="BS48" s="360"/>
      <c r="BT48" s="360"/>
      <c r="BU48" s="360"/>
      <c r="BV48" s="360"/>
    </row>
    <row r="49" spans="1:74" ht="11.1" customHeight="1" x14ac:dyDescent="0.2">
      <c r="A49" s="140" t="s">
        <v>783</v>
      </c>
      <c r="B49" s="211" t="s">
        <v>646</v>
      </c>
      <c r="C49" s="217">
        <v>2.2269999999999999</v>
      </c>
      <c r="D49" s="217">
        <v>2.0579999999999998</v>
      </c>
      <c r="E49" s="217">
        <v>2.2250000000000001</v>
      </c>
      <c r="F49" s="217">
        <v>2.3159999999999998</v>
      </c>
      <c r="G49" s="217">
        <v>2.29</v>
      </c>
      <c r="H49" s="217">
        <v>2.169</v>
      </c>
      <c r="I49" s="217">
        <v>2.17</v>
      </c>
      <c r="J49" s="217">
        <v>2.2290000000000001</v>
      </c>
      <c r="K49" s="217">
        <v>2.198</v>
      </c>
      <c r="L49" s="217">
        <v>2.3170000000000002</v>
      </c>
      <c r="M49" s="217">
        <v>2.3740000000000001</v>
      </c>
      <c r="N49" s="217">
        <v>2.456</v>
      </c>
      <c r="O49" s="217">
        <v>2.5590000000000002</v>
      </c>
      <c r="P49" s="217">
        <v>2.6629999999999998</v>
      </c>
      <c r="Q49" s="217">
        <v>2.988</v>
      </c>
      <c r="R49" s="217">
        <v>3.1960000000000002</v>
      </c>
      <c r="S49" s="217">
        <v>3.3180000000000001</v>
      </c>
      <c r="T49" s="217">
        <v>3.1379999999999999</v>
      </c>
      <c r="U49" s="217">
        <v>3.141</v>
      </c>
      <c r="V49" s="217">
        <v>2.996</v>
      </c>
      <c r="W49" s="217">
        <v>3.06</v>
      </c>
      <c r="X49" s="217">
        <v>2.9460000000000002</v>
      </c>
      <c r="Y49" s="217">
        <v>2.9940000000000002</v>
      </c>
      <c r="Z49" s="217">
        <v>2.871</v>
      </c>
      <c r="AA49" s="217">
        <v>2.95</v>
      </c>
      <c r="AB49" s="217">
        <v>3.0670000000000002</v>
      </c>
      <c r="AC49" s="217">
        <v>3.2429999999999999</v>
      </c>
      <c r="AD49" s="217">
        <v>3.27</v>
      </c>
      <c r="AE49" s="217">
        <v>3.1309999999999998</v>
      </c>
      <c r="AF49" s="217">
        <v>2.9169999999999998</v>
      </c>
      <c r="AG49" s="217">
        <v>2.863</v>
      </c>
      <c r="AH49" s="217">
        <v>3.097</v>
      </c>
      <c r="AI49" s="217">
        <v>3.278</v>
      </c>
      <c r="AJ49" s="217">
        <v>3.2080000000000002</v>
      </c>
      <c r="AK49" s="217">
        <v>2.9239999999999999</v>
      </c>
      <c r="AL49" s="217">
        <v>2.8330000000000002</v>
      </c>
      <c r="AM49" s="217">
        <v>2.8759999999999999</v>
      </c>
      <c r="AN49" s="217">
        <v>3.113</v>
      </c>
      <c r="AO49" s="217">
        <v>3.0379999999999998</v>
      </c>
      <c r="AP49" s="217">
        <v>2.976</v>
      </c>
      <c r="AQ49" s="217">
        <v>2.9609999999999999</v>
      </c>
      <c r="AR49" s="217">
        <v>2.9420000000000002</v>
      </c>
      <c r="AS49" s="217">
        <v>2.944</v>
      </c>
      <c r="AT49" s="217">
        <v>3.0129999999999999</v>
      </c>
      <c r="AU49" s="217">
        <v>3.0070000000000001</v>
      </c>
      <c r="AV49" s="217">
        <v>2.9079999999999999</v>
      </c>
      <c r="AW49" s="217">
        <v>2.7789999999999999</v>
      </c>
      <c r="AX49" s="217">
        <v>2.8079999999999998</v>
      </c>
      <c r="AY49" s="217">
        <v>2.8109999999999999</v>
      </c>
      <c r="AZ49" s="217">
        <v>2.8719999999999999</v>
      </c>
      <c r="BA49" s="217">
        <v>2.9319999999999999</v>
      </c>
      <c r="BB49" s="217">
        <v>3.012</v>
      </c>
      <c r="BC49" s="217">
        <v>3.0462289999999999</v>
      </c>
      <c r="BD49" s="217">
        <v>3.097162</v>
      </c>
      <c r="BE49" s="358">
        <v>3.1177890000000001</v>
      </c>
      <c r="BF49" s="358">
        <v>3.0876999999999999</v>
      </c>
      <c r="BG49" s="358">
        <v>3.059869</v>
      </c>
      <c r="BH49" s="358">
        <v>2.9876879999999999</v>
      </c>
      <c r="BI49" s="358">
        <v>2.9323969999999999</v>
      </c>
      <c r="BJ49" s="358">
        <v>2.8735810000000002</v>
      </c>
      <c r="BK49" s="358">
        <v>2.8833500000000001</v>
      </c>
      <c r="BL49" s="358">
        <v>2.9118409999999999</v>
      </c>
      <c r="BM49" s="358">
        <v>2.9524080000000001</v>
      </c>
      <c r="BN49" s="358">
        <v>2.9675880000000001</v>
      </c>
      <c r="BO49" s="358">
        <v>2.9994510000000001</v>
      </c>
      <c r="BP49" s="358">
        <v>2.9797910000000001</v>
      </c>
      <c r="BQ49" s="358">
        <v>2.9535719999999999</v>
      </c>
      <c r="BR49" s="358">
        <v>2.9564949999999999</v>
      </c>
      <c r="BS49" s="358">
        <v>2.9078569999999999</v>
      </c>
      <c r="BT49" s="358">
        <v>2.8607550000000002</v>
      </c>
      <c r="BU49" s="358">
        <v>2.8343310000000002</v>
      </c>
      <c r="BV49" s="358">
        <v>2.7917480000000001</v>
      </c>
    </row>
    <row r="50" spans="1:74" ht="11.1" customHeight="1" x14ac:dyDescent="0.2">
      <c r="A50" s="140"/>
      <c r="B50" s="139" t="s">
        <v>759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332"/>
      <c r="BF50" s="332"/>
      <c r="BG50" s="332"/>
      <c r="BH50" s="332"/>
      <c r="BI50" s="332"/>
      <c r="BJ50" s="332"/>
      <c r="BK50" s="332"/>
      <c r="BL50" s="332"/>
      <c r="BM50" s="332"/>
      <c r="BN50" s="332"/>
      <c r="BO50" s="332"/>
      <c r="BP50" s="332"/>
      <c r="BQ50" s="332"/>
      <c r="BR50" s="332"/>
      <c r="BS50" s="332"/>
      <c r="BT50" s="332"/>
      <c r="BU50" s="332"/>
      <c r="BV50" s="332"/>
    </row>
    <row r="51" spans="1:74" ht="11.1" customHeight="1" x14ac:dyDescent="0.2">
      <c r="A51" s="37" t="s">
        <v>760</v>
      </c>
      <c r="B51" s="211" t="s">
        <v>1223</v>
      </c>
      <c r="C51" s="261">
        <v>100.37929629999999</v>
      </c>
      <c r="D51" s="261">
        <v>100.50407407</v>
      </c>
      <c r="E51" s="261">
        <v>100.64362963000001</v>
      </c>
      <c r="F51" s="261">
        <v>100.81811111</v>
      </c>
      <c r="G51" s="261">
        <v>100.97211111</v>
      </c>
      <c r="H51" s="261">
        <v>101.12577778000001</v>
      </c>
      <c r="I51" s="261">
        <v>101.27037036999999</v>
      </c>
      <c r="J51" s="261">
        <v>101.42992593</v>
      </c>
      <c r="K51" s="261">
        <v>101.5957037</v>
      </c>
      <c r="L51" s="261">
        <v>101.7922963</v>
      </c>
      <c r="M51" s="261">
        <v>101.95207406999999</v>
      </c>
      <c r="N51" s="261">
        <v>102.09962963</v>
      </c>
      <c r="O51" s="261">
        <v>102.17955556</v>
      </c>
      <c r="P51" s="261">
        <v>102.34422222000001</v>
      </c>
      <c r="Q51" s="261">
        <v>102.53822221999999</v>
      </c>
      <c r="R51" s="261">
        <v>102.80703704</v>
      </c>
      <c r="S51" s="261">
        <v>103.02559259</v>
      </c>
      <c r="T51" s="261">
        <v>103.23937037</v>
      </c>
      <c r="U51" s="261">
        <v>103.51548148000001</v>
      </c>
      <c r="V51" s="261">
        <v>103.66937037</v>
      </c>
      <c r="W51" s="261">
        <v>103.76814815</v>
      </c>
      <c r="X51" s="261">
        <v>103.68159258999999</v>
      </c>
      <c r="Y51" s="261">
        <v>103.76781481</v>
      </c>
      <c r="Z51" s="261">
        <v>103.89659259</v>
      </c>
      <c r="AA51" s="261">
        <v>104.13340741</v>
      </c>
      <c r="AB51" s="261">
        <v>104.29818519</v>
      </c>
      <c r="AC51" s="261">
        <v>104.45640741</v>
      </c>
      <c r="AD51" s="261">
        <v>104.57874074</v>
      </c>
      <c r="AE51" s="261">
        <v>104.74585184999999</v>
      </c>
      <c r="AF51" s="261">
        <v>104.92840741000001</v>
      </c>
      <c r="AG51" s="261">
        <v>105.1912963</v>
      </c>
      <c r="AH51" s="261">
        <v>105.35607407000001</v>
      </c>
      <c r="AI51" s="261">
        <v>105.48762963</v>
      </c>
      <c r="AJ51" s="261">
        <v>105.53292593</v>
      </c>
      <c r="AK51" s="261">
        <v>105.63781480999999</v>
      </c>
      <c r="AL51" s="261">
        <v>105.74925926</v>
      </c>
      <c r="AM51" s="261">
        <v>105.90311111</v>
      </c>
      <c r="AN51" s="261">
        <v>106.00077778000001</v>
      </c>
      <c r="AO51" s="261">
        <v>106.07811110999999</v>
      </c>
      <c r="AP51" s="261">
        <v>106.0562963</v>
      </c>
      <c r="AQ51" s="261">
        <v>106.15207407</v>
      </c>
      <c r="AR51" s="261">
        <v>106.28662962999999</v>
      </c>
      <c r="AS51" s="261">
        <v>106.52737037</v>
      </c>
      <c r="AT51" s="261">
        <v>106.68892593</v>
      </c>
      <c r="AU51" s="261">
        <v>106.8387037</v>
      </c>
      <c r="AV51" s="261">
        <v>106.97151852</v>
      </c>
      <c r="AW51" s="261">
        <v>107.10162963000001</v>
      </c>
      <c r="AX51" s="261">
        <v>107.22385185</v>
      </c>
      <c r="AY51" s="261">
        <v>107.33818519</v>
      </c>
      <c r="AZ51" s="261">
        <v>107.44462962999999</v>
      </c>
      <c r="BA51" s="261">
        <v>107.54318519</v>
      </c>
      <c r="BB51" s="261">
        <v>107.75437037</v>
      </c>
      <c r="BC51" s="261">
        <v>107.92742593</v>
      </c>
      <c r="BD51" s="261">
        <v>108.1106037</v>
      </c>
      <c r="BE51" s="349">
        <v>108.3027</v>
      </c>
      <c r="BF51" s="349">
        <v>108.50700000000001</v>
      </c>
      <c r="BG51" s="349">
        <v>108.7223</v>
      </c>
      <c r="BH51" s="349">
        <v>108.9803</v>
      </c>
      <c r="BI51" s="349">
        <v>109.1938</v>
      </c>
      <c r="BJ51" s="349">
        <v>109.3947</v>
      </c>
      <c r="BK51" s="349">
        <v>109.5917</v>
      </c>
      <c r="BL51" s="349">
        <v>109.7604</v>
      </c>
      <c r="BM51" s="349">
        <v>109.9096</v>
      </c>
      <c r="BN51" s="349">
        <v>110.0172</v>
      </c>
      <c r="BO51" s="349">
        <v>110.1442</v>
      </c>
      <c r="BP51" s="349">
        <v>110.2685</v>
      </c>
      <c r="BQ51" s="349">
        <v>110.35980000000001</v>
      </c>
      <c r="BR51" s="349">
        <v>110.5012</v>
      </c>
      <c r="BS51" s="349">
        <v>110.66249999999999</v>
      </c>
      <c r="BT51" s="349">
        <v>110.908</v>
      </c>
      <c r="BU51" s="349">
        <v>111.0609</v>
      </c>
      <c r="BV51" s="349">
        <v>111.18559999999999</v>
      </c>
    </row>
    <row r="52" spans="1:74" ht="11.1" customHeight="1" x14ac:dyDescent="0.2">
      <c r="A52" s="134"/>
      <c r="B52" s="139" t="s">
        <v>688</v>
      </c>
      <c r="C52" s="222"/>
      <c r="D52" s="222"/>
      <c r="E52" s="222"/>
      <c r="F52" s="222"/>
      <c r="G52" s="222"/>
      <c r="H52" s="222"/>
      <c r="I52" s="222"/>
      <c r="J52" s="222"/>
      <c r="K52" s="222"/>
      <c r="L52" s="222"/>
      <c r="M52" s="222"/>
      <c r="N52" s="222"/>
      <c r="O52" s="222"/>
      <c r="P52" s="222"/>
      <c r="Q52" s="222"/>
      <c r="R52" s="222"/>
      <c r="S52" s="222"/>
      <c r="T52" s="222"/>
      <c r="U52" s="222"/>
      <c r="V52" s="222"/>
      <c r="W52" s="222"/>
      <c r="X52" s="222"/>
      <c r="Y52" s="222"/>
      <c r="Z52" s="222"/>
      <c r="AA52" s="222"/>
      <c r="AB52" s="222"/>
      <c r="AC52" s="222"/>
      <c r="AD52" s="222"/>
      <c r="AE52" s="222"/>
      <c r="AF52" s="222"/>
      <c r="AG52" s="222"/>
      <c r="AH52" s="222"/>
      <c r="AI52" s="222"/>
      <c r="AJ52" s="222"/>
      <c r="AK52" s="222"/>
      <c r="AL52" s="222"/>
      <c r="AM52" s="222"/>
      <c r="AN52" s="222"/>
      <c r="AO52" s="222"/>
      <c r="AP52" s="222"/>
      <c r="AQ52" s="222"/>
      <c r="AR52" s="222"/>
      <c r="AS52" s="222"/>
      <c r="AT52" s="222"/>
      <c r="AU52" s="222"/>
      <c r="AV52" s="222"/>
      <c r="AW52" s="222"/>
      <c r="AX52" s="222"/>
      <c r="AY52" s="222"/>
      <c r="AZ52" s="222"/>
      <c r="BA52" s="222"/>
      <c r="BB52" s="222"/>
      <c r="BC52" s="222"/>
      <c r="BD52" s="222"/>
      <c r="BE52" s="335"/>
      <c r="BF52" s="335"/>
      <c r="BG52" s="335"/>
      <c r="BH52" s="335"/>
      <c r="BI52" s="335"/>
      <c r="BJ52" s="335"/>
      <c r="BK52" s="335"/>
      <c r="BL52" s="335"/>
      <c r="BM52" s="335"/>
      <c r="BN52" s="335"/>
      <c r="BO52" s="335"/>
      <c r="BP52" s="335"/>
      <c r="BQ52" s="335"/>
      <c r="BR52" s="335"/>
      <c r="BS52" s="335"/>
      <c r="BT52" s="335"/>
      <c r="BU52" s="335"/>
      <c r="BV52" s="335"/>
    </row>
    <row r="53" spans="1:74" ht="11.1" customHeight="1" x14ac:dyDescent="0.2">
      <c r="A53" s="134"/>
      <c r="B53" s="144" t="s">
        <v>788</v>
      </c>
      <c r="C53" s="222"/>
      <c r="D53" s="222"/>
      <c r="E53" s="222"/>
      <c r="F53" s="222"/>
      <c r="G53" s="222"/>
      <c r="H53" s="222"/>
      <c r="I53" s="222"/>
      <c r="J53" s="222"/>
      <c r="K53" s="222"/>
      <c r="L53" s="222"/>
      <c r="M53" s="222"/>
      <c r="N53" s="222"/>
      <c r="O53" s="222"/>
      <c r="P53" s="222"/>
      <c r="Q53" s="222"/>
      <c r="R53" s="222"/>
      <c r="S53" s="222"/>
      <c r="T53" s="222"/>
      <c r="U53" s="222"/>
      <c r="V53" s="222"/>
      <c r="W53" s="222"/>
      <c r="X53" s="222"/>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222"/>
      <c r="BD53" s="222"/>
      <c r="BE53" s="335"/>
      <c r="BF53" s="335"/>
      <c r="BG53" s="335"/>
      <c r="BH53" s="335"/>
      <c r="BI53" s="335"/>
      <c r="BJ53" s="335"/>
      <c r="BK53" s="335"/>
      <c r="BL53" s="335"/>
      <c r="BM53" s="335"/>
      <c r="BN53" s="335"/>
      <c r="BO53" s="335"/>
      <c r="BP53" s="335"/>
      <c r="BQ53" s="335"/>
      <c r="BR53" s="335"/>
      <c r="BS53" s="335"/>
      <c r="BT53" s="335"/>
      <c r="BU53" s="335"/>
      <c r="BV53" s="335"/>
    </row>
    <row r="54" spans="1:74" ht="11.1" customHeight="1" x14ac:dyDescent="0.2">
      <c r="A54" s="134"/>
      <c r="B54" s="139" t="s">
        <v>56</v>
      </c>
      <c r="C54" s="222"/>
      <c r="D54" s="222"/>
      <c r="E54" s="222"/>
      <c r="F54" s="222"/>
      <c r="G54" s="222"/>
      <c r="H54" s="222"/>
      <c r="I54" s="222"/>
      <c r="J54" s="222"/>
      <c r="K54" s="222"/>
      <c r="L54" s="222"/>
      <c r="M54" s="222"/>
      <c r="N54" s="222"/>
      <c r="O54" s="222"/>
      <c r="P54" s="222"/>
      <c r="Q54" s="222"/>
      <c r="R54" s="222"/>
      <c r="S54" s="222"/>
      <c r="T54" s="222"/>
      <c r="U54" s="222"/>
      <c r="V54" s="222"/>
      <c r="W54" s="222"/>
      <c r="X54" s="222"/>
      <c r="Y54" s="222"/>
      <c r="Z54" s="222"/>
      <c r="AA54" s="222"/>
      <c r="AB54" s="222"/>
      <c r="AC54" s="222"/>
      <c r="AD54" s="222"/>
      <c r="AE54" s="222"/>
      <c r="AF54" s="222"/>
      <c r="AG54" s="222"/>
      <c r="AH54" s="222"/>
      <c r="AI54" s="222"/>
      <c r="AJ54" s="222"/>
      <c r="AK54" s="222"/>
      <c r="AL54" s="222"/>
      <c r="AM54" s="222"/>
      <c r="AN54" s="222"/>
      <c r="AO54" s="222"/>
      <c r="AP54" s="222"/>
      <c r="AQ54" s="222"/>
      <c r="AR54" s="222"/>
      <c r="AS54" s="222"/>
      <c r="AT54" s="222"/>
      <c r="AU54" s="222"/>
      <c r="AV54" s="222"/>
      <c r="AW54" s="222"/>
      <c r="AX54" s="222"/>
      <c r="AY54" s="222"/>
      <c r="AZ54" s="222"/>
      <c r="BA54" s="222"/>
      <c r="BB54" s="222"/>
      <c r="BC54" s="222"/>
      <c r="BD54" s="222"/>
      <c r="BE54" s="335"/>
      <c r="BF54" s="335"/>
      <c r="BG54" s="335"/>
      <c r="BH54" s="335"/>
      <c r="BI54" s="335"/>
      <c r="BJ54" s="335"/>
      <c r="BK54" s="335"/>
      <c r="BL54" s="335"/>
      <c r="BM54" s="335"/>
      <c r="BN54" s="335"/>
      <c r="BO54" s="335"/>
      <c r="BP54" s="335"/>
      <c r="BQ54" s="335"/>
      <c r="BR54" s="335"/>
      <c r="BS54" s="335"/>
      <c r="BT54" s="335"/>
      <c r="BU54" s="335"/>
      <c r="BV54" s="335"/>
    </row>
    <row r="55" spans="1:74" ht="11.1" customHeight="1" x14ac:dyDescent="0.2">
      <c r="A55" s="146" t="s">
        <v>789</v>
      </c>
      <c r="B55" s="211" t="s">
        <v>647</v>
      </c>
      <c r="C55" s="243">
        <v>7102.4838710000004</v>
      </c>
      <c r="D55" s="243">
        <v>7534.5714286000002</v>
      </c>
      <c r="E55" s="243">
        <v>8124.4516129000003</v>
      </c>
      <c r="F55" s="243">
        <v>8467.1333333000002</v>
      </c>
      <c r="G55" s="243">
        <v>8303.2580644999998</v>
      </c>
      <c r="H55" s="243">
        <v>8671.9666667000001</v>
      </c>
      <c r="I55" s="243">
        <v>8576.1612903000005</v>
      </c>
      <c r="J55" s="243">
        <v>8527.6774194000009</v>
      </c>
      <c r="K55" s="243">
        <v>8157.0666666999996</v>
      </c>
      <c r="L55" s="243">
        <v>8286.0322581</v>
      </c>
      <c r="M55" s="243">
        <v>7988.5333332999999</v>
      </c>
      <c r="N55" s="243">
        <v>7772</v>
      </c>
      <c r="O55" s="243">
        <v>7184.6451612999999</v>
      </c>
      <c r="P55" s="243">
        <v>7626.6785713999998</v>
      </c>
      <c r="Q55" s="243">
        <v>8077.7419355000002</v>
      </c>
      <c r="R55" s="243">
        <v>8310.2999999999993</v>
      </c>
      <c r="S55" s="243">
        <v>8198.2258065000005</v>
      </c>
      <c r="T55" s="243">
        <v>8600.8333332999991</v>
      </c>
      <c r="U55" s="243">
        <v>8397.3225805999991</v>
      </c>
      <c r="V55" s="243">
        <v>8407.1935484000005</v>
      </c>
      <c r="W55" s="243">
        <v>8058.8</v>
      </c>
      <c r="X55" s="243">
        <v>8130.9032257999997</v>
      </c>
      <c r="Y55" s="243">
        <v>7942.6</v>
      </c>
      <c r="Z55" s="243">
        <v>7890.8064516000004</v>
      </c>
      <c r="AA55" s="243">
        <v>7281.0967742000003</v>
      </c>
      <c r="AB55" s="243">
        <v>7505.3793102999998</v>
      </c>
      <c r="AC55" s="243">
        <v>8146.2903225999999</v>
      </c>
      <c r="AD55" s="243">
        <v>8275.3666666999998</v>
      </c>
      <c r="AE55" s="243">
        <v>8383.4838710000004</v>
      </c>
      <c r="AF55" s="243">
        <v>8634.7333333000006</v>
      </c>
      <c r="AG55" s="243">
        <v>8369.1290322999994</v>
      </c>
      <c r="AH55" s="243">
        <v>8503.2580644999998</v>
      </c>
      <c r="AI55" s="243">
        <v>7932.3333333</v>
      </c>
      <c r="AJ55" s="243">
        <v>8158.0322581</v>
      </c>
      <c r="AK55" s="243">
        <v>7993.0333332999999</v>
      </c>
      <c r="AL55" s="243">
        <v>7664.3548387000001</v>
      </c>
      <c r="AM55" s="243">
        <v>7312.3870968000001</v>
      </c>
      <c r="AN55" s="243">
        <v>7658.9642856999999</v>
      </c>
      <c r="AO55" s="243">
        <v>8018.0967742000003</v>
      </c>
      <c r="AP55" s="243">
        <v>8343.4333332999995</v>
      </c>
      <c r="AQ55" s="243">
        <v>8445.2903225999999</v>
      </c>
      <c r="AR55" s="243">
        <v>8599.4333332999995</v>
      </c>
      <c r="AS55" s="243">
        <v>8488.9032258000007</v>
      </c>
      <c r="AT55" s="243">
        <v>8610.9032258000007</v>
      </c>
      <c r="AU55" s="243">
        <v>8035.2333332999997</v>
      </c>
      <c r="AV55" s="243">
        <v>8309.3870967999992</v>
      </c>
      <c r="AW55" s="243">
        <v>7953.1</v>
      </c>
      <c r="AX55" s="243">
        <v>7732.6774194</v>
      </c>
      <c r="AY55" s="243">
        <v>7217.8709676999997</v>
      </c>
      <c r="AZ55" s="243">
        <v>7592.6071429000003</v>
      </c>
      <c r="BA55" s="243">
        <v>8035.6129031999999</v>
      </c>
      <c r="BB55" s="243">
        <v>8377.3080000000009</v>
      </c>
      <c r="BC55" s="243">
        <v>8386.4549999999999</v>
      </c>
      <c r="BD55" s="243">
        <v>8659.51</v>
      </c>
      <c r="BE55" s="336">
        <v>8551.3449999999993</v>
      </c>
      <c r="BF55" s="336">
        <v>8586.7970000000005</v>
      </c>
      <c r="BG55" s="336">
        <v>8128.7250000000004</v>
      </c>
      <c r="BH55" s="336">
        <v>8283.4150000000009</v>
      </c>
      <c r="BI55" s="336">
        <v>8035.2179999999998</v>
      </c>
      <c r="BJ55" s="336">
        <v>7820.7550000000001</v>
      </c>
      <c r="BK55" s="336">
        <v>7327.2259999999997</v>
      </c>
      <c r="BL55" s="336">
        <v>7726.6930000000002</v>
      </c>
      <c r="BM55" s="336">
        <v>8166.674</v>
      </c>
      <c r="BN55" s="336">
        <v>8495.5139999999992</v>
      </c>
      <c r="BO55" s="336">
        <v>8488.1810000000005</v>
      </c>
      <c r="BP55" s="336">
        <v>8769.3520000000008</v>
      </c>
      <c r="BQ55" s="336">
        <v>8609.3439999999991</v>
      </c>
      <c r="BR55" s="336">
        <v>8634.7250000000004</v>
      </c>
      <c r="BS55" s="336">
        <v>8180.7690000000002</v>
      </c>
      <c r="BT55" s="336">
        <v>8337.2180000000008</v>
      </c>
      <c r="BU55" s="336">
        <v>8104.8869999999997</v>
      </c>
      <c r="BV55" s="336">
        <v>7882.6930000000002</v>
      </c>
    </row>
    <row r="56" spans="1:74" ht="11.1" customHeight="1" x14ac:dyDescent="0.2">
      <c r="A56" s="134"/>
      <c r="B56" s="139" t="s">
        <v>790</v>
      </c>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222"/>
      <c r="BE56" s="335"/>
      <c r="BF56" s="335"/>
      <c r="BG56" s="335"/>
      <c r="BH56" s="335"/>
      <c r="BI56" s="335"/>
      <c r="BJ56" s="335"/>
      <c r="BK56" s="335"/>
      <c r="BL56" s="335"/>
      <c r="BM56" s="335"/>
      <c r="BN56" s="335"/>
      <c r="BO56" s="335"/>
      <c r="BP56" s="335"/>
      <c r="BQ56" s="335"/>
      <c r="BR56" s="335"/>
      <c r="BS56" s="335"/>
      <c r="BT56" s="335"/>
      <c r="BU56" s="335"/>
      <c r="BV56" s="335"/>
    </row>
    <row r="57" spans="1:74" ht="11.1" customHeight="1" x14ac:dyDescent="0.2">
      <c r="A57" s="140" t="s">
        <v>791</v>
      </c>
      <c r="B57" s="211" t="s">
        <v>1089</v>
      </c>
      <c r="C57" s="243">
        <v>480.91103041999997</v>
      </c>
      <c r="D57" s="243">
        <v>480.18973470999998</v>
      </c>
      <c r="E57" s="243">
        <v>511.06383176999998</v>
      </c>
      <c r="F57" s="243">
        <v>514.91432412999995</v>
      </c>
      <c r="G57" s="243">
        <v>521.47399673999996</v>
      </c>
      <c r="H57" s="243">
        <v>552.68309647000001</v>
      </c>
      <c r="I57" s="243">
        <v>558.76351265000005</v>
      </c>
      <c r="J57" s="243">
        <v>551.77896435000002</v>
      </c>
      <c r="K57" s="243">
        <v>525.48930493</v>
      </c>
      <c r="L57" s="243">
        <v>527.82219994000002</v>
      </c>
      <c r="M57" s="243">
        <v>523.53775253000003</v>
      </c>
      <c r="N57" s="243">
        <v>526.05989973999999</v>
      </c>
      <c r="O57" s="243">
        <v>502.02495248000002</v>
      </c>
      <c r="P57" s="243">
        <v>505.35600106999999</v>
      </c>
      <c r="Q57" s="243">
        <v>548.16227184000002</v>
      </c>
      <c r="R57" s="243">
        <v>544.51301986999999</v>
      </c>
      <c r="S57" s="243">
        <v>534.35968018999995</v>
      </c>
      <c r="T57" s="243">
        <v>568.90726637</v>
      </c>
      <c r="U57" s="243">
        <v>571.29091745000005</v>
      </c>
      <c r="V57" s="243">
        <v>560.44789825999999</v>
      </c>
      <c r="W57" s="243">
        <v>530.26248907000002</v>
      </c>
      <c r="X57" s="243">
        <v>524.66674354999998</v>
      </c>
      <c r="Y57" s="243">
        <v>518.83598327000004</v>
      </c>
      <c r="Z57" s="243">
        <v>537.37413409999999</v>
      </c>
      <c r="AA57" s="243">
        <v>494.55527439000002</v>
      </c>
      <c r="AB57" s="243">
        <v>510.2416589</v>
      </c>
      <c r="AC57" s="243">
        <v>541.48216803000003</v>
      </c>
      <c r="AD57" s="243">
        <v>535.43366430000003</v>
      </c>
      <c r="AE57" s="243">
        <v>538.51351222999995</v>
      </c>
      <c r="AF57" s="243">
        <v>566.56663647000005</v>
      </c>
      <c r="AG57" s="243">
        <v>563.51294639000002</v>
      </c>
      <c r="AH57" s="243">
        <v>555.97258319000002</v>
      </c>
      <c r="AI57" s="243">
        <v>523.78839617000006</v>
      </c>
      <c r="AJ57" s="243">
        <v>510.81807426</v>
      </c>
      <c r="AK57" s="243">
        <v>511.57231999999999</v>
      </c>
      <c r="AL57" s="243">
        <v>513.06289851999998</v>
      </c>
      <c r="AM57" s="243">
        <v>495.99415448000002</v>
      </c>
      <c r="AN57" s="243">
        <v>500.55681439</v>
      </c>
      <c r="AO57" s="243">
        <v>523.57515396999997</v>
      </c>
      <c r="AP57" s="243">
        <v>529.99489283000003</v>
      </c>
      <c r="AQ57" s="243">
        <v>525.02419655000006</v>
      </c>
      <c r="AR57" s="243">
        <v>554.83189327000002</v>
      </c>
      <c r="AS57" s="243">
        <v>558.78820468000004</v>
      </c>
      <c r="AT57" s="243">
        <v>553.15693673999999</v>
      </c>
      <c r="AU57" s="243">
        <v>513.1589371</v>
      </c>
      <c r="AV57" s="243">
        <v>519.89705293999998</v>
      </c>
      <c r="AW57" s="243">
        <v>505.85300517000002</v>
      </c>
      <c r="AX57" s="243">
        <v>523.04601767999998</v>
      </c>
      <c r="AY57" s="243">
        <v>491.39551690000002</v>
      </c>
      <c r="AZ57" s="243">
        <v>487.92947450000003</v>
      </c>
      <c r="BA57" s="243">
        <v>527.17330000000004</v>
      </c>
      <c r="BB57" s="243">
        <v>530.2704</v>
      </c>
      <c r="BC57" s="243">
        <v>522.80970000000002</v>
      </c>
      <c r="BD57" s="243">
        <v>552.05079999999998</v>
      </c>
      <c r="BE57" s="336">
        <v>556.60569999999996</v>
      </c>
      <c r="BF57" s="336">
        <v>551.28610000000003</v>
      </c>
      <c r="BG57" s="336">
        <v>518.09969999999998</v>
      </c>
      <c r="BH57" s="336">
        <v>518.52909999999997</v>
      </c>
      <c r="BI57" s="336">
        <v>515.95209999999997</v>
      </c>
      <c r="BJ57" s="336">
        <v>527.17309999999998</v>
      </c>
      <c r="BK57" s="336">
        <v>495.93650000000002</v>
      </c>
      <c r="BL57" s="336">
        <v>501.79829999999998</v>
      </c>
      <c r="BM57" s="336">
        <v>532.06949999999995</v>
      </c>
      <c r="BN57" s="336">
        <v>533.98559999999998</v>
      </c>
      <c r="BO57" s="336">
        <v>525.30499999999995</v>
      </c>
      <c r="BP57" s="336">
        <v>554.2287</v>
      </c>
      <c r="BQ57" s="336">
        <v>557.79859999999996</v>
      </c>
      <c r="BR57" s="336">
        <v>551.33489999999995</v>
      </c>
      <c r="BS57" s="336">
        <v>521.04600000000005</v>
      </c>
      <c r="BT57" s="336">
        <v>520.53579999999999</v>
      </c>
      <c r="BU57" s="336">
        <v>518.53489999999999</v>
      </c>
      <c r="BV57" s="336">
        <v>530.26329999999996</v>
      </c>
    </row>
    <row r="58" spans="1:74" ht="11.1" customHeight="1" x14ac:dyDescent="0.2">
      <c r="A58" s="134"/>
      <c r="B58" s="139" t="s">
        <v>792</v>
      </c>
      <c r="C58" s="245"/>
      <c r="D58" s="245"/>
      <c r="E58" s="245"/>
      <c r="F58" s="245"/>
      <c r="G58" s="245"/>
      <c r="H58" s="245"/>
      <c r="I58" s="245"/>
      <c r="J58" s="245"/>
      <c r="K58" s="245"/>
      <c r="L58" s="245"/>
      <c r="M58" s="245"/>
      <c r="N58" s="245"/>
      <c r="O58" s="245"/>
      <c r="P58" s="245"/>
      <c r="Q58" s="245"/>
      <c r="R58" s="245"/>
      <c r="S58" s="245"/>
      <c r="T58" s="245"/>
      <c r="U58" s="245"/>
      <c r="V58" s="245"/>
      <c r="W58" s="245"/>
      <c r="X58" s="245"/>
      <c r="Y58" s="245"/>
      <c r="Z58" s="245"/>
      <c r="AA58" s="245"/>
      <c r="AB58" s="245"/>
      <c r="AC58" s="245"/>
      <c r="AD58" s="245"/>
      <c r="AE58" s="245"/>
      <c r="AF58" s="245"/>
      <c r="AG58" s="245"/>
      <c r="AH58" s="245"/>
      <c r="AI58" s="245"/>
      <c r="AJ58" s="245"/>
      <c r="AK58" s="245"/>
      <c r="AL58" s="245"/>
      <c r="AM58" s="245"/>
      <c r="AN58" s="245"/>
      <c r="AO58" s="245"/>
      <c r="AP58" s="245"/>
      <c r="AQ58" s="245"/>
      <c r="AR58" s="245"/>
      <c r="AS58" s="245"/>
      <c r="AT58" s="245"/>
      <c r="AU58" s="245"/>
      <c r="AV58" s="245"/>
      <c r="AW58" s="245"/>
      <c r="AX58" s="245"/>
      <c r="AY58" s="245"/>
      <c r="AZ58" s="245"/>
      <c r="BA58" s="245"/>
      <c r="BB58" s="245"/>
      <c r="BC58" s="245"/>
      <c r="BD58" s="245"/>
      <c r="BE58" s="357"/>
      <c r="BF58" s="357"/>
      <c r="BG58" s="357"/>
      <c r="BH58" s="357"/>
      <c r="BI58" s="357"/>
      <c r="BJ58" s="357"/>
      <c r="BK58" s="357"/>
      <c r="BL58" s="357"/>
      <c r="BM58" s="357"/>
      <c r="BN58" s="357"/>
      <c r="BO58" s="357"/>
      <c r="BP58" s="357"/>
      <c r="BQ58" s="357"/>
      <c r="BR58" s="357"/>
      <c r="BS58" s="357"/>
      <c r="BT58" s="357"/>
      <c r="BU58" s="357"/>
      <c r="BV58" s="357"/>
    </row>
    <row r="59" spans="1:74" ht="11.1" customHeight="1" x14ac:dyDescent="0.2">
      <c r="A59" s="140" t="s">
        <v>793</v>
      </c>
      <c r="B59" s="211" t="s">
        <v>1090</v>
      </c>
      <c r="C59" s="243">
        <v>277.21658035000002</v>
      </c>
      <c r="D59" s="243">
        <v>281.74516399999999</v>
      </c>
      <c r="E59" s="243">
        <v>318.95688699999999</v>
      </c>
      <c r="F59" s="243">
        <v>316.1871046</v>
      </c>
      <c r="G59" s="243">
        <v>322.87062529000002</v>
      </c>
      <c r="H59" s="243">
        <v>351.03721252999998</v>
      </c>
      <c r="I59" s="243">
        <v>354.85027444999997</v>
      </c>
      <c r="J59" s="243">
        <v>346.13840203000001</v>
      </c>
      <c r="K59" s="243">
        <v>320.6999902</v>
      </c>
      <c r="L59" s="243">
        <v>329.75902425999999</v>
      </c>
      <c r="M59" s="243">
        <v>319.04878632999998</v>
      </c>
      <c r="N59" s="243">
        <v>318.73809834999997</v>
      </c>
      <c r="O59" s="243">
        <v>291.45719273999998</v>
      </c>
      <c r="P59" s="243">
        <v>292.91043221000001</v>
      </c>
      <c r="Q59" s="243">
        <v>336.32659790000002</v>
      </c>
      <c r="R59" s="243">
        <v>331.58009677000001</v>
      </c>
      <c r="S59" s="243">
        <v>330.75645623000003</v>
      </c>
      <c r="T59" s="243">
        <v>356.19378282999998</v>
      </c>
      <c r="U59" s="243">
        <v>361.34288497</v>
      </c>
      <c r="V59" s="243">
        <v>348.00201664999997</v>
      </c>
      <c r="W59" s="243">
        <v>321.60946226999999</v>
      </c>
      <c r="X59" s="243">
        <v>322.33046252000003</v>
      </c>
      <c r="Y59" s="243">
        <v>316.34410546999999</v>
      </c>
      <c r="Z59" s="243">
        <v>320.02830734999998</v>
      </c>
      <c r="AA59" s="243">
        <v>285.90944812999999</v>
      </c>
      <c r="AB59" s="243">
        <v>297.72040165999999</v>
      </c>
      <c r="AC59" s="243">
        <v>337.97011942</v>
      </c>
      <c r="AD59" s="243">
        <v>328.57339059999998</v>
      </c>
      <c r="AE59" s="243">
        <v>332.73860939000002</v>
      </c>
      <c r="AF59" s="243">
        <v>358.90593282999998</v>
      </c>
      <c r="AG59" s="243">
        <v>356.41318371</v>
      </c>
      <c r="AH59" s="243">
        <v>350.94173755000003</v>
      </c>
      <c r="AI59" s="243">
        <v>319.01393562999999</v>
      </c>
      <c r="AJ59" s="243">
        <v>315.38191605999998</v>
      </c>
      <c r="AK59" s="243">
        <v>316.77865507000001</v>
      </c>
      <c r="AL59" s="243">
        <v>314.23167852</v>
      </c>
      <c r="AM59" s="243">
        <v>294.80929202999999</v>
      </c>
      <c r="AN59" s="243">
        <v>299.10739224999998</v>
      </c>
      <c r="AO59" s="243">
        <v>332.90806777</v>
      </c>
      <c r="AP59" s="243">
        <v>325.92799812999999</v>
      </c>
      <c r="AQ59" s="243">
        <v>329.56742903000003</v>
      </c>
      <c r="AR59" s="243">
        <v>357.24087843000001</v>
      </c>
      <c r="AS59" s="243">
        <v>356.83199525999999</v>
      </c>
      <c r="AT59" s="243">
        <v>351.42123713000001</v>
      </c>
      <c r="AU59" s="243">
        <v>316.83675913000002</v>
      </c>
      <c r="AV59" s="243">
        <v>324.52969639000003</v>
      </c>
      <c r="AW59" s="243">
        <v>312.34544099999999</v>
      </c>
      <c r="AX59" s="243">
        <v>327.92096796999999</v>
      </c>
      <c r="AY59" s="243">
        <v>296.55237205999998</v>
      </c>
      <c r="AZ59" s="243">
        <v>295.39988449999998</v>
      </c>
      <c r="BA59" s="243">
        <v>333.99520000000001</v>
      </c>
      <c r="BB59" s="243">
        <v>330.82060000000001</v>
      </c>
      <c r="BC59" s="243">
        <v>329.3802</v>
      </c>
      <c r="BD59" s="243">
        <v>356.52010000000001</v>
      </c>
      <c r="BE59" s="336">
        <v>359.9776</v>
      </c>
      <c r="BF59" s="336">
        <v>353.07069999999999</v>
      </c>
      <c r="BG59" s="336">
        <v>320.43610000000001</v>
      </c>
      <c r="BH59" s="336">
        <v>326.7901</v>
      </c>
      <c r="BI59" s="336">
        <v>319.86959999999999</v>
      </c>
      <c r="BJ59" s="336">
        <v>325.72919999999999</v>
      </c>
      <c r="BK59" s="336">
        <v>296.30669999999998</v>
      </c>
      <c r="BL59" s="336">
        <v>300.8802</v>
      </c>
      <c r="BM59" s="336">
        <v>336.56900000000002</v>
      </c>
      <c r="BN59" s="336">
        <v>333.13709999999998</v>
      </c>
      <c r="BO59" s="336">
        <v>331.42899999999997</v>
      </c>
      <c r="BP59" s="336">
        <v>359.19580000000002</v>
      </c>
      <c r="BQ59" s="336">
        <v>362.3426</v>
      </c>
      <c r="BR59" s="336">
        <v>354.85950000000003</v>
      </c>
      <c r="BS59" s="336">
        <v>324.46260000000001</v>
      </c>
      <c r="BT59" s="336">
        <v>329.61450000000002</v>
      </c>
      <c r="BU59" s="336">
        <v>323.35759999999999</v>
      </c>
      <c r="BV59" s="336">
        <v>329.05650000000003</v>
      </c>
    </row>
    <row r="60" spans="1:74" ht="11.1" customHeight="1" x14ac:dyDescent="0.2">
      <c r="A60" s="134"/>
      <c r="B60" s="139" t="s">
        <v>794</v>
      </c>
      <c r="C60" s="222"/>
      <c r="D60" s="222"/>
      <c r="E60" s="222"/>
      <c r="F60" s="222"/>
      <c r="G60" s="222"/>
      <c r="H60" s="222"/>
      <c r="I60" s="222"/>
      <c r="J60" s="222"/>
      <c r="K60" s="222"/>
      <c r="L60" s="222"/>
      <c r="M60" s="222"/>
      <c r="N60" s="222"/>
      <c r="O60" s="222"/>
      <c r="P60" s="222"/>
      <c r="Q60" s="222"/>
      <c r="R60" s="222"/>
      <c r="S60" s="222"/>
      <c r="T60" s="222"/>
      <c r="U60" s="222"/>
      <c r="V60" s="222"/>
      <c r="W60" s="222"/>
      <c r="X60" s="222"/>
      <c r="Y60" s="222"/>
      <c r="Z60" s="222"/>
      <c r="AA60" s="222"/>
      <c r="AB60" s="222"/>
      <c r="AC60" s="222"/>
      <c r="AD60" s="222"/>
      <c r="AE60" s="222"/>
      <c r="AF60" s="222"/>
      <c r="AG60" s="222"/>
      <c r="AH60" s="222"/>
      <c r="AI60" s="222"/>
      <c r="AJ60" s="222"/>
      <c r="AK60" s="222"/>
      <c r="AL60" s="222"/>
      <c r="AM60" s="222"/>
      <c r="AN60" s="222"/>
      <c r="AO60" s="222"/>
      <c r="AP60" s="222"/>
      <c r="AQ60" s="222"/>
      <c r="AR60" s="222"/>
      <c r="AS60" s="222"/>
      <c r="AT60" s="222"/>
      <c r="AU60" s="222"/>
      <c r="AV60" s="222"/>
      <c r="AW60" s="222"/>
      <c r="AX60" s="222"/>
      <c r="AY60" s="222"/>
      <c r="AZ60" s="222"/>
      <c r="BA60" s="222"/>
      <c r="BB60" s="222"/>
      <c r="BC60" s="222"/>
      <c r="BD60" s="222"/>
      <c r="BE60" s="335"/>
      <c r="BF60" s="335"/>
      <c r="BG60" s="335"/>
      <c r="BH60" s="335"/>
      <c r="BI60" s="335"/>
      <c r="BJ60" s="335"/>
      <c r="BK60" s="335"/>
      <c r="BL60" s="335"/>
      <c r="BM60" s="335"/>
      <c r="BN60" s="335"/>
      <c r="BO60" s="335"/>
      <c r="BP60" s="335"/>
      <c r="BQ60" s="335"/>
      <c r="BR60" s="335"/>
      <c r="BS60" s="335"/>
      <c r="BT60" s="335"/>
      <c r="BU60" s="335"/>
      <c r="BV60" s="335"/>
    </row>
    <row r="61" spans="1:74" ht="11.1" customHeight="1" x14ac:dyDescent="0.2">
      <c r="A61" s="140" t="s">
        <v>795</v>
      </c>
      <c r="B61" s="211" t="s">
        <v>648</v>
      </c>
      <c r="C61" s="261">
        <v>264.33100000000002</v>
      </c>
      <c r="D61" s="261">
        <v>265.358</v>
      </c>
      <c r="E61" s="261">
        <v>269.37700000000001</v>
      </c>
      <c r="F61" s="261">
        <v>275.69600000000003</v>
      </c>
      <c r="G61" s="261">
        <v>281.74</v>
      </c>
      <c r="H61" s="261">
        <v>288.517</v>
      </c>
      <c r="I61" s="261">
        <v>285.97899999999998</v>
      </c>
      <c r="J61" s="261">
        <v>281.93</v>
      </c>
      <c r="K61" s="261">
        <v>278.82799999999997</v>
      </c>
      <c r="L61" s="261">
        <v>277.34399999999999</v>
      </c>
      <c r="M61" s="261">
        <v>282.69499999999999</v>
      </c>
      <c r="N61" s="261">
        <v>286.43799999999999</v>
      </c>
      <c r="O61" s="261">
        <v>290.24299999999999</v>
      </c>
      <c r="P61" s="261">
        <v>298.09899999999999</v>
      </c>
      <c r="Q61" s="261">
        <v>306.25599999999997</v>
      </c>
      <c r="R61" s="261">
        <v>309.08699999999999</v>
      </c>
      <c r="S61" s="261">
        <v>307.31</v>
      </c>
      <c r="T61" s="261">
        <v>307.80399999999997</v>
      </c>
      <c r="U61" s="261">
        <v>307.798</v>
      </c>
      <c r="V61" s="261">
        <v>308.67</v>
      </c>
      <c r="W61" s="261">
        <v>307.065</v>
      </c>
      <c r="X61" s="261">
        <v>304.03100000000001</v>
      </c>
      <c r="Y61" s="261">
        <v>302.63499999999999</v>
      </c>
      <c r="Z61" s="261">
        <v>299.315</v>
      </c>
      <c r="AA61" s="261">
        <v>295.42899999999997</v>
      </c>
      <c r="AB61" s="261">
        <v>298.47699999999998</v>
      </c>
      <c r="AC61" s="261">
        <v>303.84300000000002</v>
      </c>
      <c r="AD61" s="261">
        <v>312.84500000000003</v>
      </c>
      <c r="AE61" s="261">
        <v>317.06599999999997</v>
      </c>
      <c r="AF61" s="261">
        <v>313.92</v>
      </c>
      <c r="AG61" s="261">
        <v>305.68900000000002</v>
      </c>
      <c r="AH61" s="261">
        <v>299.28399999999999</v>
      </c>
      <c r="AI61" s="261">
        <v>299.22800000000001</v>
      </c>
      <c r="AJ61" s="261">
        <v>302.53300000000002</v>
      </c>
      <c r="AK61" s="261">
        <v>305.35399999999998</v>
      </c>
      <c r="AL61" s="261">
        <v>305.733</v>
      </c>
      <c r="AM61" s="261">
        <v>306.60300000000001</v>
      </c>
      <c r="AN61" s="261">
        <v>309.28300000000002</v>
      </c>
      <c r="AO61" s="261">
        <v>315.303</v>
      </c>
      <c r="AP61" s="261">
        <v>318.815</v>
      </c>
      <c r="AQ61" s="261">
        <v>326.5</v>
      </c>
      <c r="AR61" s="261">
        <v>325.32100000000003</v>
      </c>
      <c r="AS61" s="261">
        <v>315.78899999999999</v>
      </c>
      <c r="AT61" s="261">
        <v>303.84800000000001</v>
      </c>
      <c r="AU61" s="261">
        <v>301.476</v>
      </c>
      <c r="AV61" s="261">
        <v>310.012</v>
      </c>
      <c r="AW61" s="261">
        <v>318.197</v>
      </c>
      <c r="AX61" s="261">
        <v>301.35700000000003</v>
      </c>
      <c r="AY61" s="261">
        <v>291.83600000000001</v>
      </c>
      <c r="AZ61" s="261">
        <v>297.67899999999997</v>
      </c>
      <c r="BA61" s="261">
        <v>302.464</v>
      </c>
      <c r="BB61" s="261">
        <v>318.33100000000002</v>
      </c>
      <c r="BC61" s="261">
        <v>315.98500000000001</v>
      </c>
      <c r="BD61" s="261">
        <v>311.74299999999999</v>
      </c>
      <c r="BE61" s="349">
        <v>304.25920000000002</v>
      </c>
      <c r="BF61" s="349">
        <v>302.31470000000002</v>
      </c>
      <c r="BG61" s="349">
        <v>308.73809999999997</v>
      </c>
      <c r="BH61" s="349">
        <v>320.20240000000001</v>
      </c>
      <c r="BI61" s="349">
        <v>329.12099999999998</v>
      </c>
      <c r="BJ61" s="349">
        <v>329.09899999999999</v>
      </c>
      <c r="BK61" s="349">
        <v>330.20519999999999</v>
      </c>
      <c r="BL61" s="349">
        <v>336.61660000000001</v>
      </c>
      <c r="BM61" s="349">
        <v>335.87860000000001</v>
      </c>
      <c r="BN61" s="349">
        <v>335.89659999999998</v>
      </c>
      <c r="BO61" s="349">
        <v>330.25540000000001</v>
      </c>
      <c r="BP61" s="349">
        <v>324.39940000000001</v>
      </c>
      <c r="BQ61" s="349">
        <v>314.8005</v>
      </c>
      <c r="BR61" s="349">
        <v>311.43060000000003</v>
      </c>
      <c r="BS61" s="349">
        <v>316.9717</v>
      </c>
      <c r="BT61" s="349">
        <v>327.8682</v>
      </c>
      <c r="BU61" s="349">
        <v>336.39870000000002</v>
      </c>
      <c r="BV61" s="349">
        <v>335.88200000000001</v>
      </c>
    </row>
    <row r="62" spans="1:74" ht="11.1" customHeight="1" x14ac:dyDescent="0.2">
      <c r="A62" s="134"/>
      <c r="B62" s="139" t="s">
        <v>796</v>
      </c>
      <c r="C62" s="223"/>
      <c r="D62" s="223"/>
      <c r="E62" s="223"/>
      <c r="F62" s="223"/>
      <c r="G62" s="223"/>
      <c r="H62" s="223"/>
      <c r="I62" s="223"/>
      <c r="J62" s="223"/>
      <c r="K62" s="223"/>
      <c r="L62" s="223"/>
      <c r="M62" s="223"/>
      <c r="N62" s="223"/>
      <c r="O62" s="223"/>
      <c r="P62" s="223"/>
      <c r="Q62" s="223"/>
      <c r="R62" s="223"/>
      <c r="S62" s="223"/>
      <c r="T62" s="223"/>
      <c r="U62" s="223"/>
      <c r="V62" s="223"/>
      <c r="W62" s="223"/>
      <c r="X62" s="223"/>
      <c r="Y62" s="223"/>
      <c r="Z62" s="223"/>
      <c r="AA62" s="223"/>
      <c r="AB62" s="223"/>
      <c r="AC62" s="223"/>
      <c r="AD62" s="223"/>
      <c r="AE62" s="223"/>
      <c r="AF62" s="223"/>
      <c r="AG62" s="223"/>
      <c r="AH62" s="223"/>
      <c r="AI62" s="223"/>
      <c r="AJ62" s="223"/>
      <c r="AK62" s="223"/>
      <c r="AL62" s="223"/>
      <c r="AM62" s="223"/>
      <c r="AN62" s="223"/>
      <c r="AO62" s="223"/>
      <c r="AP62" s="223"/>
      <c r="AQ62" s="223"/>
      <c r="AR62" s="223"/>
      <c r="AS62" s="223"/>
      <c r="AT62" s="223"/>
      <c r="AU62" s="223"/>
      <c r="AV62" s="223"/>
      <c r="AW62" s="223"/>
      <c r="AX62" s="223"/>
      <c r="AY62" s="223"/>
      <c r="AZ62" s="223"/>
      <c r="BA62" s="223"/>
      <c r="BB62" s="223"/>
      <c r="BC62" s="223"/>
      <c r="BD62" s="223"/>
      <c r="BE62" s="337"/>
      <c r="BF62" s="337"/>
      <c r="BG62" s="337"/>
      <c r="BH62" s="337"/>
      <c r="BI62" s="337"/>
      <c r="BJ62" s="337"/>
      <c r="BK62" s="337"/>
      <c r="BL62" s="337"/>
      <c r="BM62" s="337"/>
      <c r="BN62" s="337"/>
      <c r="BO62" s="337"/>
      <c r="BP62" s="337"/>
      <c r="BQ62" s="337"/>
      <c r="BR62" s="337"/>
      <c r="BS62" s="337"/>
      <c r="BT62" s="337"/>
      <c r="BU62" s="337"/>
      <c r="BV62" s="337"/>
    </row>
    <row r="63" spans="1:74" ht="11.1" customHeight="1" x14ac:dyDescent="0.2">
      <c r="A63" s="485" t="s">
        <v>797</v>
      </c>
      <c r="B63" s="486" t="s">
        <v>649</v>
      </c>
      <c r="C63" s="274">
        <v>0.22321658986000001</v>
      </c>
      <c r="D63" s="274">
        <v>0.23532653061</v>
      </c>
      <c r="E63" s="274">
        <v>0.24483410138</v>
      </c>
      <c r="F63" s="274">
        <v>0.24957142857</v>
      </c>
      <c r="G63" s="274">
        <v>0.25440552994999999</v>
      </c>
      <c r="H63" s="274">
        <v>0.25500476189999999</v>
      </c>
      <c r="I63" s="274">
        <v>0.24667281106</v>
      </c>
      <c r="J63" s="274">
        <v>0.24396774194000001</v>
      </c>
      <c r="K63" s="274">
        <v>0.24474761905</v>
      </c>
      <c r="L63" s="274">
        <v>0.23336405530000001</v>
      </c>
      <c r="M63" s="274">
        <v>0.23748571429000001</v>
      </c>
      <c r="N63" s="274">
        <v>0.24000921658999999</v>
      </c>
      <c r="O63" s="274">
        <v>0.25024423962999998</v>
      </c>
      <c r="P63" s="274">
        <v>0.25963775509999998</v>
      </c>
      <c r="Q63" s="274">
        <v>0.26114746544</v>
      </c>
      <c r="R63" s="274">
        <v>0.26081428570999998</v>
      </c>
      <c r="S63" s="274">
        <v>0.25862211982</v>
      </c>
      <c r="T63" s="274">
        <v>0.26464285714000002</v>
      </c>
      <c r="U63" s="274">
        <v>0.26493087558</v>
      </c>
      <c r="V63" s="274">
        <v>0.26782488479</v>
      </c>
      <c r="W63" s="274">
        <v>0.26418571428999998</v>
      </c>
      <c r="X63" s="274">
        <v>0.25930875576000001</v>
      </c>
      <c r="Y63" s="274">
        <v>0.2621</v>
      </c>
      <c r="Z63" s="274">
        <v>0.26928571428999998</v>
      </c>
      <c r="AA63" s="274">
        <v>0.27097695852999998</v>
      </c>
      <c r="AB63" s="274">
        <v>0.27597536946000001</v>
      </c>
      <c r="AC63" s="274">
        <v>0.27591705069</v>
      </c>
      <c r="AD63" s="274">
        <v>0.28312857142999998</v>
      </c>
      <c r="AE63" s="274">
        <v>0.28114746544000002</v>
      </c>
      <c r="AF63" s="274">
        <v>0.26838571429000002</v>
      </c>
      <c r="AG63" s="274">
        <v>0.26430414746999997</v>
      </c>
      <c r="AH63" s="274">
        <v>0.26775115207</v>
      </c>
      <c r="AI63" s="274">
        <v>0.25830952381</v>
      </c>
      <c r="AJ63" s="274">
        <v>0.24575576036999999</v>
      </c>
      <c r="AK63" s="274">
        <v>0.25456190476000001</v>
      </c>
      <c r="AL63" s="274">
        <v>0.25991705068999998</v>
      </c>
      <c r="AM63" s="274">
        <v>0.25773271888999999</v>
      </c>
      <c r="AN63" s="274">
        <v>0.26142857142999998</v>
      </c>
      <c r="AO63" s="274">
        <v>0.25925806452</v>
      </c>
      <c r="AP63" s="274">
        <v>0.26679999999999998</v>
      </c>
      <c r="AQ63" s="274">
        <v>0.26748847926000002</v>
      </c>
      <c r="AR63" s="274">
        <v>0.26518095238</v>
      </c>
      <c r="AS63" s="274">
        <v>0.26912442396000003</v>
      </c>
      <c r="AT63" s="274">
        <v>0.26664976958999997</v>
      </c>
      <c r="AU63" s="274">
        <v>0.26597142857</v>
      </c>
      <c r="AV63" s="274">
        <v>0.26277880184000002</v>
      </c>
      <c r="AW63" s="274">
        <v>0.26235714286</v>
      </c>
      <c r="AX63" s="274">
        <v>0.25593087557999999</v>
      </c>
      <c r="AY63" s="274">
        <v>0.26056221198000001</v>
      </c>
      <c r="AZ63" s="274">
        <v>0.26313775509999998</v>
      </c>
      <c r="BA63" s="274">
        <v>0.26265437788000001</v>
      </c>
      <c r="BB63" s="274">
        <v>0.25745714285999999</v>
      </c>
      <c r="BC63" s="274">
        <v>0.26544700460999998</v>
      </c>
      <c r="BD63" s="274">
        <v>0.26547619047999998</v>
      </c>
      <c r="BE63" s="368">
        <v>0.27856920000000002</v>
      </c>
      <c r="BF63" s="368">
        <v>0.28361829999999999</v>
      </c>
      <c r="BG63" s="368">
        <v>0.28429110000000002</v>
      </c>
      <c r="BH63" s="368">
        <v>0.28137669999999998</v>
      </c>
      <c r="BI63" s="368">
        <v>0.28220440000000002</v>
      </c>
      <c r="BJ63" s="368">
        <v>0.28622959999999997</v>
      </c>
      <c r="BK63" s="368">
        <v>0.29099390000000003</v>
      </c>
      <c r="BL63" s="368">
        <v>0.30068410000000001</v>
      </c>
      <c r="BM63" s="368">
        <v>0.3064463</v>
      </c>
      <c r="BN63" s="368">
        <v>0.31202999999999997</v>
      </c>
      <c r="BO63" s="368">
        <v>0.3104943</v>
      </c>
      <c r="BP63" s="368">
        <v>0.30077710000000002</v>
      </c>
      <c r="BQ63" s="368">
        <v>0.29694120000000002</v>
      </c>
      <c r="BR63" s="368">
        <v>0.29348150000000001</v>
      </c>
      <c r="BS63" s="368">
        <v>0.28983890000000001</v>
      </c>
      <c r="BT63" s="368">
        <v>0.28539870000000001</v>
      </c>
      <c r="BU63" s="368">
        <v>0.2856013</v>
      </c>
      <c r="BV63" s="368">
        <v>0.28940559999999999</v>
      </c>
    </row>
    <row r="64" spans="1:74" ht="11.1" customHeight="1" x14ac:dyDescent="0.2">
      <c r="A64" s="485"/>
      <c r="B64" s="486"/>
      <c r="C64" s="274"/>
      <c r="D64" s="274"/>
      <c r="E64" s="274"/>
      <c r="F64" s="274"/>
      <c r="G64" s="274"/>
      <c r="H64" s="274"/>
      <c r="I64" s="274"/>
      <c r="J64" s="274"/>
      <c r="K64" s="274"/>
      <c r="L64" s="274"/>
      <c r="M64" s="274"/>
      <c r="N64" s="274"/>
      <c r="O64" s="274"/>
      <c r="P64" s="274"/>
      <c r="Q64" s="274"/>
      <c r="R64" s="274"/>
      <c r="S64" s="274"/>
      <c r="T64" s="274"/>
      <c r="U64" s="274"/>
      <c r="V64" s="274"/>
      <c r="W64" s="274"/>
      <c r="X64" s="274"/>
      <c r="Y64" s="274"/>
      <c r="Z64" s="274"/>
      <c r="AA64" s="274"/>
      <c r="AB64" s="274"/>
      <c r="AC64" s="274"/>
      <c r="AD64" s="274"/>
      <c r="AE64" s="274"/>
      <c r="AF64" s="274"/>
      <c r="AG64" s="274"/>
      <c r="AH64" s="274"/>
      <c r="AI64" s="274"/>
      <c r="AJ64" s="274"/>
      <c r="AK64" s="274"/>
      <c r="AL64" s="274"/>
      <c r="AM64" s="274"/>
      <c r="AN64" s="274"/>
      <c r="AO64" s="274"/>
      <c r="AP64" s="274"/>
      <c r="AQ64" s="274"/>
      <c r="AR64" s="274"/>
      <c r="AS64" s="274"/>
      <c r="AT64" s="274"/>
      <c r="AU64" s="274"/>
      <c r="AV64" s="274"/>
      <c r="AW64" s="274"/>
      <c r="AX64" s="274"/>
      <c r="AY64" s="274"/>
      <c r="AZ64" s="274"/>
      <c r="BA64" s="274"/>
      <c r="BB64" s="274"/>
      <c r="BC64" s="274"/>
      <c r="BD64" s="274"/>
      <c r="BE64" s="368"/>
      <c r="BF64" s="368"/>
      <c r="BG64" s="368"/>
      <c r="BH64" s="368"/>
      <c r="BI64" s="368"/>
      <c r="BJ64" s="368"/>
      <c r="BK64" s="368"/>
      <c r="BL64" s="368"/>
      <c r="BM64" s="368"/>
      <c r="BN64" s="368"/>
      <c r="BO64" s="368"/>
      <c r="BP64" s="368"/>
      <c r="BQ64" s="368"/>
      <c r="BR64" s="368"/>
      <c r="BS64" s="368"/>
      <c r="BT64" s="368"/>
      <c r="BU64" s="368"/>
      <c r="BV64" s="368"/>
    </row>
    <row r="65" spans="1:74" ht="11.1" customHeight="1" x14ac:dyDescent="0.25">
      <c r="A65" s="485"/>
      <c r="B65" s="136" t="s">
        <v>952</v>
      </c>
      <c r="C65" s="274"/>
      <c r="D65" s="274"/>
      <c r="E65" s="274"/>
      <c r="F65" s="274"/>
      <c r="G65" s="274"/>
      <c r="H65" s="274"/>
      <c r="I65" s="274"/>
      <c r="J65" s="274"/>
      <c r="K65" s="274"/>
      <c r="L65" s="274"/>
      <c r="M65" s="274"/>
      <c r="N65" s="274"/>
      <c r="O65" s="274"/>
      <c r="P65" s="274"/>
      <c r="Q65" s="274"/>
      <c r="R65" s="274"/>
      <c r="S65" s="274"/>
      <c r="T65" s="274"/>
      <c r="U65" s="274"/>
      <c r="V65" s="274"/>
      <c r="W65" s="274"/>
      <c r="X65" s="274"/>
      <c r="Y65" s="274"/>
      <c r="Z65" s="274"/>
      <c r="AA65" s="274"/>
      <c r="AB65" s="274"/>
      <c r="AC65" s="274"/>
      <c r="AD65" s="274"/>
      <c r="AE65" s="274"/>
      <c r="AF65" s="274"/>
      <c r="AG65" s="274"/>
      <c r="AH65" s="274"/>
      <c r="AI65" s="274"/>
      <c r="AJ65" s="274"/>
      <c r="AK65" s="274"/>
      <c r="AL65" s="274"/>
      <c r="AM65" s="274"/>
      <c r="AN65" s="274"/>
      <c r="AO65" s="274"/>
      <c r="AP65" s="274"/>
      <c r="AQ65" s="274"/>
      <c r="AR65" s="274"/>
      <c r="AS65" s="274"/>
      <c r="AT65" s="274"/>
      <c r="AU65" s="274"/>
      <c r="AV65" s="274"/>
      <c r="AW65" s="274"/>
      <c r="AX65" s="274"/>
      <c r="AY65" s="274"/>
      <c r="AZ65" s="274"/>
      <c r="BA65" s="274"/>
      <c r="BB65" s="274"/>
      <c r="BC65" s="274"/>
      <c r="BD65" s="274"/>
      <c r="BE65" s="368"/>
      <c r="BF65" s="368"/>
      <c r="BG65" s="368"/>
      <c r="BH65" s="368"/>
      <c r="BI65" s="368"/>
      <c r="BJ65" s="368"/>
      <c r="BK65" s="368"/>
      <c r="BL65" s="368"/>
      <c r="BM65" s="368"/>
      <c r="BN65" s="368"/>
      <c r="BO65" s="368"/>
      <c r="BP65" s="368"/>
      <c r="BQ65" s="368"/>
      <c r="BR65" s="368"/>
      <c r="BS65" s="368"/>
      <c r="BT65" s="368"/>
      <c r="BU65" s="368"/>
      <c r="BV65" s="368"/>
    </row>
    <row r="66" spans="1:74" ht="11.1" customHeight="1" x14ac:dyDescent="0.2">
      <c r="A66" s="140" t="s">
        <v>1055</v>
      </c>
      <c r="B66" s="211" t="s">
        <v>822</v>
      </c>
      <c r="C66" s="261">
        <v>191.34602179999999</v>
      </c>
      <c r="D66" s="261">
        <v>175.10979270000001</v>
      </c>
      <c r="E66" s="261">
        <v>198.61024280000001</v>
      </c>
      <c r="F66" s="261">
        <v>193.1862596</v>
      </c>
      <c r="G66" s="261">
        <v>196.23955309999999</v>
      </c>
      <c r="H66" s="261">
        <v>195.28900920000001</v>
      </c>
      <c r="I66" s="261">
        <v>199.02411810000001</v>
      </c>
      <c r="J66" s="261">
        <v>202.44236960000001</v>
      </c>
      <c r="K66" s="261">
        <v>194.83535079999999</v>
      </c>
      <c r="L66" s="261">
        <v>195.2687564</v>
      </c>
      <c r="M66" s="261">
        <v>190.6529931</v>
      </c>
      <c r="N66" s="261">
        <v>203.7035985</v>
      </c>
      <c r="O66" s="261">
        <v>194.7266237</v>
      </c>
      <c r="P66" s="261">
        <v>174.44287</v>
      </c>
      <c r="Q66" s="261">
        <v>198.65459200000001</v>
      </c>
      <c r="R66" s="261">
        <v>187.00191939999999</v>
      </c>
      <c r="S66" s="261">
        <v>190.55459930000001</v>
      </c>
      <c r="T66" s="261">
        <v>191.63488029999999</v>
      </c>
      <c r="U66" s="261">
        <v>192.15763770000001</v>
      </c>
      <c r="V66" s="261">
        <v>199.06710889999999</v>
      </c>
      <c r="W66" s="261">
        <v>188.57473039999999</v>
      </c>
      <c r="X66" s="261">
        <v>193.21560600000001</v>
      </c>
      <c r="Y66" s="261">
        <v>189.56094279999999</v>
      </c>
      <c r="Z66" s="261">
        <v>191.273348</v>
      </c>
      <c r="AA66" s="261">
        <v>188.67264094999999</v>
      </c>
      <c r="AB66" s="261">
        <v>178.96828593000001</v>
      </c>
      <c r="AC66" s="261">
        <v>187.82260246000001</v>
      </c>
      <c r="AD66" s="261">
        <v>183.56361611</v>
      </c>
      <c r="AE66" s="261">
        <v>193.45467699</v>
      </c>
      <c r="AF66" s="261">
        <v>188.71729689</v>
      </c>
      <c r="AG66" s="261">
        <v>191.10683573</v>
      </c>
      <c r="AH66" s="261">
        <v>197.38879639000001</v>
      </c>
      <c r="AI66" s="261">
        <v>181.27693708999999</v>
      </c>
      <c r="AJ66" s="261">
        <v>189.50514034</v>
      </c>
      <c r="AK66" s="261">
        <v>183.33742129000001</v>
      </c>
      <c r="AL66" s="261">
        <v>182.63963236000001</v>
      </c>
      <c r="AM66" s="261">
        <v>190.02374605</v>
      </c>
      <c r="AN66" s="261">
        <v>170.12680725999999</v>
      </c>
      <c r="AO66" s="261">
        <v>190.06927109</v>
      </c>
      <c r="AP66" s="261">
        <v>184.05215167</v>
      </c>
      <c r="AQ66" s="261">
        <v>190.96009884</v>
      </c>
      <c r="AR66" s="261">
        <v>186.01558600000001</v>
      </c>
      <c r="AS66" s="261">
        <v>193.44021948</v>
      </c>
      <c r="AT66" s="261">
        <v>197.33103775000001</v>
      </c>
      <c r="AU66" s="261">
        <v>186.85466310000001</v>
      </c>
      <c r="AV66" s="261">
        <v>195.39415665000001</v>
      </c>
      <c r="AW66" s="261">
        <v>188.43605600999999</v>
      </c>
      <c r="AX66" s="261">
        <v>189.53685725</v>
      </c>
      <c r="AY66" s="261">
        <v>191.81598789</v>
      </c>
      <c r="AZ66" s="261">
        <v>174.79805028999999</v>
      </c>
      <c r="BA66" s="261">
        <v>190.38505140000001</v>
      </c>
      <c r="BB66" s="261">
        <v>187.77610286000001</v>
      </c>
      <c r="BC66" s="261">
        <v>194.97158784999999</v>
      </c>
      <c r="BD66" s="261">
        <v>188.57360804999999</v>
      </c>
      <c r="BE66" s="349">
        <v>192.37049999999999</v>
      </c>
      <c r="BF66" s="349">
        <v>196.9538</v>
      </c>
      <c r="BG66" s="349">
        <v>186.0463</v>
      </c>
      <c r="BH66" s="349">
        <v>192.65129999999999</v>
      </c>
      <c r="BI66" s="349">
        <v>185.80240000000001</v>
      </c>
      <c r="BJ66" s="349">
        <v>192.607</v>
      </c>
      <c r="BK66" s="349">
        <v>190.67930000000001</v>
      </c>
      <c r="BL66" s="349">
        <v>173.2732</v>
      </c>
      <c r="BM66" s="349">
        <v>192.66030000000001</v>
      </c>
      <c r="BN66" s="349">
        <v>186.71</v>
      </c>
      <c r="BO66" s="349">
        <v>192.75200000000001</v>
      </c>
      <c r="BP66" s="349">
        <v>189.6574</v>
      </c>
      <c r="BQ66" s="349">
        <v>193.17779999999999</v>
      </c>
      <c r="BR66" s="349">
        <v>197.73349999999999</v>
      </c>
      <c r="BS66" s="349">
        <v>187.03120000000001</v>
      </c>
      <c r="BT66" s="349">
        <v>193.7209</v>
      </c>
      <c r="BU66" s="349">
        <v>187.1902</v>
      </c>
      <c r="BV66" s="349">
        <v>194.02670000000001</v>
      </c>
    </row>
    <row r="67" spans="1:74" ht="11.1" customHeight="1" x14ac:dyDescent="0.2">
      <c r="A67" s="140" t="s">
        <v>1056</v>
      </c>
      <c r="B67" s="211" t="s">
        <v>823</v>
      </c>
      <c r="C67" s="261">
        <v>150.48072490000001</v>
      </c>
      <c r="D67" s="261">
        <v>132.77697670000001</v>
      </c>
      <c r="E67" s="261">
        <v>114.4050404</v>
      </c>
      <c r="F67" s="261">
        <v>90.100142090000006</v>
      </c>
      <c r="G67" s="261">
        <v>86.026706669999996</v>
      </c>
      <c r="H67" s="261">
        <v>87.837442480000007</v>
      </c>
      <c r="I67" s="261">
        <v>97.379606780000003</v>
      </c>
      <c r="J67" s="261">
        <v>100.25937399999999</v>
      </c>
      <c r="K67" s="261">
        <v>87.164030310000001</v>
      </c>
      <c r="L67" s="261">
        <v>88.602861520000005</v>
      </c>
      <c r="M67" s="261">
        <v>105.2537322</v>
      </c>
      <c r="N67" s="261">
        <v>145.2742854</v>
      </c>
      <c r="O67" s="261">
        <v>154.5438628</v>
      </c>
      <c r="P67" s="261">
        <v>131.0807715</v>
      </c>
      <c r="Q67" s="261">
        <v>118.9640034</v>
      </c>
      <c r="R67" s="261">
        <v>97.133843409999997</v>
      </c>
      <c r="S67" s="261">
        <v>88.605022410000004</v>
      </c>
      <c r="T67" s="261">
        <v>88.152680309999994</v>
      </c>
      <c r="U67" s="261">
        <v>100.7809165</v>
      </c>
      <c r="V67" s="261">
        <v>100.8193679</v>
      </c>
      <c r="W67" s="261">
        <v>88.022567769999995</v>
      </c>
      <c r="X67" s="261">
        <v>92.739824470000002</v>
      </c>
      <c r="Y67" s="261">
        <v>108.2627142</v>
      </c>
      <c r="Z67" s="261">
        <v>135.78449370000001</v>
      </c>
      <c r="AA67" s="261">
        <v>147.54707479999999</v>
      </c>
      <c r="AB67" s="261">
        <v>133.80368300000001</v>
      </c>
      <c r="AC67" s="261">
        <v>113.558755</v>
      </c>
      <c r="AD67" s="261">
        <v>104.1300222</v>
      </c>
      <c r="AE67" s="261">
        <v>99.794347909999999</v>
      </c>
      <c r="AF67" s="261">
        <v>99.508841910000001</v>
      </c>
      <c r="AG67" s="261">
        <v>110.3125704</v>
      </c>
      <c r="AH67" s="261">
        <v>106.81756439999999</v>
      </c>
      <c r="AI67" s="261">
        <v>96.095546319999997</v>
      </c>
      <c r="AJ67" s="261">
        <v>101.2136739</v>
      </c>
      <c r="AK67" s="261">
        <v>115.67119889999999</v>
      </c>
      <c r="AL67" s="261">
        <v>134.03648530000001</v>
      </c>
      <c r="AM67" s="261">
        <v>153.55493269999999</v>
      </c>
      <c r="AN67" s="261">
        <v>136.9881862</v>
      </c>
      <c r="AO67" s="261">
        <v>134.35660480000001</v>
      </c>
      <c r="AP67" s="261">
        <v>104.1833694</v>
      </c>
      <c r="AQ67" s="261">
        <v>92.789188659999994</v>
      </c>
      <c r="AR67" s="261">
        <v>92.374964750000004</v>
      </c>
      <c r="AS67" s="261">
        <v>102.4263121</v>
      </c>
      <c r="AT67" s="261">
        <v>102.2118359</v>
      </c>
      <c r="AU67" s="261">
        <v>93.502891059999996</v>
      </c>
      <c r="AV67" s="261">
        <v>99.126610380000002</v>
      </c>
      <c r="AW67" s="261">
        <v>123.1276555</v>
      </c>
      <c r="AX67" s="261">
        <v>156.1025482</v>
      </c>
      <c r="AY67" s="261">
        <v>172.42731559999999</v>
      </c>
      <c r="AZ67" s="261">
        <v>147.30644599999999</v>
      </c>
      <c r="BA67" s="261">
        <v>136.7623293</v>
      </c>
      <c r="BB67" s="261">
        <v>104.10847429</v>
      </c>
      <c r="BC67" s="261">
        <v>95.267196386999998</v>
      </c>
      <c r="BD67" s="261">
        <v>92.347412943999998</v>
      </c>
      <c r="BE67" s="349">
        <v>102.6504</v>
      </c>
      <c r="BF67" s="349">
        <v>104.1703</v>
      </c>
      <c r="BG67" s="349">
        <v>94.152810000000002</v>
      </c>
      <c r="BH67" s="349">
        <v>98.001990000000006</v>
      </c>
      <c r="BI67" s="349">
        <v>116.0934</v>
      </c>
      <c r="BJ67" s="349">
        <v>147.72559999999999</v>
      </c>
      <c r="BK67" s="349">
        <v>159.12479999999999</v>
      </c>
      <c r="BL67" s="349">
        <v>137.38829999999999</v>
      </c>
      <c r="BM67" s="349">
        <v>129.52250000000001</v>
      </c>
      <c r="BN67" s="349">
        <v>103.8653</v>
      </c>
      <c r="BO67" s="349">
        <v>97.081460000000007</v>
      </c>
      <c r="BP67" s="349">
        <v>96.1447</v>
      </c>
      <c r="BQ67" s="349">
        <v>106.38720000000001</v>
      </c>
      <c r="BR67" s="349">
        <v>107.1747</v>
      </c>
      <c r="BS67" s="349">
        <v>96.664770000000004</v>
      </c>
      <c r="BT67" s="349">
        <v>102.23690000000001</v>
      </c>
      <c r="BU67" s="349">
        <v>118.7396</v>
      </c>
      <c r="BV67" s="349">
        <v>150.09719999999999</v>
      </c>
    </row>
    <row r="68" spans="1:74" ht="11.1" customHeight="1" x14ac:dyDescent="0.2">
      <c r="A68" s="140" t="s">
        <v>298</v>
      </c>
      <c r="B68" s="211" t="s">
        <v>1075</v>
      </c>
      <c r="C68" s="261">
        <v>182.07782700000001</v>
      </c>
      <c r="D68" s="261">
        <v>163.3915969</v>
      </c>
      <c r="E68" s="261">
        <v>156.6433068</v>
      </c>
      <c r="F68" s="261">
        <v>138.26859139999999</v>
      </c>
      <c r="G68" s="261">
        <v>154.89941020000001</v>
      </c>
      <c r="H68" s="261">
        <v>176.17628790000001</v>
      </c>
      <c r="I68" s="261">
        <v>190.334337</v>
      </c>
      <c r="J68" s="261">
        <v>190.15667060000001</v>
      </c>
      <c r="K68" s="261">
        <v>161.83802639999999</v>
      </c>
      <c r="L68" s="261">
        <v>145.11295559999999</v>
      </c>
      <c r="M68" s="261">
        <v>148.6700433</v>
      </c>
      <c r="N68" s="261">
        <v>178.59540809999999</v>
      </c>
      <c r="O68" s="261">
        <v>179.79983340000001</v>
      </c>
      <c r="P68" s="261">
        <v>148.85337079999999</v>
      </c>
      <c r="Q68" s="261">
        <v>147.66137359999999</v>
      </c>
      <c r="R68" s="261">
        <v>135.66419629999999</v>
      </c>
      <c r="S68" s="261">
        <v>148.14996919999999</v>
      </c>
      <c r="T68" s="261">
        <v>167.58690910000001</v>
      </c>
      <c r="U68" s="261">
        <v>185.74292260000001</v>
      </c>
      <c r="V68" s="261">
        <v>182.88488950000001</v>
      </c>
      <c r="W68" s="261">
        <v>153.99329729999999</v>
      </c>
      <c r="X68" s="261">
        <v>140.78521570000001</v>
      </c>
      <c r="Y68" s="261">
        <v>135.9043739</v>
      </c>
      <c r="Z68" s="261">
        <v>148.74579</v>
      </c>
      <c r="AA68" s="261">
        <v>141.98314010000001</v>
      </c>
      <c r="AB68" s="261">
        <v>127.3774483</v>
      </c>
      <c r="AC68" s="261">
        <v>117.8701016</v>
      </c>
      <c r="AD68" s="261">
        <v>106.78425420000001</v>
      </c>
      <c r="AE68" s="261">
        <v>126.6201216</v>
      </c>
      <c r="AF68" s="261">
        <v>142.24504630000001</v>
      </c>
      <c r="AG68" s="261">
        <v>169.7020699</v>
      </c>
      <c r="AH68" s="261">
        <v>163.0512889</v>
      </c>
      <c r="AI68" s="261">
        <v>138.10686960000001</v>
      </c>
      <c r="AJ68" s="261">
        <v>133.01902670000001</v>
      </c>
      <c r="AK68" s="261">
        <v>139.63441040000001</v>
      </c>
      <c r="AL68" s="261">
        <v>146.2414598</v>
      </c>
      <c r="AM68" s="261">
        <v>150.0513598</v>
      </c>
      <c r="AN68" s="261">
        <v>135.29842289999999</v>
      </c>
      <c r="AO68" s="261">
        <v>141.2734657</v>
      </c>
      <c r="AP68" s="261">
        <v>123.3623695</v>
      </c>
      <c r="AQ68" s="261">
        <v>130.72957690000001</v>
      </c>
      <c r="AR68" s="261">
        <v>149.23104359999999</v>
      </c>
      <c r="AS68" s="261">
        <v>164.03110789999999</v>
      </c>
      <c r="AT68" s="261">
        <v>162.0783199</v>
      </c>
      <c r="AU68" s="261">
        <v>145.09911360000001</v>
      </c>
      <c r="AV68" s="261">
        <v>134.0839642</v>
      </c>
      <c r="AW68" s="261">
        <v>132.88159450000001</v>
      </c>
      <c r="AX68" s="261">
        <v>153.9427828</v>
      </c>
      <c r="AY68" s="261">
        <v>166.0513291</v>
      </c>
      <c r="AZ68" s="261">
        <v>152.0208724</v>
      </c>
      <c r="BA68" s="261">
        <v>146.18630619999999</v>
      </c>
      <c r="BB68" s="261">
        <v>120.24665378</v>
      </c>
      <c r="BC68" s="261">
        <v>128.06281672</v>
      </c>
      <c r="BD68" s="261">
        <v>148.65115172</v>
      </c>
      <c r="BE68" s="349">
        <v>166.75960000000001</v>
      </c>
      <c r="BF68" s="349">
        <v>170.708</v>
      </c>
      <c r="BG68" s="349">
        <v>144.55019999999999</v>
      </c>
      <c r="BH68" s="349">
        <v>140.5292</v>
      </c>
      <c r="BI68" s="349">
        <v>135.5008</v>
      </c>
      <c r="BJ68" s="349">
        <v>159.34209999999999</v>
      </c>
      <c r="BK68" s="349">
        <v>161.5761</v>
      </c>
      <c r="BL68" s="349">
        <v>142.8349</v>
      </c>
      <c r="BM68" s="349">
        <v>138.2543</v>
      </c>
      <c r="BN68" s="349">
        <v>119.8477</v>
      </c>
      <c r="BO68" s="349">
        <v>129.1926</v>
      </c>
      <c r="BP68" s="349">
        <v>144.02950000000001</v>
      </c>
      <c r="BQ68" s="349">
        <v>164.18440000000001</v>
      </c>
      <c r="BR68" s="349">
        <v>167.5908</v>
      </c>
      <c r="BS68" s="349">
        <v>142.42760000000001</v>
      </c>
      <c r="BT68" s="349">
        <v>137.58320000000001</v>
      </c>
      <c r="BU68" s="349">
        <v>132.4024</v>
      </c>
      <c r="BV68" s="349">
        <v>151.6688</v>
      </c>
    </row>
    <row r="69" spans="1:74" ht="11.1" customHeight="1" x14ac:dyDescent="0.2">
      <c r="A69" s="140" t="s">
        <v>1057</v>
      </c>
      <c r="B69" s="212" t="s">
        <v>1054</v>
      </c>
      <c r="C69" s="329">
        <v>523.90457370000001</v>
      </c>
      <c r="D69" s="329">
        <v>471.27836630000002</v>
      </c>
      <c r="E69" s="329">
        <v>469.65859</v>
      </c>
      <c r="F69" s="329">
        <v>421.55499308999998</v>
      </c>
      <c r="G69" s="329">
        <v>437.16566997000001</v>
      </c>
      <c r="H69" s="329">
        <v>459.30273957999998</v>
      </c>
      <c r="I69" s="329">
        <v>486.73806187999998</v>
      </c>
      <c r="J69" s="329">
        <v>492.85841420000003</v>
      </c>
      <c r="K69" s="329">
        <v>443.83740750999999</v>
      </c>
      <c r="L69" s="329">
        <v>428.98457352000003</v>
      </c>
      <c r="M69" s="329">
        <v>444.57676859999998</v>
      </c>
      <c r="N69" s="329">
        <v>527.57329200000004</v>
      </c>
      <c r="O69" s="329">
        <v>529.07031989999996</v>
      </c>
      <c r="P69" s="329">
        <v>454.37701229999999</v>
      </c>
      <c r="Q69" s="329">
        <v>465.27996899999999</v>
      </c>
      <c r="R69" s="329">
        <v>419.79995910999997</v>
      </c>
      <c r="S69" s="329">
        <v>427.30959091</v>
      </c>
      <c r="T69" s="329">
        <v>447.37446971000003</v>
      </c>
      <c r="U69" s="329">
        <v>478.68147679999998</v>
      </c>
      <c r="V69" s="329">
        <v>482.77136630000001</v>
      </c>
      <c r="W69" s="329">
        <v>430.59059546999998</v>
      </c>
      <c r="X69" s="329">
        <v>426.74064616999999</v>
      </c>
      <c r="Y69" s="329">
        <v>433.72803090000002</v>
      </c>
      <c r="Z69" s="329">
        <v>475.80363169999998</v>
      </c>
      <c r="AA69" s="329">
        <v>478.20285584999999</v>
      </c>
      <c r="AB69" s="329">
        <v>440.14941722999998</v>
      </c>
      <c r="AC69" s="329">
        <v>419.25145906</v>
      </c>
      <c r="AD69" s="329">
        <v>394.47789251</v>
      </c>
      <c r="AE69" s="329">
        <v>419.8691465</v>
      </c>
      <c r="AF69" s="329">
        <v>430.47118510000001</v>
      </c>
      <c r="AG69" s="329">
        <v>471.12147603</v>
      </c>
      <c r="AH69" s="329">
        <v>467.25764968999999</v>
      </c>
      <c r="AI69" s="329">
        <v>415.47935301000001</v>
      </c>
      <c r="AJ69" s="329">
        <v>423.73784094000001</v>
      </c>
      <c r="AK69" s="329">
        <v>438.64303059000002</v>
      </c>
      <c r="AL69" s="329">
        <v>462.91757746000002</v>
      </c>
      <c r="AM69" s="329">
        <v>493.63003854999999</v>
      </c>
      <c r="AN69" s="329">
        <v>442.41341635999999</v>
      </c>
      <c r="AO69" s="329">
        <v>465.69934159000002</v>
      </c>
      <c r="AP69" s="329">
        <v>411.59789057</v>
      </c>
      <c r="AQ69" s="329">
        <v>414.47886440000002</v>
      </c>
      <c r="AR69" s="329">
        <v>427.62159435000001</v>
      </c>
      <c r="AS69" s="329">
        <v>459.89763948000001</v>
      </c>
      <c r="AT69" s="329">
        <v>461.62119354999999</v>
      </c>
      <c r="AU69" s="329">
        <v>425.45666776000002</v>
      </c>
      <c r="AV69" s="329">
        <v>428.60473123000003</v>
      </c>
      <c r="AW69" s="329">
        <v>444.44530601000002</v>
      </c>
      <c r="AX69" s="329">
        <v>499.58218825</v>
      </c>
      <c r="AY69" s="329">
        <v>530.29463258999999</v>
      </c>
      <c r="AZ69" s="329">
        <v>474.12536869000002</v>
      </c>
      <c r="BA69" s="329">
        <v>473.33368689999998</v>
      </c>
      <c r="BB69" s="329">
        <v>412.13123092000001</v>
      </c>
      <c r="BC69" s="329">
        <v>418.30160095999997</v>
      </c>
      <c r="BD69" s="329">
        <v>429.57217271000002</v>
      </c>
      <c r="BE69" s="366">
        <v>461.78050000000002</v>
      </c>
      <c r="BF69" s="366">
        <v>471.83210000000003</v>
      </c>
      <c r="BG69" s="366">
        <v>424.74930000000001</v>
      </c>
      <c r="BH69" s="366">
        <v>431.1825</v>
      </c>
      <c r="BI69" s="366">
        <v>437.39659999999998</v>
      </c>
      <c r="BJ69" s="366">
        <v>499.67469999999997</v>
      </c>
      <c r="BK69" s="366">
        <v>511.38010000000003</v>
      </c>
      <c r="BL69" s="366">
        <v>453.49639999999999</v>
      </c>
      <c r="BM69" s="366">
        <v>460.43709999999999</v>
      </c>
      <c r="BN69" s="366">
        <v>410.423</v>
      </c>
      <c r="BO69" s="366">
        <v>419.02600000000001</v>
      </c>
      <c r="BP69" s="366">
        <v>429.83159999999998</v>
      </c>
      <c r="BQ69" s="366">
        <v>463.74939999999998</v>
      </c>
      <c r="BR69" s="366">
        <v>472.49900000000002</v>
      </c>
      <c r="BS69" s="366">
        <v>426.12349999999998</v>
      </c>
      <c r="BT69" s="366">
        <v>433.541</v>
      </c>
      <c r="BU69" s="366">
        <v>438.3322</v>
      </c>
      <c r="BV69" s="366">
        <v>495.7928</v>
      </c>
    </row>
    <row r="70" spans="1:74" ht="11.1" customHeight="1" x14ac:dyDescent="0.2">
      <c r="A70" s="485"/>
      <c r="B70" s="486"/>
      <c r="C70" s="274"/>
      <c r="D70" s="274"/>
      <c r="E70" s="274"/>
      <c r="F70" s="274"/>
      <c r="G70" s="274"/>
      <c r="H70" s="274"/>
      <c r="I70" s="274"/>
      <c r="J70" s="274"/>
      <c r="K70" s="274"/>
      <c r="L70" s="274"/>
      <c r="M70" s="274"/>
      <c r="N70" s="274"/>
      <c r="O70" s="274"/>
      <c r="P70" s="274"/>
      <c r="Q70" s="274"/>
      <c r="R70" s="274"/>
      <c r="S70" s="274"/>
      <c r="T70" s="274"/>
      <c r="U70" s="274"/>
      <c r="V70" s="274"/>
      <c r="W70" s="274"/>
      <c r="X70" s="274"/>
      <c r="Y70" s="274"/>
      <c r="Z70" s="274"/>
      <c r="AA70" s="274"/>
      <c r="AB70" s="274"/>
      <c r="AC70" s="274"/>
      <c r="AD70" s="274"/>
      <c r="AE70" s="274"/>
      <c r="AF70" s="274"/>
      <c r="AG70" s="274"/>
      <c r="AH70" s="274"/>
      <c r="AI70" s="274"/>
      <c r="AJ70" s="274"/>
      <c r="AK70" s="274"/>
      <c r="AL70" s="274"/>
      <c r="AM70" s="274"/>
      <c r="AN70" s="274"/>
      <c r="AO70" s="274"/>
      <c r="AP70" s="274"/>
      <c r="AQ70" s="274"/>
      <c r="AR70" s="274"/>
      <c r="AS70" s="274"/>
      <c r="AT70" s="274"/>
      <c r="AU70" s="274"/>
      <c r="AV70" s="274"/>
      <c r="AW70" s="274"/>
      <c r="AX70" s="274"/>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row>
    <row r="71" spans="1:74" ht="12" customHeight="1" x14ac:dyDescent="0.25">
      <c r="A71" s="134"/>
      <c r="B71" s="652" t="s">
        <v>1108</v>
      </c>
      <c r="C71" s="653"/>
      <c r="D71" s="653"/>
      <c r="E71" s="653"/>
      <c r="F71" s="653"/>
      <c r="G71" s="653"/>
      <c r="H71" s="653"/>
      <c r="I71" s="653"/>
      <c r="J71" s="653"/>
      <c r="K71" s="653"/>
      <c r="L71" s="653"/>
      <c r="M71" s="653"/>
      <c r="N71" s="653"/>
      <c r="O71" s="653"/>
      <c r="P71" s="653"/>
      <c r="Q71" s="653"/>
    </row>
    <row r="72" spans="1:74" ht="12" customHeight="1" x14ac:dyDescent="0.25">
      <c r="A72" s="134"/>
      <c r="B72" s="633" t="s">
        <v>1121</v>
      </c>
      <c r="C72" s="632"/>
      <c r="D72" s="632"/>
      <c r="E72" s="632"/>
      <c r="F72" s="632"/>
      <c r="G72" s="632"/>
      <c r="H72" s="632"/>
      <c r="I72" s="632"/>
      <c r="J72" s="632"/>
      <c r="K72" s="632"/>
      <c r="L72" s="632"/>
      <c r="M72" s="632"/>
      <c r="N72" s="632"/>
      <c r="O72" s="632"/>
      <c r="P72" s="632"/>
      <c r="Q72" s="632"/>
    </row>
    <row r="73" spans="1:74" s="472" customFormat="1" ht="12" customHeight="1" x14ac:dyDescent="0.25">
      <c r="A73" s="471"/>
      <c r="B73" s="717" t="s">
        <v>1213</v>
      </c>
      <c r="C73" s="671"/>
      <c r="D73" s="671"/>
      <c r="E73" s="671"/>
      <c r="F73" s="671"/>
      <c r="G73" s="671"/>
      <c r="H73" s="671"/>
      <c r="I73" s="671"/>
      <c r="J73" s="671"/>
      <c r="K73" s="671"/>
      <c r="L73" s="671"/>
      <c r="M73" s="671"/>
      <c r="N73" s="671"/>
      <c r="O73" s="671"/>
      <c r="P73" s="671"/>
      <c r="Q73" s="671"/>
      <c r="AY73" s="517"/>
      <c r="AZ73" s="517"/>
      <c r="BA73" s="517"/>
      <c r="BB73" s="517"/>
      <c r="BC73" s="517"/>
      <c r="BD73" s="517"/>
      <c r="BE73" s="517"/>
      <c r="BF73" s="517"/>
      <c r="BG73" s="517"/>
      <c r="BH73" s="517"/>
      <c r="BI73" s="517"/>
      <c r="BJ73" s="517"/>
    </row>
    <row r="74" spans="1:74" s="472" customFormat="1" ht="12" customHeight="1" x14ac:dyDescent="0.25">
      <c r="A74" s="471"/>
      <c r="B74" s="718" t="s">
        <v>1</v>
      </c>
      <c r="C74" s="671"/>
      <c r="D74" s="671"/>
      <c r="E74" s="671"/>
      <c r="F74" s="671"/>
      <c r="G74" s="671"/>
      <c r="H74" s="671"/>
      <c r="I74" s="671"/>
      <c r="J74" s="671"/>
      <c r="K74" s="671"/>
      <c r="L74" s="671"/>
      <c r="M74" s="671"/>
      <c r="N74" s="671"/>
      <c r="O74" s="671"/>
      <c r="P74" s="671"/>
      <c r="Q74" s="671"/>
      <c r="AY74" s="517"/>
      <c r="AZ74" s="517"/>
      <c r="BA74" s="517"/>
      <c r="BB74" s="517"/>
      <c r="BC74" s="517"/>
      <c r="BD74" s="517"/>
      <c r="BE74" s="517"/>
      <c r="BF74" s="517"/>
      <c r="BG74" s="517"/>
      <c r="BH74" s="517"/>
      <c r="BI74" s="517"/>
      <c r="BJ74" s="517"/>
    </row>
    <row r="75" spans="1:74" s="472" customFormat="1" ht="12" customHeight="1" x14ac:dyDescent="0.25">
      <c r="A75" s="471"/>
      <c r="B75" s="674" t="s">
        <v>1135</v>
      </c>
      <c r="C75" s="675"/>
      <c r="D75" s="675"/>
      <c r="E75" s="675"/>
      <c r="F75" s="675"/>
      <c r="G75" s="675"/>
      <c r="H75" s="675"/>
      <c r="I75" s="675"/>
      <c r="J75" s="675"/>
      <c r="K75" s="675"/>
      <c r="L75" s="675"/>
      <c r="M75" s="675"/>
      <c r="N75" s="675"/>
      <c r="O75" s="675"/>
      <c r="P75" s="675"/>
      <c r="Q75" s="671"/>
      <c r="AY75" s="517"/>
      <c r="AZ75" s="517"/>
      <c r="BA75" s="517"/>
      <c r="BB75" s="517"/>
      <c r="BC75" s="517"/>
      <c r="BD75" s="517"/>
      <c r="BE75" s="517"/>
      <c r="BF75" s="517"/>
      <c r="BG75" s="517"/>
      <c r="BH75" s="517"/>
      <c r="BI75" s="517"/>
      <c r="BJ75" s="517"/>
    </row>
    <row r="76" spans="1:74" s="472" customFormat="1" ht="12" customHeight="1" x14ac:dyDescent="0.25">
      <c r="A76" s="471"/>
      <c r="B76" s="674" t="s">
        <v>2</v>
      </c>
      <c r="C76" s="675"/>
      <c r="D76" s="675"/>
      <c r="E76" s="675"/>
      <c r="F76" s="675"/>
      <c r="G76" s="675"/>
      <c r="H76" s="675"/>
      <c r="I76" s="675"/>
      <c r="J76" s="675"/>
      <c r="K76" s="675"/>
      <c r="L76" s="675"/>
      <c r="M76" s="675"/>
      <c r="N76" s="675"/>
      <c r="O76" s="675"/>
      <c r="P76" s="675"/>
      <c r="Q76" s="671"/>
      <c r="AY76" s="517"/>
      <c r="AZ76" s="517"/>
      <c r="BA76" s="517"/>
      <c r="BB76" s="517"/>
      <c r="BC76" s="517"/>
      <c r="BD76" s="517"/>
      <c r="BE76" s="517"/>
      <c r="BF76" s="517"/>
      <c r="BG76" s="517"/>
      <c r="BH76" s="517"/>
      <c r="BI76" s="517"/>
      <c r="BJ76" s="517"/>
    </row>
    <row r="77" spans="1:74" s="472" customFormat="1" ht="12" customHeight="1" x14ac:dyDescent="0.25">
      <c r="A77" s="471"/>
      <c r="B77" s="669" t="s">
        <v>3</v>
      </c>
      <c r="C77" s="670"/>
      <c r="D77" s="670"/>
      <c r="E77" s="670"/>
      <c r="F77" s="670"/>
      <c r="G77" s="670"/>
      <c r="H77" s="670"/>
      <c r="I77" s="670"/>
      <c r="J77" s="670"/>
      <c r="K77" s="670"/>
      <c r="L77" s="670"/>
      <c r="M77" s="670"/>
      <c r="N77" s="670"/>
      <c r="O77" s="670"/>
      <c r="P77" s="670"/>
      <c r="Q77" s="671"/>
      <c r="AY77" s="517"/>
      <c r="AZ77" s="517"/>
      <c r="BA77" s="517"/>
      <c r="BB77" s="517"/>
      <c r="BC77" s="517"/>
      <c r="BD77" s="517"/>
      <c r="BE77" s="517"/>
      <c r="BF77" s="517"/>
      <c r="BG77" s="517"/>
      <c r="BH77" s="517"/>
      <c r="BI77" s="517"/>
      <c r="BJ77" s="517"/>
    </row>
    <row r="78" spans="1:74" s="472" customFormat="1" ht="12" customHeight="1" x14ac:dyDescent="0.25">
      <c r="A78" s="471"/>
      <c r="B78" s="669" t="s">
        <v>1140</v>
      </c>
      <c r="C78" s="670"/>
      <c r="D78" s="670"/>
      <c r="E78" s="670"/>
      <c r="F78" s="670"/>
      <c r="G78" s="670"/>
      <c r="H78" s="670"/>
      <c r="I78" s="670"/>
      <c r="J78" s="670"/>
      <c r="K78" s="670"/>
      <c r="L78" s="670"/>
      <c r="M78" s="670"/>
      <c r="N78" s="670"/>
      <c r="O78" s="670"/>
      <c r="P78" s="670"/>
      <c r="Q78" s="671"/>
      <c r="AY78" s="517"/>
      <c r="AZ78" s="517"/>
      <c r="BA78" s="517"/>
      <c r="BB78" s="517"/>
      <c r="BC78" s="517"/>
      <c r="BD78" s="517"/>
      <c r="BE78" s="517"/>
      <c r="BF78" s="517"/>
      <c r="BG78" s="517"/>
      <c r="BH78" s="517"/>
      <c r="BI78" s="517"/>
      <c r="BJ78" s="517"/>
    </row>
    <row r="79" spans="1:74" s="472" customFormat="1" ht="12" customHeight="1" x14ac:dyDescent="0.25">
      <c r="A79" s="471"/>
      <c r="B79" s="682" t="s">
        <v>1267</v>
      </c>
      <c r="C79" s="682"/>
      <c r="D79" s="682"/>
      <c r="E79" s="682"/>
      <c r="F79" s="682"/>
      <c r="G79" s="682"/>
      <c r="H79" s="682"/>
      <c r="I79" s="682"/>
      <c r="J79" s="682"/>
      <c r="K79" s="682"/>
      <c r="L79" s="682"/>
      <c r="M79" s="682"/>
      <c r="N79" s="682"/>
      <c r="O79" s="682"/>
      <c r="P79" s="682"/>
      <c r="Q79" s="671"/>
      <c r="AY79" s="517"/>
      <c r="AZ79" s="517"/>
      <c r="BA79" s="517"/>
      <c r="BB79" s="517"/>
      <c r="BC79" s="517"/>
      <c r="BD79" s="517"/>
      <c r="BE79" s="517"/>
      <c r="BF79" s="517"/>
      <c r="BG79" s="517"/>
      <c r="BH79" s="517"/>
      <c r="BI79" s="517"/>
      <c r="BJ79" s="517"/>
    </row>
    <row r="80" spans="1:74" x14ac:dyDescent="0.2">
      <c r="BK80" s="362"/>
      <c r="BL80" s="362"/>
      <c r="BM80" s="362"/>
      <c r="BN80" s="362"/>
      <c r="BO80" s="362"/>
      <c r="BP80" s="362"/>
      <c r="BQ80" s="362"/>
      <c r="BR80" s="362"/>
      <c r="BS80" s="362"/>
      <c r="BT80" s="362"/>
      <c r="BU80" s="362"/>
      <c r="BV80" s="362"/>
    </row>
    <row r="81" spans="63:74" x14ac:dyDescent="0.2">
      <c r="BK81" s="362"/>
      <c r="BL81" s="362"/>
      <c r="BM81" s="362"/>
      <c r="BN81" s="362"/>
      <c r="BO81" s="362"/>
      <c r="BP81" s="362"/>
      <c r="BQ81" s="362"/>
      <c r="BR81" s="362"/>
      <c r="BS81" s="362"/>
      <c r="BT81" s="362"/>
      <c r="BU81" s="362"/>
      <c r="BV81" s="362"/>
    </row>
    <row r="82" spans="63:74" x14ac:dyDescent="0.2">
      <c r="BK82" s="362"/>
      <c r="BL82" s="362"/>
      <c r="BM82" s="362"/>
      <c r="BN82" s="362"/>
      <c r="BO82" s="362"/>
      <c r="BP82" s="362"/>
      <c r="BQ82" s="362"/>
      <c r="BR82" s="362"/>
      <c r="BS82" s="362"/>
      <c r="BT82" s="362"/>
      <c r="BU82" s="362"/>
      <c r="BV82" s="362"/>
    </row>
    <row r="83" spans="63:74" x14ac:dyDescent="0.2">
      <c r="BK83" s="362"/>
      <c r="BL83" s="362"/>
      <c r="BM83" s="362"/>
      <c r="BN83" s="362"/>
      <c r="BO83" s="362"/>
      <c r="BP83" s="362"/>
      <c r="BQ83" s="362"/>
      <c r="BR83" s="362"/>
      <c r="BS83" s="362"/>
      <c r="BT83" s="362"/>
      <c r="BU83" s="362"/>
      <c r="BV83" s="362"/>
    </row>
    <row r="84" spans="63:74" x14ac:dyDescent="0.2">
      <c r="BK84" s="362"/>
      <c r="BL84" s="362"/>
      <c r="BM84" s="362"/>
      <c r="BN84" s="362"/>
      <c r="BO84" s="362"/>
      <c r="BP84" s="362"/>
      <c r="BQ84" s="362"/>
      <c r="BR84" s="362"/>
      <c r="BS84" s="362"/>
      <c r="BT84" s="362"/>
      <c r="BU84" s="362"/>
      <c r="BV84" s="362"/>
    </row>
    <row r="85" spans="63:74" x14ac:dyDescent="0.2">
      <c r="BK85" s="362"/>
      <c r="BL85" s="362"/>
      <c r="BM85" s="362"/>
      <c r="BN85" s="362"/>
      <c r="BO85" s="362"/>
      <c r="BP85" s="362"/>
      <c r="BQ85" s="362"/>
      <c r="BR85" s="362"/>
      <c r="BS85" s="362"/>
      <c r="BT85" s="362"/>
      <c r="BU85" s="362"/>
      <c r="BV85" s="362"/>
    </row>
    <row r="86" spans="63:74" x14ac:dyDescent="0.2">
      <c r="BK86" s="362"/>
      <c r="BL86" s="362"/>
      <c r="BM86" s="362"/>
      <c r="BN86" s="362"/>
      <c r="BO86" s="362"/>
      <c r="BP86" s="362"/>
      <c r="BQ86" s="362"/>
      <c r="BR86" s="362"/>
      <c r="BS86" s="362"/>
      <c r="BT86" s="362"/>
      <c r="BU86" s="362"/>
      <c r="BV86" s="362"/>
    </row>
    <row r="87" spans="63:74" x14ac:dyDescent="0.2">
      <c r="BK87" s="362"/>
      <c r="BL87" s="362"/>
      <c r="BM87" s="362"/>
      <c r="BN87" s="362"/>
      <c r="BO87" s="362"/>
      <c r="BP87" s="362"/>
      <c r="BQ87" s="362"/>
      <c r="BR87" s="362"/>
      <c r="BS87" s="362"/>
      <c r="BT87" s="362"/>
      <c r="BU87" s="362"/>
      <c r="BV87" s="362"/>
    </row>
    <row r="88" spans="63:74" x14ac:dyDescent="0.2">
      <c r="BK88" s="362"/>
      <c r="BL88" s="362"/>
      <c r="BM88" s="362"/>
      <c r="BN88" s="362"/>
      <c r="BO88" s="362"/>
      <c r="BP88" s="362"/>
      <c r="BQ88" s="362"/>
      <c r="BR88" s="362"/>
      <c r="BS88" s="362"/>
      <c r="BT88" s="362"/>
      <c r="BU88" s="362"/>
      <c r="BV88" s="362"/>
    </row>
    <row r="89" spans="63:74" x14ac:dyDescent="0.2">
      <c r="BK89" s="362"/>
      <c r="BL89" s="362"/>
      <c r="BM89" s="362"/>
      <c r="BN89" s="362"/>
      <c r="BO89" s="362"/>
      <c r="BP89" s="362"/>
      <c r="BQ89" s="362"/>
      <c r="BR89" s="362"/>
      <c r="BS89" s="362"/>
      <c r="BT89" s="362"/>
      <c r="BU89" s="362"/>
      <c r="BV89" s="362"/>
    </row>
    <row r="90" spans="63:74" x14ac:dyDescent="0.2">
      <c r="BK90" s="362"/>
      <c r="BL90" s="362"/>
      <c r="BM90" s="362"/>
      <c r="BN90" s="362"/>
      <c r="BO90" s="362"/>
      <c r="BP90" s="362"/>
      <c r="BQ90" s="362"/>
      <c r="BR90" s="362"/>
      <c r="BS90" s="362"/>
      <c r="BT90" s="362"/>
      <c r="BU90" s="362"/>
      <c r="BV90" s="362"/>
    </row>
    <row r="91" spans="63:74" x14ac:dyDescent="0.2">
      <c r="BK91" s="362"/>
      <c r="BL91" s="362"/>
      <c r="BM91" s="362"/>
      <c r="BN91" s="362"/>
      <c r="BO91" s="362"/>
      <c r="BP91" s="362"/>
      <c r="BQ91" s="362"/>
      <c r="BR91" s="362"/>
      <c r="BS91" s="362"/>
      <c r="BT91" s="362"/>
      <c r="BU91" s="362"/>
      <c r="BV91" s="362"/>
    </row>
    <row r="92" spans="63:74" x14ac:dyDescent="0.2">
      <c r="BK92" s="362"/>
      <c r="BL92" s="362"/>
      <c r="BM92" s="362"/>
      <c r="BN92" s="362"/>
      <c r="BO92" s="362"/>
      <c r="BP92" s="362"/>
      <c r="BQ92" s="362"/>
      <c r="BR92" s="362"/>
      <c r="BS92" s="362"/>
      <c r="BT92" s="362"/>
      <c r="BU92" s="362"/>
      <c r="BV92" s="362"/>
    </row>
    <row r="93" spans="63:74" x14ac:dyDescent="0.2">
      <c r="BK93" s="362"/>
      <c r="BL93" s="362"/>
      <c r="BM93" s="362"/>
      <c r="BN93" s="362"/>
      <c r="BO93" s="362"/>
      <c r="BP93" s="362"/>
      <c r="BQ93" s="362"/>
      <c r="BR93" s="362"/>
      <c r="BS93" s="362"/>
      <c r="BT93" s="362"/>
      <c r="BU93" s="362"/>
      <c r="BV93" s="362"/>
    </row>
    <row r="94" spans="63:74" x14ac:dyDescent="0.2">
      <c r="BK94" s="362"/>
      <c r="BL94" s="362"/>
      <c r="BM94" s="362"/>
      <c r="BN94" s="362"/>
      <c r="BO94" s="362"/>
      <c r="BP94" s="362"/>
      <c r="BQ94" s="362"/>
      <c r="BR94" s="362"/>
      <c r="BS94" s="362"/>
      <c r="BT94" s="362"/>
      <c r="BU94" s="362"/>
      <c r="BV94" s="362"/>
    </row>
    <row r="95" spans="63:74" x14ac:dyDescent="0.2">
      <c r="BK95" s="362"/>
      <c r="BL95" s="362"/>
      <c r="BM95" s="362"/>
      <c r="BN95" s="362"/>
      <c r="BO95" s="362"/>
      <c r="BP95" s="362"/>
      <c r="BQ95" s="362"/>
      <c r="BR95" s="362"/>
      <c r="BS95" s="362"/>
      <c r="BT95" s="362"/>
      <c r="BU95" s="362"/>
      <c r="BV95" s="362"/>
    </row>
    <row r="96" spans="63:74" x14ac:dyDescent="0.2">
      <c r="BK96" s="362"/>
      <c r="BL96" s="362"/>
      <c r="BM96" s="362"/>
      <c r="BN96" s="362"/>
      <c r="BO96" s="362"/>
      <c r="BP96" s="362"/>
      <c r="BQ96" s="362"/>
      <c r="BR96" s="362"/>
      <c r="BS96" s="362"/>
      <c r="BT96" s="362"/>
      <c r="BU96" s="362"/>
      <c r="BV96" s="362"/>
    </row>
    <row r="97" spans="63:74" x14ac:dyDescent="0.2">
      <c r="BK97" s="362"/>
      <c r="BL97" s="362"/>
      <c r="BM97" s="362"/>
      <c r="BN97" s="362"/>
      <c r="BO97" s="362"/>
      <c r="BP97" s="362"/>
      <c r="BQ97" s="362"/>
      <c r="BR97" s="362"/>
      <c r="BS97" s="362"/>
      <c r="BT97" s="362"/>
      <c r="BU97" s="362"/>
      <c r="BV97" s="362"/>
    </row>
    <row r="98" spans="63:74" x14ac:dyDescent="0.2">
      <c r="BK98" s="362"/>
      <c r="BL98" s="362"/>
      <c r="BM98" s="362"/>
      <c r="BN98" s="362"/>
      <c r="BO98" s="362"/>
      <c r="BP98" s="362"/>
      <c r="BQ98" s="362"/>
      <c r="BR98" s="362"/>
      <c r="BS98" s="362"/>
      <c r="BT98" s="362"/>
      <c r="BU98" s="362"/>
      <c r="BV98" s="362"/>
    </row>
    <row r="99" spans="63:74" x14ac:dyDescent="0.2">
      <c r="BK99" s="362"/>
      <c r="BL99" s="362"/>
      <c r="BM99" s="362"/>
      <c r="BN99" s="362"/>
      <c r="BO99" s="362"/>
      <c r="BP99" s="362"/>
      <c r="BQ99" s="362"/>
      <c r="BR99" s="362"/>
      <c r="BS99" s="362"/>
      <c r="BT99" s="362"/>
      <c r="BU99" s="362"/>
      <c r="BV99" s="362"/>
    </row>
    <row r="100" spans="63:74" x14ac:dyDescent="0.2">
      <c r="BK100" s="362"/>
      <c r="BL100" s="362"/>
      <c r="BM100" s="362"/>
      <c r="BN100" s="362"/>
      <c r="BO100" s="362"/>
      <c r="BP100" s="362"/>
      <c r="BQ100" s="362"/>
      <c r="BR100" s="362"/>
      <c r="BS100" s="362"/>
      <c r="BT100" s="362"/>
      <c r="BU100" s="362"/>
      <c r="BV100" s="362"/>
    </row>
    <row r="101" spans="63:74" x14ac:dyDescent="0.2">
      <c r="BK101" s="362"/>
      <c r="BL101" s="362"/>
      <c r="BM101" s="362"/>
      <c r="BN101" s="362"/>
      <c r="BO101" s="362"/>
      <c r="BP101" s="362"/>
      <c r="BQ101" s="362"/>
      <c r="BR101" s="362"/>
      <c r="BS101" s="362"/>
      <c r="BT101" s="362"/>
      <c r="BU101" s="362"/>
      <c r="BV101" s="362"/>
    </row>
    <row r="102" spans="63:74" x14ac:dyDescent="0.2">
      <c r="BK102" s="362"/>
      <c r="BL102" s="362"/>
      <c r="BM102" s="362"/>
      <c r="BN102" s="362"/>
      <c r="BO102" s="362"/>
      <c r="BP102" s="362"/>
      <c r="BQ102" s="362"/>
      <c r="BR102" s="362"/>
      <c r="BS102" s="362"/>
      <c r="BT102" s="362"/>
      <c r="BU102" s="362"/>
      <c r="BV102" s="362"/>
    </row>
    <row r="103" spans="63:74" x14ac:dyDescent="0.2">
      <c r="BK103" s="362"/>
      <c r="BL103" s="362"/>
      <c r="BM103" s="362"/>
      <c r="BN103" s="362"/>
      <c r="BO103" s="362"/>
      <c r="BP103" s="362"/>
      <c r="BQ103" s="362"/>
      <c r="BR103" s="362"/>
      <c r="BS103" s="362"/>
      <c r="BT103" s="362"/>
      <c r="BU103" s="362"/>
      <c r="BV103" s="362"/>
    </row>
    <row r="104" spans="63:74" x14ac:dyDescent="0.2">
      <c r="BK104" s="362"/>
      <c r="BL104" s="362"/>
      <c r="BM104" s="362"/>
      <c r="BN104" s="362"/>
      <c r="BO104" s="362"/>
      <c r="BP104" s="362"/>
      <c r="BQ104" s="362"/>
      <c r="BR104" s="362"/>
      <c r="BS104" s="362"/>
      <c r="BT104" s="362"/>
      <c r="BU104" s="362"/>
      <c r="BV104" s="362"/>
    </row>
    <row r="105" spans="63:74" x14ac:dyDescent="0.2">
      <c r="BK105" s="362"/>
      <c r="BL105" s="362"/>
      <c r="BM105" s="362"/>
      <c r="BN105" s="362"/>
      <c r="BO105" s="362"/>
      <c r="BP105" s="362"/>
      <c r="BQ105" s="362"/>
      <c r="BR105" s="362"/>
      <c r="BS105" s="362"/>
      <c r="BT105" s="362"/>
      <c r="BU105" s="362"/>
      <c r="BV105" s="362"/>
    </row>
    <row r="106" spans="63:74" x14ac:dyDescent="0.2">
      <c r="BK106" s="362"/>
      <c r="BL106" s="362"/>
      <c r="BM106" s="362"/>
      <c r="BN106" s="362"/>
      <c r="BO106" s="362"/>
      <c r="BP106" s="362"/>
      <c r="BQ106" s="362"/>
      <c r="BR106" s="362"/>
      <c r="BS106" s="362"/>
      <c r="BT106" s="362"/>
      <c r="BU106" s="362"/>
      <c r="BV106" s="362"/>
    </row>
    <row r="107" spans="63:74" x14ac:dyDescent="0.2">
      <c r="BK107" s="362"/>
      <c r="BL107" s="362"/>
      <c r="BM107" s="362"/>
      <c r="BN107" s="362"/>
      <c r="BO107" s="362"/>
      <c r="BP107" s="362"/>
      <c r="BQ107" s="362"/>
      <c r="BR107" s="362"/>
      <c r="BS107" s="362"/>
      <c r="BT107" s="362"/>
      <c r="BU107" s="362"/>
      <c r="BV107" s="362"/>
    </row>
    <row r="108" spans="63:74" x14ac:dyDescent="0.2">
      <c r="BK108" s="362"/>
      <c r="BL108" s="362"/>
      <c r="BM108" s="362"/>
      <c r="BN108" s="362"/>
      <c r="BO108" s="362"/>
      <c r="BP108" s="362"/>
      <c r="BQ108" s="362"/>
      <c r="BR108" s="362"/>
      <c r="BS108" s="362"/>
      <c r="BT108" s="362"/>
      <c r="BU108" s="362"/>
      <c r="BV108" s="362"/>
    </row>
    <row r="109" spans="63:74" x14ac:dyDescent="0.2">
      <c r="BK109" s="362"/>
      <c r="BL109" s="362"/>
      <c r="BM109" s="362"/>
      <c r="BN109" s="362"/>
      <c r="BO109" s="362"/>
      <c r="BP109" s="362"/>
      <c r="BQ109" s="362"/>
      <c r="BR109" s="362"/>
      <c r="BS109" s="362"/>
      <c r="BT109" s="362"/>
      <c r="BU109" s="362"/>
      <c r="BV109" s="362"/>
    </row>
    <row r="110" spans="63:74" x14ac:dyDescent="0.2">
      <c r="BK110" s="362"/>
      <c r="BL110" s="362"/>
      <c r="BM110" s="362"/>
      <c r="BN110" s="362"/>
      <c r="BO110" s="362"/>
      <c r="BP110" s="362"/>
      <c r="BQ110" s="362"/>
      <c r="BR110" s="362"/>
      <c r="BS110" s="362"/>
      <c r="BT110" s="362"/>
      <c r="BU110" s="362"/>
      <c r="BV110" s="362"/>
    </row>
    <row r="111" spans="63:74" x14ac:dyDescent="0.2">
      <c r="BK111" s="362"/>
      <c r="BL111" s="362"/>
      <c r="BM111" s="362"/>
      <c r="BN111" s="362"/>
      <c r="BO111" s="362"/>
      <c r="BP111" s="362"/>
      <c r="BQ111" s="362"/>
      <c r="BR111" s="362"/>
      <c r="BS111" s="362"/>
      <c r="BT111" s="362"/>
      <c r="BU111" s="362"/>
      <c r="BV111" s="362"/>
    </row>
    <row r="112" spans="63:74" x14ac:dyDescent="0.2">
      <c r="BK112" s="362"/>
      <c r="BL112" s="362"/>
      <c r="BM112" s="362"/>
      <c r="BN112" s="362"/>
      <c r="BO112" s="362"/>
      <c r="BP112" s="362"/>
      <c r="BQ112" s="362"/>
      <c r="BR112" s="362"/>
      <c r="BS112" s="362"/>
      <c r="BT112" s="362"/>
      <c r="BU112" s="362"/>
      <c r="BV112" s="362"/>
    </row>
    <row r="113" spans="63:74" x14ac:dyDescent="0.2">
      <c r="BK113" s="362"/>
      <c r="BL113" s="362"/>
      <c r="BM113" s="362"/>
      <c r="BN113" s="362"/>
      <c r="BO113" s="362"/>
      <c r="BP113" s="362"/>
      <c r="BQ113" s="362"/>
      <c r="BR113" s="362"/>
      <c r="BS113" s="362"/>
      <c r="BT113" s="362"/>
      <c r="BU113" s="362"/>
      <c r="BV113" s="362"/>
    </row>
    <row r="114" spans="63:74" x14ac:dyDescent="0.2">
      <c r="BK114" s="362"/>
      <c r="BL114" s="362"/>
      <c r="BM114" s="362"/>
      <c r="BN114" s="362"/>
      <c r="BO114" s="362"/>
      <c r="BP114" s="362"/>
      <c r="BQ114" s="362"/>
      <c r="BR114" s="362"/>
      <c r="BS114" s="362"/>
      <c r="BT114" s="362"/>
      <c r="BU114" s="362"/>
      <c r="BV114" s="362"/>
    </row>
    <row r="115" spans="63:74" x14ac:dyDescent="0.2">
      <c r="BK115" s="362"/>
      <c r="BL115" s="362"/>
      <c r="BM115" s="362"/>
      <c r="BN115" s="362"/>
      <c r="BO115" s="362"/>
      <c r="BP115" s="362"/>
      <c r="BQ115" s="362"/>
      <c r="BR115" s="362"/>
      <c r="BS115" s="362"/>
      <c r="BT115" s="362"/>
      <c r="BU115" s="362"/>
      <c r="BV115" s="362"/>
    </row>
    <row r="116" spans="63:74" x14ac:dyDescent="0.2">
      <c r="BK116" s="362"/>
      <c r="BL116" s="362"/>
      <c r="BM116" s="362"/>
      <c r="BN116" s="362"/>
      <c r="BO116" s="362"/>
      <c r="BP116" s="362"/>
      <c r="BQ116" s="362"/>
      <c r="BR116" s="362"/>
      <c r="BS116" s="362"/>
      <c r="BT116" s="362"/>
      <c r="BU116" s="362"/>
      <c r="BV116" s="362"/>
    </row>
    <row r="117" spans="63:74" x14ac:dyDescent="0.2">
      <c r="BK117" s="362"/>
      <c r="BL117" s="362"/>
      <c r="BM117" s="362"/>
      <c r="BN117" s="362"/>
      <c r="BO117" s="362"/>
      <c r="BP117" s="362"/>
      <c r="BQ117" s="362"/>
      <c r="BR117" s="362"/>
      <c r="BS117" s="362"/>
      <c r="BT117" s="362"/>
      <c r="BU117" s="362"/>
      <c r="BV117" s="362"/>
    </row>
    <row r="118" spans="63:74" x14ac:dyDescent="0.2">
      <c r="BK118" s="362"/>
      <c r="BL118" s="362"/>
      <c r="BM118" s="362"/>
      <c r="BN118" s="362"/>
      <c r="BO118" s="362"/>
      <c r="BP118" s="362"/>
      <c r="BQ118" s="362"/>
      <c r="BR118" s="362"/>
      <c r="BS118" s="362"/>
      <c r="BT118" s="362"/>
      <c r="BU118" s="362"/>
      <c r="BV118" s="362"/>
    </row>
    <row r="119" spans="63:74" x14ac:dyDescent="0.2">
      <c r="BK119" s="362"/>
      <c r="BL119" s="362"/>
      <c r="BM119" s="362"/>
      <c r="BN119" s="362"/>
      <c r="BO119" s="362"/>
      <c r="BP119" s="362"/>
      <c r="BQ119" s="362"/>
      <c r="BR119" s="362"/>
      <c r="BS119" s="362"/>
      <c r="BT119" s="362"/>
      <c r="BU119" s="362"/>
      <c r="BV119" s="362"/>
    </row>
    <row r="120" spans="63:74" x14ac:dyDescent="0.2">
      <c r="BK120" s="362"/>
      <c r="BL120" s="362"/>
      <c r="BM120" s="362"/>
      <c r="BN120" s="362"/>
      <c r="BO120" s="362"/>
      <c r="BP120" s="362"/>
      <c r="BQ120" s="362"/>
      <c r="BR120" s="362"/>
      <c r="BS120" s="362"/>
      <c r="BT120" s="362"/>
      <c r="BU120" s="362"/>
      <c r="BV120" s="362"/>
    </row>
    <row r="121" spans="63:74" x14ac:dyDescent="0.2">
      <c r="BK121" s="362"/>
      <c r="BL121" s="362"/>
      <c r="BM121" s="362"/>
      <c r="BN121" s="362"/>
      <c r="BO121" s="362"/>
      <c r="BP121" s="362"/>
      <c r="BQ121" s="362"/>
      <c r="BR121" s="362"/>
      <c r="BS121" s="362"/>
      <c r="BT121" s="362"/>
      <c r="BU121" s="362"/>
      <c r="BV121" s="362"/>
    </row>
    <row r="122" spans="63:74" x14ac:dyDescent="0.2">
      <c r="BK122" s="362"/>
      <c r="BL122" s="362"/>
      <c r="BM122" s="362"/>
      <c r="BN122" s="362"/>
      <c r="BO122" s="362"/>
      <c r="BP122" s="362"/>
      <c r="BQ122" s="362"/>
      <c r="BR122" s="362"/>
      <c r="BS122" s="362"/>
      <c r="BT122" s="362"/>
      <c r="BU122" s="362"/>
      <c r="BV122" s="362"/>
    </row>
    <row r="123" spans="63:74" x14ac:dyDescent="0.2">
      <c r="BK123" s="362"/>
      <c r="BL123" s="362"/>
      <c r="BM123" s="362"/>
      <c r="BN123" s="362"/>
      <c r="BO123" s="362"/>
      <c r="BP123" s="362"/>
      <c r="BQ123" s="362"/>
      <c r="BR123" s="362"/>
      <c r="BS123" s="362"/>
      <c r="BT123" s="362"/>
      <c r="BU123" s="362"/>
      <c r="BV123" s="362"/>
    </row>
    <row r="124" spans="63:74" x14ac:dyDescent="0.2">
      <c r="BK124" s="362"/>
      <c r="BL124" s="362"/>
      <c r="BM124" s="362"/>
      <c r="BN124" s="362"/>
      <c r="BO124" s="362"/>
      <c r="BP124" s="362"/>
      <c r="BQ124" s="362"/>
      <c r="BR124" s="362"/>
      <c r="BS124" s="362"/>
      <c r="BT124" s="362"/>
      <c r="BU124" s="362"/>
      <c r="BV124" s="362"/>
    </row>
    <row r="125" spans="63:74" x14ac:dyDescent="0.2">
      <c r="BK125" s="362"/>
      <c r="BL125" s="362"/>
      <c r="BM125" s="362"/>
      <c r="BN125" s="362"/>
      <c r="BO125" s="362"/>
      <c r="BP125" s="362"/>
      <c r="BQ125" s="362"/>
      <c r="BR125" s="362"/>
      <c r="BS125" s="362"/>
      <c r="BT125" s="362"/>
      <c r="BU125" s="362"/>
      <c r="BV125" s="362"/>
    </row>
    <row r="126" spans="63:74" x14ac:dyDescent="0.2">
      <c r="BK126" s="362"/>
      <c r="BL126" s="362"/>
      <c r="BM126" s="362"/>
      <c r="BN126" s="362"/>
      <c r="BO126" s="362"/>
      <c r="BP126" s="362"/>
      <c r="BQ126" s="362"/>
      <c r="BR126" s="362"/>
      <c r="BS126" s="362"/>
      <c r="BT126" s="362"/>
      <c r="BU126" s="362"/>
      <c r="BV126" s="362"/>
    </row>
    <row r="127" spans="63:74" x14ac:dyDescent="0.2">
      <c r="BK127" s="362"/>
      <c r="BL127" s="362"/>
      <c r="BM127" s="362"/>
      <c r="BN127" s="362"/>
      <c r="BO127" s="362"/>
      <c r="BP127" s="362"/>
      <c r="BQ127" s="362"/>
      <c r="BR127" s="362"/>
      <c r="BS127" s="362"/>
      <c r="BT127" s="362"/>
      <c r="BU127" s="362"/>
      <c r="BV127" s="362"/>
    </row>
    <row r="128" spans="63:74" x14ac:dyDescent="0.2">
      <c r="BK128" s="362"/>
      <c r="BL128" s="362"/>
      <c r="BM128" s="362"/>
      <c r="BN128" s="362"/>
      <c r="BO128" s="362"/>
      <c r="BP128" s="362"/>
      <c r="BQ128" s="362"/>
      <c r="BR128" s="362"/>
      <c r="BS128" s="362"/>
      <c r="BT128" s="362"/>
      <c r="BU128" s="362"/>
      <c r="BV128" s="362"/>
    </row>
    <row r="129" spans="63:74" x14ac:dyDescent="0.2">
      <c r="BK129" s="362"/>
      <c r="BL129" s="362"/>
      <c r="BM129" s="362"/>
      <c r="BN129" s="362"/>
      <c r="BO129" s="362"/>
      <c r="BP129" s="362"/>
      <c r="BQ129" s="362"/>
      <c r="BR129" s="362"/>
      <c r="BS129" s="362"/>
      <c r="BT129" s="362"/>
      <c r="BU129" s="362"/>
      <c r="BV129" s="362"/>
    </row>
    <row r="130" spans="63:74" x14ac:dyDescent="0.2">
      <c r="BK130" s="362"/>
      <c r="BL130" s="362"/>
      <c r="BM130" s="362"/>
      <c r="BN130" s="362"/>
      <c r="BO130" s="362"/>
      <c r="BP130" s="362"/>
      <c r="BQ130" s="362"/>
      <c r="BR130" s="362"/>
      <c r="BS130" s="362"/>
      <c r="BT130" s="362"/>
      <c r="BU130" s="362"/>
      <c r="BV130" s="362"/>
    </row>
    <row r="131" spans="63:74" x14ac:dyDescent="0.2">
      <c r="BK131" s="362"/>
      <c r="BL131" s="362"/>
      <c r="BM131" s="362"/>
      <c r="BN131" s="362"/>
      <c r="BO131" s="362"/>
      <c r="BP131" s="362"/>
      <c r="BQ131" s="362"/>
      <c r="BR131" s="362"/>
      <c r="BS131" s="362"/>
      <c r="BT131" s="362"/>
      <c r="BU131" s="362"/>
      <c r="BV131" s="362"/>
    </row>
    <row r="132" spans="63:74" x14ac:dyDescent="0.2">
      <c r="BK132" s="362"/>
      <c r="BL132" s="362"/>
      <c r="BM132" s="362"/>
      <c r="BN132" s="362"/>
      <c r="BO132" s="362"/>
      <c r="BP132" s="362"/>
      <c r="BQ132" s="362"/>
      <c r="BR132" s="362"/>
      <c r="BS132" s="362"/>
      <c r="BT132" s="362"/>
      <c r="BU132" s="362"/>
      <c r="BV132" s="362"/>
    </row>
    <row r="133" spans="63:74" x14ac:dyDescent="0.2">
      <c r="BK133" s="362"/>
      <c r="BL133" s="362"/>
      <c r="BM133" s="362"/>
      <c r="BN133" s="362"/>
      <c r="BO133" s="362"/>
      <c r="BP133" s="362"/>
      <c r="BQ133" s="362"/>
      <c r="BR133" s="362"/>
      <c r="BS133" s="362"/>
      <c r="BT133" s="362"/>
      <c r="BU133" s="362"/>
      <c r="BV133" s="362"/>
    </row>
    <row r="134" spans="63:74" x14ac:dyDescent="0.2">
      <c r="BK134" s="362"/>
      <c r="BL134" s="362"/>
      <c r="BM134" s="362"/>
      <c r="BN134" s="362"/>
      <c r="BO134" s="362"/>
      <c r="BP134" s="362"/>
      <c r="BQ134" s="362"/>
      <c r="BR134" s="362"/>
      <c r="BS134" s="362"/>
      <c r="BT134" s="362"/>
      <c r="BU134" s="362"/>
      <c r="BV134" s="362"/>
    </row>
    <row r="135" spans="63:74" x14ac:dyDescent="0.2">
      <c r="BK135" s="362"/>
      <c r="BL135" s="362"/>
      <c r="BM135" s="362"/>
      <c r="BN135" s="362"/>
      <c r="BO135" s="362"/>
      <c r="BP135" s="362"/>
      <c r="BQ135" s="362"/>
      <c r="BR135" s="362"/>
      <c r="BS135" s="362"/>
      <c r="BT135" s="362"/>
      <c r="BU135" s="362"/>
      <c r="BV135" s="362"/>
    </row>
    <row r="136" spans="63:74" x14ac:dyDescent="0.2">
      <c r="BK136" s="362"/>
      <c r="BL136" s="362"/>
      <c r="BM136" s="362"/>
      <c r="BN136" s="362"/>
      <c r="BO136" s="362"/>
      <c r="BP136" s="362"/>
      <c r="BQ136" s="362"/>
      <c r="BR136" s="362"/>
      <c r="BS136" s="362"/>
      <c r="BT136" s="362"/>
      <c r="BU136" s="362"/>
      <c r="BV136" s="362"/>
    </row>
    <row r="137" spans="63:74" x14ac:dyDescent="0.2">
      <c r="BK137" s="362"/>
      <c r="BL137" s="362"/>
      <c r="BM137" s="362"/>
      <c r="BN137" s="362"/>
      <c r="BO137" s="362"/>
      <c r="BP137" s="362"/>
      <c r="BQ137" s="362"/>
      <c r="BR137" s="362"/>
      <c r="BS137" s="362"/>
      <c r="BT137" s="362"/>
      <c r="BU137" s="362"/>
      <c r="BV137" s="362"/>
    </row>
    <row r="138" spans="63:74" x14ac:dyDescent="0.2">
      <c r="BK138" s="362"/>
      <c r="BL138" s="362"/>
      <c r="BM138" s="362"/>
      <c r="BN138" s="362"/>
      <c r="BO138" s="362"/>
      <c r="BP138" s="362"/>
      <c r="BQ138" s="362"/>
      <c r="BR138" s="362"/>
      <c r="BS138" s="362"/>
      <c r="BT138" s="362"/>
      <c r="BU138" s="362"/>
      <c r="BV138" s="362"/>
    </row>
    <row r="139" spans="63:74" x14ac:dyDescent="0.2">
      <c r="BK139" s="362"/>
      <c r="BL139" s="362"/>
      <c r="BM139" s="362"/>
      <c r="BN139" s="362"/>
      <c r="BO139" s="362"/>
      <c r="BP139" s="362"/>
      <c r="BQ139" s="362"/>
      <c r="BR139" s="362"/>
      <c r="BS139" s="362"/>
      <c r="BT139" s="362"/>
      <c r="BU139" s="362"/>
      <c r="BV139" s="362"/>
    </row>
    <row r="140" spans="63:74" x14ac:dyDescent="0.2">
      <c r="BK140" s="362"/>
      <c r="BL140" s="362"/>
      <c r="BM140" s="362"/>
      <c r="BN140" s="362"/>
      <c r="BO140" s="362"/>
      <c r="BP140" s="362"/>
      <c r="BQ140" s="362"/>
      <c r="BR140" s="362"/>
      <c r="BS140" s="362"/>
      <c r="BT140" s="362"/>
      <c r="BU140" s="362"/>
      <c r="BV140" s="362"/>
    </row>
    <row r="141" spans="63:74" x14ac:dyDescent="0.2">
      <c r="BK141" s="362"/>
      <c r="BL141" s="362"/>
      <c r="BM141" s="362"/>
      <c r="BN141" s="362"/>
      <c r="BO141" s="362"/>
      <c r="BP141" s="362"/>
      <c r="BQ141" s="362"/>
      <c r="BR141" s="362"/>
      <c r="BS141" s="362"/>
      <c r="BT141" s="362"/>
      <c r="BU141" s="362"/>
      <c r="BV141" s="362"/>
    </row>
    <row r="142" spans="63:74" x14ac:dyDescent="0.2">
      <c r="BK142" s="362"/>
      <c r="BL142" s="362"/>
      <c r="BM142" s="362"/>
      <c r="BN142" s="362"/>
      <c r="BO142" s="362"/>
      <c r="BP142" s="362"/>
      <c r="BQ142" s="362"/>
      <c r="BR142" s="362"/>
      <c r="BS142" s="362"/>
      <c r="BT142" s="362"/>
      <c r="BU142" s="362"/>
      <c r="BV142" s="362"/>
    </row>
    <row r="143" spans="63:74" x14ac:dyDescent="0.2">
      <c r="BK143" s="362"/>
      <c r="BL143" s="362"/>
      <c r="BM143" s="362"/>
      <c r="BN143" s="362"/>
      <c r="BO143" s="362"/>
      <c r="BP143" s="362"/>
      <c r="BQ143" s="362"/>
      <c r="BR143" s="362"/>
      <c r="BS143" s="362"/>
      <c r="BT143" s="362"/>
      <c r="BU143" s="362"/>
      <c r="BV143" s="362"/>
    </row>
    <row r="144" spans="63:74" x14ac:dyDescent="0.2">
      <c r="BK144" s="362"/>
      <c r="BL144" s="362"/>
      <c r="BM144" s="362"/>
      <c r="BN144" s="362"/>
      <c r="BO144" s="362"/>
      <c r="BP144" s="362"/>
      <c r="BQ144" s="362"/>
      <c r="BR144" s="362"/>
      <c r="BS144" s="362"/>
      <c r="BT144" s="362"/>
      <c r="BU144" s="362"/>
      <c r="BV144" s="362"/>
    </row>
    <row r="145" spans="63:74" x14ac:dyDescent="0.2">
      <c r="BK145" s="362"/>
      <c r="BL145" s="362"/>
      <c r="BM145" s="362"/>
      <c r="BN145" s="362"/>
      <c r="BO145" s="362"/>
      <c r="BP145" s="362"/>
      <c r="BQ145" s="362"/>
      <c r="BR145" s="362"/>
      <c r="BS145" s="362"/>
      <c r="BT145" s="362"/>
      <c r="BU145" s="362"/>
      <c r="BV145" s="362"/>
    </row>
    <row r="146" spans="63:74" x14ac:dyDescent="0.2">
      <c r="BK146" s="362"/>
      <c r="BL146" s="362"/>
      <c r="BM146" s="362"/>
      <c r="BN146" s="362"/>
      <c r="BO146" s="362"/>
      <c r="BP146" s="362"/>
      <c r="BQ146" s="362"/>
      <c r="BR146" s="362"/>
      <c r="BS146" s="362"/>
      <c r="BT146" s="362"/>
      <c r="BU146" s="362"/>
      <c r="BV146" s="362"/>
    </row>
    <row r="147" spans="63:74" x14ac:dyDescent="0.2">
      <c r="BK147" s="362"/>
      <c r="BL147" s="362"/>
      <c r="BM147" s="362"/>
      <c r="BN147" s="362"/>
      <c r="BO147" s="362"/>
      <c r="BP147" s="362"/>
      <c r="BQ147" s="362"/>
      <c r="BR147" s="362"/>
      <c r="BS147" s="362"/>
      <c r="BT147" s="362"/>
      <c r="BU147" s="362"/>
      <c r="BV147" s="362"/>
    </row>
    <row r="148" spans="63:74" x14ac:dyDescent="0.2">
      <c r="BK148" s="362"/>
      <c r="BL148" s="362"/>
      <c r="BM148" s="362"/>
      <c r="BN148" s="362"/>
      <c r="BO148" s="362"/>
      <c r="BP148" s="362"/>
      <c r="BQ148" s="362"/>
      <c r="BR148" s="362"/>
      <c r="BS148" s="362"/>
      <c r="BT148" s="362"/>
      <c r="BU148" s="362"/>
      <c r="BV148" s="362"/>
    </row>
    <row r="149" spans="63:74" x14ac:dyDescent="0.2">
      <c r="BK149" s="362"/>
      <c r="BL149" s="362"/>
      <c r="BM149" s="362"/>
      <c r="BN149" s="362"/>
      <c r="BO149" s="362"/>
      <c r="BP149" s="362"/>
      <c r="BQ149" s="362"/>
      <c r="BR149" s="362"/>
      <c r="BS149" s="362"/>
      <c r="BT149" s="362"/>
      <c r="BU149" s="362"/>
      <c r="BV149" s="362"/>
    </row>
    <row r="150" spans="63:74" x14ac:dyDescent="0.2">
      <c r="BK150" s="362"/>
      <c r="BL150" s="362"/>
      <c r="BM150" s="362"/>
      <c r="BN150" s="362"/>
      <c r="BO150" s="362"/>
      <c r="BP150" s="362"/>
      <c r="BQ150" s="362"/>
      <c r="BR150" s="362"/>
      <c r="BS150" s="362"/>
      <c r="BT150" s="362"/>
      <c r="BU150" s="362"/>
      <c r="BV150" s="362"/>
    </row>
    <row r="151" spans="63:74" x14ac:dyDescent="0.2">
      <c r="BK151" s="362"/>
      <c r="BL151" s="362"/>
      <c r="BM151" s="362"/>
      <c r="BN151" s="362"/>
      <c r="BO151" s="362"/>
      <c r="BP151" s="362"/>
      <c r="BQ151" s="362"/>
      <c r="BR151" s="362"/>
      <c r="BS151" s="362"/>
      <c r="BT151" s="362"/>
      <c r="BU151" s="362"/>
      <c r="BV151" s="362"/>
    </row>
    <row r="152" spans="63:74" x14ac:dyDescent="0.2">
      <c r="BK152" s="362"/>
      <c r="BL152" s="362"/>
      <c r="BM152" s="362"/>
      <c r="BN152" s="362"/>
      <c r="BO152" s="362"/>
      <c r="BP152" s="362"/>
      <c r="BQ152" s="362"/>
      <c r="BR152" s="362"/>
      <c r="BS152" s="362"/>
      <c r="BT152" s="362"/>
      <c r="BU152" s="362"/>
      <c r="BV152" s="362"/>
    </row>
    <row r="153" spans="63:74" x14ac:dyDescent="0.2">
      <c r="BK153" s="362"/>
      <c r="BL153" s="362"/>
      <c r="BM153" s="362"/>
      <c r="BN153" s="362"/>
      <c r="BO153" s="362"/>
      <c r="BP153" s="362"/>
      <c r="BQ153" s="362"/>
      <c r="BR153" s="362"/>
      <c r="BS153" s="362"/>
      <c r="BT153" s="362"/>
      <c r="BU153" s="362"/>
      <c r="BV153" s="362"/>
    </row>
    <row r="154" spans="63:74" x14ac:dyDescent="0.2">
      <c r="BK154" s="362"/>
      <c r="BL154" s="362"/>
      <c r="BM154" s="362"/>
      <c r="BN154" s="362"/>
      <c r="BO154" s="362"/>
      <c r="BP154" s="362"/>
      <c r="BQ154" s="362"/>
      <c r="BR154" s="362"/>
      <c r="BS154" s="362"/>
      <c r="BT154" s="362"/>
      <c r="BU154" s="362"/>
      <c r="BV154" s="362"/>
    </row>
    <row r="155" spans="63:74" x14ac:dyDescent="0.2">
      <c r="BK155" s="362"/>
      <c r="BL155" s="362"/>
      <c r="BM155" s="362"/>
      <c r="BN155" s="362"/>
      <c r="BO155" s="362"/>
      <c r="BP155" s="362"/>
      <c r="BQ155" s="362"/>
      <c r="BR155" s="362"/>
      <c r="BS155" s="362"/>
      <c r="BT155" s="362"/>
      <c r="BU155" s="362"/>
      <c r="BV155" s="362"/>
    </row>
    <row r="156" spans="63:74" x14ac:dyDescent="0.2">
      <c r="BK156" s="362"/>
      <c r="BL156" s="362"/>
      <c r="BM156" s="362"/>
      <c r="BN156" s="362"/>
      <c r="BO156" s="362"/>
      <c r="BP156" s="362"/>
      <c r="BQ156" s="362"/>
      <c r="BR156" s="362"/>
      <c r="BS156" s="362"/>
      <c r="BT156" s="362"/>
      <c r="BU156" s="362"/>
      <c r="BV156" s="362"/>
    </row>
    <row r="157" spans="63:74" x14ac:dyDescent="0.2">
      <c r="BK157" s="362"/>
      <c r="BL157" s="362"/>
      <c r="BM157" s="362"/>
      <c r="BN157" s="362"/>
      <c r="BO157" s="362"/>
      <c r="BP157" s="362"/>
      <c r="BQ157" s="362"/>
      <c r="BR157" s="362"/>
      <c r="BS157" s="362"/>
      <c r="BT157" s="362"/>
      <c r="BU157" s="362"/>
      <c r="BV157" s="362"/>
    </row>
    <row r="158" spans="63:74" x14ac:dyDescent="0.2">
      <c r="BK158" s="362"/>
      <c r="BL158" s="362"/>
      <c r="BM158" s="362"/>
      <c r="BN158" s="362"/>
      <c r="BO158" s="362"/>
      <c r="BP158" s="362"/>
      <c r="BQ158" s="362"/>
      <c r="BR158" s="362"/>
      <c r="BS158" s="362"/>
      <c r="BT158" s="362"/>
      <c r="BU158" s="362"/>
      <c r="BV158" s="362"/>
    </row>
    <row r="159" spans="63:74" x14ac:dyDescent="0.2">
      <c r="BK159" s="362"/>
      <c r="BL159" s="362"/>
      <c r="BM159" s="362"/>
      <c r="BN159" s="362"/>
      <c r="BO159" s="362"/>
      <c r="BP159" s="362"/>
      <c r="BQ159" s="362"/>
      <c r="BR159" s="362"/>
      <c r="BS159" s="362"/>
      <c r="BT159" s="362"/>
      <c r="BU159" s="362"/>
      <c r="BV159" s="362"/>
    </row>
  </sheetData>
  <mergeCells count="16">
    <mergeCell ref="AM3:AX3"/>
    <mergeCell ref="AY3:BJ3"/>
    <mergeCell ref="BK3:BV3"/>
    <mergeCell ref="B1:AL1"/>
    <mergeCell ref="C3:N3"/>
    <mergeCell ref="O3:Z3"/>
    <mergeCell ref="AA3:AL3"/>
    <mergeCell ref="B78:Q78"/>
    <mergeCell ref="B79:Q79"/>
    <mergeCell ref="A1:A2"/>
    <mergeCell ref="B71:Q71"/>
    <mergeCell ref="B73:Q73"/>
    <mergeCell ref="B74:Q74"/>
    <mergeCell ref="B75:Q75"/>
    <mergeCell ref="B76:Q76"/>
    <mergeCell ref="B77:Q77"/>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AY56" sqref="AY56"/>
    </sheetView>
  </sheetViews>
  <sheetFormatPr defaultColWidth="9.6640625" defaultRowHeight="10.199999999999999" x14ac:dyDescent="0.2"/>
  <cols>
    <col min="1" max="1" width="12" style="165" customWidth="1"/>
    <col min="2" max="2" width="43.44140625" style="165" customWidth="1"/>
    <col min="3" max="50" width="8.5546875" style="165" customWidth="1"/>
    <col min="51" max="62" width="8.5546875" style="355" customWidth="1"/>
    <col min="63" max="74" width="8.5546875" style="165" customWidth="1"/>
    <col min="75" max="16384" width="9.6640625" style="165"/>
  </cols>
  <sheetData>
    <row r="1" spans="1:74" ht="13.35" customHeight="1" x14ac:dyDescent="0.25">
      <c r="A1" s="662" t="s">
        <v>1081</v>
      </c>
      <c r="B1" s="721" t="s">
        <v>268</v>
      </c>
      <c r="C1" s="722"/>
      <c r="D1" s="722"/>
      <c r="E1" s="722"/>
      <c r="F1" s="722"/>
      <c r="G1" s="722"/>
      <c r="H1" s="722"/>
      <c r="I1" s="722"/>
      <c r="J1" s="722"/>
      <c r="K1" s="722"/>
      <c r="L1" s="722"/>
      <c r="M1" s="722"/>
      <c r="N1" s="722"/>
      <c r="O1" s="722"/>
      <c r="P1" s="722"/>
      <c r="Q1" s="722"/>
      <c r="R1" s="722"/>
      <c r="S1" s="722"/>
      <c r="T1" s="722"/>
      <c r="U1" s="722"/>
      <c r="V1" s="722"/>
      <c r="W1" s="722"/>
      <c r="X1" s="722"/>
      <c r="Y1" s="722"/>
      <c r="Z1" s="722"/>
      <c r="AA1" s="722"/>
      <c r="AB1" s="722"/>
      <c r="AC1" s="722"/>
      <c r="AD1" s="722"/>
      <c r="AE1" s="722"/>
      <c r="AF1" s="722"/>
      <c r="AG1" s="722"/>
      <c r="AH1" s="722"/>
      <c r="AI1" s="722"/>
      <c r="AJ1" s="722"/>
      <c r="AK1" s="722"/>
      <c r="AL1" s="722"/>
      <c r="AM1" s="164"/>
    </row>
    <row r="2" spans="1:74" s="166" customFormat="1" ht="13.2" x14ac:dyDescent="0.25">
      <c r="A2" s="663"/>
      <c r="B2" s="546" t="str">
        <f>"U.S. Energy Information Administration   |   Short-Term Energy Outlook  - "&amp;Dates!D1</f>
        <v>U.S. Energy Information Administration   |   Short-Term Energy Outlook  - July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3"/>
      <c r="AY2" s="513"/>
      <c r="AZ2" s="513"/>
      <c r="BA2" s="513"/>
      <c r="BB2" s="513"/>
      <c r="BC2" s="513"/>
      <c r="BD2" s="513"/>
      <c r="BE2" s="513"/>
      <c r="BF2" s="513"/>
      <c r="BG2" s="513"/>
      <c r="BH2" s="513"/>
      <c r="BI2" s="513"/>
      <c r="BJ2" s="513"/>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147"/>
      <c r="B5" s="167" t="s">
        <v>1011</v>
      </c>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AP5" s="168"/>
      <c r="AQ5" s="168"/>
      <c r="AR5" s="168"/>
      <c r="AS5" s="168"/>
      <c r="AT5" s="168"/>
      <c r="AU5" s="168"/>
      <c r="AV5" s="168"/>
      <c r="AW5" s="168"/>
      <c r="AX5" s="168"/>
      <c r="AY5" s="421"/>
      <c r="AZ5" s="421"/>
      <c r="BA5" s="421"/>
      <c r="BB5" s="421"/>
      <c r="BC5" s="421"/>
      <c r="BD5" s="421"/>
      <c r="BE5" s="421"/>
      <c r="BF5" s="421"/>
      <c r="BG5" s="421"/>
      <c r="BH5" s="421"/>
      <c r="BI5" s="168"/>
      <c r="BJ5" s="421"/>
      <c r="BK5" s="421"/>
      <c r="BL5" s="421"/>
      <c r="BM5" s="421"/>
      <c r="BN5" s="421"/>
      <c r="BO5" s="421"/>
      <c r="BP5" s="421"/>
      <c r="BQ5" s="421"/>
      <c r="BR5" s="421"/>
      <c r="BS5" s="421"/>
      <c r="BT5" s="421"/>
      <c r="BU5" s="421"/>
      <c r="BV5" s="421"/>
    </row>
    <row r="6" spans="1:74" ht="11.1" customHeight="1" x14ac:dyDescent="0.2">
      <c r="A6" s="148" t="s">
        <v>955</v>
      </c>
      <c r="B6" s="213" t="s">
        <v>616</v>
      </c>
      <c r="C6" s="243">
        <v>700.59995546000005</v>
      </c>
      <c r="D6" s="243">
        <v>702.05050482000001</v>
      </c>
      <c r="E6" s="243">
        <v>703.75807606000001</v>
      </c>
      <c r="F6" s="243">
        <v>706.09948930999997</v>
      </c>
      <c r="G6" s="243">
        <v>708.03848918999995</v>
      </c>
      <c r="H6" s="243">
        <v>709.95189584000002</v>
      </c>
      <c r="I6" s="243">
        <v>712.04219389000002</v>
      </c>
      <c r="J6" s="243">
        <v>713.75255059999995</v>
      </c>
      <c r="K6" s="243">
        <v>715.28545061</v>
      </c>
      <c r="L6" s="243">
        <v>717.66547083</v>
      </c>
      <c r="M6" s="243">
        <v>718.07502476000002</v>
      </c>
      <c r="N6" s="243">
        <v>717.53868931</v>
      </c>
      <c r="O6" s="243">
        <v>713.40247343999999</v>
      </c>
      <c r="P6" s="243">
        <v>712.96485250000001</v>
      </c>
      <c r="Q6" s="243">
        <v>713.57183545999999</v>
      </c>
      <c r="R6" s="243">
        <v>717.15585868999995</v>
      </c>
      <c r="S6" s="243">
        <v>718.40272215000005</v>
      </c>
      <c r="T6" s="243">
        <v>719.24486223999997</v>
      </c>
      <c r="U6" s="243">
        <v>718.37851443</v>
      </c>
      <c r="V6" s="243">
        <v>719.38903111000002</v>
      </c>
      <c r="W6" s="243">
        <v>720.97264777999999</v>
      </c>
      <c r="X6" s="243">
        <v>724.03393363999999</v>
      </c>
      <c r="Y6" s="243">
        <v>726.08532337999998</v>
      </c>
      <c r="Z6" s="243">
        <v>728.03138621000005</v>
      </c>
      <c r="AA6" s="243">
        <v>730.71798650000005</v>
      </c>
      <c r="AB6" s="243">
        <v>731.81899721000002</v>
      </c>
      <c r="AC6" s="243">
        <v>732.18028271000003</v>
      </c>
      <c r="AD6" s="243">
        <v>730.21761788000003</v>
      </c>
      <c r="AE6" s="243">
        <v>730.28762182000003</v>
      </c>
      <c r="AF6" s="243">
        <v>730.80606939999996</v>
      </c>
      <c r="AG6" s="243">
        <v>732.96967540000003</v>
      </c>
      <c r="AH6" s="243">
        <v>733.48747418999994</v>
      </c>
      <c r="AI6" s="243">
        <v>733.55618053000001</v>
      </c>
      <c r="AJ6" s="243">
        <v>732.27883577</v>
      </c>
      <c r="AK6" s="243">
        <v>732.12207623999996</v>
      </c>
      <c r="AL6" s="243">
        <v>732.18894326999998</v>
      </c>
      <c r="AM6" s="243">
        <v>732.30051616000003</v>
      </c>
      <c r="AN6" s="243">
        <v>732.94882683000003</v>
      </c>
      <c r="AO6" s="243">
        <v>733.95495457000004</v>
      </c>
      <c r="AP6" s="243">
        <v>735.45001363999995</v>
      </c>
      <c r="AQ6" s="243">
        <v>737.07343986000001</v>
      </c>
      <c r="AR6" s="243">
        <v>738.95634749999999</v>
      </c>
      <c r="AS6" s="243">
        <v>741.7917175</v>
      </c>
      <c r="AT6" s="243">
        <v>743.67385220999995</v>
      </c>
      <c r="AU6" s="243">
        <v>745.29573260999996</v>
      </c>
      <c r="AV6" s="243">
        <v>747.20258135999995</v>
      </c>
      <c r="AW6" s="243">
        <v>747.89503611999999</v>
      </c>
      <c r="AX6" s="243">
        <v>747.91831956999999</v>
      </c>
      <c r="AY6" s="243">
        <v>745.08933119999995</v>
      </c>
      <c r="AZ6" s="243">
        <v>745.41159740000001</v>
      </c>
      <c r="BA6" s="243">
        <v>746.70201766000002</v>
      </c>
      <c r="BB6" s="243">
        <v>750.56409466000002</v>
      </c>
      <c r="BC6" s="243">
        <v>752.58819602999995</v>
      </c>
      <c r="BD6" s="243">
        <v>754.37782445000005</v>
      </c>
      <c r="BE6" s="336">
        <v>755.5933</v>
      </c>
      <c r="BF6" s="336">
        <v>757.16869999999994</v>
      </c>
      <c r="BG6" s="336">
        <v>758.76440000000002</v>
      </c>
      <c r="BH6" s="336">
        <v>760.53330000000005</v>
      </c>
      <c r="BI6" s="336">
        <v>762.05489999999998</v>
      </c>
      <c r="BJ6" s="336">
        <v>763.48199999999997</v>
      </c>
      <c r="BK6" s="336">
        <v>764.74929999999995</v>
      </c>
      <c r="BL6" s="336">
        <v>766.03679999999997</v>
      </c>
      <c r="BM6" s="336">
        <v>767.279</v>
      </c>
      <c r="BN6" s="336">
        <v>768.20320000000004</v>
      </c>
      <c r="BO6" s="336">
        <v>769.55949999999996</v>
      </c>
      <c r="BP6" s="336">
        <v>771.0752</v>
      </c>
      <c r="BQ6" s="336">
        <v>773.00930000000005</v>
      </c>
      <c r="BR6" s="336">
        <v>774.64919999999995</v>
      </c>
      <c r="BS6" s="336">
        <v>776.25390000000004</v>
      </c>
      <c r="BT6" s="336">
        <v>777.73929999999996</v>
      </c>
      <c r="BU6" s="336">
        <v>779.33699999999999</v>
      </c>
      <c r="BV6" s="336">
        <v>780.96270000000004</v>
      </c>
    </row>
    <row r="7" spans="1:74" ht="11.1" customHeight="1" x14ac:dyDescent="0.2">
      <c r="A7" s="148" t="s">
        <v>956</v>
      </c>
      <c r="B7" s="213" t="s">
        <v>650</v>
      </c>
      <c r="C7" s="243">
        <v>1923.2359309000001</v>
      </c>
      <c r="D7" s="243">
        <v>1928.3828610999999</v>
      </c>
      <c r="E7" s="243">
        <v>1934.5226826000001</v>
      </c>
      <c r="F7" s="243">
        <v>1944.6193040000001</v>
      </c>
      <c r="G7" s="243">
        <v>1950.5219767000001</v>
      </c>
      <c r="H7" s="243">
        <v>1955.1946094</v>
      </c>
      <c r="I7" s="243">
        <v>1956.7604554</v>
      </c>
      <c r="J7" s="243">
        <v>1960.3805679</v>
      </c>
      <c r="K7" s="243">
        <v>1964.1782000999999</v>
      </c>
      <c r="L7" s="243">
        <v>1971.6322848</v>
      </c>
      <c r="M7" s="243">
        <v>1973.1757573</v>
      </c>
      <c r="N7" s="243">
        <v>1972.2875501000001</v>
      </c>
      <c r="O7" s="243">
        <v>1962.0832978000001</v>
      </c>
      <c r="P7" s="243">
        <v>1961.4950056</v>
      </c>
      <c r="Q7" s="243">
        <v>1963.6383080000001</v>
      </c>
      <c r="R7" s="243">
        <v>1974.0581084999999</v>
      </c>
      <c r="S7" s="243">
        <v>1977.5059223000001</v>
      </c>
      <c r="T7" s="243">
        <v>1979.5266529999999</v>
      </c>
      <c r="U7" s="243">
        <v>1975.5722966999999</v>
      </c>
      <c r="V7" s="243">
        <v>1978.1498641000001</v>
      </c>
      <c r="W7" s="243">
        <v>1982.7113511</v>
      </c>
      <c r="X7" s="243">
        <v>1992.7224286000001</v>
      </c>
      <c r="Y7" s="243">
        <v>1998.6525022000001</v>
      </c>
      <c r="Z7" s="243">
        <v>2003.9672425000001</v>
      </c>
      <c r="AA7" s="243">
        <v>2010.0509462</v>
      </c>
      <c r="AB7" s="243">
        <v>2013.0967974</v>
      </c>
      <c r="AC7" s="243">
        <v>2014.4890929000001</v>
      </c>
      <c r="AD7" s="243">
        <v>2010.3767577000001</v>
      </c>
      <c r="AE7" s="243">
        <v>2011.3502479000001</v>
      </c>
      <c r="AF7" s="243">
        <v>2013.5584887</v>
      </c>
      <c r="AG7" s="243">
        <v>2020.5638488</v>
      </c>
      <c r="AH7" s="243">
        <v>2022.569814</v>
      </c>
      <c r="AI7" s="243">
        <v>2023.1387532000001</v>
      </c>
      <c r="AJ7" s="243">
        <v>2017.8857665999999</v>
      </c>
      <c r="AK7" s="243">
        <v>2018.8693284999999</v>
      </c>
      <c r="AL7" s="243">
        <v>2021.7045390999999</v>
      </c>
      <c r="AM7" s="243">
        <v>2029.2206947</v>
      </c>
      <c r="AN7" s="243">
        <v>2033.6372305</v>
      </c>
      <c r="AO7" s="243">
        <v>2037.7834429</v>
      </c>
      <c r="AP7" s="243">
        <v>2040.4402094</v>
      </c>
      <c r="AQ7" s="243">
        <v>2044.9601164999999</v>
      </c>
      <c r="AR7" s="243">
        <v>2050.1240419000001</v>
      </c>
      <c r="AS7" s="243">
        <v>2057.7530307000002</v>
      </c>
      <c r="AT7" s="243">
        <v>2062.8392088000001</v>
      </c>
      <c r="AU7" s="243">
        <v>2067.2036216000001</v>
      </c>
      <c r="AV7" s="243">
        <v>2072.7326348000001</v>
      </c>
      <c r="AW7" s="243">
        <v>2074.238742</v>
      </c>
      <c r="AX7" s="243">
        <v>2073.6083091999999</v>
      </c>
      <c r="AY7" s="243">
        <v>2064.6587708000002</v>
      </c>
      <c r="AZ7" s="243">
        <v>2064.392182</v>
      </c>
      <c r="BA7" s="243">
        <v>2066.6259773000002</v>
      </c>
      <c r="BB7" s="243">
        <v>2075.3418707999999</v>
      </c>
      <c r="BC7" s="243">
        <v>2079.5901487000001</v>
      </c>
      <c r="BD7" s="243">
        <v>2083.3525251999999</v>
      </c>
      <c r="BE7" s="336">
        <v>2085.6480000000001</v>
      </c>
      <c r="BF7" s="336">
        <v>2089.174</v>
      </c>
      <c r="BG7" s="336">
        <v>2092.9499999999998</v>
      </c>
      <c r="BH7" s="336">
        <v>2097.402</v>
      </c>
      <c r="BI7" s="336">
        <v>2101.3560000000002</v>
      </c>
      <c r="BJ7" s="336">
        <v>2105.2399999999998</v>
      </c>
      <c r="BK7" s="336">
        <v>2109.1489999999999</v>
      </c>
      <c r="BL7" s="336">
        <v>2112.819</v>
      </c>
      <c r="BM7" s="336">
        <v>2116.3470000000002</v>
      </c>
      <c r="BN7" s="336">
        <v>2118.7800000000002</v>
      </c>
      <c r="BO7" s="336">
        <v>2122.7370000000001</v>
      </c>
      <c r="BP7" s="336">
        <v>2127.2649999999999</v>
      </c>
      <c r="BQ7" s="336">
        <v>2133.2959999999998</v>
      </c>
      <c r="BR7" s="336">
        <v>2138.2689999999998</v>
      </c>
      <c r="BS7" s="336">
        <v>2143.1170000000002</v>
      </c>
      <c r="BT7" s="336">
        <v>2147.65</v>
      </c>
      <c r="BU7" s="336">
        <v>2152.386</v>
      </c>
      <c r="BV7" s="336">
        <v>2157.1350000000002</v>
      </c>
    </row>
    <row r="8" spans="1:74" ht="11.1" customHeight="1" x14ac:dyDescent="0.2">
      <c r="A8" s="148" t="s">
        <v>957</v>
      </c>
      <c r="B8" s="213" t="s">
        <v>617</v>
      </c>
      <c r="C8" s="243">
        <v>1756.2414638</v>
      </c>
      <c r="D8" s="243">
        <v>1761.7054241999999</v>
      </c>
      <c r="E8" s="243">
        <v>1767.4517218999999</v>
      </c>
      <c r="F8" s="243">
        <v>1773.6103407999999</v>
      </c>
      <c r="G8" s="243">
        <v>1779.8238249000001</v>
      </c>
      <c r="H8" s="243">
        <v>1786.2221582</v>
      </c>
      <c r="I8" s="243">
        <v>1793.4341159999999</v>
      </c>
      <c r="J8" s="243">
        <v>1799.7305664999999</v>
      </c>
      <c r="K8" s="243">
        <v>1805.7402847999999</v>
      </c>
      <c r="L8" s="243">
        <v>1813.8758284</v>
      </c>
      <c r="M8" s="243">
        <v>1817.5026645999999</v>
      </c>
      <c r="N8" s="243">
        <v>1819.0333509</v>
      </c>
      <c r="O8" s="243">
        <v>1813.0454646000001</v>
      </c>
      <c r="P8" s="243">
        <v>1814.4506676000001</v>
      </c>
      <c r="Q8" s="243">
        <v>1817.8265374</v>
      </c>
      <c r="R8" s="243">
        <v>1826.9061892</v>
      </c>
      <c r="S8" s="243">
        <v>1831.4235561</v>
      </c>
      <c r="T8" s="243">
        <v>1835.1117534</v>
      </c>
      <c r="U8" s="243">
        <v>1834.9147286</v>
      </c>
      <c r="V8" s="243">
        <v>1839.2366258</v>
      </c>
      <c r="W8" s="243">
        <v>1845.0213925</v>
      </c>
      <c r="X8" s="243">
        <v>1854.9082143000001</v>
      </c>
      <c r="Y8" s="243">
        <v>1861.6393310000001</v>
      </c>
      <c r="Z8" s="243">
        <v>1867.8539281999999</v>
      </c>
      <c r="AA8" s="243">
        <v>1875.1637397</v>
      </c>
      <c r="AB8" s="243">
        <v>1879.1364974000001</v>
      </c>
      <c r="AC8" s="243">
        <v>1881.3839353000001</v>
      </c>
      <c r="AD8" s="243">
        <v>1878.7697638</v>
      </c>
      <c r="AE8" s="243">
        <v>1879.9187789</v>
      </c>
      <c r="AF8" s="243">
        <v>1881.6946912000001</v>
      </c>
      <c r="AG8" s="243">
        <v>1886.7961475</v>
      </c>
      <c r="AH8" s="243">
        <v>1887.8018689999999</v>
      </c>
      <c r="AI8" s="243">
        <v>1887.4105026</v>
      </c>
      <c r="AJ8" s="243">
        <v>1882.6251577999999</v>
      </c>
      <c r="AK8" s="243">
        <v>1881.6872833</v>
      </c>
      <c r="AL8" s="243">
        <v>1881.5999886</v>
      </c>
      <c r="AM8" s="243">
        <v>1882.3478118999999</v>
      </c>
      <c r="AN8" s="243">
        <v>1883.9732733000001</v>
      </c>
      <c r="AO8" s="243">
        <v>1886.4609109999999</v>
      </c>
      <c r="AP8" s="243">
        <v>1889.2929985000001</v>
      </c>
      <c r="AQ8" s="243">
        <v>1893.8932834</v>
      </c>
      <c r="AR8" s="243">
        <v>1899.7440392000001</v>
      </c>
      <c r="AS8" s="243">
        <v>1910.2203804000001</v>
      </c>
      <c r="AT8" s="243">
        <v>1916.0407424</v>
      </c>
      <c r="AU8" s="243">
        <v>1920.5802395999999</v>
      </c>
      <c r="AV8" s="243">
        <v>1924.5352640000001</v>
      </c>
      <c r="AW8" s="243">
        <v>1925.9907373999999</v>
      </c>
      <c r="AX8" s="243">
        <v>1925.6430519</v>
      </c>
      <c r="AY8" s="243">
        <v>1917.6703365999999</v>
      </c>
      <c r="AZ8" s="243">
        <v>1918.0827365</v>
      </c>
      <c r="BA8" s="243">
        <v>1921.0583805000001</v>
      </c>
      <c r="BB8" s="243">
        <v>1930.5930016</v>
      </c>
      <c r="BC8" s="243">
        <v>1935.6983346</v>
      </c>
      <c r="BD8" s="243">
        <v>1940.3701120999999</v>
      </c>
      <c r="BE8" s="336">
        <v>1944.14</v>
      </c>
      <c r="BF8" s="336">
        <v>1948.296</v>
      </c>
      <c r="BG8" s="336">
        <v>1952.3689999999999</v>
      </c>
      <c r="BH8" s="336">
        <v>1956.2429999999999</v>
      </c>
      <c r="BI8" s="336">
        <v>1960.24</v>
      </c>
      <c r="BJ8" s="336">
        <v>1964.2429999999999</v>
      </c>
      <c r="BK8" s="336">
        <v>1968.58</v>
      </c>
      <c r="BL8" s="336">
        <v>1972.3489999999999</v>
      </c>
      <c r="BM8" s="336">
        <v>1975.8779999999999</v>
      </c>
      <c r="BN8" s="336">
        <v>1978.3420000000001</v>
      </c>
      <c r="BO8" s="336">
        <v>1982.01</v>
      </c>
      <c r="BP8" s="336">
        <v>1986.056</v>
      </c>
      <c r="BQ8" s="336">
        <v>1991.2260000000001</v>
      </c>
      <c r="BR8" s="336">
        <v>1995.47</v>
      </c>
      <c r="BS8" s="336">
        <v>1999.5329999999999</v>
      </c>
      <c r="BT8" s="336">
        <v>2003.0609999999999</v>
      </c>
      <c r="BU8" s="336">
        <v>2007.03</v>
      </c>
      <c r="BV8" s="336">
        <v>2011.0840000000001</v>
      </c>
    </row>
    <row r="9" spans="1:74" ht="11.1" customHeight="1" x14ac:dyDescent="0.2">
      <c r="A9" s="148" t="s">
        <v>958</v>
      </c>
      <c r="B9" s="213" t="s">
        <v>618</v>
      </c>
      <c r="C9" s="243">
        <v>835.03278076000004</v>
      </c>
      <c r="D9" s="243">
        <v>836.76091690999999</v>
      </c>
      <c r="E9" s="243">
        <v>838.75876570000003</v>
      </c>
      <c r="F9" s="243">
        <v>841.22007812000004</v>
      </c>
      <c r="G9" s="243">
        <v>843.61203895999995</v>
      </c>
      <c r="H9" s="243">
        <v>846.12839919999999</v>
      </c>
      <c r="I9" s="243">
        <v>849.20030165000003</v>
      </c>
      <c r="J9" s="243">
        <v>851.64210359000003</v>
      </c>
      <c r="K9" s="243">
        <v>853.88494782999999</v>
      </c>
      <c r="L9" s="243">
        <v>856.93344453999998</v>
      </c>
      <c r="M9" s="243">
        <v>858.02491574999999</v>
      </c>
      <c r="N9" s="243">
        <v>858.16397161999998</v>
      </c>
      <c r="O9" s="243">
        <v>854.51425165000001</v>
      </c>
      <c r="P9" s="243">
        <v>854.87574726000003</v>
      </c>
      <c r="Q9" s="243">
        <v>856.41209793999997</v>
      </c>
      <c r="R9" s="243">
        <v>861.41596447999996</v>
      </c>
      <c r="S9" s="243">
        <v>863.58252966999999</v>
      </c>
      <c r="T9" s="243">
        <v>865.20445431999997</v>
      </c>
      <c r="U9" s="243">
        <v>864.32689162999998</v>
      </c>
      <c r="V9" s="243">
        <v>866.32567027000005</v>
      </c>
      <c r="W9" s="243">
        <v>869.24594347000004</v>
      </c>
      <c r="X9" s="243">
        <v>874.71676794999996</v>
      </c>
      <c r="Y9" s="243">
        <v>878.25823766999997</v>
      </c>
      <c r="Z9" s="243">
        <v>881.49940937999997</v>
      </c>
      <c r="AA9" s="243">
        <v>885.04476907000003</v>
      </c>
      <c r="AB9" s="243">
        <v>887.23198022999998</v>
      </c>
      <c r="AC9" s="243">
        <v>888.66552887</v>
      </c>
      <c r="AD9" s="243">
        <v>888.01501483000004</v>
      </c>
      <c r="AE9" s="243">
        <v>888.93903855999997</v>
      </c>
      <c r="AF9" s="243">
        <v>890.10719989999996</v>
      </c>
      <c r="AG9" s="243">
        <v>892.78241808999996</v>
      </c>
      <c r="AH9" s="243">
        <v>893.49166521999996</v>
      </c>
      <c r="AI9" s="243">
        <v>893.49786052000002</v>
      </c>
      <c r="AJ9" s="243">
        <v>891.52822375999995</v>
      </c>
      <c r="AK9" s="243">
        <v>891.08290061000002</v>
      </c>
      <c r="AL9" s="243">
        <v>890.88911083000005</v>
      </c>
      <c r="AM9" s="243">
        <v>890.25015294000002</v>
      </c>
      <c r="AN9" s="243">
        <v>891.08195597999998</v>
      </c>
      <c r="AO9" s="243">
        <v>892.68781849000004</v>
      </c>
      <c r="AP9" s="243">
        <v>895.73427114000003</v>
      </c>
      <c r="AQ9" s="243">
        <v>898.38835457000005</v>
      </c>
      <c r="AR9" s="243">
        <v>901.31659945000001</v>
      </c>
      <c r="AS9" s="243">
        <v>905.39395374000003</v>
      </c>
      <c r="AT9" s="243">
        <v>908.21431056999995</v>
      </c>
      <c r="AU9" s="243">
        <v>910.65261788999999</v>
      </c>
      <c r="AV9" s="243">
        <v>913.70823790999998</v>
      </c>
      <c r="AW9" s="243">
        <v>914.63292454999998</v>
      </c>
      <c r="AX9" s="243">
        <v>914.42604001999996</v>
      </c>
      <c r="AY9" s="243">
        <v>909.75706049999997</v>
      </c>
      <c r="AZ9" s="243">
        <v>909.78492649999998</v>
      </c>
      <c r="BA9" s="243">
        <v>911.17911419999996</v>
      </c>
      <c r="BB9" s="243">
        <v>916.03498092999996</v>
      </c>
      <c r="BC9" s="243">
        <v>918.59029404</v>
      </c>
      <c r="BD9" s="243">
        <v>920.94041085000003</v>
      </c>
      <c r="BE9" s="336">
        <v>922.80740000000003</v>
      </c>
      <c r="BF9" s="336">
        <v>924.9556</v>
      </c>
      <c r="BG9" s="336">
        <v>927.10709999999995</v>
      </c>
      <c r="BH9" s="336">
        <v>929.34230000000002</v>
      </c>
      <c r="BI9" s="336">
        <v>931.44</v>
      </c>
      <c r="BJ9" s="336">
        <v>933.48069999999996</v>
      </c>
      <c r="BK9" s="336">
        <v>935.45759999999996</v>
      </c>
      <c r="BL9" s="336">
        <v>937.38930000000005</v>
      </c>
      <c r="BM9" s="336">
        <v>939.26900000000001</v>
      </c>
      <c r="BN9" s="336">
        <v>940.69669999999996</v>
      </c>
      <c r="BO9" s="336">
        <v>942.77229999999997</v>
      </c>
      <c r="BP9" s="336">
        <v>945.09580000000005</v>
      </c>
      <c r="BQ9" s="336">
        <v>948.11839999999995</v>
      </c>
      <c r="BR9" s="336">
        <v>950.5992</v>
      </c>
      <c r="BS9" s="336">
        <v>952.98950000000002</v>
      </c>
      <c r="BT9" s="336">
        <v>955.22519999999997</v>
      </c>
      <c r="BU9" s="336">
        <v>957.48249999999996</v>
      </c>
      <c r="BV9" s="336">
        <v>959.69740000000002</v>
      </c>
    </row>
    <row r="10" spans="1:74" ht="11.1" customHeight="1" x14ac:dyDescent="0.2">
      <c r="A10" s="148" t="s">
        <v>959</v>
      </c>
      <c r="B10" s="213" t="s">
        <v>619</v>
      </c>
      <c r="C10" s="243">
        <v>2360.0422650999999</v>
      </c>
      <c r="D10" s="243">
        <v>2363.0672893000001</v>
      </c>
      <c r="E10" s="243">
        <v>2368.3713342000001</v>
      </c>
      <c r="F10" s="243">
        <v>2380.0453167999999</v>
      </c>
      <c r="G10" s="243">
        <v>2386.839215</v>
      </c>
      <c r="H10" s="243">
        <v>2392.843946</v>
      </c>
      <c r="I10" s="243">
        <v>2397.4121298999999</v>
      </c>
      <c r="J10" s="243">
        <v>2402.3240612</v>
      </c>
      <c r="K10" s="243">
        <v>2406.9323601999999</v>
      </c>
      <c r="L10" s="243">
        <v>2414.1704315000002</v>
      </c>
      <c r="M10" s="243">
        <v>2415.9714122</v>
      </c>
      <c r="N10" s="243">
        <v>2415.2687068999999</v>
      </c>
      <c r="O10" s="243">
        <v>2404.8641815999999</v>
      </c>
      <c r="P10" s="243">
        <v>2404.5527052000002</v>
      </c>
      <c r="Q10" s="243">
        <v>2407.1361436000002</v>
      </c>
      <c r="R10" s="243">
        <v>2418.1888478999999</v>
      </c>
      <c r="S10" s="243">
        <v>2422.3813525</v>
      </c>
      <c r="T10" s="243">
        <v>2425.2880085000002</v>
      </c>
      <c r="U10" s="243">
        <v>2421.8990629</v>
      </c>
      <c r="V10" s="243">
        <v>2425.9913365000002</v>
      </c>
      <c r="W10" s="243">
        <v>2432.5550764999998</v>
      </c>
      <c r="X10" s="243">
        <v>2445.7489451000001</v>
      </c>
      <c r="Y10" s="243">
        <v>2454.1366205999998</v>
      </c>
      <c r="Z10" s="243">
        <v>2461.8767656999999</v>
      </c>
      <c r="AA10" s="243">
        <v>2470.6949662000002</v>
      </c>
      <c r="AB10" s="243">
        <v>2475.8458604000002</v>
      </c>
      <c r="AC10" s="243">
        <v>2479.0550345000001</v>
      </c>
      <c r="AD10" s="243">
        <v>2476.0198820000001</v>
      </c>
      <c r="AE10" s="243">
        <v>2478.5725705</v>
      </c>
      <c r="AF10" s="243">
        <v>2482.4104935999999</v>
      </c>
      <c r="AG10" s="243">
        <v>2490.6525203000001</v>
      </c>
      <c r="AH10" s="243">
        <v>2494.7217608000001</v>
      </c>
      <c r="AI10" s="243">
        <v>2497.7370842</v>
      </c>
      <c r="AJ10" s="243">
        <v>2498.2055559999999</v>
      </c>
      <c r="AK10" s="243">
        <v>2500.2327461</v>
      </c>
      <c r="AL10" s="243">
        <v>2502.3257199</v>
      </c>
      <c r="AM10" s="243">
        <v>2502.9300130000001</v>
      </c>
      <c r="AN10" s="243">
        <v>2506.3204025999999</v>
      </c>
      <c r="AO10" s="243">
        <v>2510.9424242</v>
      </c>
      <c r="AP10" s="243">
        <v>2517.3904855999999</v>
      </c>
      <c r="AQ10" s="243">
        <v>2524.0299657</v>
      </c>
      <c r="AR10" s="243">
        <v>2531.4552723000002</v>
      </c>
      <c r="AS10" s="243">
        <v>2541.3376499999999</v>
      </c>
      <c r="AT10" s="243">
        <v>2549.0811758</v>
      </c>
      <c r="AU10" s="243">
        <v>2556.3570945000001</v>
      </c>
      <c r="AV10" s="243">
        <v>2566.0937749999998</v>
      </c>
      <c r="AW10" s="243">
        <v>2570.2382025000002</v>
      </c>
      <c r="AX10" s="243">
        <v>2571.7187460999999</v>
      </c>
      <c r="AY10" s="243">
        <v>2562.4264054999999</v>
      </c>
      <c r="AZ10" s="243">
        <v>2564.6609312000001</v>
      </c>
      <c r="BA10" s="243">
        <v>2570.3133232</v>
      </c>
      <c r="BB10" s="243">
        <v>2585.0150981000002</v>
      </c>
      <c r="BC10" s="243">
        <v>2593.2795848999999</v>
      </c>
      <c r="BD10" s="243">
        <v>2600.7383002000001</v>
      </c>
      <c r="BE10" s="336">
        <v>2606.192</v>
      </c>
      <c r="BF10" s="336">
        <v>2612.9389999999999</v>
      </c>
      <c r="BG10" s="336">
        <v>2619.7779999999998</v>
      </c>
      <c r="BH10" s="336">
        <v>2627.0749999999998</v>
      </c>
      <c r="BI10" s="336">
        <v>2633.8290000000002</v>
      </c>
      <c r="BJ10" s="336">
        <v>2640.404</v>
      </c>
      <c r="BK10" s="336">
        <v>2646.799</v>
      </c>
      <c r="BL10" s="336">
        <v>2653.0160000000001</v>
      </c>
      <c r="BM10" s="336">
        <v>2659.0529999999999</v>
      </c>
      <c r="BN10" s="336">
        <v>2663.74</v>
      </c>
      <c r="BO10" s="336">
        <v>2670.297</v>
      </c>
      <c r="BP10" s="336">
        <v>2677.5540000000001</v>
      </c>
      <c r="BQ10" s="336">
        <v>2686.692</v>
      </c>
      <c r="BR10" s="336">
        <v>2694.46</v>
      </c>
      <c r="BS10" s="336">
        <v>2702.0410000000002</v>
      </c>
      <c r="BT10" s="336">
        <v>2709.1390000000001</v>
      </c>
      <c r="BU10" s="336">
        <v>2716.567</v>
      </c>
      <c r="BV10" s="336">
        <v>2724.03</v>
      </c>
    </row>
    <row r="11" spans="1:74" ht="11.1" customHeight="1" x14ac:dyDescent="0.2">
      <c r="A11" s="148" t="s">
        <v>960</v>
      </c>
      <c r="B11" s="213" t="s">
        <v>620</v>
      </c>
      <c r="C11" s="243">
        <v>602.30659250999997</v>
      </c>
      <c r="D11" s="243">
        <v>603.90881817000002</v>
      </c>
      <c r="E11" s="243">
        <v>606.00166652999997</v>
      </c>
      <c r="F11" s="243">
        <v>609.73232224000003</v>
      </c>
      <c r="G11" s="243">
        <v>611.94602753000004</v>
      </c>
      <c r="H11" s="243">
        <v>613.78996704999997</v>
      </c>
      <c r="I11" s="243">
        <v>614.80453178000005</v>
      </c>
      <c r="J11" s="243">
        <v>616.25364651999996</v>
      </c>
      <c r="K11" s="243">
        <v>617.67770225000004</v>
      </c>
      <c r="L11" s="243">
        <v>620.21206917999996</v>
      </c>
      <c r="M11" s="243">
        <v>620.73447923000003</v>
      </c>
      <c r="N11" s="243">
        <v>620.38030261999995</v>
      </c>
      <c r="O11" s="243">
        <v>616.72324454</v>
      </c>
      <c r="P11" s="243">
        <v>616.43561569999997</v>
      </c>
      <c r="Q11" s="243">
        <v>617.09112130000005</v>
      </c>
      <c r="R11" s="243">
        <v>620.28987848999998</v>
      </c>
      <c r="S11" s="243">
        <v>621.63156509999999</v>
      </c>
      <c r="T11" s="243">
        <v>622.71629829999995</v>
      </c>
      <c r="U11" s="243">
        <v>622.49369457</v>
      </c>
      <c r="V11" s="243">
        <v>623.85230854999998</v>
      </c>
      <c r="W11" s="243">
        <v>625.74175673000002</v>
      </c>
      <c r="X11" s="243">
        <v>629.19508413000005</v>
      </c>
      <c r="Y11" s="243">
        <v>631.37141695000003</v>
      </c>
      <c r="Z11" s="243">
        <v>633.30380021999997</v>
      </c>
      <c r="AA11" s="243">
        <v>635.21396388999995</v>
      </c>
      <c r="AB11" s="243">
        <v>636.49215058000004</v>
      </c>
      <c r="AC11" s="243">
        <v>637.36009024999998</v>
      </c>
      <c r="AD11" s="243">
        <v>637.08926739000003</v>
      </c>
      <c r="AE11" s="243">
        <v>637.68309966000004</v>
      </c>
      <c r="AF11" s="243">
        <v>638.41307155000004</v>
      </c>
      <c r="AG11" s="243">
        <v>639.88863134999997</v>
      </c>
      <c r="AH11" s="243">
        <v>640.43379626000001</v>
      </c>
      <c r="AI11" s="243">
        <v>640.65801455999997</v>
      </c>
      <c r="AJ11" s="243">
        <v>639.83526241000004</v>
      </c>
      <c r="AK11" s="243">
        <v>639.96210540000004</v>
      </c>
      <c r="AL11" s="243">
        <v>640.31251967000003</v>
      </c>
      <c r="AM11" s="243">
        <v>640.83842819999995</v>
      </c>
      <c r="AN11" s="243">
        <v>641.67204280999999</v>
      </c>
      <c r="AO11" s="243">
        <v>642.76528645999997</v>
      </c>
      <c r="AP11" s="243">
        <v>644.21565670999996</v>
      </c>
      <c r="AQ11" s="243">
        <v>645.75503529000002</v>
      </c>
      <c r="AR11" s="243">
        <v>647.48091976000001</v>
      </c>
      <c r="AS11" s="243">
        <v>650.02955316999999</v>
      </c>
      <c r="AT11" s="243">
        <v>651.65126711000005</v>
      </c>
      <c r="AU11" s="243">
        <v>652.98230464999995</v>
      </c>
      <c r="AV11" s="243">
        <v>654.48647847999996</v>
      </c>
      <c r="AW11" s="243">
        <v>654.88830368000004</v>
      </c>
      <c r="AX11" s="243">
        <v>654.65159296000002</v>
      </c>
      <c r="AY11" s="243">
        <v>651.65989468999999</v>
      </c>
      <c r="AZ11" s="243">
        <v>651.73345082000003</v>
      </c>
      <c r="BA11" s="243">
        <v>652.75580974000002</v>
      </c>
      <c r="BB11" s="243">
        <v>656.20017533999999</v>
      </c>
      <c r="BC11" s="243">
        <v>658.01523692000001</v>
      </c>
      <c r="BD11" s="243">
        <v>659.67419837</v>
      </c>
      <c r="BE11" s="336">
        <v>660.97190000000001</v>
      </c>
      <c r="BF11" s="336">
        <v>662.47249999999997</v>
      </c>
      <c r="BG11" s="336">
        <v>663.971</v>
      </c>
      <c r="BH11" s="336">
        <v>665.45519999999999</v>
      </c>
      <c r="BI11" s="336">
        <v>666.95830000000001</v>
      </c>
      <c r="BJ11" s="336">
        <v>668.4683</v>
      </c>
      <c r="BK11" s="336">
        <v>670.06200000000001</v>
      </c>
      <c r="BL11" s="336">
        <v>671.52779999999996</v>
      </c>
      <c r="BM11" s="336">
        <v>672.94280000000003</v>
      </c>
      <c r="BN11" s="336">
        <v>674.03160000000003</v>
      </c>
      <c r="BO11" s="336">
        <v>675.55110000000002</v>
      </c>
      <c r="BP11" s="336">
        <v>677.22609999999997</v>
      </c>
      <c r="BQ11" s="336">
        <v>679.34550000000002</v>
      </c>
      <c r="BR11" s="336">
        <v>681.11479999999995</v>
      </c>
      <c r="BS11" s="336">
        <v>682.82299999999998</v>
      </c>
      <c r="BT11" s="336">
        <v>684.39499999999998</v>
      </c>
      <c r="BU11" s="336">
        <v>686.03710000000001</v>
      </c>
      <c r="BV11" s="336">
        <v>687.67430000000002</v>
      </c>
    </row>
    <row r="12" spans="1:74" ht="11.1" customHeight="1" x14ac:dyDescent="0.2">
      <c r="A12" s="148" t="s">
        <v>961</v>
      </c>
      <c r="B12" s="213" t="s">
        <v>621</v>
      </c>
      <c r="C12" s="243">
        <v>1524.6826592</v>
      </c>
      <c r="D12" s="243">
        <v>1529.4559356</v>
      </c>
      <c r="E12" s="243">
        <v>1534.8661449000001</v>
      </c>
      <c r="F12" s="243">
        <v>1542.3531926999999</v>
      </c>
      <c r="G12" s="243">
        <v>1547.9573389</v>
      </c>
      <c r="H12" s="243">
        <v>1553.1184889000001</v>
      </c>
      <c r="I12" s="243">
        <v>1557.3259341999999</v>
      </c>
      <c r="J12" s="243">
        <v>1561.9841233</v>
      </c>
      <c r="K12" s="243">
        <v>1566.5823475</v>
      </c>
      <c r="L12" s="243">
        <v>1573.8023393999999</v>
      </c>
      <c r="M12" s="243">
        <v>1576.2693346000001</v>
      </c>
      <c r="N12" s="243">
        <v>1576.6650655999999</v>
      </c>
      <c r="O12" s="243">
        <v>1568.9134216</v>
      </c>
      <c r="P12" s="243">
        <v>1569.7237072999999</v>
      </c>
      <c r="Q12" s="243">
        <v>1573.0198118000001</v>
      </c>
      <c r="R12" s="243">
        <v>1583.063193</v>
      </c>
      <c r="S12" s="243">
        <v>1588.1348418</v>
      </c>
      <c r="T12" s="243">
        <v>1592.4962161999999</v>
      </c>
      <c r="U12" s="243">
        <v>1593.5732900999999</v>
      </c>
      <c r="V12" s="243">
        <v>1598.4446349</v>
      </c>
      <c r="W12" s="243">
        <v>1604.5362246</v>
      </c>
      <c r="X12" s="243">
        <v>1614.2568626</v>
      </c>
      <c r="Y12" s="243">
        <v>1620.9823397</v>
      </c>
      <c r="Z12" s="243">
        <v>1627.1214591</v>
      </c>
      <c r="AA12" s="243">
        <v>1631.8155165999999</v>
      </c>
      <c r="AB12" s="243">
        <v>1637.4259489000001</v>
      </c>
      <c r="AC12" s="243">
        <v>1643.0940516999999</v>
      </c>
      <c r="AD12" s="243">
        <v>1648.6534145999999</v>
      </c>
      <c r="AE12" s="243">
        <v>1654.5616663000001</v>
      </c>
      <c r="AF12" s="243">
        <v>1660.6523964</v>
      </c>
      <c r="AG12" s="243">
        <v>1669.7437614999999</v>
      </c>
      <c r="AH12" s="243">
        <v>1674.0858307999999</v>
      </c>
      <c r="AI12" s="243">
        <v>1676.4967609</v>
      </c>
      <c r="AJ12" s="243">
        <v>1673.7516224999999</v>
      </c>
      <c r="AK12" s="243">
        <v>1674.7189713</v>
      </c>
      <c r="AL12" s="243">
        <v>1676.1738779</v>
      </c>
      <c r="AM12" s="243">
        <v>1678.0738899999999</v>
      </c>
      <c r="AN12" s="243">
        <v>1680.5357517</v>
      </c>
      <c r="AO12" s="243">
        <v>1683.5170106</v>
      </c>
      <c r="AP12" s="243">
        <v>1686.4649065000001</v>
      </c>
      <c r="AQ12" s="243">
        <v>1690.8995301</v>
      </c>
      <c r="AR12" s="243">
        <v>1696.2681210999999</v>
      </c>
      <c r="AS12" s="243">
        <v>1704.6798111999999</v>
      </c>
      <c r="AT12" s="243">
        <v>1710.3344884000001</v>
      </c>
      <c r="AU12" s="243">
        <v>1715.3412843000001</v>
      </c>
      <c r="AV12" s="243">
        <v>1720.4338413999999</v>
      </c>
      <c r="AW12" s="243">
        <v>1723.5946428</v>
      </c>
      <c r="AX12" s="243">
        <v>1725.557331</v>
      </c>
      <c r="AY12" s="243">
        <v>1722.6442941</v>
      </c>
      <c r="AZ12" s="243">
        <v>1724.9689648999999</v>
      </c>
      <c r="BA12" s="243">
        <v>1728.8537314</v>
      </c>
      <c r="BB12" s="243">
        <v>1736.274126</v>
      </c>
      <c r="BC12" s="243">
        <v>1741.7974349000001</v>
      </c>
      <c r="BD12" s="243">
        <v>1747.3991905</v>
      </c>
      <c r="BE12" s="336">
        <v>1753.9010000000001</v>
      </c>
      <c r="BF12" s="336">
        <v>1759.0440000000001</v>
      </c>
      <c r="BG12" s="336">
        <v>1763.6479999999999</v>
      </c>
      <c r="BH12" s="336">
        <v>1766.7629999999999</v>
      </c>
      <c r="BI12" s="336">
        <v>1771.0039999999999</v>
      </c>
      <c r="BJ12" s="336">
        <v>1775.4190000000001</v>
      </c>
      <c r="BK12" s="336">
        <v>1780.26</v>
      </c>
      <c r="BL12" s="336">
        <v>1784.835</v>
      </c>
      <c r="BM12" s="336">
        <v>1789.396</v>
      </c>
      <c r="BN12" s="336">
        <v>1793.3430000000001</v>
      </c>
      <c r="BO12" s="336">
        <v>1798.3240000000001</v>
      </c>
      <c r="BP12" s="336">
        <v>1803.741</v>
      </c>
      <c r="BQ12" s="336">
        <v>1810.211</v>
      </c>
      <c r="BR12" s="336">
        <v>1816.0350000000001</v>
      </c>
      <c r="BS12" s="336">
        <v>1821.8309999999999</v>
      </c>
      <c r="BT12" s="336">
        <v>1827.6980000000001</v>
      </c>
      <c r="BU12" s="336">
        <v>1833.3630000000001</v>
      </c>
      <c r="BV12" s="336">
        <v>1838.925</v>
      </c>
    </row>
    <row r="13" spans="1:74" ht="11.1" customHeight="1" x14ac:dyDescent="0.2">
      <c r="A13" s="148" t="s">
        <v>962</v>
      </c>
      <c r="B13" s="213" t="s">
        <v>622</v>
      </c>
      <c r="C13" s="243">
        <v>851.99297818000002</v>
      </c>
      <c r="D13" s="243">
        <v>852.28439753999999</v>
      </c>
      <c r="E13" s="243">
        <v>853.13158227999998</v>
      </c>
      <c r="F13" s="243">
        <v>855.38656885</v>
      </c>
      <c r="G13" s="243">
        <v>856.70625700999994</v>
      </c>
      <c r="H13" s="243">
        <v>857.94268321000004</v>
      </c>
      <c r="I13" s="243">
        <v>858.78879076999999</v>
      </c>
      <c r="J13" s="243">
        <v>860.08898554999996</v>
      </c>
      <c r="K13" s="243">
        <v>861.53621088</v>
      </c>
      <c r="L13" s="243">
        <v>864.09974536000004</v>
      </c>
      <c r="M13" s="243">
        <v>865.11407283000005</v>
      </c>
      <c r="N13" s="243">
        <v>865.54847187999997</v>
      </c>
      <c r="O13" s="243">
        <v>863.67192874</v>
      </c>
      <c r="P13" s="243">
        <v>864.24473132000003</v>
      </c>
      <c r="Q13" s="243">
        <v>865.53586583000003</v>
      </c>
      <c r="R13" s="243">
        <v>869.07559808999997</v>
      </c>
      <c r="S13" s="243">
        <v>870.65569711000001</v>
      </c>
      <c r="T13" s="243">
        <v>871.80642870999998</v>
      </c>
      <c r="U13" s="243">
        <v>870.73323894999999</v>
      </c>
      <c r="V13" s="243">
        <v>872.37115115999995</v>
      </c>
      <c r="W13" s="243">
        <v>874.92561139999998</v>
      </c>
      <c r="X13" s="243">
        <v>880.30669261000003</v>
      </c>
      <c r="Y13" s="243">
        <v>883.26169419999997</v>
      </c>
      <c r="Z13" s="243">
        <v>885.70068910999998</v>
      </c>
      <c r="AA13" s="243">
        <v>887.42496305999998</v>
      </c>
      <c r="AB13" s="243">
        <v>888.98098033999997</v>
      </c>
      <c r="AC13" s="243">
        <v>890.17002664999995</v>
      </c>
      <c r="AD13" s="243">
        <v>890.34760222</v>
      </c>
      <c r="AE13" s="243">
        <v>891.28608143999998</v>
      </c>
      <c r="AF13" s="243">
        <v>892.34096452999995</v>
      </c>
      <c r="AG13" s="243">
        <v>894.29981439000005</v>
      </c>
      <c r="AH13" s="243">
        <v>894.99683305999997</v>
      </c>
      <c r="AI13" s="243">
        <v>895.21958342000005</v>
      </c>
      <c r="AJ13" s="243">
        <v>893.79083795999998</v>
      </c>
      <c r="AK13" s="243">
        <v>893.94797235999999</v>
      </c>
      <c r="AL13" s="243">
        <v>894.51375909000001</v>
      </c>
      <c r="AM13" s="243">
        <v>895.49663355999996</v>
      </c>
      <c r="AN13" s="243">
        <v>896.87339841999994</v>
      </c>
      <c r="AO13" s="243">
        <v>898.65248905999999</v>
      </c>
      <c r="AP13" s="243">
        <v>900.79313649000005</v>
      </c>
      <c r="AQ13" s="243">
        <v>903.40745544000004</v>
      </c>
      <c r="AR13" s="243">
        <v>906.45467694000001</v>
      </c>
      <c r="AS13" s="243">
        <v>910.98860026</v>
      </c>
      <c r="AT13" s="243">
        <v>914.11127734000002</v>
      </c>
      <c r="AU13" s="243">
        <v>916.87650747999999</v>
      </c>
      <c r="AV13" s="243">
        <v>920.26927075000003</v>
      </c>
      <c r="AW13" s="243">
        <v>921.58087194999996</v>
      </c>
      <c r="AX13" s="243">
        <v>921.79629115</v>
      </c>
      <c r="AY13" s="243">
        <v>917.77737363999995</v>
      </c>
      <c r="AZ13" s="243">
        <v>918.15404487000001</v>
      </c>
      <c r="BA13" s="243">
        <v>919.78815011999995</v>
      </c>
      <c r="BB13" s="243">
        <v>924.50851356999999</v>
      </c>
      <c r="BC13" s="243">
        <v>927.28586874999996</v>
      </c>
      <c r="BD13" s="243">
        <v>929.94903982999995</v>
      </c>
      <c r="BE13" s="336">
        <v>932.32420000000002</v>
      </c>
      <c r="BF13" s="336">
        <v>934.88940000000002</v>
      </c>
      <c r="BG13" s="336">
        <v>937.47080000000005</v>
      </c>
      <c r="BH13" s="336">
        <v>940.15930000000003</v>
      </c>
      <c r="BI13" s="336">
        <v>942.70479999999998</v>
      </c>
      <c r="BJ13" s="336">
        <v>945.19839999999999</v>
      </c>
      <c r="BK13" s="336">
        <v>947.67330000000004</v>
      </c>
      <c r="BL13" s="336">
        <v>950.03769999999997</v>
      </c>
      <c r="BM13" s="336">
        <v>952.32489999999996</v>
      </c>
      <c r="BN13" s="336">
        <v>954.08669999999995</v>
      </c>
      <c r="BO13" s="336">
        <v>956.55600000000004</v>
      </c>
      <c r="BP13" s="336">
        <v>959.28440000000001</v>
      </c>
      <c r="BQ13" s="336">
        <v>962.67930000000001</v>
      </c>
      <c r="BR13" s="336">
        <v>965.62059999999997</v>
      </c>
      <c r="BS13" s="336">
        <v>968.51549999999997</v>
      </c>
      <c r="BT13" s="336">
        <v>971.31820000000005</v>
      </c>
      <c r="BU13" s="336">
        <v>974.15499999999997</v>
      </c>
      <c r="BV13" s="336">
        <v>976.97990000000004</v>
      </c>
    </row>
    <row r="14" spans="1:74" ht="11.1" customHeight="1" x14ac:dyDescent="0.2">
      <c r="A14" s="148" t="s">
        <v>963</v>
      </c>
      <c r="B14" s="213" t="s">
        <v>623</v>
      </c>
      <c r="C14" s="243">
        <v>2250.2851260000002</v>
      </c>
      <c r="D14" s="243">
        <v>2251.7392116000001</v>
      </c>
      <c r="E14" s="243">
        <v>2255.5162165000002</v>
      </c>
      <c r="F14" s="243">
        <v>2266.2835316000001</v>
      </c>
      <c r="G14" s="243">
        <v>2271.2058318999998</v>
      </c>
      <c r="H14" s="243">
        <v>2274.9505082999999</v>
      </c>
      <c r="I14" s="243">
        <v>2274.7433136</v>
      </c>
      <c r="J14" s="243">
        <v>2278.2134276000002</v>
      </c>
      <c r="K14" s="243">
        <v>2282.5866031999999</v>
      </c>
      <c r="L14" s="243">
        <v>2292.1864907999998</v>
      </c>
      <c r="M14" s="243">
        <v>2295.1230516999999</v>
      </c>
      <c r="N14" s="243">
        <v>2295.7199362000001</v>
      </c>
      <c r="O14" s="243">
        <v>2287.8971829000002</v>
      </c>
      <c r="P14" s="243">
        <v>2288.3746860000001</v>
      </c>
      <c r="Q14" s="243">
        <v>2291.0724841000001</v>
      </c>
      <c r="R14" s="243">
        <v>2299.7604544999999</v>
      </c>
      <c r="S14" s="243">
        <v>2304.0714343</v>
      </c>
      <c r="T14" s="243">
        <v>2307.7753008</v>
      </c>
      <c r="U14" s="243">
        <v>2306.6776128000001</v>
      </c>
      <c r="V14" s="243">
        <v>2312.3130838000002</v>
      </c>
      <c r="W14" s="243">
        <v>2320.4872725</v>
      </c>
      <c r="X14" s="243">
        <v>2335.1509827999998</v>
      </c>
      <c r="Y14" s="243">
        <v>2345.4395039999999</v>
      </c>
      <c r="Z14" s="243">
        <v>2355.3036400000001</v>
      </c>
      <c r="AA14" s="243">
        <v>2366.2962290999999</v>
      </c>
      <c r="AB14" s="243">
        <v>2374.1469658999999</v>
      </c>
      <c r="AC14" s="243">
        <v>2380.4086886999999</v>
      </c>
      <c r="AD14" s="243">
        <v>2380.8222374000002</v>
      </c>
      <c r="AE14" s="243">
        <v>2387.1003025999998</v>
      </c>
      <c r="AF14" s="243">
        <v>2394.9837238999999</v>
      </c>
      <c r="AG14" s="243">
        <v>2409.3716691</v>
      </c>
      <c r="AH14" s="243">
        <v>2416.7914271</v>
      </c>
      <c r="AI14" s="243">
        <v>2422.1421656000002</v>
      </c>
      <c r="AJ14" s="243">
        <v>2423.4425990999998</v>
      </c>
      <c r="AK14" s="243">
        <v>2426.1412624</v>
      </c>
      <c r="AL14" s="243">
        <v>2428.2568701999999</v>
      </c>
      <c r="AM14" s="243">
        <v>2427.8208368999999</v>
      </c>
      <c r="AN14" s="243">
        <v>2430.2467729</v>
      </c>
      <c r="AO14" s="243">
        <v>2433.5660923999999</v>
      </c>
      <c r="AP14" s="243">
        <v>2437.0178062</v>
      </c>
      <c r="AQ14" s="243">
        <v>2442.6946351000001</v>
      </c>
      <c r="AR14" s="243">
        <v>2449.8355897000001</v>
      </c>
      <c r="AS14" s="243">
        <v>2461.8857406000002</v>
      </c>
      <c r="AT14" s="243">
        <v>2469.3711435999999</v>
      </c>
      <c r="AU14" s="243">
        <v>2475.7368694000002</v>
      </c>
      <c r="AV14" s="243">
        <v>2482.9184230999999</v>
      </c>
      <c r="AW14" s="243">
        <v>2485.5931655999998</v>
      </c>
      <c r="AX14" s="243">
        <v>2485.6966020999998</v>
      </c>
      <c r="AY14" s="243">
        <v>2474.9986524999999</v>
      </c>
      <c r="AZ14" s="243">
        <v>2476.1320368000002</v>
      </c>
      <c r="BA14" s="243">
        <v>2480.8666748999999</v>
      </c>
      <c r="BB14" s="243">
        <v>2494.4731768000001</v>
      </c>
      <c r="BC14" s="243">
        <v>2502.4573651999999</v>
      </c>
      <c r="BD14" s="243">
        <v>2510.0898499999998</v>
      </c>
      <c r="BE14" s="336">
        <v>2517.0790000000002</v>
      </c>
      <c r="BF14" s="336">
        <v>2524.2269999999999</v>
      </c>
      <c r="BG14" s="336">
        <v>2531.241</v>
      </c>
      <c r="BH14" s="336">
        <v>2538.1889999999999</v>
      </c>
      <c r="BI14" s="336">
        <v>2544.8879999999999</v>
      </c>
      <c r="BJ14" s="336">
        <v>2551.4050000000002</v>
      </c>
      <c r="BK14" s="336">
        <v>2557.7739999999999</v>
      </c>
      <c r="BL14" s="336">
        <v>2563.9</v>
      </c>
      <c r="BM14" s="336">
        <v>2569.817</v>
      </c>
      <c r="BN14" s="336">
        <v>2574.3719999999998</v>
      </c>
      <c r="BO14" s="336">
        <v>2580.7379999999998</v>
      </c>
      <c r="BP14" s="336">
        <v>2587.761</v>
      </c>
      <c r="BQ14" s="336">
        <v>2596.527</v>
      </c>
      <c r="BR14" s="336">
        <v>2604.0479999999998</v>
      </c>
      <c r="BS14" s="336">
        <v>2611.4090000000001</v>
      </c>
      <c r="BT14" s="336">
        <v>2618.2860000000001</v>
      </c>
      <c r="BU14" s="336">
        <v>2625.5740000000001</v>
      </c>
      <c r="BV14" s="336">
        <v>2632.9490000000001</v>
      </c>
    </row>
    <row r="15" spans="1:74" ht="11.1" customHeight="1" x14ac:dyDescent="0.2">
      <c r="A15" s="148"/>
      <c r="B15" s="169" t="s">
        <v>1020</v>
      </c>
      <c r="C15" s="248"/>
      <c r="D15" s="248"/>
      <c r="E15" s="248"/>
      <c r="F15" s="248"/>
      <c r="G15" s="248"/>
      <c r="H15" s="248"/>
      <c r="I15" s="248"/>
      <c r="J15" s="248"/>
      <c r="K15" s="248"/>
      <c r="L15" s="24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8"/>
      <c r="AQ15" s="248"/>
      <c r="AR15" s="248"/>
      <c r="AS15" s="248"/>
      <c r="AT15" s="248"/>
      <c r="AU15" s="248"/>
      <c r="AV15" s="248"/>
      <c r="AW15" s="248"/>
      <c r="AX15" s="248"/>
      <c r="AY15" s="248"/>
      <c r="AZ15" s="248"/>
      <c r="BA15" s="248"/>
      <c r="BB15" s="248"/>
      <c r="BC15" s="248"/>
      <c r="BD15" s="248"/>
      <c r="BE15" s="348"/>
      <c r="BF15" s="348"/>
      <c r="BG15" s="348"/>
      <c r="BH15" s="348"/>
      <c r="BI15" s="348"/>
      <c r="BJ15" s="348"/>
      <c r="BK15" s="348"/>
      <c r="BL15" s="348"/>
      <c r="BM15" s="348"/>
      <c r="BN15" s="348"/>
      <c r="BO15" s="348"/>
      <c r="BP15" s="348"/>
      <c r="BQ15" s="348"/>
      <c r="BR15" s="348"/>
      <c r="BS15" s="348"/>
      <c r="BT15" s="348"/>
      <c r="BU15" s="348"/>
      <c r="BV15" s="348"/>
    </row>
    <row r="16" spans="1:74" ht="11.1" customHeight="1" x14ac:dyDescent="0.2">
      <c r="A16" s="148" t="s">
        <v>965</v>
      </c>
      <c r="B16" s="213" t="s">
        <v>616</v>
      </c>
      <c r="C16" s="261">
        <v>86.881192474000002</v>
      </c>
      <c r="D16" s="261">
        <v>87.488457857</v>
      </c>
      <c r="E16" s="261">
        <v>88.183870188</v>
      </c>
      <c r="F16" s="261">
        <v>89.230969127999998</v>
      </c>
      <c r="G16" s="261">
        <v>89.905020608000001</v>
      </c>
      <c r="H16" s="261">
        <v>90.469564288000001</v>
      </c>
      <c r="I16" s="261">
        <v>90.946622034000001</v>
      </c>
      <c r="J16" s="261">
        <v>91.275633720000002</v>
      </c>
      <c r="K16" s="261">
        <v>91.478621208999996</v>
      </c>
      <c r="L16" s="261">
        <v>91.378652618999993</v>
      </c>
      <c r="M16" s="261">
        <v>91.462290628000005</v>
      </c>
      <c r="N16" s="261">
        <v>91.552603352000006</v>
      </c>
      <c r="O16" s="261">
        <v>91.760314434999998</v>
      </c>
      <c r="P16" s="261">
        <v>91.780933859000001</v>
      </c>
      <c r="Q16" s="261">
        <v>91.725185267000001</v>
      </c>
      <c r="R16" s="261">
        <v>91.291668329000004</v>
      </c>
      <c r="S16" s="261">
        <v>91.309233953000003</v>
      </c>
      <c r="T16" s="261">
        <v>91.476481809000006</v>
      </c>
      <c r="U16" s="261">
        <v>92.087494332999995</v>
      </c>
      <c r="V16" s="261">
        <v>92.333544822999997</v>
      </c>
      <c r="W16" s="261">
        <v>92.508715717000001</v>
      </c>
      <c r="X16" s="261">
        <v>92.371308499999998</v>
      </c>
      <c r="Y16" s="261">
        <v>92.585994087000003</v>
      </c>
      <c r="Z16" s="261">
        <v>92.911073963000007</v>
      </c>
      <c r="AA16" s="261">
        <v>93.654198171999994</v>
      </c>
      <c r="AB16" s="261">
        <v>93.969329094000003</v>
      </c>
      <c r="AC16" s="261">
        <v>94.164116773000003</v>
      </c>
      <c r="AD16" s="261">
        <v>94.130627329999996</v>
      </c>
      <c r="AE16" s="261">
        <v>94.165678931000002</v>
      </c>
      <c r="AF16" s="261">
        <v>94.161337697999997</v>
      </c>
      <c r="AG16" s="261">
        <v>93.982439034999999</v>
      </c>
      <c r="AH16" s="261">
        <v>94.000685578000002</v>
      </c>
      <c r="AI16" s="261">
        <v>94.080912732000002</v>
      </c>
      <c r="AJ16" s="261">
        <v>94.241527121000004</v>
      </c>
      <c r="AK16" s="261">
        <v>94.431910529999996</v>
      </c>
      <c r="AL16" s="261">
        <v>94.670469584000003</v>
      </c>
      <c r="AM16" s="261">
        <v>95.119488414000003</v>
      </c>
      <c r="AN16" s="261">
        <v>95.332685655000006</v>
      </c>
      <c r="AO16" s="261">
        <v>95.472345441000002</v>
      </c>
      <c r="AP16" s="261">
        <v>95.444886087</v>
      </c>
      <c r="AQ16" s="261">
        <v>95.507657225000003</v>
      </c>
      <c r="AR16" s="261">
        <v>95.567077170999994</v>
      </c>
      <c r="AS16" s="261">
        <v>95.549587611999996</v>
      </c>
      <c r="AT16" s="261">
        <v>95.657473908</v>
      </c>
      <c r="AU16" s="261">
        <v>95.817177745999999</v>
      </c>
      <c r="AV16" s="261">
        <v>96.108635160000006</v>
      </c>
      <c r="AW16" s="261">
        <v>96.312022056999993</v>
      </c>
      <c r="AX16" s="261">
        <v>96.507274468999995</v>
      </c>
      <c r="AY16" s="261">
        <v>96.605391410999999</v>
      </c>
      <c r="AZ16" s="261">
        <v>96.851125597000006</v>
      </c>
      <c r="BA16" s="261">
        <v>97.155476039000007</v>
      </c>
      <c r="BB16" s="261">
        <v>97.682152119999998</v>
      </c>
      <c r="BC16" s="261">
        <v>97.980953037999996</v>
      </c>
      <c r="BD16" s="261">
        <v>98.215588174999993</v>
      </c>
      <c r="BE16" s="349">
        <v>98.264520000000005</v>
      </c>
      <c r="BF16" s="349">
        <v>98.461979999999997</v>
      </c>
      <c r="BG16" s="349">
        <v>98.686419999999998</v>
      </c>
      <c r="BH16" s="349">
        <v>98.982429999999994</v>
      </c>
      <c r="BI16" s="349">
        <v>99.227429999999998</v>
      </c>
      <c r="BJ16" s="349">
        <v>99.465999999999994</v>
      </c>
      <c r="BK16" s="349">
        <v>99.711579999999998</v>
      </c>
      <c r="BL16" s="349">
        <v>99.927170000000004</v>
      </c>
      <c r="BM16" s="349">
        <v>100.1262</v>
      </c>
      <c r="BN16" s="349">
        <v>100.2526</v>
      </c>
      <c r="BO16" s="349">
        <v>100.4607</v>
      </c>
      <c r="BP16" s="349">
        <v>100.69450000000001</v>
      </c>
      <c r="BQ16" s="349">
        <v>100.9988</v>
      </c>
      <c r="BR16" s="349">
        <v>101.2501</v>
      </c>
      <c r="BS16" s="349">
        <v>101.4935</v>
      </c>
      <c r="BT16" s="349">
        <v>101.74079999999999</v>
      </c>
      <c r="BU16" s="349">
        <v>101.95910000000001</v>
      </c>
      <c r="BV16" s="349">
        <v>102.1604</v>
      </c>
    </row>
    <row r="17" spans="1:74" ht="11.1" customHeight="1" x14ac:dyDescent="0.2">
      <c r="A17" s="148" t="s">
        <v>966</v>
      </c>
      <c r="B17" s="213" t="s">
        <v>650</v>
      </c>
      <c r="C17" s="261">
        <v>85.254495516000006</v>
      </c>
      <c r="D17" s="261">
        <v>85.861129810999998</v>
      </c>
      <c r="E17" s="261">
        <v>86.551599429999996</v>
      </c>
      <c r="F17" s="261">
        <v>87.630107292000005</v>
      </c>
      <c r="G17" s="261">
        <v>88.260095363999994</v>
      </c>
      <c r="H17" s="261">
        <v>88.745766567999993</v>
      </c>
      <c r="I17" s="261">
        <v>89.021983583999997</v>
      </c>
      <c r="J17" s="261">
        <v>89.267874039000006</v>
      </c>
      <c r="K17" s="261">
        <v>89.418300614000003</v>
      </c>
      <c r="L17" s="261">
        <v>89.311403859999999</v>
      </c>
      <c r="M17" s="261">
        <v>89.392297263000003</v>
      </c>
      <c r="N17" s="261">
        <v>89.499121371000001</v>
      </c>
      <c r="O17" s="261">
        <v>89.775301443999993</v>
      </c>
      <c r="P17" s="261">
        <v>89.826418024000006</v>
      </c>
      <c r="Q17" s="261">
        <v>89.795896368000001</v>
      </c>
      <c r="R17" s="261">
        <v>89.412759256000001</v>
      </c>
      <c r="S17" s="261">
        <v>89.422194042000001</v>
      </c>
      <c r="T17" s="261">
        <v>89.553223506999998</v>
      </c>
      <c r="U17" s="261">
        <v>90.014978479000007</v>
      </c>
      <c r="V17" s="261">
        <v>90.23234918</v>
      </c>
      <c r="W17" s="261">
        <v>90.414466438999995</v>
      </c>
      <c r="X17" s="261">
        <v>90.387405091999995</v>
      </c>
      <c r="Y17" s="261">
        <v>90.629459338999993</v>
      </c>
      <c r="Z17" s="261">
        <v>90.966704016999998</v>
      </c>
      <c r="AA17" s="261">
        <v>91.678506178000006</v>
      </c>
      <c r="AB17" s="261">
        <v>91.996606427000003</v>
      </c>
      <c r="AC17" s="261">
        <v>92.200371817999994</v>
      </c>
      <c r="AD17" s="261">
        <v>92.177291838000002</v>
      </c>
      <c r="AE17" s="261">
        <v>92.236770394999994</v>
      </c>
      <c r="AF17" s="261">
        <v>92.266296976000007</v>
      </c>
      <c r="AG17" s="261">
        <v>92.202683207000007</v>
      </c>
      <c r="AH17" s="261">
        <v>92.219697120000006</v>
      </c>
      <c r="AI17" s="261">
        <v>92.254150339000006</v>
      </c>
      <c r="AJ17" s="261">
        <v>92.233310106999994</v>
      </c>
      <c r="AK17" s="261">
        <v>92.357191506000007</v>
      </c>
      <c r="AL17" s="261">
        <v>92.553061779000004</v>
      </c>
      <c r="AM17" s="261">
        <v>93.020957535999997</v>
      </c>
      <c r="AN17" s="261">
        <v>93.210778099999999</v>
      </c>
      <c r="AO17" s="261">
        <v>93.322560080000002</v>
      </c>
      <c r="AP17" s="261">
        <v>93.245304189999999</v>
      </c>
      <c r="AQ17" s="261">
        <v>93.284258469999997</v>
      </c>
      <c r="AR17" s="261">
        <v>93.328423631999996</v>
      </c>
      <c r="AS17" s="261">
        <v>93.299678481000001</v>
      </c>
      <c r="AT17" s="261">
        <v>93.412856306999998</v>
      </c>
      <c r="AU17" s="261">
        <v>93.589835914000005</v>
      </c>
      <c r="AV17" s="261">
        <v>93.997651559000005</v>
      </c>
      <c r="AW17" s="261">
        <v>94.176959033000003</v>
      </c>
      <c r="AX17" s="261">
        <v>94.294792594</v>
      </c>
      <c r="AY17" s="261">
        <v>94.154979814000001</v>
      </c>
      <c r="AZ17" s="261">
        <v>94.296994867999999</v>
      </c>
      <c r="BA17" s="261">
        <v>94.524665327999998</v>
      </c>
      <c r="BB17" s="261">
        <v>95.013802362000007</v>
      </c>
      <c r="BC17" s="261">
        <v>95.280925259</v>
      </c>
      <c r="BD17" s="261">
        <v>95.501845185999997</v>
      </c>
      <c r="BE17" s="349">
        <v>95.578490000000002</v>
      </c>
      <c r="BF17" s="349">
        <v>95.780559999999994</v>
      </c>
      <c r="BG17" s="349">
        <v>96.009979999999999</v>
      </c>
      <c r="BH17" s="349">
        <v>96.290329999999997</v>
      </c>
      <c r="BI17" s="349">
        <v>96.55677</v>
      </c>
      <c r="BJ17" s="349">
        <v>96.83287</v>
      </c>
      <c r="BK17" s="349">
        <v>97.167519999999996</v>
      </c>
      <c r="BL17" s="349">
        <v>97.426310000000001</v>
      </c>
      <c r="BM17" s="349">
        <v>97.658119999999997</v>
      </c>
      <c r="BN17" s="349">
        <v>97.798990000000003</v>
      </c>
      <c r="BO17" s="349">
        <v>98.024780000000007</v>
      </c>
      <c r="BP17" s="349">
        <v>98.271550000000005</v>
      </c>
      <c r="BQ17" s="349">
        <v>98.573149999999998</v>
      </c>
      <c r="BR17" s="349">
        <v>98.836479999999995</v>
      </c>
      <c r="BS17" s="349">
        <v>99.095399999999998</v>
      </c>
      <c r="BT17" s="349">
        <v>99.374660000000006</v>
      </c>
      <c r="BU17" s="349">
        <v>99.606179999999995</v>
      </c>
      <c r="BV17" s="349">
        <v>99.814710000000005</v>
      </c>
    </row>
    <row r="18" spans="1:74" ht="11.1" customHeight="1" x14ac:dyDescent="0.2">
      <c r="A18" s="148" t="s">
        <v>967</v>
      </c>
      <c r="B18" s="213" t="s">
        <v>617</v>
      </c>
      <c r="C18" s="261">
        <v>81.524278129999999</v>
      </c>
      <c r="D18" s="261">
        <v>82.307419910999997</v>
      </c>
      <c r="E18" s="261">
        <v>83.205033878999998</v>
      </c>
      <c r="F18" s="261">
        <v>84.542309442000004</v>
      </c>
      <c r="G18" s="261">
        <v>85.42497573</v>
      </c>
      <c r="H18" s="261">
        <v>86.178222151</v>
      </c>
      <c r="I18" s="261">
        <v>86.779813161000007</v>
      </c>
      <c r="J18" s="261">
        <v>87.290896502999999</v>
      </c>
      <c r="K18" s="261">
        <v>87.689236635</v>
      </c>
      <c r="L18" s="261">
        <v>87.765689585000004</v>
      </c>
      <c r="M18" s="261">
        <v>88.095401272999993</v>
      </c>
      <c r="N18" s="261">
        <v>88.469227728000007</v>
      </c>
      <c r="O18" s="261">
        <v>89.066677917999996</v>
      </c>
      <c r="P18" s="261">
        <v>89.394102181999997</v>
      </c>
      <c r="Q18" s="261">
        <v>89.631009487</v>
      </c>
      <c r="R18" s="261">
        <v>89.506164749999996</v>
      </c>
      <c r="S18" s="261">
        <v>89.765464449000007</v>
      </c>
      <c r="T18" s="261">
        <v>90.137673501999998</v>
      </c>
      <c r="U18" s="261">
        <v>90.775802541000004</v>
      </c>
      <c r="V18" s="261">
        <v>91.259072324000002</v>
      </c>
      <c r="W18" s="261">
        <v>91.740493483999998</v>
      </c>
      <c r="X18" s="261">
        <v>92.125657748999998</v>
      </c>
      <c r="Y18" s="261">
        <v>92.674187868000004</v>
      </c>
      <c r="Z18" s="261">
        <v>93.291675568000002</v>
      </c>
      <c r="AA18" s="261">
        <v>94.217144539000003</v>
      </c>
      <c r="AB18" s="261">
        <v>94.793279634000001</v>
      </c>
      <c r="AC18" s="261">
        <v>95.259104543000007</v>
      </c>
      <c r="AD18" s="261">
        <v>95.515331294999996</v>
      </c>
      <c r="AE18" s="261">
        <v>95.835001812000002</v>
      </c>
      <c r="AF18" s="261">
        <v>96.118828121999996</v>
      </c>
      <c r="AG18" s="261">
        <v>96.341170680999994</v>
      </c>
      <c r="AH18" s="261">
        <v>96.572538238000007</v>
      </c>
      <c r="AI18" s="261">
        <v>96.787291246999999</v>
      </c>
      <c r="AJ18" s="261">
        <v>96.856533076999995</v>
      </c>
      <c r="AK18" s="261">
        <v>97.134729464000003</v>
      </c>
      <c r="AL18" s="261">
        <v>97.492983776000003</v>
      </c>
      <c r="AM18" s="261">
        <v>98.176417654999995</v>
      </c>
      <c r="AN18" s="261">
        <v>98.510946586000003</v>
      </c>
      <c r="AO18" s="261">
        <v>98.741692212000004</v>
      </c>
      <c r="AP18" s="261">
        <v>98.711286776999998</v>
      </c>
      <c r="AQ18" s="261">
        <v>98.852491606000001</v>
      </c>
      <c r="AR18" s="261">
        <v>99.007938942999999</v>
      </c>
      <c r="AS18" s="261">
        <v>99.027178989999996</v>
      </c>
      <c r="AT18" s="261">
        <v>99.323948696000002</v>
      </c>
      <c r="AU18" s="261">
        <v>99.747798261</v>
      </c>
      <c r="AV18" s="261">
        <v>100.5859605</v>
      </c>
      <c r="AW18" s="261">
        <v>101.04854517</v>
      </c>
      <c r="AX18" s="261">
        <v>101.4227851</v>
      </c>
      <c r="AY18" s="261">
        <v>101.52058952</v>
      </c>
      <c r="AZ18" s="261">
        <v>101.85920801</v>
      </c>
      <c r="BA18" s="261">
        <v>102.25054981</v>
      </c>
      <c r="BB18" s="261">
        <v>102.84794681</v>
      </c>
      <c r="BC18" s="261">
        <v>103.22973634</v>
      </c>
      <c r="BD18" s="261">
        <v>103.54925028</v>
      </c>
      <c r="BE18" s="349">
        <v>103.6973</v>
      </c>
      <c r="BF18" s="349">
        <v>103.97410000000001</v>
      </c>
      <c r="BG18" s="349">
        <v>104.27070000000001</v>
      </c>
      <c r="BH18" s="349">
        <v>104.58069999999999</v>
      </c>
      <c r="BI18" s="349">
        <v>104.9211</v>
      </c>
      <c r="BJ18" s="349">
        <v>105.28579999999999</v>
      </c>
      <c r="BK18" s="349">
        <v>105.72499999999999</v>
      </c>
      <c r="BL18" s="349">
        <v>106.1005</v>
      </c>
      <c r="BM18" s="349">
        <v>106.4624</v>
      </c>
      <c r="BN18" s="349">
        <v>106.8017</v>
      </c>
      <c r="BO18" s="349">
        <v>107.1435</v>
      </c>
      <c r="BP18" s="349">
        <v>107.4787</v>
      </c>
      <c r="BQ18" s="349">
        <v>107.79600000000001</v>
      </c>
      <c r="BR18" s="349">
        <v>108.1264</v>
      </c>
      <c r="BS18" s="349">
        <v>108.4586</v>
      </c>
      <c r="BT18" s="349">
        <v>108.8327</v>
      </c>
      <c r="BU18" s="349">
        <v>109.13849999999999</v>
      </c>
      <c r="BV18" s="349">
        <v>109.416</v>
      </c>
    </row>
    <row r="19" spans="1:74" ht="11.1" customHeight="1" x14ac:dyDescent="0.2">
      <c r="A19" s="148" t="s">
        <v>968</v>
      </c>
      <c r="B19" s="213" t="s">
        <v>618</v>
      </c>
      <c r="C19" s="261">
        <v>86.309505565999999</v>
      </c>
      <c r="D19" s="261">
        <v>86.993347392000004</v>
      </c>
      <c r="E19" s="261">
        <v>87.779494999999997</v>
      </c>
      <c r="F19" s="261">
        <v>88.935935638000004</v>
      </c>
      <c r="G19" s="261">
        <v>89.725704374000003</v>
      </c>
      <c r="H19" s="261">
        <v>90.416788456000006</v>
      </c>
      <c r="I19" s="261">
        <v>91.066258101000003</v>
      </c>
      <c r="J19" s="261">
        <v>91.517170211000007</v>
      </c>
      <c r="K19" s="261">
        <v>91.826595002999994</v>
      </c>
      <c r="L19" s="261">
        <v>91.753606766999994</v>
      </c>
      <c r="M19" s="261">
        <v>91.960751207000001</v>
      </c>
      <c r="N19" s="261">
        <v>92.207102610999996</v>
      </c>
      <c r="O19" s="261">
        <v>92.654992995000001</v>
      </c>
      <c r="P19" s="261">
        <v>92.858009319000004</v>
      </c>
      <c r="Q19" s="261">
        <v>92.978483596999993</v>
      </c>
      <c r="R19" s="261">
        <v>92.727315744999999</v>
      </c>
      <c r="S19" s="261">
        <v>92.899530995000006</v>
      </c>
      <c r="T19" s="261">
        <v>93.206029263000005</v>
      </c>
      <c r="U19" s="261">
        <v>93.869449897999999</v>
      </c>
      <c r="V19" s="261">
        <v>94.277534689999996</v>
      </c>
      <c r="W19" s="261">
        <v>94.652922986999997</v>
      </c>
      <c r="X19" s="261">
        <v>94.837983209000001</v>
      </c>
      <c r="Y19" s="261">
        <v>95.266202203000006</v>
      </c>
      <c r="Z19" s="261">
        <v>95.779948387000005</v>
      </c>
      <c r="AA19" s="261">
        <v>96.645500096999996</v>
      </c>
      <c r="AB19" s="261">
        <v>97.130591910999996</v>
      </c>
      <c r="AC19" s="261">
        <v>97.501502165000005</v>
      </c>
      <c r="AD19" s="261">
        <v>97.648372699000006</v>
      </c>
      <c r="AE19" s="261">
        <v>97.873313452000005</v>
      </c>
      <c r="AF19" s="261">
        <v>98.066466262999995</v>
      </c>
      <c r="AG19" s="261">
        <v>98.161138872999999</v>
      </c>
      <c r="AH19" s="261">
        <v>98.340734999000006</v>
      </c>
      <c r="AI19" s="261">
        <v>98.538562380000002</v>
      </c>
      <c r="AJ19" s="261">
        <v>98.694087194999994</v>
      </c>
      <c r="AK19" s="261">
        <v>98.973777451000004</v>
      </c>
      <c r="AL19" s="261">
        <v>99.317099326999994</v>
      </c>
      <c r="AM19" s="261">
        <v>99.932824245000006</v>
      </c>
      <c r="AN19" s="261">
        <v>100.2468308</v>
      </c>
      <c r="AO19" s="261">
        <v>100.4678904</v>
      </c>
      <c r="AP19" s="261">
        <v>100.47420621000001</v>
      </c>
      <c r="AQ19" s="261">
        <v>100.60071956</v>
      </c>
      <c r="AR19" s="261">
        <v>100.72563359999999</v>
      </c>
      <c r="AS19" s="261">
        <v>100.69190623</v>
      </c>
      <c r="AT19" s="261">
        <v>100.93140323</v>
      </c>
      <c r="AU19" s="261">
        <v>101.28708251</v>
      </c>
      <c r="AV19" s="261">
        <v>101.98042617</v>
      </c>
      <c r="AW19" s="261">
        <v>102.40235839</v>
      </c>
      <c r="AX19" s="261">
        <v>102.77436127999999</v>
      </c>
      <c r="AY19" s="261">
        <v>102.95974017</v>
      </c>
      <c r="AZ19" s="261">
        <v>103.33440543</v>
      </c>
      <c r="BA19" s="261">
        <v>103.76166238</v>
      </c>
      <c r="BB19" s="261">
        <v>104.40969341</v>
      </c>
      <c r="BC19" s="261">
        <v>104.81599692</v>
      </c>
      <c r="BD19" s="261">
        <v>105.14875532000001</v>
      </c>
      <c r="BE19" s="349">
        <v>105.282</v>
      </c>
      <c r="BF19" s="349">
        <v>105.5621</v>
      </c>
      <c r="BG19" s="349">
        <v>105.86320000000001</v>
      </c>
      <c r="BH19" s="349">
        <v>106.22150000000001</v>
      </c>
      <c r="BI19" s="349">
        <v>106.5372</v>
      </c>
      <c r="BJ19" s="349">
        <v>106.8466</v>
      </c>
      <c r="BK19" s="349">
        <v>107.1503</v>
      </c>
      <c r="BL19" s="349">
        <v>107.4466</v>
      </c>
      <c r="BM19" s="349">
        <v>107.73609999999999</v>
      </c>
      <c r="BN19" s="349">
        <v>107.99630000000001</v>
      </c>
      <c r="BO19" s="349">
        <v>108.2893</v>
      </c>
      <c r="BP19" s="349">
        <v>108.5925</v>
      </c>
      <c r="BQ19" s="349">
        <v>108.9306</v>
      </c>
      <c r="BR19" s="349">
        <v>109.23569999999999</v>
      </c>
      <c r="BS19" s="349">
        <v>109.5325</v>
      </c>
      <c r="BT19" s="349">
        <v>109.8274</v>
      </c>
      <c r="BU19" s="349">
        <v>110.10290000000001</v>
      </c>
      <c r="BV19" s="349">
        <v>110.3655</v>
      </c>
    </row>
    <row r="20" spans="1:74" ht="11.1" customHeight="1" x14ac:dyDescent="0.2">
      <c r="A20" s="148" t="s">
        <v>969</v>
      </c>
      <c r="B20" s="213" t="s">
        <v>619</v>
      </c>
      <c r="C20" s="261">
        <v>82.238357784000002</v>
      </c>
      <c r="D20" s="261">
        <v>82.755391118999995</v>
      </c>
      <c r="E20" s="261">
        <v>83.398981781000003</v>
      </c>
      <c r="F20" s="261">
        <v>84.507145382000004</v>
      </c>
      <c r="G20" s="261">
        <v>85.150338993000005</v>
      </c>
      <c r="H20" s="261">
        <v>85.666578225999999</v>
      </c>
      <c r="I20" s="261">
        <v>86.045010680000004</v>
      </c>
      <c r="J20" s="261">
        <v>86.315480453999996</v>
      </c>
      <c r="K20" s="261">
        <v>86.467135149000001</v>
      </c>
      <c r="L20" s="261">
        <v>86.249584489</v>
      </c>
      <c r="M20" s="261">
        <v>86.351401731999999</v>
      </c>
      <c r="N20" s="261">
        <v>86.522196602999998</v>
      </c>
      <c r="O20" s="261">
        <v>86.951431796999998</v>
      </c>
      <c r="P20" s="261">
        <v>87.118084901000003</v>
      </c>
      <c r="Q20" s="261">
        <v>87.211618611000006</v>
      </c>
      <c r="R20" s="261">
        <v>87.003625894999999</v>
      </c>
      <c r="S20" s="261">
        <v>87.122226088999994</v>
      </c>
      <c r="T20" s="261">
        <v>87.339012160999999</v>
      </c>
      <c r="U20" s="261">
        <v>87.837551615999999</v>
      </c>
      <c r="V20" s="261">
        <v>88.113033815999998</v>
      </c>
      <c r="W20" s="261">
        <v>88.349026265000006</v>
      </c>
      <c r="X20" s="261">
        <v>88.343318596000003</v>
      </c>
      <c r="Y20" s="261">
        <v>88.651989319999998</v>
      </c>
      <c r="Z20" s="261">
        <v>89.072828068999996</v>
      </c>
      <c r="AA20" s="261">
        <v>89.922624357000004</v>
      </c>
      <c r="AB20" s="261">
        <v>90.330207021999996</v>
      </c>
      <c r="AC20" s="261">
        <v>90.612365577000006</v>
      </c>
      <c r="AD20" s="261">
        <v>90.649226859999999</v>
      </c>
      <c r="AE20" s="261">
        <v>90.770442067999994</v>
      </c>
      <c r="AF20" s="261">
        <v>90.856138037999997</v>
      </c>
      <c r="AG20" s="261">
        <v>90.772041731000002</v>
      </c>
      <c r="AH20" s="261">
        <v>90.887404005999997</v>
      </c>
      <c r="AI20" s="261">
        <v>91.067951824999994</v>
      </c>
      <c r="AJ20" s="261">
        <v>91.357581651999993</v>
      </c>
      <c r="AK20" s="261">
        <v>91.635578206999995</v>
      </c>
      <c r="AL20" s="261">
        <v>91.945837955000002</v>
      </c>
      <c r="AM20" s="261">
        <v>92.428642371999999</v>
      </c>
      <c r="AN20" s="261">
        <v>92.698217400999994</v>
      </c>
      <c r="AO20" s="261">
        <v>92.894844516000006</v>
      </c>
      <c r="AP20" s="261">
        <v>92.904778768</v>
      </c>
      <c r="AQ20" s="261">
        <v>93.040818770000001</v>
      </c>
      <c r="AR20" s="261">
        <v>93.189219573000003</v>
      </c>
      <c r="AS20" s="261">
        <v>93.269822125000005</v>
      </c>
      <c r="AT20" s="261">
        <v>93.503063816999997</v>
      </c>
      <c r="AU20" s="261">
        <v>93.808785598</v>
      </c>
      <c r="AV20" s="261">
        <v>94.377257814000004</v>
      </c>
      <c r="AW20" s="261">
        <v>94.685237012000002</v>
      </c>
      <c r="AX20" s="261">
        <v>94.922993539000004</v>
      </c>
      <c r="AY20" s="261">
        <v>94.898080315000001</v>
      </c>
      <c r="AZ20" s="261">
        <v>95.139726809999999</v>
      </c>
      <c r="BA20" s="261">
        <v>95.455485942999999</v>
      </c>
      <c r="BB20" s="261">
        <v>96.024021630999997</v>
      </c>
      <c r="BC20" s="261">
        <v>96.354008104000002</v>
      </c>
      <c r="BD20" s="261">
        <v>96.624109278000006</v>
      </c>
      <c r="BE20" s="349">
        <v>96.730670000000003</v>
      </c>
      <c r="BF20" s="349">
        <v>96.958740000000006</v>
      </c>
      <c r="BG20" s="349">
        <v>97.204669999999993</v>
      </c>
      <c r="BH20" s="349">
        <v>97.502120000000005</v>
      </c>
      <c r="BI20" s="349">
        <v>97.758520000000004</v>
      </c>
      <c r="BJ20" s="349">
        <v>98.007540000000006</v>
      </c>
      <c r="BK20" s="349">
        <v>98.256600000000006</v>
      </c>
      <c r="BL20" s="349">
        <v>98.48527</v>
      </c>
      <c r="BM20" s="349">
        <v>98.700999999999993</v>
      </c>
      <c r="BN20" s="349">
        <v>98.859409999999997</v>
      </c>
      <c r="BO20" s="349">
        <v>99.082490000000007</v>
      </c>
      <c r="BP20" s="349">
        <v>99.325879999999998</v>
      </c>
      <c r="BQ20" s="349">
        <v>99.622399999999999</v>
      </c>
      <c r="BR20" s="349">
        <v>99.881780000000006</v>
      </c>
      <c r="BS20" s="349">
        <v>100.13679999999999</v>
      </c>
      <c r="BT20" s="349">
        <v>100.40900000000001</v>
      </c>
      <c r="BU20" s="349">
        <v>100.63939999999999</v>
      </c>
      <c r="BV20" s="349">
        <v>100.8494</v>
      </c>
    </row>
    <row r="21" spans="1:74" ht="11.1" customHeight="1" x14ac:dyDescent="0.2">
      <c r="A21" s="148" t="s">
        <v>970</v>
      </c>
      <c r="B21" s="213" t="s">
        <v>620</v>
      </c>
      <c r="C21" s="261">
        <v>80.999512824000007</v>
      </c>
      <c r="D21" s="261">
        <v>81.554031374000004</v>
      </c>
      <c r="E21" s="261">
        <v>82.273697287999994</v>
      </c>
      <c r="F21" s="261">
        <v>83.617638435000003</v>
      </c>
      <c r="G21" s="261">
        <v>84.323253171000005</v>
      </c>
      <c r="H21" s="261">
        <v>84.849669367999994</v>
      </c>
      <c r="I21" s="261">
        <v>85.091359163000007</v>
      </c>
      <c r="J21" s="261">
        <v>85.338524175000003</v>
      </c>
      <c r="K21" s="261">
        <v>85.485636541999995</v>
      </c>
      <c r="L21" s="261">
        <v>85.336568327999998</v>
      </c>
      <c r="M21" s="261">
        <v>85.430671359000002</v>
      </c>
      <c r="N21" s="261">
        <v>85.571817698999993</v>
      </c>
      <c r="O21" s="261">
        <v>85.919936765000003</v>
      </c>
      <c r="P21" s="261">
        <v>86.035222658999999</v>
      </c>
      <c r="Q21" s="261">
        <v>86.077604799</v>
      </c>
      <c r="R21" s="261">
        <v>85.779249090999997</v>
      </c>
      <c r="S21" s="261">
        <v>85.876699293000001</v>
      </c>
      <c r="T21" s="261">
        <v>86.102121311999994</v>
      </c>
      <c r="U21" s="261">
        <v>86.599982006999994</v>
      </c>
      <c r="V21" s="261">
        <v>86.972997513999999</v>
      </c>
      <c r="W21" s="261">
        <v>87.365634692</v>
      </c>
      <c r="X21" s="261">
        <v>87.714466392000006</v>
      </c>
      <c r="Y21" s="261">
        <v>88.193917275999993</v>
      </c>
      <c r="Z21" s="261">
        <v>88.740560193999997</v>
      </c>
      <c r="AA21" s="261">
        <v>89.508470699</v>
      </c>
      <c r="AB21" s="261">
        <v>90.073941020000007</v>
      </c>
      <c r="AC21" s="261">
        <v>90.591046708999997</v>
      </c>
      <c r="AD21" s="261">
        <v>91.038384750999995</v>
      </c>
      <c r="AE21" s="261">
        <v>91.474813440000005</v>
      </c>
      <c r="AF21" s="261">
        <v>91.878929760000005</v>
      </c>
      <c r="AG21" s="261">
        <v>92.250017219</v>
      </c>
      <c r="AH21" s="261">
        <v>92.590046168000001</v>
      </c>
      <c r="AI21" s="261">
        <v>92.898300117000005</v>
      </c>
      <c r="AJ21" s="261">
        <v>93.078105413000003</v>
      </c>
      <c r="AK21" s="261">
        <v>93.395314599000002</v>
      </c>
      <c r="AL21" s="261">
        <v>93.753254021999993</v>
      </c>
      <c r="AM21" s="261">
        <v>94.316049398000004</v>
      </c>
      <c r="AN21" s="261">
        <v>94.632355012999994</v>
      </c>
      <c r="AO21" s="261">
        <v>94.866296578999993</v>
      </c>
      <c r="AP21" s="261">
        <v>94.873818020000002</v>
      </c>
      <c r="AQ21" s="261">
        <v>95.051073549999998</v>
      </c>
      <c r="AR21" s="261">
        <v>95.254007091999995</v>
      </c>
      <c r="AS21" s="261">
        <v>95.454860440000004</v>
      </c>
      <c r="AT21" s="261">
        <v>95.729968657000001</v>
      </c>
      <c r="AU21" s="261">
        <v>96.051573536999996</v>
      </c>
      <c r="AV21" s="261">
        <v>96.589595826999997</v>
      </c>
      <c r="AW21" s="261">
        <v>96.876753476000005</v>
      </c>
      <c r="AX21" s="261">
        <v>97.082967230999998</v>
      </c>
      <c r="AY21" s="261">
        <v>96.958517246</v>
      </c>
      <c r="AZ21" s="261">
        <v>97.190133094999993</v>
      </c>
      <c r="BA21" s="261">
        <v>97.528094932000002</v>
      </c>
      <c r="BB21" s="261">
        <v>98.196922979999997</v>
      </c>
      <c r="BC21" s="261">
        <v>98.579186628000002</v>
      </c>
      <c r="BD21" s="261">
        <v>98.899406096999996</v>
      </c>
      <c r="BE21" s="349">
        <v>99.064989999999995</v>
      </c>
      <c r="BF21" s="349">
        <v>99.330560000000006</v>
      </c>
      <c r="BG21" s="349">
        <v>99.603539999999995</v>
      </c>
      <c r="BH21" s="349">
        <v>99.886880000000005</v>
      </c>
      <c r="BI21" s="349">
        <v>100.1724</v>
      </c>
      <c r="BJ21" s="349">
        <v>100.4631</v>
      </c>
      <c r="BK21" s="349">
        <v>100.77500000000001</v>
      </c>
      <c r="BL21" s="349">
        <v>101.0641</v>
      </c>
      <c r="BM21" s="349">
        <v>101.3463</v>
      </c>
      <c r="BN21" s="349">
        <v>101.58710000000001</v>
      </c>
      <c r="BO21" s="349">
        <v>101.88160000000001</v>
      </c>
      <c r="BP21" s="349">
        <v>102.1951</v>
      </c>
      <c r="BQ21" s="349">
        <v>102.5647</v>
      </c>
      <c r="BR21" s="349">
        <v>102.8888</v>
      </c>
      <c r="BS21" s="349">
        <v>103.2042</v>
      </c>
      <c r="BT21" s="349">
        <v>103.5299</v>
      </c>
      <c r="BU21" s="349">
        <v>103.8141</v>
      </c>
      <c r="BV21" s="349">
        <v>104.07550000000001</v>
      </c>
    </row>
    <row r="22" spans="1:74" ht="11.1" customHeight="1" x14ac:dyDescent="0.2">
      <c r="A22" s="148" t="s">
        <v>971</v>
      </c>
      <c r="B22" s="213" t="s">
        <v>621</v>
      </c>
      <c r="C22" s="261">
        <v>87.171469044999995</v>
      </c>
      <c r="D22" s="261">
        <v>87.879414253999997</v>
      </c>
      <c r="E22" s="261">
        <v>88.665128358999993</v>
      </c>
      <c r="F22" s="261">
        <v>89.814276621000005</v>
      </c>
      <c r="G22" s="261">
        <v>90.541279574000001</v>
      </c>
      <c r="H22" s="261">
        <v>91.131802479000001</v>
      </c>
      <c r="I22" s="261">
        <v>91.509101684000001</v>
      </c>
      <c r="J22" s="261">
        <v>91.884222230000006</v>
      </c>
      <c r="K22" s="261">
        <v>92.180420467000005</v>
      </c>
      <c r="L22" s="261">
        <v>92.246665586000006</v>
      </c>
      <c r="M22" s="261">
        <v>92.498292309000007</v>
      </c>
      <c r="N22" s="261">
        <v>92.784269828000006</v>
      </c>
      <c r="O22" s="261">
        <v>93.258296115999997</v>
      </c>
      <c r="P22" s="261">
        <v>93.497701749000001</v>
      </c>
      <c r="Q22" s="261">
        <v>93.656184698000004</v>
      </c>
      <c r="R22" s="261">
        <v>93.410768301000004</v>
      </c>
      <c r="S22" s="261">
        <v>93.649638382999996</v>
      </c>
      <c r="T22" s="261">
        <v>94.049818281</v>
      </c>
      <c r="U22" s="261">
        <v>94.882963767000007</v>
      </c>
      <c r="V22" s="261">
        <v>95.402021466999997</v>
      </c>
      <c r="W22" s="261">
        <v>95.878647153000003</v>
      </c>
      <c r="X22" s="261">
        <v>96.159349043000006</v>
      </c>
      <c r="Y22" s="261">
        <v>96.666229540000003</v>
      </c>
      <c r="Z22" s="261">
        <v>97.245796861000002</v>
      </c>
      <c r="AA22" s="261">
        <v>98.122719789000001</v>
      </c>
      <c r="AB22" s="261">
        <v>98.679159170999995</v>
      </c>
      <c r="AC22" s="261">
        <v>99.139783790999999</v>
      </c>
      <c r="AD22" s="261">
        <v>99.456730120000003</v>
      </c>
      <c r="AE22" s="261">
        <v>99.761622860000003</v>
      </c>
      <c r="AF22" s="261">
        <v>100.00659847999999</v>
      </c>
      <c r="AG22" s="261">
        <v>100.10265837999999</v>
      </c>
      <c r="AH22" s="261">
        <v>100.29454873</v>
      </c>
      <c r="AI22" s="261">
        <v>100.49327091000001</v>
      </c>
      <c r="AJ22" s="261">
        <v>100.62217281</v>
      </c>
      <c r="AK22" s="261">
        <v>100.89204776</v>
      </c>
      <c r="AL22" s="261">
        <v>101.22624365</v>
      </c>
      <c r="AM22" s="261">
        <v>101.85235014</v>
      </c>
      <c r="AN22" s="261">
        <v>102.14449564</v>
      </c>
      <c r="AO22" s="261">
        <v>102.33026982</v>
      </c>
      <c r="AP22" s="261">
        <v>102.25148347</v>
      </c>
      <c r="AQ22" s="261">
        <v>102.34315693000001</v>
      </c>
      <c r="AR22" s="261">
        <v>102.44710096</v>
      </c>
      <c r="AS22" s="261">
        <v>102.42521695000001</v>
      </c>
      <c r="AT22" s="261">
        <v>102.65727613999999</v>
      </c>
      <c r="AU22" s="261">
        <v>103.00517988999999</v>
      </c>
      <c r="AV22" s="261">
        <v>103.70116314000001</v>
      </c>
      <c r="AW22" s="261">
        <v>104.10657983</v>
      </c>
      <c r="AX22" s="261">
        <v>104.45366490000001</v>
      </c>
      <c r="AY22" s="261">
        <v>104.59148712</v>
      </c>
      <c r="AZ22" s="261">
        <v>104.93510736</v>
      </c>
      <c r="BA22" s="261">
        <v>105.3335944</v>
      </c>
      <c r="BB22" s="261">
        <v>105.9481007</v>
      </c>
      <c r="BC22" s="261">
        <v>106.33545699</v>
      </c>
      <c r="BD22" s="261">
        <v>106.65681573000001</v>
      </c>
      <c r="BE22" s="349">
        <v>106.8048</v>
      </c>
      <c r="BF22" s="349">
        <v>107.07470000000001</v>
      </c>
      <c r="BG22" s="349">
        <v>107.3591</v>
      </c>
      <c r="BH22" s="349">
        <v>107.6716</v>
      </c>
      <c r="BI22" s="349">
        <v>107.97490000000001</v>
      </c>
      <c r="BJ22" s="349">
        <v>108.2826</v>
      </c>
      <c r="BK22" s="349">
        <v>108.62130000000001</v>
      </c>
      <c r="BL22" s="349">
        <v>108.9178</v>
      </c>
      <c r="BM22" s="349">
        <v>109.1987</v>
      </c>
      <c r="BN22" s="349">
        <v>109.4028</v>
      </c>
      <c r="BO22" s="349">
        <v>109.69840000000001</v>
      </c>
      <c r="BP22" s="349">
        <v>110.0243</v>
      </c>
      <c r="BQ22" s="349">
        <v>110.4254</v>
      </c>
      <c r="BR22" s="349">
        <v>110.7783</v>
      </c>
      <c r="BS22" s="349">
        <v>111.1279</v>
      </c>
      <c r="BT22" s="349">
        <v>111.4984</v>
      </c>
      <c r="BU22" s="349">
        <v>111.8232</v>
      </c>
      <c r="BV22" s="349">
        <v>112.12649999999999</v>
      </c>
    </row>
    <row r="23" spans="1:74" ht="11.1" customHeight="1" x14ac:dyDescent="0.2">
      <c r="A23" s="148" t="s">
        <v>972</v>
      </c>
      <c r="B23" s="213" t="s">
        <v>622</v>
      </c>
      <c r="C23" s="261">
        <v>84.213131180000005</v>
      </c>
      <c r="D23" s="261">
        <v>84.783552709000006</v>
      </c>
      <c r="E23" s="261">
        <v>85.464916817000002</v>
      </c>
      <c r="F23" s="261">
        <v>86.578994645999998</v>
      </c>
      <c r="G23" s="261">
        <v>87.240915559000001</v>
      </c>
      <c r="H23" s="261">
        <v>87.772450696000007</v>
      </c>
      <c r="I23" s="261">
        <v>88.101470055999997</v>
      </c>
      <c r="J23" s="261">
        <v>88.426331142999999</v>
      </c>
      <c r="K23" s="261">
        <v>88.674903958000002</v>
      </c>
      <c r="L23" s="261">
        <v>88.673903276000004</v>
      </c>
      <c r="M23" s="261">
        <v>88.899863459000002</v>
      </c>
      <c r="N23" s="261">
        <v>89.179499285999995</v>
      </c>
      <c r="O23" s="261">
        <v>89.709630046000001</v>
      </c>
      <c r="P23" s="261">
        <v>89.949002691000004</v>
      </c>
      <c r="Q23" s="261">
        <v>90.094436512000001</v>
      </c>
      <c r="R23" s="261">
        <v>89.838231218999994</v>
      </c>
      <c r="S23" s="261">
        <v>90.026562607000002</v>
      </c>
      <c r="T23" s="261">
        <v>90.351730387999993</v>
      </c>
      <c r="U23" s="261">
        <v>91.007449597999994</v>
      </c>
      <c r="V23" s="261">
        <v>91.461003884999997</v>
      </c>
      <c r="W23" s="261">
        <v>91.906108286000006</v>
      </c>
      <c r="X23" s="261">
        <v>92.242815914000005</v>
      </c>
      <c r="Y23" s="261">
        <v>92.745980708999994</v>
      </c>
      <c r="Z23" s="261">
        <v>93.315655782999997</v>
      </c>
      <c r="AA23" s="261">
        <v>94.160709357000002</v>
      </c>
      <c r="AB23" s="261">
        <v>94.706753825999996</v>
      </c>
      <c r="AC23" s="261">
        <v>95.162657409999994</v>
      </c>
      <c r="AD23" s="261">
        <v>95.490943513999994</v>
      </c>
      <c r="AE23" s="261">
        <v>95.794672774000006</v>
      </c>
      <c r="AF23" s="261">
        <v>96.036368597000006</v>
      </c>
      <c r="AG23" s="261">
        <v>96.065279856000004</v>
      </c>
      <c r="AH23" s="261">
        <v>96.295972145999997</v>
      </c>
      <c r="AI23" s="261">
        <v>96.577694342000001</v>
      </c>
      <c r="AJ23" s="261">
        <v>96.918935134999998</v>
      </c>
      <c r="AK23" s="261">
        <v>97.296350626000006</v>
      </c>
      <c r="AL23" s="261">
        <v>97.718429505000003</v>
      </c>
      <c r="AM23" s="261">
        <v>98.370499420000002</v>
      </c>
      <c r="AN23" s="261">
        <v>98.742909338999993</v>
      </c>
      <c r="AO23" s="261">
        <v>99.020986909000001</v>
      </c>
      <c r="AP23" s="261">
        <v>99.082829375000003</v>
      </c>
      <c r="AQ23" s="261">
        <v>99.263669315000001</v>
      </c>
      <c r="AR23" s="261">
        <v>99.441603974000003</v>
      </c>
      <c r="AS23" s="261">
        <v>99.517891070000005</v>
      </c>
      <c r="AT23" s="261">
        <v>99.764071877999996</v>
      </c>
      <c r="AU23" s="261">
        <v>100.08140412</v>
      </c>
      <c r="AV23" s="261">
        <v>100.66353914</v>
      </c>
      <c r="AW23" s="261">
        <v>100.97793572</v>
      </c>
      <c r="AX23" s="261">
        <v>101.21824521000001</v>
      </c>
      <c r="AY23" s="261">
        <v>101.14497787000001</v>
      </c>
      <c r="AZ23" s="261">
        <v>101.4167305</v>
      </c>
      <c r="BA23" s="261">
        <v>101.79401335</v>
      </c>
      <c r="BB23" s="261">
        <v>102.51054299</v>
      </c>
      <c r="BC23" s="261">
        <v>102.92359886</v>
      </c>
      <c r="BD23" s="261">
        <v>103.26689752</v>
      </c>
      <c r="BE23" s="349">
        <v>103.4028</v>
      </c>
      <c r="BF23" s="349">
        <v>103.7098</v>
      </c>
      <c r="BG23" s="349">
        <v>104.05029999999999</v>
      </c>
      <c r="BH23" s="349">
        <v>104.49299999999999</v>
      </c>
      <c r="BI23" s="349">
        <v>104.8489</v>
      </c>
      <c r="BJ23" s="349">
        <v>105.1866</v>
      </c>
      <c r="BK23" s="349">
        <v>105.511</v>
      </c>
      <c r="BL23" s="349">
        <v>105.809</v>
      </c>
      <c r="BM23" s="349">
        <v>106.08540000000001</v>
      </c>
      <c r="BN23" s="349">
        <v>106.25530000000001</v>
      </c>
      <c r="BO23" s="349">
        <v>106.55200000000001</v>
      </c>
      <c r="BP23" s="349">
        <v>106.89060000000001</v>
      </c>
      <c r="BQ23" s="349">
        <v>107.3379</v>
      </c>
      <c r="BR23" s="349">
        <v>107.7105</v>
      </c>
      <c r="BS23" s="349">
        <v>108.07510000000001</v>
      </c>
      <c r="BT23" s="349">
        <v>108.453</v>
      </c>
      <c r="BU23" s="349">
        <v>108.78570000000001</v>
      </c>
      <c r="BV23" s="349">
        <v>109.0943</v>
      </c>
    </row>
    <row r="24" spans="1:74" ht="11.1" customHeight="1" x14ac:dyDescent="0.2">
      <c r="A24" s="148" t="s">
        <v>973</v>
      </c>
      <c r="B24" s="213" t="s">
        <v>623</v>
      </c>
      <c r="C24" s="261">
        <v>86.410758809000001</v>
      </c>
      <c r="D24" s="261">
        <v>87.077302638999996</v>
      </c>
      <c r="E24" s="261">
        <v>87.792916582000004</v>
      </c>
      <c r="F24" s="261">
        <v>88.802821191000007</v>
      </c>
      <c r="G24" s="261">
        <v>89.432659940999997</v>
      </c>
      <c r="H24" s="261">
        <v>89.927653387999996</v>
      </c>
      <c r="I24" s="261">
        <v>90.190702435000006</v>
      </c>
      <c r="J24" s="261">
        <v>90.488829594999999</v>
      </c>
      <c r="K24" s="261">
        <v>90.724935774000002</v>
      </c>
      <c r="L24" s="261">
        <v>90.781278323999999</v>
      </c>
      <c r="M24" s="261">
        <v>90.981649521999998</v>
      </c>
      <c r="N24" s="261">
        <v>91.208306723000007</v>
      </c>
      <c r="O24" s="261">
        <v>91.619769059000006</v>
      </c>
      <c r="P24" s="261">
        <v>91.780108916000003</v>
      </c>
      <c r="Q24" s="261">
        <v>91.847845426000006</v>
      </c>
      <c r="R24" s="261">
        <v>91.516384103999997</v>
      </c>
      <c r="S24" s="261">
        <v>91.628859786000007</v>
      </c>
      <c r="T24" s="261">
        <v>91.878677986</v>
      </c>
      <c r="U24" s="261">
        <v>92.482600539000003</v>
      </c>
      <c r="V24" s="261">
        <v>92.844532400000006</v>
      </c>
      <c r="W24" s="261">
        <v>93.181235401999999</v>
      </c>
      <c r="X24" s="261">
        <v>93.383151916000003</v>
      </c>
      <c r="Y24" s="261">
        <v>93.751565424999995</v>
      </c>
      <c r="Z24" s="261">
        <v>94.176918298999993</v>
      </c>
      <c r="AA24" s="261">
        <v>94.839743076000005</v>
      </c>
      <c r="AB24" s="261">
        <v>95.243575273999994</v>
      </c>
      <c r="AC24" s="261">
        <v>95.568947433000005</v>
      </c>
      <c r="AD24" s="261">
        <v>95.763458990999993</v>
      </c>
      <c r="AE24" s="261">
        <v>95.971211491999995</v>
      </c>
      <c r="AF24" s="261">
        <v>96.139804373999993</v>
      </c>
      <c r="AG24" s="261">
        <v>96.182036694000004</v>
      </c>
      <c r="AH24" s="261">
        <v>96.337711049000006</v>
      </c>
      <c r="AI24" s="261">
        <v>96.519626493000004</v>
      </c>
      <c r="AJ24" s="261">
        <v>96.693998394000005</v>
      </c>
      <c r="AK24" s="261">
        <v>96.953734495000006</v>
      </c>
      <c r="AL24" s="261">
        <v>97.265050161000005</v>
      </c>
      <c r="AM24" s="261">
        <v>97.787421484000006</v>
      </c>
      <c r="AN24" s="261">
        <v>98.082289212000006</v>
      </c>
      <c r="AO24" s="261">
        <v>98.309129436000006</v>
      </c>
      <c r="AP24" s="261">
        <v>98.382823490000007</v>
      </c>
      <c r="AQ24" s="261">
        <v>98.537447708000002</v>
      </c>
      <c r="AR24" s="261">
        <v>98.687883423000002</v>
      </c>
      <c r="AS24" s="261">
        <v>98.748829792999999</v>
      </c>
      <c r="AT24" s="261">
        <v>98.954864133000001</v>
      </c>
      <c r="AU24" s="261">
        <v>99.220685601</v>
      </c>
      <c r="AV24" s="261">
        <v>99.726757800000001</v>
      </c>
      <c r="AW24" s="261">
        <v>99.976805823000007</v>
      </c>
      <c r="AX24" s="261">
        <v>100.15129327</v>
      </c>
      <c r="AY24" s="261">
        <v>100.02506268</v>
      </c>
      <c r="AZ24" s="261">
        <v>100.21729707999999</v>
      </c>
      <c r="BA24" s="261">
        <v>100.50283902</v>
      </c>
      <c r="BB24" s="261">
        <v>101.0897386</v>
      </c>
      <c r="BC24" s="261">
        <v>101.40585799999999</v>
      </c>
      <c r="BD24" s="261">
        <v>101.65924733999999</v>
      </c>
      <c r="BE24" s="349">
        <v>101.738</v>
      </c>
      <c r="BF24" s="349">
        <v>101.9499</v>
      </c>
      <c r="BG24" s="349">
        <v>102.1829</v>
      </c>
      <c r="BH24" s="349">
        <v>102.4405</v>
      </c>
      <c r="BI24" s="349">
        <v>102.7133</v>
      </c>
      <c r="BJ24" s="349">
        <v>103.0046</v>
      </c>
      <c r="BK24" s="349">
        <v>103.3747</v>
      </c>
      <c r="BL24" s="349">
        <v>103.65819999999999</v>
      </c>
      <c r="BM24" s="349">
        <v>103.9151</v>
      </c>
      <c r="BN24" s="349">
        <v>104.0834</v>
      </c>
      <c r="BO24" s="349">
        <v>104.3338</v>
      </c>
      <c r="BP24" s="349">
        <v>104.60420000000001</v>
      </c>
      <c r="BQ24" s="349">
        <v>104.93389999999999</v>
      </c>
      <c r="BR24" s="349">
        <v>105.215</v>
      </c>
      <c r="BS24" s="349">
        <v>105.4867</v>
      </c>
      <c r="BT24" s="349">
        <v>105.7529</v>
      </c>
      <c r="BU24" s="349">
        <v>106.003</v>
      </c>
      <c r="BV24" s="349">
        <v>106.2409</v>
      </c>
    </row>
    <row r="25" spans="1:74" ht="11.1" customHeight="1" x14ac:dyDescent="0.2">
      <c r="A25" s="148"/>
      <c r="B25" s="169" t="s">
        <v>1012</v>
      </c>
      <c r="C25" s="249"/>
      <c r="D25" s="249"/>
      <c r="E25" s="249"/>
      <c r="F25" s="249"/>
      <c r="G25" s="249"/>
      <c r="H25" s="249"/>
      <c r="I25" s="249"/>
      <c r="J25" s="249"/>
      <c r="K25" s="249"/>
      <c r="L25" s="249"/>
      <c r="M25" s="249"/>
      <c r="N25" s="249"/>
      <c r="O25" s="249"/>
      <c r="P25" s="249"/>
      <c r="Q25" s="249"/>
      <c r="R25" s="249"/>
      <c r="S25" s="249"/>
      <c r="T25" s="249"/>
      <c r="U25" s="249"/>
      <c r="V25" s="249"/>
      <c r="W25" s="249"/>
      <c r="X25" s="249"/>
      <c r="Y25" s="249"/>
      <c r="Z25" s="249"/>
      <c r="AA25" s="249"/>
      <c r="AB25" s="249"/>
      <c r="AC25" s="249"/>
      <c r="AD25" s="249"/>
      <c r="AE25" s="249"/>
      <c r="AF25" s="249"/>
      <c r="AG25" s="249"/>
      <c r="AH25" s="249"/>
      <c r="AI25" s="249"/>
      <c r="AJ25" s="249"/>
      <c r="AK25" s="249"/>
      <c r="AL25" s="249"/>
      <c r="AM25" s="249"/>
      <c r="AN25" s="249"/>
      <c r="AO25" s="249"/>
      <c r="AP25" s="249"/>
      <c r="AQ25" s="249"/>
      <c r="AR25" s="249"/>
      <c r="AS25" s="249"/>
      <c r="AT25" s="249"/>
      <c r="AU25" s="249"/>
      <c r="AV25" s="249"/>
      <c r="AW25" s="249"/>
      <c r="AX25" s="249"/>
      <c r="AY25" s="249"/>
      <c r="AZ25" s="249"/>
      <c r="BA25" s="249"/>
      <c r="BB25" s="249"/>
      <c r="BC25" s="249"/>
      <c r="BD25" s="249"/>
      <c r="BE25" s="350"/>
      <c r="BF25" s="350"/>
      <c r="BG25" s="350"/>
      <c r="BH25" s="350"/>
      <c r="BI25" s="350"/>
      <c r="BJ25" s="350"/>
      <c r="BK25" s="350"/>
      <c r="BL25" s="350"/>
      <c r="BM25" s="350"/>
      <c r="BN25" s="350"/>
      <c r="BO25" s="350"/>
      <c r="BP25" s="350"/>
      <c r="BQ25" s="350"/>
      <c r="BR25" s="350"/>
      <c r="BS25" s="350"/>
      <c r="BT25" s="350"/>
      <c r="BU25" s="350"/>
      <c r="BV25" s="350"/>
    </row>
    <row r="26" spans="1:74" ht="11.1" customHeight="1" x14ac:dyDescent="0.2">
      <c r="A26" s="148" t="s">
        <v>974</v>
      </c>
      <c r="B26" s="213" t="s">
        <v>616</v>
      </c>
      <c r="C26" s="243">
        <v>637.00198188000002</v>
      </c>
      <c r="D26" s="243">
        <v>637.89061618999995</v>
      </c>
      <c r="E26" s="243">
        <v>639.76989288000004</v>
      </c>
      <c r="F26" s="243">
        <v>643.91939647000004</v>
      </c>
      <c r="G26" s="243">
        <v>646.82026951</v>
      </c>
      <c r="H26" s="243">
        <v>649.75209652000001</v>
      </c>
      <c r="I26" s="243">
        <v>654.15890625999998</v>
      </c>
      <c r="J26" s="243">
        <v>656.06961965999994</v>
      </c>
      <c r="K26" s="243">
        <v>656.92826547000004</v>
      </c>
      <c r="L26" s="243">
        <v>653.30268849000004</v>
      </c>
      <c r="M26" s="243">
        <v>654.63131551000004</v>
      </c>
      <c r="N26" s="243">
        <v>657.48199134000004</v>
      </c>
      <c r="O26" s="243">
        <v>665.36658585999999</v>
      </c>
      <c r="P26" s="243">
        <v>668.62745687999995</v>
      </c>
      <c r="Q26" s="243">
        <v>670.77647430000002</v>
      </c>
      <c r="R26" s="243">
        <v>671.19715140999995</v>
      </c>
      <c r="S26" s="243">
        <v>671.58482664999997</v>
      </c>
      <c r="T26" s="243">
        <v>671.32301330999996</v>
      </c>
      <c r="U26" s="243">
        <v>669.76811853000004</v>
      </c>
      <c r="V26" s="243">
        <v>668.69002270999999</v>
      </c>
      <c r="W26" s="243">
        <v>667.44513296000002</v>
      </c>
      <c r="X26" s="243">
        <v>663.6249315</v>
      </c>
      <c r="Y26" s="243">
        <v>663.85284225999999</v>
      </c>
      <c r="Z26" s="243">
        <v>665.72034743999995</v>
      </c>
      <c r="AA26" s="243">
        <v>672.61949580999999</v>
      </c>
      <c r="AB26" s="243">
        <v>675.22215327000004</v>
      </c>
      <c r="AC26" s="243">
        <v>676.92036857999994</v>
      </c>
      <c r="AD26" s="243">
        <v>677.23329179999996</v>
      </c>
      <c r="AE26" s="243">
        <v>677.48326025999995</v>
      </c>
      <c r="AF26" s="243">
        <v>677.18942403000005</v>
      </c>
      <c r="AG26" s="243">
        <v>672.71298866999996</v>
      </c>
      <c r="AH26" s="243">
        <v>674.06063888000006</v>
      </c>
      <c r="AI26" s="243">
        <v>677.59358024000005</v>
      </c>
      <c r="AJ26" s="243">
        <v>690.19577224</v>
      </c>
      <c r="AK26" s="243">
        <v>692.93632623999997</v>
      </c>
      <c r="AL26" s="243">
        <v>692.69920174000003</v>
      </c>
      <c r="AM26" s="243">
        <v>682.99175118000005</v>
      </c>
      <c r="AN26" s="243">
        <v>681.66875534999997</v>
      </c>
      <c r="AO26" s="243">
        <v>682.23756668999999</v>
      </c>
      <c r="AP26" s="243">
        <v>688.07186248000005</v>
      </c>
      <c r="AQ26" s="243">
        <v>689.89403018999997</v>
      </c>
      <c r="AR26" s="243">
        <v>691.07774710000001</v>
      </c>
      <c r="AS26" s="243">
        <v>690.42251750000003</v>
      </c>
      <c r="AT26" s="243">
        <v>691.22970459999999</v>
      </c>
      <c r="AU26" s="243">
        <v>692.29881267999997</v>
      </c>
      <c r="AV26" s="243">
        <v>693.91422216000001</v>
      </c>
      <c r="AW26" s="243">
        <v>695.29388688999995</v>
      </c>
      <c r="AX26" s="243">
        <v>696.72218726999995</v>
      </c>
      <c r="AY26" s="243">
        <v>698.69626552</v>
      </c>
      <c r="AZ26" s="243">
        <v>699.84898057999999</v>
      </c>
      <c r="BA26" s="243">
        <v>700.67747466000003</v>
      </c>
      <c r="BB26" s="243">
        <v>700.65563750000001</v>
      </c>
      <c r="BC26" s="243">
        <v>701.23027229000002</v>
      </c>
      <c r="BD26" s="243">
        <v>701.87526879999996</v>
      </c>
      <c r="BE26" s="336">
        <v>702.38430000000005</v>
      </c>
      <c r="BF26" s="336">
        <v>703.32479999999998</v>
      </c>
      <c r="BG26" s="336">
        <v>704.49030000000005</v>
      </c>
      <c r="BH26" s="336">
        <v>705.76599999999996</v>
      </c>
      <c r="BI26" s="336">
        <v>707.46799999999996</v>
      </c>
      <c r="BJ26" s="336">
        <v>709.48140000000001</v>
      </c>
      <c r="BK26" s="336">
        <v>712.44569999999999</v>
      </c>
      <c r="BL26" s="336">
        <v>714.60209999999995</v>
      </c>
      <c r="BM26" s="336">
        <v>716.59</v>
      </c>
      <c r="BN26" s="336">
        <v>718.25609999999995</v>
      </c>
      <c r="BO26" s="336">
        <v>720.02250000000004</v>
      </c>
      <c r="BP26" s="336">
        <v>721.73569999999995</v>
      </c>
      <c r="BQ26" s="336">
        <v>723.23119999999994</v>
      </c>
      <c r="BR26" s="336">
        <v>724.96140000000003</v>
      </c>
      <c r="BS26" s="336">
        <v>726.76179999999999</v>
      </c>
      <c r="BT26" s="336">
        <v>728.41600000000005</v>
      </c>
      <c r="BU26" s="336">
        <v>730.51909999999998</v>
      </c>
      <c r="BV26" s="336">
        <v>732.8546</v>
      </c>
    </row>
    <row r="27" spans="1:74" ht="11.1" customHeight="1" x14ac:dyDescent="0.2">
      <c r="A27" s="148" t="s">
        <v>975</v>
      </c>
      <c r="B27" s="213" t="s">
        <v>650</v>
      </c>
      <c r="C27" s="243">
        <v>1734.5808394000001</v>
      </c>
      <c r="D27" s="243">
        <v>1737.9607953</v>
      </c>
      <c r="E27" s="243">
        <v>1744.5351613</v>
      </c>
      <c r="F27" s="243">
        <v>1762.8418176</v>
      </c>
      <c r="G27" s="243">
        <v>1769.4015938</v>
      </c>
      <c r="H27" s="243">
        <v>1772.7523699000001</v>
      </c>
      <c r="I27" s="243">
        <v>1768.6128341000001</v>
      </c>
      <c r="J27" s="243">
        <v>1768.7565941</v>
      </c>
      <c r="K27" s="243">
        <v>1768.9023380000001</v>
      </c>
      <c r="L27" s="243">
        <v>1762.1417501000001</v>
      </c>
      <c r="M27" s="243">
        <v>1767.4726986000001</v>
      </c>
      <c r="N27" s="243">
        <v>1777.9868679000001</v>
      </c>
      <c r="O27" s="243">
        <v>1807.7747452999999</v>
      </c>
      <c r="P27" s="243">
        <v>1818.0874904</v>
      </c>
      <c r="Q27" s="243">
        <v>1823.0155907000001</v>
      </c>
      <c r="R27" s="243">
        <v>1816.2114288</v>
      </c>
      <c r="S27" s="243">
        <v>1815.1309521999999</v>
      </c>
      <c r="T27" s="243">
        <v>1813.4265436000001</v>
      </c>
      <c r="U27" s="243">
        <v>1809.8026551</v>
      </c>
      <c r="V27" s="243">
        <v>1807.8220434</v>
      </c>
      <c r="W27" s="243">
        <v>1806.1891607</v>
      </c>
      <c r="X27" s="243">
        <v>1802.9434406</v>
      </c>
      <c r="Y27" s="243">
        <v>1803.4764404</v>
      </c>
      <c r="Z27" s="243">
        <v>1805.8275937999999</v>
      </c>
      <c r="AA27" s="243">
        <v>1813.2052573999999</v>
      </c>
      <c r="AB27" s="243">
        <v>1816.7864506000001</v>
      </c>
      <c r="AC27" s="243">
        <v>1819.77953</v>
      </c>
      <c r="AD27" s="243">
        <v>1822.1196299999999</v>
      </c>
      <c r="AE27" s="243">
        <v>1823.9851309000001</v>
      </c>
      <c r="AF27" s="243">
        <v>1825.3111672</v>
      </c>
      <c r="AG27" s="243">
        <v>1819.9599298000001</v>
      </c>
      <c r="AH27" s="243">
        <v>1824.8103934999999</v>
      </c>
      <c r="AI27" s="243">
        <v>1833.7247491999999</v>
      </c>
      <c r="AJ27" s="243">
        <v>1863.0165683</v>
      </c>
      <c r="AK27" s="243">
        <v>1867.8235297000001</v>
      </c>
      <c r="AL27" s="243">
        <v>1864.4592047000001</v>
      </c>
      <c r="AM27" s="243">
        <v>1833.1660686</v>
      </c>
      <c r="AN27" s="243">
        <v>1828.2773145000001</v>
      </c>
      <c r="AO27" s="243">
        <v>1830.0354173999999</v>
      </c>
      <c r="AP27" s="243">
        <v>1849.9575569000001</v>
      </c>
      <c r="AQ27" s="243">
        <v>1856.3714898000001</v>
      </c>
      <c r="AR27" s="243">
        <v>1860.7943952999999</v>
      </c>
      <c r="AS27" s="243">
        <v>1861.0841536</v>
      </c>
      <c r="AT27" s="243">
        <v>1863.1315943</v>
      </c>
      <c r="AU27" s="243">
        <v>1864.7945975</v>
      </c>
      <c r="AV27" s="243">
        <v>1865.2787851000001</v>
      </c>
      <c r="AW27" s="243">
        <v>1866.7686968999999</v>
      </c>
      <c r="AX27" s="243">
        <v>1868.4699547</v>
      </c>
      <c r="AY27" s="243">
        <v>1871.1485253999999</v>
      </c>
      <c r="AZ27" s="243">
        <v>1872.6980003000001</v>
      </c>
      <c r="BA27" s="243">
        <v>1873.8843460999999</v>
      </c>
      <c r="BB27" s="243">
        <v>1873.8240949000001</v>
      </c>
      <c r="BC27" s="243">
        <v>1874.9467838</v>
      </c>
      <c r="BD27" s="243">
        <v>1876.3689446999999</v>
      </c>
      <c r="BE27" s="336">
        <v>1877.038</v>
      </c>
      <c r="BF27" s="336">
        <v>1879.8489999999999</v>
      </c>
      <c r="BG27" s="336">
        <v>1883.7470000000001</v>
      </c>
      <c r="BH27" s="336">
        <v>1889.433</v>
      </c>
      <c r="BI27" s="336">
        <v>1894.9860000000001</v>
      </c>
      <c r="BJ27" s="336">
        <v>1901.1020000000001</v>
      </c>
      <c r="BK27" s="336">
        <v>1910.2560000000001</v>
      </c>
      <c r="BL27" s="336">
        <v>1915.6479999999999</v>
      </c>
      <c r="BM27" s="336">
        <v>1919.752</v>
      </c>
      <c r="BN27" s="336">
        <v>1920.2090000000001</v>
      </c>
      <c r="BO27" s="336">
        <v>1923.5029999999999</v>
      </c>
      <c r="BP27" s="336">
        <v>1927.278</v>
      </c>
      <c r="BQ27" s="336">
        <v>1931.269</v>
      </c>
      <c r="BR27" s="336">
        <v>1936.2</v>
      </c>
      <c r="BS27" s="336">
        <v>1941.808</v>
      </c>
      <c r="BT27" s="336">
        <v>1948.473</v>
      </c>
      <c r="BU27" s="336">
        <v>1955.1510000000001</v>
      </c>
      <c r="BV27" s="336">
        <v>1962.22</v>
      </c>
    </row>
    <row r="28" spans="1:74" ht="11.1" customHeight="1" x14ac:dyDescent="0.2">
      <c r="A28" s="148" t="s">
        <v>976</v>
      </c>
      <c r="B28" s="213" t="s">
        <v>617</v>
      </c>
      <c r="C28" s="243">
        <v>1559.8595667</v>
      </c>
      <c r="D28" s="243">
        <v>1559.5389628999999</v>
      </c>
      <c r="E28" s="243">
        <v>1563.0464485</v>
      </c>
      <c r="F28" s="243">
        <v>1575.9960802000001</v>
      </c>
      <c r="G28" s="243">
        <v>1582.9492021000001</v>
      </c>
      <c r="H28" s="243">
        <v>1589.5198708999999</v>
      </c>
      <c r="I28" s="243">
        <v>1596.9119162</v>
      </c>
      <c r="J28" s="243">
        <v>1601.8148066000001</v>
      </c>
      <c r="K28" s="243">
        <v>1605.4323717</v>
      </c>
      <c r="L28" s="243">
        <v>1602.9393418</v>
      </c>
      <c r="M28" s="243">
        <v>1607.6052086</v>
      </c>
      <c r="N28" s="243">
        <v>1614.6047024</v>
      </c>
      <c r="O28" s="243">
        <v>1631.827636</v>
      </c>
      <c r="P28" s="243">
        <v>1637.5770242999999</v>
      </c>
      <c r="Q28" s="243">
        <v>1639.7426800000001</v>
      </c>
      <c r="R28" s="243">
        <v>1631.4609704</v>
      </c>
      <c r="S28" s="243">
        <v>1631.6068854</v>
      </c>
      <c r="T28" s="243">
        <v>1633.3167923999999</v>
      </c>
      <c r="U28" s="243">
        <v>1639.7372068</v>
      </c>
      <c r="V28" s="243">
        <v>1642.215211</v>
      </c>
      <c r="W28" s="243">
        <v>1643.8973205</v>
      </c>
      <c r="X28" s="243">
        <v>1641.8146082999999</v>
      </c>
      <c r="Y28" s="243">
        <v>1644.1316236</v>
      </c>
      <c r="Z28" s="243">
        <v>1647.8794392</v>
      </c>
      <c r="AA28" s="243">
        <v>1655.3704287999999</v>
      </c>
      <c r="AB28" s="243">
        <v>1660.2455653</v>
      </c>
      <c r="AC28" s="243">
        <v>1664.8172222000001</v>
      </c>
      <c r="AD28" s="243">
        <v>1671.8201064</v>
      </c>
      <c r="AE28" s="243">
        <v>1673.7337738000001</v>
      </c>
      <c r="AF28" s="243">
        <v>1673.2929313</v>
      </c>
      <c r="AG28" s="243">
        <v>1661.5888762</v>
      </c>
      <c r="AH28" s="243">
        <v>1663.1205408999999</v>
      </c>
      <c r="AI28" s="243">
        <v>1668.9792226</v>
      </c>
      <c r="AJ28" s="243">
        <v>1691.1211612</v>
      </c>
      <c r="AK28" s="243">
        <v>1696.6666971</v>
      </c>
      <c r="AL28" s="243">
        <v>1697.5720702000001</v>
      </c>
      <c r="AM28" s="243">
        <v>1683.2413647999999</v>
      </c>
      <c r="AN28" s="243">
        <v>1682.8133491000001</v>
      </c>
      <c r="AO28" s="243">
        <v>1685.6921075</v>
      </c>
      <c r="AP28" s="243">
        <v>1699.2972468</v>
      </c>
      <c r="AQ28" s="243">
        <v>1703.2248480999999</v>
      </c>
      <c r="AR28" s="243">
        <v>1704.8945182</v>
      </c>
      <c r="AS28" s="243">
        <v>1700.5574228999999</v>
      </c>
      <c r="AT28" s="243">
        <v>1700.5228565</v>
      </c>
      <c r="AU28" s="243">
        <v>1701.0419844999999</v>
      </c>
      <c r="AV28" s="243">
        <v>1702.6081574</v>
      </c>
      <c r="AW28" s="243">
        <v>1703.8646619000001</v>
      </c>
      <c r="AX28" s="243">
        <v>1705.3048481999999</v>
      </c>
      <c r="AY28" s="243">
        <v>1706.4886947</v>
      </c>
      <c r="AZ28" s="243">
        <v>1708.6262611</v>
      </c>
      <c r="BA28" s="243">
        <v>1711.2775256</v>
      </c>
      <c r="BB28" s="243">
        <v>1715.7724098000001</v>
      </c>
      <c r="BC28" s="243">
        <v>1718.4536295</v>
      </c>
      <c r="BD28" s="243">
        <v>1720.6511063999999</v>
      </c>
      <c r="BE28" s="336">
        <v>1721.146</v>
      </c>
      <c r="BF28" s="336">
        <v>1723.29</v>
      </c>
      <c r="BG28" s="336">
        <v>1725.865</v>
      </c>
      <c r="BH28" s="336">
        <v>1728.0820000000001</v>
      </c>
      <c r="BI28" s="336">
        <v>1732.1089999999999</v>
      </c>
      <c r="BJ28" s="336">
        <v>1737.1590000000001</v>
      </c>
      <c r="BK28" s="336">
        <v>1745.3620000000001</v>
      </c>
      <c r="BL28" s="336">
        <v>1750.8579999999999</v>
      </c>
      <c r="BM28" s="336">
        <v>1755.78</v>
      </c>
      <c r="BN28" s="336">
        <v>1759.627</v>
      </c>
      <c r="BO28" s="336">
        <v>1763.771</v>
      </c>
      <c r="BP28" s="336">
        <v>1767.7139999999999</v>
      </c>
      <c r="BQ28" s="336">
        <v>1771.0070000000001</v>
      </c>
      <c r="BR28" s="336">
        <v>1774.8820000000001</v>
      </c>
      <c r="BS28" s="336">
        <v>1778.89</v>
      </c>
      <c r="BT28" s="336">
        <v>1782.2840000000001</v>
      </c>
      <c r="BU28" s="336">
        <v>1787.12</v>
      </c>
      <c r="BV28" s="336">
        <v>1792.652</v>
      </c>
    </row>
    <row r="29" spans="1:74" ht="11.1" customHeight="1" x14ac:dyDescent="0.2">
      <c r="A29" s="148" t="s">
        <v>977</v>
      </c>
      <c r="B29" s="213" t="s">
        <v>618</v>
      </c>
      <c r="C29" s="243">
        <v>724.31413928999996</v>
      </c>
      <c r="D29" s="243">
        <v>724.60905960000002</v>
      </c>
      <c r="E29" s="243">
        <v>726.28037141000004</v>
      </c>
      <c r="F29" s="243">
        <v>731.66342125999995</v>
      </c>
      <c r="G29" s="243">
        <v>734.33600619000003</v>
      </c>
      <c r="H29" s="243">
        <v>736.63347270999998</v>
      </c>
      <c r="I29" s="243">
        <v>737.89354877000005</v>
      </c>
      <c r="J29" s="243">
        <v>739.93748256000003</v>
      </c>
      <c r="K29" s="243">
        <v>742.10300200999995</v>
      </c>
      <c r="L29" s="243">
        <v>742.39562311999998</v>
      </c>
      <c r="M29" s="243">
        <v>746.30017686999997</v>
      </c>
      <c r="N29" s="243">
        <v>751.82217925999998</v>
      </c>
      <c r="O29" s="243">
        <v>764.44375204000005</v>
      </c>
      <c r="P29" s="243">
        <v>769.08906042000001</v>
      </c>
      <c r="Q29" s="243">
        <v>771.24022614</v>
      </c>
      <c r="R29" s="243">
        <v>766.11491346000003</v>
      </c>
      <c r="S29" s="243">
        <v>766.86454565999998</v>
      </c>
      <c r="T29" s="243">
        <v>768.70678700999997</v>
      </c>
      <c r="U29" s="243">
        <v>774.52395156</v>
      </c>
      <c r="V29" s="243">
        <v>776.38967564999996</v>
      </c>
      <c r="W29" s="243">
        <v>777.18627332000005</v>
      </c>
      <c r="X29" s="243">
        <v>774.07163460000004</v>
      </c>
      <c r="Y29" s="243">
        <v>774.86156196000002</v>
      </c>
      <c r="Z29" s="243">
        <v>776.71394541999996</v>
      </c>
      <c r="AA29" s="243">
        <v>781.66665632000002</v>
      </c>
      <c r="AB29" s="243">
        <v>784.11554844</v>
      </c>
      <c r="AC29" s="243">
        <v>786.09849314999997</v>
      </c>
      <c r="AD29" s="243">
        <v>788.22874073000003</v>
      </c>
      <c r="AE29" s="243">
        <v>788.81985286999998</v>
      </c>
      <c r="AF29" s="243">
        <v>788.48507986000004</v>
      </c>
      <c r="AG29" s="243">
        <v>782.84033986999998</v>
      </c>
      <c r="AH29" s="243">
        <v>783.94185794999999</v>
      </c>
      <c r="AI29" s="243">
        <v>787.40555227000004</v>
      </c>
      <c r="AJ29" s="243">
        <v>799.39981805000002</v>
      </c>
      <c r="AK29" s="243">
        <v>802.96156841000004</v>
      </c>
      <c r="AL29" s="243">
        <v>804.25919856999997</v>
      </c>
      <c r="AM29" s="243">
        <v>799.20718875</v>
      </c>
      <c r="AN29" s="243">
        <v>799.04071837000004</v>
      </c>
      <c r="AO29" s="243">
        <v>799.67426765000005</v>
      </c>
      <c r="AP29" s="243">
        <v>801.77945560000001</v>
      </c>
      <c r="AQ29" s="243">
        <v>803.50932991000002</v>
      </c>
      <c r="AR29" s="243">
        <v>805.53550959999995</v>
      </c>
      <c r="AS29" s="243">
        <v>809.63502270000004</v>
      </c>
      <c r="AT29" s="243">
        <v>810.92104214000005</v>
      </c>
      <c r="AU29" s="243">
        <v>811.17059592999999</v>
      </c>
      <c r="AV29" s="243">
        <v>808.20458928999994</v>
      </c>
      <c r="AW29" s="243">
        <v>808.01553291000005</v>
      </c>
      <c r="AX29" s="243">
        <v>808.42433200000005</v>
      </c>
      <c r="AY29" s="243">
        <v>809.60352737000005</v>
      </c>
      <c r="AZ29" s="243">
        <v>811.07863177000002</v>
      </c>
      <c r="BA29" s="243">
        <v>813.02218602000005</v>
      </c>
      <c r="BB29" s="243">
        <v>816.65643924999995</v>
      </c>
      <c r="BC29" s="243">
        <v>818.62020636</v>
      </c>
      <c r="BD29" s="243">
        <v>820.13573645999998</v>
      </c>
      <c r="BE29" s="336">
        <v>820.3587</v>
      </c>
      <c r="BF29" s="336">
        <v>821.61099999999999</v>
      </c>
      <c r="BG29" s="336">
        <v>823.04830000000004</v>
      </c>
      <c r="BH29" s="336">
        <v>824.36479999999995</v>
      </c>
      <c r="BI29" s="336">
        <v>826.40139999999997</v>
      </c>
      <c r="BJ29" s="336">
        <v>828.85249999999996</v>
      </c>
      <c r="BK29" s="336">
        <v>832.50310000000002</v>
      </c>
      <c r="BL29" s="336">
        <v>835.19399999999996</v>
      </c>
      <c r="BM29" s="336">
        <v>837.71040000000005</v>
      </c>
      <c r="BN29" s="336">
        <v>839.93520000000001</v>
      </c>
      <c r="BO29" s="336">
        <v>842.19039999999995</v>
      </c>
      <c r="BP29" s="336">
        <v>844.35889999999995</v>
      </c>
      <c r="BQ29" s="336">
        <v>846.15419999999995</v>
      </c>
      <c r="BR29" s="336">
        <v>848.36410000000001</v>
      </c>
      <c r="BS29" s="336">
        <v>850.70209999999997</v>
      </c>
      <c r="BT29" s="336">
        <v>853.10649999999998</v>
      </c>
      <c r="BU29" s="336">
        <v>855.74699999999996</v>
      </c>
      <c r="BV29" s="336">
        <v>858.56190000000004</v>
      </c>
    </row>
    <row r="30" spans="1:74" ht="11.1" customHeight="1" x14ac:dyDescent="0.2">
      <c r="A30" s="148" t="s">
        <v>978</v>
      </c>
      <c r="B30" s="213" t="s">
        <v>619</v>
      </c>
      <c r="C30" s="243">
        <v>2087.4971578</v>
      </c>
      <c r="D30" s="243">
        <v>2092.5197656999999</v>
      </c>
      <c r="E30" s="243">
        <v>2099.5908995</v>
      </c>
      <c r="F30" s="243">
        <v>2113.7863849999999</v>
      </c>
      <c r="G30" s="243">
        <v>2121.1477008000002</v>
      </c>
      <c r="H30" s="243">
        <v>2126.7506727999998</v>
      </c>
      <c r="I30" s="243">
        <v>2128.2551714000001</v>
      </c>
      <c r="J30" s="243">
        <v>2132.0965532</v>
      </c>
      <c r="K30" s="243">
        <v>2135.9346887000002</v>
      </c>
      <c r="L30" s="243">
        <v>2135.7866921</v>
      </c>
      <c r="M30" s="243">
        <v>2142.6054988999999</v>
      </c>
      <c r="N30" s="243">
        <v>2152.4082232999999</v>
      </c>
      <c r="O30" s="243">
        <v>2174.5967421999999</v>
      </c>
      <c r="P30" s="243">
        <v>2183.3158947000002</v>
      </c>
      <c r="Q30" s="243">
        <v>2187.9675573999998</v>
      </c>
      <c r="R30" s="243">
        <v>2182.0756947</v>
      </c>
      <c r="S30" s="243">
        <v>2183.4494048000001</v>
      </c>
      <c r="T30" s="243">
        <v>2185.6126518999999</v>
      </c>
      <c r="U30" s="243">
        <v>2191.4665325999999</v>
      </c>
      <c r="V30" s="243">
        <v>2193.0330315000001</v>
      </c>
      <c r="W30" s="243">
        <v>2193.2132451000002</v>
      </c>
      <c r="X30" s="243">
        <v>2185.9020101000001</v>
      </c>
      <c r="Y30" s="243">
        <v>2187.8885255</v>
      </c>
      <c r="Z30" s="243">
        <v>2193.0676279999998</v>
      </c>
      <c r="AA30" s="243">
        <v>2207.9137719999999</v>
      </c>
      <c r="AB30" s="243">
        <v>2214.6222078999999</v>
      </c>
      <c r="AC30" s="243">
        <v>2219.6673902000002</v>
      </c>
      <c r="AD30" s="243">
        <v>2222.1762364000001</v>
      </c>
      <c r="AE30" s="243">
        <v>2224.5497230999999</v>
      </c>
      <c r="AF30" s="243">
        <v>2225.9147680000001</v>
      </c>
      <c r="AG30" s="243">
        <v>2218.4643639000001</v>
      </c>
      <c r="AH30" s="243">
        <v>2223.6677804000001</v>
      </c>
      <c r="AI30" s="243">
        <v>2233.7180103000001</v>
      </c>
      <c r="AJ30" s="243">
        <v>2265.6617783000002</v>
      </c>
      <c r="AK30" s="243">
        <v>2272.6205917000002</v>
      </c>
      <c r="AL30" s="243">
        <v>2271.6411751000001</v>
      </c>
      <c r="AM30" s="243">
        <v>2244.4743784000002</v>
      </c>
      <c r="AN30" s="243">
        <v>2241.3053644000001</v>
      </c>
      <c r="AO30" s="243">
        <v>2243.8849829000001</v>
      </c>
      <c r="AP30" s="243">
        <v>2262.8935566999999</v>
      </c>
      <c r="AQ30" s="243">
        <v>2268.9601982999998</v>
      </c>
      <c r="AR30" s="243">
        <v>2272.7652303</v>
      </c>
      <c r="AS30" s="243">
        <v>2270.5999806999998</v>
      </c>
      <c r="AT30" s="243">
        <v>2272.6632976999999</v>
      </c>
      <c r="AU30" s="243">
        <v>2275.2465093000001</v>
      </c>
      <c r="AV30" s="243">
        <v>2279.0206394000002</v>
      </c>
      <c r="AW30" s="243">
        <v>2282.1403722999999</v>
      </c>
      <c r="AX30" s="243">
        <v>2285.2767319</v>
      </c>
      <c r="AY30" s="243">
        <v>2287.5691409999999</v>
      </c>
      <c r="AZ30" s="243">
        <v>2291.3841868999998</v>
      </c>
      <c r="BA30" s="243">
        <v>2295.8612923000001</v>
      </c>
      <c r="BB30" s="243">
        <v>2302.7852548999999</v>
      </c>
      <c r="BC30" s="243">
        <v>2307.2478811999999</v>
      </c>
      <c r="BD30" s="243">
        <v>2311.0339689000002</v>
      </c>
      <c r="BE30" s="336">
        <v>2312.2399999999998</v>
      </c>
      <c r="BF30" s="336">
        <v>2316.1010000000001</v>
      </c>
      <c r="BG30" s="336">
        <v>2320.712</v>
      </c>
      <c r="BH30" s="336">
        <v>2325.3409999999999</v>
      </c>
      <c r="BI30" s="336">
        <v>2332.0050000000001</v>
      </c>
      <c r="BJ30" s="336">
        <v>2339.9720000000002</v>
      </c>
      <c r="BK30" s="336">
        <v>2351.9740000000002</v>
      </c>
      <c r="BL30" s="336">
        <v>2360.4929999999999</v>
      </c>
      <c r="BM30" s="336">
        <v>2368.2620000000002</v>
      </c>
      <c r="BN30" s="336">
        <v>2374.3719999999998</v>
      </c>
      <c r="BO30" s="336">
        <v>2381.3249999999998</v>
      </c>
      <c r="BP30" s="336">
        <v>2388.212</v>
      </c>
      <c r="BQ30" s="336">
        <v>2394.6779999999999</v>
      </c>
      <c r="BR30" s="336">
        <v>2401.6979999999999</v>
      </c>
      <c r="BS30" s="336">
        <v>2408.9169999999999</v>
      </c>
      <c r="BT30" s="336">
        <v>2415.4699999999998</v>
      </c>
      <c r="BU30" s="336">
        <v>2423.7370000000001</v>
      </c>
      <c r="BV30" s="336">
        <v>2432.8539999999998</v>
      </c>
    </row>
    <row r="31" spans="1:74" ht="11.1" customHeight="1" x14ac:dyDescent="0.2">
      <c r="A31" s="148" t="s">
        <v>979</v>
      </c>
      <c r="B31" s="213" t="s">
        <v>620</v>
      </c>
      <c r="C31" s="243">
        <v>554.74728944000003</v>
      </c>
      <c r="D31" s="243">
        <v>556.29594817999998</v>
      </c>
      <c r="E31" s="243">
        <v>558.69889878000004</v>
      </c>
      <c r="F31" s="243">
        <v>564.19818307000003</v>
      </c>
      <c r="G31" s="243">
        <v>566.62818603000005</v>
      </c>
      <c r="H31" s="243">
        <v>568.23094947000004</v>
      </c>
      <c r="I31" s="243">
        <v>568.27384429999995</v>
      </c>
      <c r="J31" s="243">
        <v>568.77160056000002</v>
      </c>
      <c r="K31" s="243">
        <v>568.99158913999997</v>
      </c>
      <c r="L31" s="243">
        <v>567.31355990999998</v>
      </c>
      <c r="M31" s="243">
        <v>568.19320073999995</v>
      </c>
      <c r="N31" s="243">
        <v>570.01026148999995</v>
      </c>
      <c r="O31" s="243">
        <v>575.33064066999998</v>
      </c>
      <c r="P31" s="243">
        <v>577.09811737999996</v>
      </c>
      <c r="Q31" s="243">
        <v>577.87859014000003</v>
      </c>
      <c r="R31" s="243">
        <v>575.86847966000005</v>
      </c>
      <c r="S31" s="243">
        <v>576.02762896000002</v>
      </c>
      <c r="T31" s="243">
        <v>576.55245877000004</v>
      </c>
      <c r="U31" s="243">
        <v>577.94990187999997</v>
      </c>
      <c r="V31" s="243">
        <v>578.82589308000001</v>
      </c>
      <c r="W31" s="243">
        <v>579.68736518000003</v>
      </c>
      <c r="X31" s="243">
        <v>579.82518862999996</v>
      </c>
      <c r="Y31" s="243">
        <v>581.18946969000001</v>
      </c>
      <c r="Z31" s="243">
        <v>583.07107880000001</v>
      </c>
      <c r="AA31" s="243">
        <v>586.67079849000004</v>
      </c>
      <c r="AB31" s="243">
        <v>588.68647682999995</v>
      </c>
      <c r="AC31" s="243">
        <v>590.31889634000004</v>
      </c>
      <c r="AD31" s="243">
        <v>592.17949457999998</v>
      </c>
      <c r="AE31" s="243">
        <v>592.58681823999996</v>
      </c>
      <c r="AF31" s="243">
        <v>592.15230489999999</v>
      </c>
      <c r="AG31" s="243">
        <v>587.56465376000006</v>
      </c>
      <c r="AH31" s="243">
        <v>587.92994199999998</v>
      </c>
      <c r="AI31" s="243">
        <v>589.93686882999998</v>
      </c>
      <c r="AJ31" s="243">
        <v>598.00634320999995</v>
      </c>
      <c r="AK31" s="243">
        <v>599.98086549000004</v>
      </c>
      <c r="AL31" s="243">
        <v>600.28134463000004</v>
      </c>
      <c r="AM31" s="243">
        <v>595.54258698000001</v>
      </c>
      <c r="AN31" s="243">
        <v>595.01887509000005</v>
      </c>
      <c r="AO31" s="243">
        <v>595.34501531000001</v>
      </c>
      <c r="AP31" s="243">
        <v>597.75530006999998</v>
      </c>
      <c r="AQ31" s="243">
        <v>598.85542519000001</v>
      </c>
      <c r="AR31" s="243">
        <v>599.87968308999996</v>
      </c>
      <c r="AS31" s="243">
        <v>601.09598095000001</v>
      </c>
      <c r="AT31" s="243">
        <v>601.76757407000002</v>
      </c>
      <c r="AU31" s="243">
        <v>602.16236960000003</v>
      </c>
      <c r="AV31" s="243">
        <v>601.59066822</v>
      </c>
      <c r="AW31" s="243">
        <v>601.94914308</v>
      </c>
      <c r="AX31" s="243">
        <v>602.54809485999999</v>
      </c>
      <c r="AY31" s="243">
        <v>603.62943473999997</v>
      </c>
      <c r="AZ31" s="243">
        <v>604.52790694999999</v>
      </c>
      <c r="BA31" s="243">
        <v>605.48542268000006</v>
      </c>
      <c r="BB31" s="243">
        <v>606.70897465999997</v>
      </c>
      <c r="BC31" s="243">
        <v>607.62933287999999</v>
      </c>
      <c r="BD31" s="243">
        <v>608.45349005000003</v>
      </c>
      <c r="BE31" s="336">
        <v>608.83870000000002</v>
      </c>
      <c r="BF31" s="336">
        <v>609.72749999999996</v>
      </c>
      <c r="BG31" s="336">
        <v>610.77710000000002</v>
      </c>
      <c r="BH31" s="336">
        <v>611.70129999999995</v>
      </c>
      <c r="BI31" s="336">
        <v>613.28729999999996</v>
      </c>
      <c r="BJ31" s="336">
        <v>615.24879999999996</v>
      </c>
      <c r="BK31" s="336">
        <v>618.40840000000003</v>
      </c>
      <c r="BL31" s="336">
        <v>620.50409999999999</v>
      </c>
      <c r="BM31" s="336">
        <v>622.35860000000002</v>
      </c>
      <c r="BN31" s="336">
        <v>623.69889999999998</v>
      </c>
      <c r="BO31" s="336">
        <v>625.27530000000002</v>
      </c>
      <c r="BP31" s="336">
        <v>626.81500000000005</v>
      </c>
      <c r="BQ31" s="336">
        <v>628.18799999999999</v>
      </c>
      <c r="BR31" s="336">
        <v>629.75170000000003</v>
      </c>
      <c r="BS31" s="336">
        <v>631.37599999999998</v>
      </c>
      <c r="BT31" s="336">
        <v>632.73869999999999</v>
      </c>
      <c r="BU31" s="336">
        <v>634.72630000000004</v>
      </c>
      <c r="BV31" s="336">
        <v>637.01660000000004</v>
      </c>
    </row>
    <row r="32" spans="1:74" ht="11.1" customHeight="1" x14ac:dyDescent="0.2">
      <c r="A32" s="148" t="s">
        <v>980</v>
      </c>
      <c r="B32" s="213" t="s">
        <v>621</v>
      </c>
      <c r="C32" s="243">
        <v>1201.9278512999999</v>
      </c>
      <c r="D32" s="243">
        <v>1207.9945342000001</v>
      </c>
      <c r="E32" s="243">
        <v>1214.2055155</v>
      </c>
      <c r="F32" s="243">
        <v>1220.8066080999999</v>
      </c>
      <c r="G32" s="243">
        <v>1227.1218263000001</v>
      </c>
      <c r="H32" s="243">
        <v>1233.3969830000001</v>
      </c>
      <c r="I32" s="243">
        <v>1240.6186521</v>
      </c>
      <c r="J32" s="243">
        <v>1246.0737555999999</v>
      </c>
      <c r="K32" s="243">
        <v>1250.7488673</v>
      </c>
      <c r="L32" s="243">
        <v>1249.0835795</v>
      </c>
      <c r="M32" s="243">
        <v>1256.3690134000001</v>
      </c>
      <c r="N32" s="243">
        <v>1267.0447614</v>
      </c>
      <c r="O32" s="243">
        <v>1291.3056572</v>
      </c>
      <c r="P32" s="243">
        <v>1301.1159078999999</v>
      </c>
      <c r="Q32" s="243">
        <v>1306.6703473</v>
      </c>
      <c r="R32" s="243">
        <v>1300.4055871999999</v>
      </c>
      <c r="S32" s="243">
        <v>1303.1209452000001</v>
      </c>
      <c r="T32" s="243">
        <v>1307.253033</v>
      </c>
      <c r="U32" s="243">
        <v>1317.5141401999999</v>
      </c>
      <c r="V32" s="243">
        <v>1320.9454707</v>
      </c>
      <c r="W32" s="243">
        <v>1322.2593139999999</v>
      </c>
      <c r="X32" s="243">
        <v>1314.4590596999999</v>
      </c>
      <c r="Y32" s="243">
        <v>1316.7853861999999</v>
      </c>
      <c r="Z32" s="243">
        <v>1322.2416831</v>
      </c>
      <c r="AA32" s="243">
        <v>1338.102392</v>
      </c>
      <c r="AB32" s="243">
        <v>1344.3627987</v>
      </c>
      <c r="AC32" s="243">
        <v>1348.2973446999999</v>
      </c>
      <c r="AD32" s="243">
        <v>1347.690237</v>
      </c>
      <c r="AE32" s="243">
        <v>1348.6349064999999</v>
      </c>
      <c r="AF32" s="243">
        <v>1348.9155602000001</v>
      </c>
      <c r="AG32" s="243">
        <v>1343.0680507</v>
      </c>
      <c r="AH32" s="243">
        <v>1346.1187832999999</v>
      </c>
      <c r="AI32" s="243">
        <v>1352.6036105000001</v>
      </c>
      <c r="AJ32" s="243">
        <v>1373.1281005000001</v>
      </c>
      <c r="AK32" s="243">
        <v>1378.5269410000001</v>
      </c>
      <c r="AL32" s="243">
        <v>1379.4057003</v>
      </c>
      <c r="AM32" s="243">
        <v>1365.4549500000001</v>
      </c>
      <c r="AN32" s="243">
        <v>1365.0256177000001</v>
      </c>
      <c r="AO32" s="243">
        <v>1367.8082752</v>
      </c>
      <c r="AP32" s="243">
        <v>1379.1029874999999</v>
      </c>
      <c r="AQ32" s="243">
        <v>1384.3345758999999</v>
      </c>
      <c r="AR32" s="243">
        <v>1388.8031053</v>
      </c>
      <c r="AS32" s="243">
        <v>1391.7640266999999</v>
      </c>
      <c r="AT32" s="243">
        <v>1395.26485</v>
      </c>
      <c r="AU32" s="243">
        <v>1398.5610262</v>
      </c>
      <c r="AV32" s="243">
        <v>1401.0136038000001</v>
      </c>
      <c r="AW32" s="243">
        <v>1404.3796990999999</v>
      </c>
      <c r="AX32" s="243">
        <v>1408.0203607000001</v>
      </c>
      <c r="AY32" s="243">
        <v>1412.4732818</v>
      </c>
      <c r="AZ32" s="243">
        <v>1416.2598061000001</v>
      </c>
      <c r="BA32" s="243">
        <v>1419.9176267</v>
      </c>
      <c r="BB32" s="243">
        <v>1423.4912047</v>
      </c>
      <c r="BC32" s="243">
        <v>1426.8582722000001</v>
      </c>
      <c r="BD32" s="243">
        <v>1430.0632903000001</v>
      </c>
      <c r="BE32" s="336">
        <v>1432.4</v>
      </c>
      <c r="BF32" s="336">
        <v>1435.8109999999999</v>
      </c>
      <c r="BG32" s="336">
        <v>1439.588</v>
      </c>
      <c r="BH32" s="336">
        <v>1443.527</v>
      </c>
      <c r="BI32" s="336">
        <v>1448.194</v>
      </c>
      <c r="BJ32" s="336">
        <v>1453.384</v>
      </c>
      <c r="BK32" s="336">
        <v>1460.0920000000001</v>
      </c>
      <c r="BL32" s="336">
        <v>1465.58</v>
      </c>
      <c r="BM32" s="336">
        <v>1470.8440000000001</v>
      </c>
      <c r="BN32" s="336">
        <v>1475.7950000000001</v>
      </c>
      <c r="BO32" s="336">
        <v>1480.6769999999999</v>
      </c>
      <c r="BP32" s="336">
        <v>1485.4010000000001</v>
      </c>
      <c r="BQ32" s="336">
        <v>1489.549</v>
      </c>
      <c r="BR32" s="336">
        <v>1494.2719999999999</v>
      </c>
      <c r="BS32" s="336">
        <v>1499.15</v>
      </c>
      <c r="BT32" s="336">
        <v>1503.818</v>
      </c>
      <c r="BU32" s="336">
        <v>1509.2840000000001</v>
      </c>
      <c r="BV32" s="336">
        <v>1515.182</v>
      </c>
    </row>
    <row r="33" spans="1:74" s="164" customFormat="1" ht="11.1" customHeight="1" x14ac:dyDescent="0.2">
      <c r="A33" s="148" t="s">
        <v>981</v>
      </c>
      <c r="B33" s="213" t="s">
        <v>622</v>
      </c>
      <c r="C33" s="243">
        <v>712.60359906999997</v>
      </c>
      <c r="D33" s="243">
        <v>713.00410325999997</v>
      </c>
      <c r="E33" s="243">
        <v>714.18527056999994</v>
      </c>
      <c r="F33" s="243">
        <v>716.77544512999998</v>
      </c>
      <c r="G33" s="243">
        <v>719.04668057000004</v>
      </c>
      <c r="H33" s="243">
        <v>721.62732102999996</v>
      </c>
      <c r="I33" s="243">
        <v>725.61296370000002</v>
      </c>
      <c r="J33" s="243">
        <v>727.99071630000003</v>
      </c>
      <c r="K33" s="243">
        <v>729.85617603000003</v>
      </c>
      <c r="L33" s="243">
        <v>729.12044688000003</v>
      </c>
      <c r="M33" s="243">
        <v>731.52799285000003</v>
      </c>
      <c r="N33" s="243">
        <v>734.98991794999995</v>
      </c>
      <c r="O33" s="243">
        <v>743.05880761000003</v>
      </c>
      <c r="P33" s="243">
        <v>745.96505189000004</v>
      </c>
      <c r="Q33" s="243">
        <v>747.26123620999999</v>
      </c>
      <c r="R33" s="243">
        <v>743.73583817999997</v>
      </c>
      <c r="S33" s="243">
        <v>744.22054441</v>
      </c>
      <c r="T33" s="243">
        <v>745.50383248000003</v>
      </c>
      <c r="U33" s="243">
        <v>749.76579758000003</v>
      </c>
      <c r="V33" s="243">
        <v>751.01117797999996</v>
      </c>
      <c r="W33" s="243">
        <v>751.42006887000002</v>
      </c>
      <c r="X33" s="243">
        <v>748.46133915999997</v>
      </c>
      <c r="Y33" s="243">
        <v>749.0955993</v>
      </c>
      <c r="Z33" s="243">
        <v>750.79171822000001</v>
      </c>
      <c r="AA33" s="243">
        <v>755.30091498000002</v>
      </c>
      <c r="AB33" s="243">
        <v>757.80733716999998</v>
      </c>
      <c r="AC33" s="243">
        <v>760.06220384000005</v>
      </c>
      <c r="AD33" s="243">
        <v>763.24843594000004</v>
      </c>
      <c r="AE33" s="243">
        <v>764.11300089999997</v>
      </c>
      <c r="AF33" s="243">
        <v>763.83881965</v>
      </c>
      <c r="AG33" s="243">
        <v>757.15026293000005</v>
      </c>
      <c r="AH33" s="243">
        <v>758.55531121000001</v>
      </c>
      <c r="AI33" s="243">
        <v>762.77833522000003</v>
      </c>
      <c r="AJ33" s="243">
        <v>778.23175810999999</v>
      </c>
      <c r="AK33" s="243">
        <v>781.78141625000001</v>
      </c>
      <c r="AL33" s="243">
        <v>781.83973276999996</v>
      </c>
      <c r="AM33" s="243">
        <v>770.31988325999998</v>
      </c>
      <c r="AN33" s="243">
        <v>769.46063489000005</v>
      </c>
      <c r="AO33" s="243">
        <v>771.17516321999994</v>
      </c>
      <c r="AP33" s="243">
        <v>780.46174695000002</v>
      </c>
      <c r="AQ33" s="243">
        <v>783.57511968999995</v>
      </c>
      <c r="AR33" s="243">
        <v>785.51356010999996</v>
      </c>
      <c r="AS33" s="243">
        <v>784.61153781999997</v>
      </c>
      <c r="AT33" s="243">
        <v>785.44926143999999</v>
      </c>
      <c r="AU33" s="243">
        <v>786.36120057000005</v>
      </c>
      <c r="AV33" s="243">
        <v>787.19833454000002</v>
      </c>
      <c r="AW33" s="243">
        <v>788.37047017999998</v>
      </c>
      <c r="AX33" s="243">
        <v>789.72858683000004</v>
      </c>
      <c r="AY33" s="243">
        <v>791.29511792000005</v>
      </c>
      <c r="AZ33" s="243">
        <v>793.00837148999994</v>
      </c>
      <c r="BA33" s="243">
        <v>794.89078098000005</v>
      </c>
      <c r="BB33" s="243">
        <v>797.37528454999995</v>
      </c>
      <c r="BC33" s="243">
        <v>799.27130224999996</v>
      </c>
      <c r="BD33" s="243">
        <v>801.01177225000004</v>
      </c>
      <c r="BE33" s="336">
        <v>802.14559999999994</v>
      </c>
      <c r="BF33" s="336">
        <v>803.91330000000005</v>
      </c>
      <c r="BG33" s="336">
        <v>805.86379999999997</v>
      </c>
      <c r="BH33" s="336">
        <v>807.68190000000004</v>
      </c>
      <c r="BI33" s="336">
        <v>810.23440000000005</v>
      </c>
      <c r="BJ33" s="336">
        <v>813.20609999999999</v>
      </c>
      <c r="BK33" s="336">
        <v>817.44529999999997</v>
      </c>
      <c r="BL33" s="336">
        <v>820.6191</v>
      </c>
      <c r="BM33" s="336">
        <v>823.57569999999998</v>
      </c>
      <c r="BN33" s="336">
        <v>826.11879999999996</v>
      </c>
      <c r="BO33" s="336">
        <v>828.78869999999995</v>
      </c>
      <c r="BP33" s="336">
        <v>831.38879999999995</v>
      </c>
      <c r="BQ33" s="336">
        <v>833.70950000000005</v>
      </c>
      <c r="BR33" s="336">
        <v>836.32730000000004</v>
      </c>
      <c r="BS33" s="336">
        <v>839.0326</v>
      </c>
      <c r="BT33" s="336">
        <v>841.57759999999996</v>
      </c>
      <c r="BU33" s="336">
        <v>844.64350000000002</v>
      </c>
      <c r="BV33" s="336">
        <v>847.98270000000002</v>
      </c>
    </row>
    <row r="34" spans="1:74" s="164" customFormat="1" ht="11.1" customHeight="1" x14ac:dyDescent="0.2">
      <c r="A34" s="148" t="s">
        <v>982</v>
      </c>
      <c r="B34" s="213" t="s">
        <v>623</v>
      </c>
      <c r="C34" s="243">
        <v>1865.2252421000001</v>
      </c>
      <c r="D34" s="243">
        <v>1868.4577985999999</v>
      </c>
      <c r="E34" s="243">
        <v>1873.3922548</v>
      </c>
      <c r="F34" s="243">
        <v>1884.0948605000001</v>
      </c>
      <c r="G34" s="243">
        <v>1889.3834291999999</v>
      </c>
      <c r="H34" s="243">
        <v>1893.3242106</v>
      </c>
      <c r="I34" s="243">
        <v>1887.7727419</v>
      </c>
      <c r="J34" s="243">
        <v>1895.1262956</v>
      </c>
      <c r="K34" s="243">
        <v>1907.2404091000001</v>
      </c>
      <c r="L34" s="243">
        <v>1934.0662016000001</v>
      </c>
      <c r="M34" s="243">
        <v>1948.2380949999999</v>
      </c>
      <c r="N34" s="243">
        <v>1959.7072088</v>
      </c>
      <c r="O34" s="243">
        <v>1968.9288297000001</v>
      </c>
      <c r="P34" s="243">
        <v>1974.6509189000001</v>
      </c>
      <c r="Q34" s="243">
        <v>1977.3287633</v>
      </c>
      <c r="R34" s="243">
        <v>1971.2583224</v>
      </c>
      <c r="S34" s="243">
        <v>1972.1257074</v>
      </c>
      <c r="T34" s="243">
        <v>1974.2268778</v>
      </c>
      <c r="U34" s="243">
        <v>1982.3125886</v>
      </c>
      <c r="V34" s="243">
        <v>1983.3182638000001</v>
      </c>
      <c r="W34" s="243">
        <v>1981.9946583999999</v>
      </c>
      <c r="X34" s="243">
        <v>1968.3856334</v>
      </c>
      <c r="Y34" s="243">
        <v>1969.8705708</v>
      </c>
      <c r="Z34" s="243">
        <v>1976.4933317</v>
      </c>
      <c r="AA34" s="243">
        <v>1999.2757357</v>
      </c>
      <c r="AB34" s="243">
        <v>2007.9077788</v>
      </c>
      <c r="AC34" s="243">
        <v>2013.4112806000001</v>
      </c>
      <c r="AD34" s="243">
        <v>2010.6079165000001</v>
      </c>
      <c r="AE34" s="243">
        <v>2013.7380793</v>
      </c>
      <c r="AF34" s="243">
        <v>2017.6234443000001</v>
      </c>
      <c r="AG34" s="243">
        <v>2015.9943578</v>
      </c>
      <c r="AH34" s="243">
        <v>2026.0923674999999</v>
      </c>
      <c r="AI34" s="243">
        <v>2041.6478198</v>
      </c>
      <c r="AJ34" s="243">
        <v>2086.7902614999998</v>
      </c>
      <c r="AK34" s="243">
        <v>2095.1634386999999</v>
      </c>
      <c r="AL34" s="243">
        <v>2090.8968983</v>
      </c>
      <c r="AM34" s="243">
        <v>2045.4250973000001</v>
      </c>
      <c r="AN34" s="243">
        <v>2037.303279</v>
      </c>
      <c r="AO34" s="243">
        <v>2037.9659002999999</v>
      </c>
      <c r="AP34" s="243">
        <v>2059.3490305999999</v>
      </c>
      <c r="AQ34" s="243">
        <v>2068.6284792000001</v>
      </c>
      <c r="AR34" s="243">
        <v>2077.7403155000002</v>
      </c>
      <c r="AS34" s="243">
        <v>2090.0987375</v>
      </c>
      <c r="AT34" s="243">
        <v>2096.3147006999998</v>
      </c>
      <c r="AU34" s="243">
        <v>2099.8024031</v>
      </c>
      <c r="AV34" s="243">
        <v>2095.7266384</v>
      </c>
      <c r="AW34" s="243">
        <v>2097.3842239000001</v>
      </c>
      <c r="AX34" s="243">
        <v>2099.9399533999999</v>
      </c>
      <c r="AY34" s="243">
        <v>2104.251542</v>
      </c>
      <c r="AZ34" s="243">
        <v>2107.9602728999998</v>
      </c>
      <c r="BA34" s="243">
        <v>2111.9238614000001</v>
      </c>
      <c r="BB34" s="243">
        <v>2117.0674955999998</v>
      </c>
      <c r="BC34" s="243">
        <v>2120.8469079000001</v>
      </c>
      <c r="BD34" s="243">
        <v>2124.1872867000002</v>
      </c>
      <c r="BE34" s="336">
        <v>2125.4520000000002</v>
      </c>
      <c r="BF34" s="336">
        <v>2129.1419999999998</v>
      </c>
      <c r="BG34" s="336">
        <v>2133.6190000000001</v>
      </c>
      <c r="BH34" s="336">
        <v>2138.799</v>
      </c>
      <c r="BI34" s="336">
        <v>2144.9169999999999</v>
      </c>
      <c r="BJ34" s="336">
        <v>2151.8879999999999</v>
      </c>
      <c r="BK34" s="336">
        <v>2161.2869999999998</v>
      </c>
      <c r="BL34" s="336">
        <v>2168.7820000000002</v>
      </c>
      <c r="BM34" s="336">
        <v>2175.9499999999998</v>
      </c>
      <c r="BN34" s="336">
        <v>2182.4070000000002</v>
      </c>
      <c r="BO34" s="336">
        <v>2189.2040000000002</v>
      </c>
      <c r="BP34" s="336">
        <v>2195.9589999999998</v>
      </c>
      <c r="BQ34" s="336">
        <v>2202.326</v>
      </c>
      <c r="BR34" s="336">
        <v>2209.2559999999999</v>
      </c>
      <c r="BS34" s="336">
        <v>2216.402</v>
      </c>
      <c r="BT34" s="336">
        <v>2223.4349999999999</v>
      </c>
      <c r="BU34" s="336">
        <v>2231.2629999999999</v>
      </c>
      <c r="BV34" s="336">
        <v>2239.5569999999998</v>
      </c>
    </row>
    <row r="35" spans="1:74" s="164" customFormat="1" ht="11.1" customHeight="1" x14ac:dyDescent="0.2">
      <c r="A35" s="148"/>
      <c r="B35" s="169" t="s">
        <v>41</v>
      </c>
      <c r="C35" s="250"/>
      <c r="D35" s="250"/>
      <c r="E35" s="250"/>
      <c r="F35" s="250"/>
      <c r="G35" s="250"/>
      <c r="H35" s="250"/>
      <c r="I35" s="250"/>
      <c r="J35" s="250"/>
      <c r="K35" s="250"/>
      <c r="L35" s="250"/>
      <c r="M35" s="250"/>
      <c r="N35" s="250"/>
      <c r="O35" s="250"/>
      <c r="P35" s="250"/>
      <c r="Q35" s="250"/>
      <c r="R35" s="250"/>
      <c r="S35" s="250"/>
      <c r="T35" s="250"/>
      <c r="U35" s="250"/>
      <c r="V35" s="250"/>
      <c r="W35" s="250"/>
      <c r="X35" s="250"/>
      <c r="Y35" s="250"/>
      <c r="Z35" s="250"/>
      <c r="AA35" s="250"/>
      <c r="AB35" s="250"/>
      <c r="AC35" s="250"/>
      <c r="AD35" s="250"/>
      <c r="AE35" s="250"/>
      <c r="AF35" s="250"/>
      <c r="AG35" s="250"/>
      <c r="AH35" s="250"/>
      <c r="AI35" s="250"/>
      <c r="AJ35" s="250"/>
      <c r="AK35" s="250"/>
      <c r="AL35" s="250"/>
      <c r="AM35" s="250"/>
      <c r="AN35" s="250"/>
      <c r="AO35" s="250"/>
      <c r="AP35" s="250"/>
      <c r="AQ35" s="250"/>
      <c r="AR35" s="250"/>
      <c r="AS35" s="250"/>
      <c r="AT35" s="250"/>
      <c r="AU35" s="250"/>
      <c r="AV35" s="250"/>
      <c r="AW35" s="250"/>
      <c r="AX35" s="250"/>
      <c r="AY35" s="250"/>
      <c r="AZ35" s="250"/>
      <c r="BA35" s="250"/>
      <c r="BB35" s="250"/>
      <c r="BC35" s="250"/>
      <c r="BD35" s="250"/>
      <c r="BE35" s="351"/>
      <c r="BF35" s="351"/>
      <c r="BG35" s="351"/>
      <c r="BH35" s="351"/>
      <c r="BI35" s="351"/>
      <c r="BJ35" s="351"/>
      <c r="BK35" s="351"/>
      <c r="BL35" s="351"/>
      <c r="BM35" s="351"/>
      <c r="BN35" s="351"/>
      <c r="BO35" s="351"/>
      <c r="BP35" s="351"/>
      <c r="BQ35" s="351"/>
      <c r="BR35" s="351"/>
      <c r="BS35" s="351"/>
      <c r="BT35" s="351"/>
      <c r="BU35" s="351"/>
      <c r="BV35" s="351"/>
    </row>
    <row r="36" spans="1:74" s="164" customFormat="1" ht="11.1" customHeight="1" x14ac:dyDescent="0.2">
      <c r="A36" s="148" t="s">
        <v>983</v>
      </c>
      <c r="B36" s="213" t="s">
        <v>616</v>
      </c>
      <c r="C36" s="243">
        <v>5657.8306447000004</v>
      </c>
      <c r="D36" s="243">
        <v>5660.4452465000004</v>
      </c>
      <c r="E36" s="243">
        <v>5663.6053277000001</v>
      </c>
      <c r="F36" s="243">
        <v>5667.0805192999997</v>
      </c>
      <c r="G36" s="243">
        <v>5670.8743335999998</v>
      </c>
      <c r="H36" s="243">
        <v>5675.0487530999999</v>
      </c>
      <c r="I36" s="243">
        <v>5679.6265762000003</v>
      </c>
      <c r="J36" s="243">
        <v>5684.4738643000001</v>
      </c>
      <c r="K36" s="243">
        <v>5689.4174948</v>
      </c>
      <c r="L36" s="243">
        <v>5694.3100014000001</v>
      </c>
      <c r="M36" s="243">
        <v>5699.1065448999998</v>
      </c>
      <c r="N36" s="243">
        <v>5703.7879429000004</v>
      </c>
      <c r="O36" s="243">
        <v>5708.3798348</v>
      </c>
      <c r="P36" s="243">
        <v>5713.0871487000004</v>
      </c>
      <c r="Q36" s="243">
        <v>5718.1596345999997</v>
      </c>
      <c r="R36" s="243">
        <v>5723.6479695999997</v>
      </c>
      <c r="S36" s="243">
        <v>5728.8065386999997</v>
      </c>
      <c r="T36" s="243">
        <v>5732.6906541999997</v>
      </c>
      <c r="U36" s="243">
        <v>5734.6683924999998</v>
      </c>
      <c r="V36" s="243">
        <v>5735.3588883000002</v>
      </c>
      <c r="W36" s="243">
        <v>5735.6940403999997</v>
      </c>
      <c r="X36" s="243">
        <v>5736.4132645999998</v>
      </c>
      <c r="Y36" s="243">
        <v>5737.4860429</v>
      </c>
      <c r="Z36" s="243">
        <v>5738.6893739999996</v>
      </c>
      <c r="AA36" s="243">
        <v>5739.8307803999996</v>
      </c>
      <c r="AB36" s="243">
        <v>5740.8398788000004</v>
      </c>
      <c r="AC36" s="243">
        <v>5741.6768098000002</v>
      </c>
      <c r="AD36" s="243">
        <v>5742.3604142000004</v>
      </c>
      <c r="AE36" s="243">
        <v>5743.1443343999999</v>
      </c>
      <c r="AF36" s="243">
        <v>5744.3409131999997</v>
      </c>
      <c r="AG36" s="243">
        <v>5746.1771502000001</v>
      </c>
      <c r="AH36" s="243">
        <v>5748.5386712999998</v>
      </c>
      <c r="AI36" s="243">
        <v>5751.2257596999998</v>
      </c>
      <c r="AJ36" s="243">
        <v>5754.0783668000004</v>
      </c>
      <c r="AK36" s="243">
        <v>5757.0951193000001</v>
      </c>
      <c r="AL36" s="243">
        <v>5760.3143126000004</v>
      </c>
      <c r="AM36" s="243">
        <v>5763.7445082000004</v>
      </c>
      <c r="AN36" s="243">
        <v>5767.2753308000001</v>
      </c>
      <c r="AO36" s="243">
        <v>5770.7666714999996</v>
      </c>
      <c r="AP36" s="243">
        <v>5774.1199348999999</v>
      </c>
      <c r="AQ36" s="243">
        <v>5777.4025806</v>
      </c>
      <c r="AR36" s="243">
        <v>5780.7235818999998</v>
      </c>
      <c r="AS36" s="243">
        <v>5784.1488458000003</v>
      </c>
      <c r="AT36" s="243">
        <v>5787.572013</v>
      </c>
      <c r="AU36" s="243">
        <v>5790.8436582000004</v>
      </c>
      <c r="AV36" s="243">
        <v>5793.8949022999996</v>
      </c>
      <c r="AW36" s="243">
        <v>5796.9790522000003</v>
      </c>
      <c r="AX36" s="243">
        <v>5800.4299613000003</v>
      </c>
      <c r="AY36" s="243">
        <v>5804.4410002000004</v>
      </c>
      <c r="AZ36" s="243">
        <v>5808.6436082</v>
      </c>
      <c r="BA36" s="243">
        <v>5812.5287418999997</v>
      </c>
      <c r="BB36" s="243">
        <v>5815.7326634999999</v>
      </c>
      <c r="BC36" s="243">
        <v>5818.4728584000004</v>
      </c>
      <c r="BD36" s="243">
        <v>5821.1121179000002</v>
      </c>
      <c r="BE36" s="336">
        <v>5823.9409999999998</v>
      </c>
      <c r="BF36" s="336">
        <v>5826.96</v>
      </c>
      <c r="BG36" s="336">
        <v>5830.0959999999995</v>
      </c>
      <c r="BH36" s="336">
        <v>5833.299</v>
      </c>
      <c r="BI36" s="336">
        <v>5836.5929999999998</v>
      </c>
      <c r="BJ36" s="336">
        <v>5840.0219999999999</v>
      </c>
      <c r="BK36" s="336">
        <v>5843.6120000000001</v>
      </c>
      <c r="BL36" s="336">
        <v>5847.3109999999997</v>
      </c>
      <c r="BM36" s="336">
        <v>5851.0479999999998</v>
      </c>
      <c r="BN36" s="336">
        <v>5854.7870000000003</v>
      </c>
      <c r="BO36" s="336">
        <v>5858.6450000000004</v>
      </c>
      <c r="BP36" s="336">
        <v>5862.7740000000003</v>
      </c>
      <c r="BQ36" s="336">
        <v>5867.2550000000001</v>
      </c>
      <c r="BR36" s="336">
        <v>5871.884</v>
      </c>
      <c r="BS36" s="336">
        <v>5876.3829999999998</v>
      </c>
      <c r="BT36" s="336">
        <v>5880.5510000000004</v>
      </c>
      <c r="BU36" s="336">
        <v>5884.4870000000001</v>
      </c>
      <c r="BV36" s="336">
        <v>5888.3630000000003</v>
      </c>
    </row>
    <row r="37" spans="1:74" s="164" customFormat="1" ht="11.1" customHeight="1" x14ac:dyDescent="0.2">
      <c r="A37" s="148" t="s">
        <v>984</v>
      </c>
      <c r="B37" s="213" t="s">
        <v>650</v>
      </c>
      <c r="C37" s="243">
        <v>15537.51737</v>
      </c>
      <c r="D37" s="243">
        <v>15542.406411</v>
      </c>
      <c r="E37" s="243">
        <v>15548.84829</v>
      </c>
      <c r="F37" s="243">
        <v>15556.235678999999</v>
      </c>
      <c r="G37" s="243">
        <v>15564.040392999999</v>
      </c>
      <c r="H37" s="243">
        <v>15571.75403</v>
      </c>
      <c r="I37" s="243">
        <v>15578.993027</v>
      </c>
      <c r="J37" s="243">
        <v>15585.873159999999</v>
      </c>
      <c r="K37" s="243">
        <v>15592.635044000001</v>
      </c>
      <c r="L37" s="243">
        <v>15599.476554000001</v>
      </c>
      <c r="M37" s="243">
        <v>15606.424609</v>
      </c>
      <c r="N37" s="243">
        <v>15613.463390999999</v>
      </c>
      <c r="O37" s="243">
        <v>15620.550176000001</v>
      </c>
      <c r="P37" s="243">
        <v>15627.534626000001</v>
      </c>
      <c r="Q37" s="243">
        <v>15634.239496</v>
      </c>
      <c r="R37" s="243">
        <v>15640.653828</v>
      </c>
      <c r="S37" s="243">
        <v>15647.431799</v>
      </c>
      <c r="T37" s="243">
        <v>15655.39387</v>
      </c>
      <c r="U37" s="243">
        <v>15665.081142999999</v>
      </c>
      <c r="V37" s="243">
        <v>15675.917272999999</v>
      </c>
      <c r="W37" s="243">
        <v>15687.046557</v>
      </c>
      <c r="X37" s="243">
        <v>15697.80063</v>
      </c>
      <c r="Y37" s="243">
        <v>15708.260484</v>
      </c>
      <c r="Z37" s="243">
        <v>15718.694450000001</v>
      </c>
      <c r="AA37" s="243">
        <v>15729.289868</v>
      </c>
      <c r="AB37" s="243">
        <v>15739.910110000001</v>
      </c>
      <c r="AC37" s="243">
        <v>15750.337555</v>
      </c>
      <c r="AD37" s="243">
        <v>15760.459113999999</v>
      </c>
      <c r="AE37" s="243">
        <v>15770.579829</v>
      </c>
      <c r="AF37" s="243">
        <v>15781.109270000001</v>
      </c>
      <c r="AG37" s="243">
        <v>15792.354558999999</v>
      </c>
      <c r="AH37" s="243">
        <v>15804.213002</v>
      </c>
      <c r="AI37" s="243">
        <v>15816.479455999999</v>
      </c>
      <c r="AJ37" s="243">
        <v>15828.984576999999</v>
      </c>
      <c r="AK37" s="243">
        <v>15841.702224000001</v>
      </c>
      <c r="AL37" s="243">
        <v>15854.642056999999</v>
      </c>
      <c r="AM37" s="243">
        <v>15867.753919000001</v>
      </c>
      <c r="AN37" s="243">
        <v>15880.748389</v>
      </c>
      <c r="AO37" s="243">
        <v>15893.276229999999</v>
      </c>
      <c r="AP37" s="243">
        <v>15905.087206</v>
      </c>
      <c r="AQ37" s="243">
        <v>15916.327094</v>
      </c>
      <c r="AR37" s="243">
        <v>15927.240671</v>
      </c>
      <c r="AS37" s="243">
        <v>15937.97639</v>
      </c>
      <c r="AT37" s="243">
        <v>15948.297392</v>
      </c>
      <c r="AU37" s="243">
        <v>15957.870492</v>
      </c>
      <c r="AV37" s="243">
        <v>15966.611937</v>
      </c>
      <c r="AW37" s="243">
        <v>15975.435701</v>
      </c>
      <c r="AX37" s="243">
        <v>15985.505189</v>
      </c>
      <c r="AY37" s="243">
        <v>15997.546641999999</v>
      </c>
      <c r="AZ37" s="243">
        <v>16010.537649</v>
      </c>
      <c r="BA37" s="243">
        <v>16023.018635</v>
      </c>
      <c r="BB37" s="243">
        <v>16033.852884</v>
      </c>
      <c r="BC37" s="243">
        <v>16043.195111000001</v>
      </c>
      <c r="BD37" s="243">
        <v>16051.522889</v>
      </c>
      <c r="BE37" s="336">
        <v>16059.29</v>
      </c>
      <c r="BF37" s="336">
        <v>16066.86</v>
      </c>
      <c r="BG37" s="336">
        <v>16074.56</v>
      </c>
      <c r="BH37" s="336">
        <v>16082.68</v>
      </c>
      <c r="BI37" s="336">
        <v>16091.33</v>
      </c>
      <c r="BJ37" s="336">
        <v>16100.56</v>
      </c>
      <c r="BK37" s="336">
        <v>16110.34</v>
      </c>
      <c r="BL37" s="336">
        <v>16120.39</v>
      </c>
      <c r="BM37" s="336">
        <v>16130.34</v>
      </c>
      <c r="BN37" s="336">
        <v>16139.98</v>
      </c>
      <c r="BO37" s="336">
        <v>16149.69</v>
      </c>
      <c r="BP37" s="336">
        <v>16159.99</v>
      </c>
      <c r="BQ37" s="336">
        <v>16171.24</v>
      </c>
      <c r="BR37" s="336">
        <v>16183.04</v>
      </c>
      <c r="BS37" s="336">
        <v>16194.84</v>
      </c>
      <c r="BT37" s="336">
        <v>16206.16</v>
      </c>
      <c r="BU37" s="336">
        <v>16216.89</v>
      </c>
      <c r="BV37" s="336">
        <v>16227.04</v>
      </c>
    </row>
    <row r="38" spans="1:74" s="164" customFormat="1" ht="11.1" customHeight="1" x14ac:dyDescent="0.2">
      <c r="A38" s="148" t="s">
        <v>985</v>
      </c>
      <c r="B38" s="213" t="s">
        <v>617</v>
      </c>
      <c r="C38" s="243">
        <v>18095.143553000002</v>
      </c>
      <c r="D38" s="243">
        <v>18092.633451999998</v>
      </c>
      <c r="E38" s="243">
        <v>18092.311207999999</v>
      </c>
      <c r="F38" s="243">
        <v>18093.743453999999</v>
      </c>
      <c r="G38" s="243">
        <v>18096.658241000001</v>
      </c>
      <c r="H38" s="243">
        <v>18100.823971000002</v>
      </c>
      <c r="I38" s="243">
        <v>18105.971629</v>
      </c>
      <c r="J38" s="243">
        <v>18111.682528000001</v>
      </c>
      <c r="K38" s="243">
        <v>18117.500564000002</v>
      </c>
      <c r="L38" s="243">
        <v>18123.082829999999</v>
      </c>
      <c r="M38" s="243">
        <v>18128.539207999998</v>
      </c>
      <c r="N38" s="243">
        <v>18134.092777999998</v>
      </c>
      <c r="O38" s="243">
        <v>18139.856760999999</v>
      </c>
      <c r="P38" s="243">
        <v>18145.504936000001</v>
      </c>
      <c r="Q38" s="243">
        <v>18150.601225999999</v>
      </c>
      <c r="R38" s="243">
        <v>18155.054263999999</v>
      </c>
      <c r="S38" s="243">
        <v>18160.151540999999</v>
      </c>
      <c r="T38" s="243">
        <v>18167.525259999999</v>
      </c>
      <c r="U38" s="243">
        <v>18178.258003999999</v>
      </c>
      <c r="V38" s="243">
        <v>18191.233872000001</v>
      </c>
      <c r="W38" s="243">
        <v>18204.787339999999</v>
      </c>
      <c r="X38" s="243">
        <v>18217.615333999998</v>
      </c>
      <c r="Y38" s="243">
        <v>18229.864576</v>
      </c>
      <c r="Z38" s="243">
        <v>18242.044238999999</v>
      </c>
      <c r="AA38" s="243">
        <v>18254.516768000001</v>
      </c>
      <c r="AB38" s="243">
        <v>18267.057708</v>
      </c>
      <c r="AC38" s="243">
        <v>18279.295876</v>
      </c>
      <c r="AD38" s="243">
        <v>18291.047306</v>
      </c>
      <c r="AE38" s="243">
        <v>18302.87689</v>
      </c>
      <c r="AF38" s="243">
        <v>18315.536733000001</v>
      </c>
      <c r="AG38" s="243">
        <v>18329.552722</v>
      </c>
      <c r="AH38" s="243">
        <v>18344.545859000002</v>
      </c>
      <c r="AI38" s="243">
        <v>18359.910928000001</v>
      </c>
      <c r="AJ38" s="243">
        <v>18375.161867999999</v>
      </c>
      <c r="AK38" s="243">
        <v>18390.289245</v>
      </c>
      <c r="AL38" s="243">
        <v>18405.402784999998</v>
      </c>
      <c r="AM38" s="243">
        <v>18420.521316999999</v>
      </c>
      <c r="AN38" s="243">
        <v>18435.300104000002</v>
      </c>
      <c r="AO38" s="243">
        <v>18449.303516</v>
      </c>
      <c r="AP38" s="243">
        <v>18462.21919</v>
      </c>
      <c r="AQ38" s="243">
        <v>18474.227836999999</v>
      </c>
      <c r="AR38" s="243">
        <v>18485.633438000001</v>
      </c>
      <c r="AS38" s="243">
        <v>18496.609557</v>
      </c>
      <c r="AT38" s="243">
        <v>18506.808093</v>
      </c>
      <c r="AU38" s="243">
        <v>18515.750531000002</v>
      </c>
      <c r="AV38" s="243">
        <v>18523.345163999998</v>
      </c>
      <c r="AW38" s="243">
        <v>18531.047513000001</v>
      </c>
      <c r="AX38" s="243">
        <v>18540.699909999999</v>
      </c>
      <c r="AY38" s="243">
        <v>18553.417027</v>
      </c>
      <c r="AZ38" s="243">
        <v>18567.402912000001</v>
      </c>
      <c r="BA38" s="243">
        <v>18580.133956000001</v>
      </c>
      <c r="BB38" s="243">
        <v>18589.771788999999</v>
      </c>
      <c r="BC38" s="243">
        <v>18597.218991999998</v>
      </c>
      <c r="BD38" s="243">
        <v>18604.063382</v>
      </c>
      <c r="BE38" s="336">
        <v>18611.57</v>
      </c>
      <c r="BF38" s="336">
        <v>18619.689999999999</v>
      </c>
      <c r="BG38" s="336">
        <v>18628.05</v>
      </c>
      <c r="BH38" s="336">
        <v>18636.39</v>
      </c>
      <c r="BI38" s="336">
        <v>18644.82</v>
      </c>
      <c r="BJ38" s="336">
        <v>18653.53</v>
      </c>
      <c r="BK38" s="336">
        <v>18662.68</v>
      </c>
      <c r="BL38" s="336">
        <v>18672.189999999999</v>
      </c>
      <c r="BM38" s="336">
        <v>18681.91</v>
      </c>
      <c r="BN38" s="336">
        <v>18691.810000000001</v>
      </c>
      <c r="BO38" s="336">
        <v>18702.259999999998</v>
      </c>
      <c r="BP38" s="336">
        <v>18713.73</v>
      </c>
      <c r="BQ38" s="336">
        <v>18726.490000000002</v>
      </c>
      <c r="BR38" s="336">
        <v>18739.96</v>
      </c>
      <c r="BS38" s="336">
        <v>18753.349999999999</v>
      </c>
      <c r="BT38" s="336">
        <v>18766.05</v>
      </c>
      <c r="BU38" s="336">
        <v>18778.21</v>
      </c>
      <c r="BV38" s="336">
        <v>18790.13</v>
      </c>
    </row>
    <row r="39" spans="1:74" s="164" customFormat="1" ht="11.1" customHeight="1" x14ac:dyDescent="0.2">
      <c r="A39" s="148" t="s">
        <v>986</v>
      </c>
      <c r="B39" s="213" t="s">
        <v>618</v>
      </c>
      <c r="C39" s="243">
        <v>8111.0983612999999</v>
      </c>
      <c r="D39" s="243">
        <v>8115.2114533000004</v>
      </c>
      <c r="E39" s="243">
        <v>8119.9804033999999</v>
      </c>
      <c r="F39" s="243">
        <v>8124.9533414999996</v>
      </c>
      <c r="G39" s="243">
        <v>8129.8946969999997</v>
      </c>
      <c r="H39" s="243">
        <v>8134.6229744000002</v>
      </c>
      <c r="I39" s="243">
        <v>8139.0130150000005</v>
      </c>
      <c r="J39" s="243">
        <v>8143.1650075999996</v>
      </c>
      <c r="K39" s="243">
        <v>8147.2354777</v>
      </c>
      <c r="L39" s="243">
        <v>8151.3551194000001</v>
      </c>
      <c r="M39" s="243">
        <v>8155.5513002999996</v>
      </c>
      <c r="N39" s="243">
        <v>8159.8255564999999</v>
      </c>
      <c r="O39" s="243">
        <v>8164.1520731000001</v>
      </c>
      <c r="P39" s="243">
        <v>8168.3956318</v>
      </c>
      <c r="Q39" s="243">
        <v>8172.3936629999998</v>
      </c>
      <c r="R39" s="243">
        <v>8176.1271473999996</v>
      </c>
      <c r="S39" s="243">
        <v>8180.1512651000003</v>
      </c>
      <c r="T39" s="243">
        <v>8185.1647463999998</v>
      </c>
      <c r="U39" s="243">
        <v>8191.6297513999998</v>
      </c>
      <c r="V39" s="243">
        <v>8199.0621604999997</v>
      </c>
      <c r="W39" s="243">
        <v>8206.7412841999994</v>
      </c>
      <c r="X39" s="243">
        <v>8214.1044710000006</v>
      </c>
      <c r="Y39" s="243">
        <v>8221.2212213000003</v>
      </c>
      <c r="Z39" s="243">
        <v>8228.3190732999992</v>
      </c>
      <c r="AA39" s="243">
        <v>8235.5560552999996</v>
      </c>
      <c r="AB39" s="243">
        <v>8242.8121546999992</v>
      </c>
      <c r="AC39" s="243">
        <v>8249.8978489000001</v>
      </c>
      <c r="AD39" s="243">
        <v>8256.7268139000007</v>
      </c>
      <c r="AE39" s="243">
        <v>8263.6255211999996</v>
      </c>
      <c r="AF39" s="243">
        <v>8271.0236409000008</v>
      </c>
      <c r="AG39" s="243">
        <v>8279.2302832999994</v>
      </c>
      <c r="AH39" s="243">
        <v>8288.0723187999993</v>
      </c>
      <c r="AI39" s="243">
        <v>8297.2560580000008</v>
      </c>
      <c r="AJ39" s="243">
        <v>8306.5460504999992</v>
      </c>
      <c r="AK39" s="243">
        <v>8315.9398013000009</v>
      </c>
      <c r="AL39" s="243">
        <v>8325.4930547000004</v>
      </c>
      <c r="AM39" s="243">
        <v>8335.2192873000004</v>
      </c>
      <c r="AN39" s="243">
        <v>8344.9629067999995</v>
      </c>
      <c r="AO39" s="243">
        <v>8354.5260536000005</v>
      </c>
      <c r="AP39" s="243">
        <v>8363.7665756000006</v>
      </c>
      <c r="AQ39" s="243">
        <v>8372.7651497000006</v>
      </c>
      <c r="AR39" s="243">
        <v>8381.6581602999995</v>
      </c>
      <c r="AS39" s="243">
        <v>8390.5008312000009</v>
      </c>
      <c r="AT39" s="243">
        <v>8399.0237445999992</v>
      </c>
      <c r="AU39" s="243">
        <v>8406.8763221000008</v>
      </c>
      <c r="AV39" s="243">
        <v>8413.9081463000002</v>
      </c>
      <c r="AW39" s="243">
        <v>8420.7694444000008</v>
      </c>
      <c r="AX39" s="243">
        <v>8428.3106045000004</v>
      </c>
      <c r="AY39" s="243">
        <v>8437.0806329000006</v>
      </c>
      <c r="AZ39" s="243">
        <v>8446.4230083000002</v>
      </c>
      <c r="BA39" s="243">
        <v>8455.3798275000008</v>
      </c>
      <c r="BB39" s="243">
        <v>8463.2291726999993</v>
      </c>
      <c r="BC39" s="243">
        <v>8470.1930675999993</v>
      </c>
      <c r="BD39" s="243">
        <v>8476.7295212000008</v>
      </c>
      <c r="BE39" s="336">
        <v>8483.2350000000006</v>
      </c>
      <c r="BF39" s="336">
        <v>8489.8619999999992</v>
      </c>
      <c r="BG39" s="336">
        <v>8496.6990000000005</v>
      </c>
      <c r="BH39" s="336">
        <v>8503.8209999999999</v>
      </c>
      <c r="BI39" s="336">
        <v>8511.24</v>
      </c>
      <c r="BJ39" s="336">
        <v>8518.9539999999997</v>
      </c>
      <c r="BK39" s="336">
        <v>8526.9369999999999</v>
      </c>
      <c r="BL39" s="336">
        <v>8535.0869999999995</v>
      </c>
      <c r="BM39" s="336">
        <v>8543.2800000000007</v>
      </c>
      <c r="BN39" s="336">
        <v>8551.4529999999995</v>
      </c>
      <c r="BO39" s="336">
        <v>8559.7759999999998</v>
      </c>
      <c r="BP39" s="336">
        <v>8568.48</v>
      </c>
      <c r="BQ39" s="336">
        <v>8577.6980000000003</v>
      </c>
      <c r="BR39" s="336">
        <v>8587.17</v>
      </c>
      <c r="BS39" s="336">
        <v>8596.5400000000009</v>
      </c>
      <c r="BT39" s="336">
        <v>8605.5349999999999</v>
      </c>
      <c r="BU39" s="336">
        <v>8614.2199999999993</v>
      </c>
      <c r="BV39" s="336">
        <v>8622.7430000000004</v>
      </c>
    </row>
    <row r="40" spans="1:74" s="164" customFormat="1" ht="11.1" customHeight="1" x14ac:dyDescent="0.2">
      <c r="A40" s="148" t="s">
        <v>987</v>
      </c>
      <c r="B40" s="213" t="s">
        <v>619</v>
      </c>
      <c r="C40" s="243">
        <v>23084.513150999999</v>
      </c>
      <c r="D40" s="243">
        <v>23109.123137999999</v>
      </c>
      <c r="E40" s="243">
        <v>23134.796247999999</v>
      </c>
      <c r="F40" s="243">
        <v>23159.191885</v>
      </c>
      <c r="G40" s="243">
        <v>23182.304477000001</v>
      </c>
      <c r="H40" s="243">
        <v>23204.712205</v>
      </c>
      <c r="I40" s="243">
        <v>23226.904258999999</v>
      </c>
      <c r="J40" s="243">
        <v>23249.013866000001</v>
      </c>
      <c r="K40" s="243">
        <v>23271.085258999999</v>
      </c>
      <c r="L40" s="243">
        <v>23293.161788000001</v>
      </c>
      <c r="M40" s="243">
        <v>23315.283265999999</v>
      </c>
      <c r="N40" s="243">
        <v>23337.488625000002</v>
      </c>
      <c r="O40" s="243">
        <v>23359.776919</v>
      </c>
      <c r="P40" s="243">
        <v>23381.987698000001</v>
      </c>
      <c r="Q40" s="243">
        <v>23403.920634999999</v>
      </c>
      <c r="R40" s="243">
        <v>23425.559823</v>
      </c>
      <c r="S40" s="243">
        <v>23447.62703</v>
      </c>
      <c r="T40" s="243">
        <v>23471.028440999999</v>
      </c>
      <c r="U40" s="243">
        <v>23496.359387</v>
      </c>
      <c r="V40" s="243">
        <v>23522.97178</v>
      </c>
      <c r="W40" s="243">
        <v>23549.906676999999</v>
      </c>
      <c r="X40" s="243">
        <v>23576.417855</v>
      </c>
      <c r="Y40" s="243">
        <v>23602.609982000002</v>
      </c>
      <c r="Z40" s="243">
        <v>23628.800445000001</v>
      </c>
      <c r="AA40" s="243">
        <v>23655.201964</v>
      </c>
      <c r="AB40" s="243">
        <v>23681.608566999999</v>
      </c>
      <c r="AC40" s="243">
        <v>23707.709617</v>
      </c>
      <c r="AD40" s="243">
        <v>23733.352060000001</v>
      </c>
      <c r="AE40" s="243">
        <v>23759.013193999999</v>
      </c>
      <c r="AF40" s="243">
        <v>23785.327906999999</v>
      </c>
      <c r="AG40" s="243">
        <v>23812.801271</v>
      </c>
      <c r="AH40" s="243">
        <v>23841.419113</v>
      </c>
      <c r="AI40" s="243">
        <v>23871.037447999999</v>
      </c>
      <c r="AJ40" s="243">
        <v>23901.533177000001</v>
      </c>
      <c r="AK40" s="243">
        <v>23932.866759</v>
      </c>
      <c r="AL40" s="243">
        <v>23965.019540000001</v>
      </c>
      <c r="AM40" s="243">
        <v>23997.884867000001</v>
      </c>
      <c r="AN40" s="243">
        <v>24031.004096000001</v>
      </c>
      <c r="AO40" s="243">
        <v>24063.830581999999</v>
      </c>
      <c r="AP40" s="243">
        <v>24095.989835</v>
      </c>
      <c r="AQ40" s="243">
        <v>24127.795978999999</v>
      </c>
      <c r="AR40" s="243">
        <v>24159.735293000002</v>
      </c>
      <c r="AS40" s="243">
        <v>24192.033514999999</v>
      </c>
      <c r="AT40" s="243">
        <v>24223.874229000001</v>
      </c>
      <c r="AU40" s="243">
        <v>24254.180477999998</v>
      </c>
      <c r="AV40" s="243">
        <v>24282.452347999999</v>
      </c>
      <c r="AW40" s="243">
        <v>24310.498101000001</v>
      </c>
      <c r="AX40" s="243">
        <v>24340.703039</v>
      </c>
      <c r="AY40" s="243">
        <v>24374.600135000001</v>
      </c>
      <c r="AZ40" s="243">
        <v>24410.313034999999</v>
      </c>
      <c r="BA40" s="243">
        <v>24445.113057999999</v>
      </c>
      <c r="BB40" s="243">
        <v>24476.912786000001</v>
      </c>
      <c r="BC40" s="243">
        <v>24506.189872999999</v>
      </c>
      <c r="BD40" s="243">
        <v>24534.063235000001</v>
      </c>
      <c r="BE40" s="336">
        <v>24561.53</v>
      </c>
      <c r="BF40" s="336">
        <v>24589.09</v>
      </c>
      <c r="BG40" s="336">
        <v>24617.14</v>
      </c>
      <c r="BH40" s="336">
        <v>24645.97</v>
      </c>
      <c r="BI40" s="336">
        <v>24675.63</v>
      </c>
      <c r="BJ40" s="336">
        <v>24706.04</v>
      </c>
      <c r="BK40" s="336">
        <v>24737.13</v>
      </c>
      <c r="BL40" s="336">
        <v>24768.67</v>
      </c>
      <c r="BM40" s="336">
        <v>24800.36</v>
      </c>
      <c r="BN40" s="336">
        <v>24832.080000000002</v>
      </c>
      <c r="BO40" s="336">
        <v>24864.240000000002</v>
      </c>
      <c r="BP40" s="336">
        <v>24897.38</v>
      </c>
      <c r="BQ40" s="336">
        <v>24931.81</v>
      </c>
      <c r="BR40" s="336">
        <v>24966.91</v>
      </c>
      <c r="BS40" s="336">
        <v>25001.81</v>
      </c>
      <c r="BT40" s="336">
        <v>25035.86</v>
      </c>
      <c r="BU40" s="336">
        <v>25069.25</v>
      </c>
      <c r="BV40" s="336">
        <v>25102.39</v>
      </c>
    </row>
    <row r="41" spans="1:74" s="164" customFormat="1" ht="11.1" customHeight="1" x14ac:dyDescent="0.2">
      <c r="A41" s="148" t="s">
        <v>988</v>
      </c>
      <c r="B41" s="213" t="s">
        <v>620</v>
      </c>
      <c r="C41" s="243">
        <v>7198.7105739999997</v>
      </c>
      <c r="D41" s="243">
        <v>7205.0137111000004</v>
      </c>
      <c r="E41" s="243">
        <v>7212.0691531000002</v>
      </c>
      <c r="F41" s="243">
        <v>7219.5232515999996</v>
      </c>
      <c r="G41" s="243">
        <v>7227.1638317999996</v>
      </c>
      <c r="H41" s="243">
        <v>7234.8140874999999</v>
      </c>
      <c r="I41" s="243">
        <v>7242.3397475000002</v>
      </c>
      <c r="J41" s="243">
        <v>7249.7766805000001</v>
      </c>
      <c r="K41" s="243">
        <v>7257.2032902000001</v>
      </c>
      <c r="L41" s="243">
        <v>7264.6758153000001</v>
      </c>
      <c r="M41" s="243">
        <v>7272.1618349999999</v>
      </c>
      <c r="N41" s="243">
        <v>7279.6067633000002</v>
      </c>
      <c r="O41" s="243">
        <v>7286.9884359999996</v>
      </c>
      <c r="P41" s="243">
        <v>7294.4143754999996</v>
      </c>
      <c r="Q41" s="243">
        <v>7302.0245254000001</v>
      </c>
      <c r="R41" s="243">
        <v>7309.8587725999996</v>
      </c>
      <c r="S41" s="243">
        <v>7317.556775</v>
      </c>
      <c r="T41" s="243">
        <v>7324.6581333000004</v>
      </c>
      <c r="U41" s="243">
        <v>7330.8532981999997</v>
      </c>
      <c r="V41" s="243">
        <v>7336.4361193000004</v>
      </c>
      <c r="W41" s="243">
        <v>7341.8512959999998</v>
      </c>
      <c r="X41" s="243">
        <v>7347.4511495999996</v>
      </c>
      <c r="Y41" s="243">
        <v>7353.2184900000002</v>
      </c>
      <c r="Z41" s="243">
        <v>7359.0437488999996</v>
      </c>
      <c r="AA41" s="243">
        <v>7364.8345571999998</v>
      </c>
      <c r="AB41" s="243">
        <v>7370.5673426000003</v>
      </c>
      <c r="AC41" s="243">
        <v>7376.2357318000004</v>
      </c>
      <c r="AD41" s="243">
        <v>7381.8418880999998</v>
      </c>
      <c r="AE41" s="243">
        <v>7387.4221202999997</v>
      </c>
      <c r="AF41" s="243">
        <v>7393.0212737000002</v>
      </c>
      <c r="AG41" s="243">
        <v>7398.6778602000004</v>
      </c>
      <c r="AH41" s="243">
        <v>7404.4050593000002</v>
      </c>
      <c r="AI41" s="243">
        <v>7410.2097168</v>
      </c>
      <c r="AJ41" s="243">
        <v>7416.0933937999998</v>
      </c>
      <c r="AK41" s="243">
        <v>7422.0365115000004</v>
      </c>
      <c r="AL41" s="243">
        <v>7428.0142059</v>
      </c>
      <c r="AM41" s="243">
        <v>7433.9804487000001</v>
      </c>
      <c r="AN41" s="243">
        <v>7439.8045536999998</v>
      </c>
      <c r="AO41" s="243">
        <v>7445.3346700000002</v>
      </c>
      <c r="AP41" s="243">
        <v>7450.4600447000003</v>
      </c>
      <c r="AQ41" s="243">
        <v>7455.2343143999997</v>
      </c>
      <c r="AR41" s="243">
        <v>7459.7522135999998</v>
      </c>
      <c r="AS41" s="243">
        <v>7464.0714780999997</v>
      </c>
      <c r="AT41" s="243">
        <v>7468.1018491000004</v>
      </c>
      <c r="AU41" s="243">
        <v>7471.7160690999999</v>
      </c>
      <c r="AV41" s="243">
        <v>7474.9054832000002</v>
      </c>
      <c r="AW41" s="243">
        <v>7478.1358473</v>
      </c>
      <c r="AX41" s="243">
        <v>7481.9915197999999</v>
      </c>
      <c r="AY41" s="243">
        <v>7486.8369470999996</v>
      </c>
      <c r="AZ41" s="243">
        <v>7492.1569264999998</v>
      </c>
      <c r="BA41" s="243">
        <v>7497.2163432999996</v>
      </c>
      <c r="BB41" s="243">
        <v>7501.464637</v>
      </c>
      <c r="BC41" s="243">
        <v>7505.089465</v>
      </c>
      <c r="BD41" s="243">
        <v>7508.4630387999996</v>
      </c>
      <c r="BE41" s="336">
        <v>7511.8959999999997</v>
      </c>
      <c r="BF41" s="336">
        <v>7515.4549999999999</v>
      </c>
      <c r="BG41" s="336">
        <v>7519.1440000000002</v>
      </c>
      <c r="BH41" s="336">
        <v>7522.9780000000001</v>
      </c>
      <c r="BI41" s="336">
        <v>7527.02</v>
      </c>
      <c r="BJ41" s="336">
        <v>7531.3419999999996</v>
      </c>
      <c r="BK41" s="336">
        <v>7535.9849999999997</v>
      </c>
      <c r="BL41" s="336">
        <v>7540.86</v>
      </c>
      <c r="BM41" s="336">
        <v>7545.8450000000003</v>
      </c>
      <c r="BN41" s="336">
        <v>7550.8869999999997</v>
      </c>
      <c r="BO41" s="336">
        <v>7556.2079999999996</v>
      </c>
      <c r="BP41" s="336">
        <v>7562.1</v>
      </c>
      <c r="BQ41" s="336">
        <v>7568.7309999999998</v>
      </c>
      <c r="BR41" s="336">
        <v>7575.7910000000002</v>
      </c>
      <c r="BS41" s="336">
        <v>7582.848</v>
      </c>
      <c r="BT41" s="336">
        <v>7589.5780000000004</v>
      </c>
      <c r="BU41" s="336">
        <v>7596.0919999999996</v>
      </c>
      <c r="BV41" s="336">
        <v>7602.6049999999996</v>
      </c>
    </row>
    <row r="42" spans="1:74" s="164" customFormat="1" ht="11.1" customHeight="1" x14ac:dyDescent="0.2">
      <c r="A42" s="148" t="s">
        <v>989</v>
      </c>
      <c r="B42" s="213" t="s">
        <v>621</v>
      </c>
      <c r="C42" s="243">
        <v>13221.341671</v>
      </c>
      <c r="D42" s="243">
        <v>13238.571597</v>
      </c>
      <c r="E42" s="243">
        <v>13256.976248999999</v>
      </c>
      <c r="F42" s="243">
        <v>13276.024450999999</v>
      </c>
      <c r="G42" s="243">
        <v>13295.375354</v>
      </c>
      <c r="H42" s="243">
        <v>13314.735691</v>
      </c>
      <c r="I42" s="243">
        <v>13333.884400000001</v>
      </c>
      <c r="J42" s="243">
        <v>13352.889245</v>
      </c>
      <c r="K42" s="243">
        <v>13371.890196</v>
      </c>
      <c r="L42" s="243">
        <v>13390.984637</v>
      </c>
      <c r="M42" s="243">
        <v>13410.099620000001</v>
      </c>
      <c r="N42" s="243">
        <v>13429.11961</v>
      </c>
      <c r="O42" s="243">
        <v>13448.002036</v>
      </c>
      <c r="P42" s="243">
        <v>13466.996163</v>
      </c>
      <c r="Q42" s="243">
        <v>13486.424220999999</v>
      </c>
      <c r="R42" s="243">
        <v>13506.372957</v>
      </c>
      <c r="S42" s="243">
        <v>13525.987198000001</v>
      </c>
      <c r="T42" s="243">
        <v>13544.176288000001</v>
      </c>
      <c r="U42" s="243">
        <v>13560.207608999999</v>
      </c>
      <c r="V42" s="243">
        <v>13574.780683000001</v>
      </c>
      <c r="W42" s="243">
        <v>13588.953066</v>
      </c>
      <c r="X42" s="243">
        <v>13603.563668999999</v>
      </c>
      <c r="Y42" s="243">
        <v>13618.576806999999</v>
      </c>
      <c r="Z42" s="243">
        <v>13633.738149000001</v>
      </c>
      <c r="AA42" s="243">
        <v>13648.829049</v>
      </c>
      <c r="AB42" s="243">
        <v>13663.773601000001</v>
      </c>
      <c r="AC42" s="243">
        <v>13678.531586999999</v>
      </c>
      <c r="AD42" s="243">
        <v>13693.110787</v>
      </c>
      <c r="AE42" s="243">
        <v>13707.710977999999</v>
      </c>
      <c r="AF42" s="243">
        <v>13722.579935</v>
      </c>
      <c r="AG42" s="243">
        <v>13737.924446000001</v>
      </c>
      <c r="AH42" s="243">
        <v>13753.787351000001</v>
      </c>
      <c r="AI42" s="243">
        <v>13770.1705</v>
      </c>
      <c r="AJ42" s="243">
        <v>13787.068563000001</v>
      </c>
      <c r="AK42" s="243">
        <v>13804.447478</v>
      </c>
      <c r="AL42" s="243">
        <v>13822.266001</v>
      </c>
      <c r="AM42" s="243">
        <v>13840.443201</v>
      </c>
      <c r="AN42" s="243">
        <v>13858.739403</v>
      </c>
      <c r="AO42" s="243">
        <v>13876.875244000001</v>
      </c>
      <c r="AP42" s="243">
        <v>13894.645576999999</v>
      </c>
      <c r="AQ42" s="243">
        <v>13912.142118</v>
      </c>
      <c r="AR42" s="243">
        <v>13929.530801999999</v>
      </c>
      <c r="AS42" s="243">
        <v>13946.890452</v>
      </c>
      <c r="AT42" s="243">
        <v>13963.951466</v>
      </c>
      <c r="AU42" s="243">
        <v>13980.357129</v>
      </c>
      <c r="AV42" s="243">
        <v>13995.966791999999</v>
      </c>
      <c r="AW42" s="243">
        <v>14011.50405</v>
      </c>
      <c r="AX42" s="243">
        <v>14027.90856</v>
      </c>
      <c r="AY42" s="243">
        <v>14045.781412</v>
      </c>
      <c r="AZ42" s="243">
        <v>14064.369424</v>
      </c>
      <c r="BA42" s="243">
        <v>14082.580849</v>
      </c>
      <c r="BB42" s="243">
        <v>14099.588529000001</v>
      </c>
      <c r="BC42" s="243">
        <v>14115.623677</v>
      </c>
      <c r="BD42" s="243">
        <v>14131.182099</v>
      </c>
      <c r="BE42" s="336">
        <v>14146.71</v>
      </c>
      <c r="BF42" s="336">
        <v>14162.44</v>
      </c>
      <c r="BG42" s="336">
        <v>14178.57</v>
      </c>
      <c r="BH42" s="336">
        <v>14195.25</v>
      </c>
      <c r="BI42" s="336">
        <v>14212.47</v>
      </c>
      <c r="BJ42" s="336">
        <v>14230.18</v>
      </c>
      <c r="BK42" s="336">
        <v>14248.34</v>
      </c>
      <c r="BL42" s="336">
        <v>14266.88</v>
      </c>
      <c r="BM42" s="336">
        <v>14285.71</v>
      </c>
      <c r="BN42" s="336">
        <v>14304.81</v>
      </c>
      <c r="BO42" s="336">
        <v>14324.34</v>
      </c>
      <c r="BP42" s="336">
        <v>14344.54</v>
      </c>
      <c r="BQ42" s="336">
        <v>14365.48</v>
      </c>
      <c r="BR42" s="336">
        <v>14386.75</v>
      </c>
      <c r="BS42" s="336">
        <v>14407.82</v>
      </c>
      <c r="BT42" s="336">
        <v>14428.29</v>
      </c>
      <c r="BU42" s="336">
        <v>14448.29</v>
      </c>
      <c r="BV42" s="336">
        <v>14468.13</v>
      </c>
    </row>
    <row r="43" spans="1:74" s="164" customFormat="1" ht="11.1" customHeight="1" x14ac:dyDescent="0.2">
      <c r="A43" s="148" t="s">
        <v>990</v>
      </c>
      <c r="B43" s="213" t="s">
        <v>622</v>
      </c>
      <c r="C43" s="243">
        <v>8224.3095938999995</v>
      </c>
      <c r="D43" s="243">
        <v>8233.7946652999999</v>
      </c>
      <c r="E43" s="243">
        <v>8243.9380982000002</v>
      </c>
      <c r="F43" s="243">
        <v>8254.0948226</v>
      </c>
      <c r="G43" s="243">
        <v>8263.8603019999991</v>
      </c>
      <c r="H43" s="243">
        <v>8272.8901332999994</v>
      </c>
      <c r="I43" s="243">
        <v>8280.9726876000004</v>
      </c>
      <c r="J43" s="243">
        <v>8288.4274323000009</v>
      </c>
      <c r="K43" s="243">
        <v>8295.7066092999994</v>
      </c>
      <c r="L43" s="243">
        <v>8303.1705273000007</v>
      </c>
      <c r="M43" s="243">
        <v>8310.8117643000005</v>
      </c>
      <c r="N43" s="243">
        <v>8318.5309651000007</v>
      </c>
      <c r="O43" s="243">
        <v>8326.2362035000006</v>
      </c>
      <c r="P43" s="243">
        <v>8333.8652674999994</v>
      </c>
      <c r="Q43" s="243">
        <v>8341.3633735999992</v>
      </c>
      <c r="R43" s="243">
        <v>8348.7464605000005</v>
      </c>
      <c r="S43" s="243">
        <v>8356.3133539999999</v>
      </c>
      <c r="T43" s="243">
        <v>8364.4336015999997</v>
      </c>
      <c r="U43" s="243">
        <v>8373.3489797000002</v>
      </c>
      <c r="V43" s="243">
        <v>8382.7901774999991</v>
      </c>
      <c r="W43" s="243">
        <v>8392.3601130999996</v>
      </c>
      <c r="X43" s="243">
        <v>8401.7513531000004</v>
      </c>
      <c r="Y43" s="243">
        <v>8411.0150589999994</v>
      </c>
      <c r="Z43" s="243">
        <v>8420.2920412000003</v>
      </c>
      <c r="AA43" s="243">
        <v>8429.6719475999998</v>
      </c>
      <c r="AB43" s="243">
        <v>8439.0397761000004</v>
      </c>
      <c r="AC43" s="243">
        <v>8448.2293621999997</v>
      </c>
      <c r="AD43" s="243">
        <v>8457.1722983</v>
      </c>
      <c r="AE43" s="243">
        <v>8466.1912042000004</v>
      </c>
      <c r="AF43" s="243">
        <v>8475.7064568999995</v>
      </c>
      <c r="AG43" s="243">
        <v>8486.0330813</v>
      </c>
      <c r="AH43" s="243">
        <v>8497.0646959000005</v>
      </c>
      <c r="AI43" s="243">
        <v>8508.5895674000003</v>
      </c>
      <c r="AJ43" s="243">
        <v>8520.4377222999992</v>
      </c>
      <c r="AK43" s="243">
        <v>8532.6062258000002</v>
      </c>
      <c r="AL43" s="243">
        <v>8545.1339026999995</v>
      </c>
      <c r="AM43" s="243">
        <v>8558.0172388999999</v>
      </c>
      <c r="AN43" s="243">
        <v>8571.0833641999998</v>
      </c>
      <c r="AO43" s="243">
        <v>8584.1170696999998</v>
      </c>
      <c r="AP43" s="243">
        <v>8596.9739535999997</v>
      </c>
      <c r="AQ43" s="243">
        <v>8609.7928446999995</v>
      </c>
      <c r="AR43" s="243">
        <v>8622.7833793999998</v>
      </c>
      <c r="AS43" s="243">
        <v>8636.0456801</v>
      </c>
      <c r="AT43" s="243">
        <v>8649.2418144000003</v>
      </c>
      <c r="AU43" s="243">
        <v>8661.9243358000003</v>
      </c>
      <c r="AV43" s="243">
        <v>8673.8623819000004</v>
      </c>
      <c r="AW43" s="243">
        <v>8685.6914257999997</v>
      </c>
      <c r="AX43" s="243">
        <v>8698.2635245000001</v>
      </c>
      <c r="AY43" s="243">
        <v>8712.1266701000004</v>
      </c>
      <c r="AZ43" s="243">
        <v>8726.6125952000002</v>
      </c>
      <c r="BA43" s="243">
        <v>8740.7489674999997</v>
      </c>
      <c r="BB43" s="243">
        <v>8753.8104440000006</v>
      </c>
      <c r="BC43" s="243">
        <v>8766.0596392999996</v>
      </c>
      <c r="BD43" s="243">
        <v>8778.0061573000003</v>
      </c>
      <c r="BE43" s="336">
        <v>8790.08</v>
      </c>
      <c r="BF43" s="336">
        <v>8802.3940000000002</v>
      </c>
      <c r="BG43" s="336">
        <v>8814.98</v>
      </c>
      <c r="BH43" s="336">
        <v>8827.8619999999992</v>
      </c>
      <c r="BI43" s="336">
        <v>8841.0259999999998</v>
      </c>
      <c r="BJ43" s="336">
        <v>8854.4500000000007</v>
      </c>
      <c r="BK43" s="336">
        <v>8868.1029999999992</v>
      </c>
      <c r="BL43" s="336">
        <v>8881.9290000000001</v>
      </c>
      <c r="BM43" s="336">
        <v>8895.8619999999992</v>
      </c>
      <c r="BN43" s="336">
        <v>8909.8809999999994</v>
      </c>
      <c r="BO43" s="336">
        <v>8924.15</v>
      </c>
      <c r="BP43" s="336">
        <v>8938.8770000000004</v>
      </c>
      <c r="BQ43" s="336">
        <v>8954.1730000000007</v>
      </c>
      <c r="BR43" s="336">
        <v>8969.7610000000004</v>
      </c>
      <c r="BS43" s="336">
        <v>8985.2710000000006</v>
      </c>
      <c r="BT43" s="336">
        <v>9000.4240000000009</v>
      </c>
      <c r="BU43" s="336">
        <v>9015.3240000000005</v>
      </c>
      <c r="BV43" s="336">
        <v>9030.1659999999993</v>
      </c>
    </row>
    <row r="44" spans="1:74" s="164" customFormat="1" ht="11.1" customHeight="1" x14ac:dyDescent="0.2">
      <c r="A44" s="148" t="s">
        <v>991</v>
      </c>
      <c r="B44" s="213" t="s">
        <v>623</v>
      </c>
      <c r="C44" s="243">
        <v>17396.556670999998</v>
      </c>
      <c r="D44" s="243">
        <v>17411.352997000002</v>
      </c>
      <c r="E44" s="243">
        <v>17427.475022999999</v>
      </c>
      <c r="F44" s="243">
        <v>17443.676039000002</v>
      </c>
      <c r="G44" s="243">
        <v>17459.949324000001</v>
      </c>
      <c r="H44" s="243">
        <v>17476.598155</v>
      </c>
      <c r="I44" s="243">
        <v>17493.833041999998</v>
      </c>
      <c r="J44" s="243">
        <v>17511.493447000001</v>
      </c>
      <c r="K44" s="243">
        <v>17529.326065000001</v>
      </c>
      <c r="L44" s="243">
        <v>17547.105749999999</v>
      </c>
      <c r="M44" s="243">
        <v>17564.719974</v>
      </c>
      <c r="N44" s="243">
        <v>17582.084366999999</v>
      </c>
      <c r="O44" s="243">
        <v>17599.227092000001</v>
      </c>
      <c r="P44" s="243">
        <v>17616.626436999999</v>
      </c>
      <c r="Q44" s="243">
        <v>17634.873226</v>
      </c>
      <c r="R44" s="243">
        <v>17654.098001999999</v>
      </c>
      <c r="S44" s="243">
        <v>17672.590207000001</v>
      </c>
      <c r="T44" s="243">
        <v>17688.179005000002</v>
      </c>
      <c r="U44" s="243">
        <v>17699.409969</v>
      </c>
      <c r="V44" s="243">
        <v>17707.694305000001</v>
      </c>
      <c r="W44" s="243">
        <v>17715.159626000001</v>
      </c>
      <c r="X44" s="243">
        <v>17723.496911999999</v>
      </c>
      <c r="Y44" s="243">
        <v>17732.650597</v>
      </c>
      <c r="Z44" s="243">
        <v>17742.128478999999</v>
      </c>
      <c r="AA44" s="243">
        <v>17751.493924999999</v>
      </c>
      <c r="AB44" s="243">
        <v>17760.532568999999</v>
      </c>
      <c r="AC44" s="243">
        <v>17769.085611999999</v>
      </c>
      <c r="AD44" s="243">
        <v>17777.172429999999</v>
      </c>
      <c r="AE44" s="243">
        <v>17785.525098999999</v>
      </c>
      <c r="AF44" s="243">
        <v>17795.05387</v>
      </c>
      <c r="AG44" s="243">
        <v>17806.447558</v>
      </c>
      <c r="AH44" s="243">
        <v>17819.509242</v>
      </c>
      <c r="AI44" s="243">
        <v>17833.820565999999</v>
      </c>
      <c r="AJ44" s="243">
        <v>17849.046332999998</v>
      </c>
      <c r="AK44" s="243">
        <v>17865.183990000001</v>
      </c>
      <c r="AL44" s="243">
        <v>17882.314141999999</v>
      </c>
      <c r="AM44" s="243">
        <v>17900.424964999998</v>
      </c>
      <c r="AN44" s="243">
        <v>17919.134901000001</v>
      </c>
      <c r="AO44" s="243">
        <v>17937.969964</v>
      </c>
      <c r="AP44" s="243">
        <v>17956.624920999999</v>
      </c>
      <c r="AQ44" s="243">
        <v>17975.469569000001</v>
      </c>
      <c r="AR44" s="243">
        <v>17995.042460000001</v>
      </c>
      <c r="AS44" s="243">
        <v>18015.540102999999</v>
      </c>
      <c r="AT44" s="243">
        <v>18035.790843999999</v>
      </c>
      <c r="AU44" s="243">
        <v>18054.280985000001</v>
      </c>
      <c r="AV44" s="243">
        <v>18070.157454</v>
      </c>
      <c r="AW44" s="243">
        <v>18085.209674000002</v>
      </c>
      <c r="AX44" s="243">
        <v>18101.887692</v>
      </c>
      <c r="AY44" s="243">
        <v>18121.852762999999</v>
      </c>
      <c r="AZ44" s="243">
        <v>18143.610973999999</v>
      </c>
      <c r="BA44" s="243">
        <v>18164.879622</v>
      </c>
      <c r="BB44" s="243">
        <v>18183.944017000002</v>
      </c>
      <c r="BC44" s="243">
        <v>18201.361532999999</v>
      </c>
      <c r="BD44" s="243">
        <v>18218.257559999998</v>
      </c>
      <c r="BE44" s="336">
        <v>18235.580000000002</v>
      </c>
      <c r="BF44" s="336">
        <v>18253.560000000001</v>
      </c>
      <c r="BG44" s="336">
        <v>18272.259999999998</v>
      </c>
      <c r="BH44" s="336">
        <v>18291.71</v>
      </c>
      <c r="BI44" s="336">
        <v>18311.849999999999</v>
      </c>
      <c r="BJ44" s="336">
        <v>18332.62</v>
      </c>
      <c r="BK44" s="336">
        <v>18353.93</v>
      </c>
      <c r="BL44" s="336">
        <v>18375.669999999998</v>
      </c>
      <c r="BM44" s="336">
        <v>18397.740000000002</v>
      </c>
      <c r="BN44" s="336">
        <v>18420.099999999999</v>
      </c>
      <c r="BO44" s="336">
        <v>18442.939999999999</v>
      </c>
      <c r="BP44" s="336">
        <v>18466.53</v>
      </c>
      <c r="BQ44" s="336">
        <v>18490.95</v>
      </c>
      <c r="BR44" s="336">
        <v>18515.63</v>
      </c>
      <c r="BS44" s="336">
        <v>18539.830000000002</v>
      </c>
      <c r="BT44" s="336">
        <v>18563.02</v>
      </c>
      <c r="BU44" s="336">
        <v>18585.439999999999</v>
      </c>
      <c r="BV44" s="336">
        <v>18607.54</v>
      </c>
    </row>
    <row r="45" spans="1:74" s="164" customFormat="1" ht="11.1" customHeight="1" x14ac:dyDescent="0.2">
      <c r="A45" s="148"/>
      <c r="B45" s="169" t="s">
        <v>992</v>
      </c>
      <c r="C45" s="251"/>
      <c r="D45" s="251"/>
      <c r="E45" s="251"/>
      <c r="F45" s="251"/>
      <c r="G45" s="251"/>
      <c r="H45" s="251"/>
      <c r="I45" s="251"/>
      <c r="J45" s="251"/>
      <c r="K45" s="251"/>
      <c r="L45" s="251"/>
      <c r="M45" s="251"/>
      <c r="N45" s="251"/>
      <c r="O45" s="251"/>
      <c r="P45" s="251"/>
      <c r="Q45" s="251"/>
      <c r="R45" s="251"/>
      <c r="S45" s="251"/>
      <c r="T45" s="251"/>
      <c r="U45" s="251"/>
      <c r="V45" s="251"/>
      <c r="W45" s="251"/>
      <c r="X45" s="251"/>
      <c r="Y45" s="251"/>
      <c r="Z45" s="251"/>
      <c r="AA45" s="251"/>
      <c r="AB45" s="251"/>
      <c r="AC45" s="251"/>
      <c r="AD45" s="251"/>
      <c r="AE45" s="251"/>
      <c r="AF45" s="251"/>
      <c r="AG45" s="251"/>
      <c r="AH45" s="251"/>
      <c r="AI45" s="251"/>
      <c r="AJ45" s="251"/>
      <c r="AK45" s="251"/>
      <c r="AL45" s="251"/>
      <c r="AM45" s="251"/>
      <c r="AN45" s="251"/>
      <c r="AO45" s="251"/>
      <c r="AP45" s="251"/>
      <c r="AQ45" s="251"/>
      <c r="AR45" s="251"/>
      <c r="AS45" s="251"/>
      <c r="AT45" s="251"/>
      <c r="AU45" s="251"/>
      <c r="AV45" s="251"/>
      <c r="AW45" s="251"/>
      <c r="AX45" s="251"/>
      <c r="AY45" s="251"/>
      <c r="AZ45" s="251"/>
      <c r="BA45" s="251"/>
      <c r="BB45" s="251"/>
      <c r="BC45" s="251"/>
      <c r="BD45" s="251"/>
      <c r="BE45" s="352"/>
      <c r="BF45" s="352"/>
      <c r="BG45" s="352"/>
      <c r="BH45" s="352"/>
      <c r="BI45" s="352"/>
      <c r="BJ45" s="352"/>
      <c r="BK45" s="352"/>
      <c r="BL45" s="352"/>
      <c r="BM45" s="352"/>
      <c r="BN45" s="352"/>
      <c r="BO45" s="352"/>
      <c r="BP45" s="352"/>
      <c r="BQ45" s="352"/>
      <c r="BR45" s="352"/>
      <c r="BS45" s="352"/>
      <c r="BT45" s="352"/>
      <c r="BU45" s="352"/>
      <c r="BV45" s="352"/>
    </row>
    <row r="46" spans="1:74" s="164" customFormat="1" ht="11.1" customHeight="1" x14ac:dyDescent="0.2">
      <c r="A46" s="148" t="s">
        <v>993</v>
      </c>
      <c r="B46" s="213" t="s">
        <v>616</v>
      </c>
      <c r="C46" s="261">
        <v>6.7606950182999999</v>
      </c>
      <c r="D46" s="261">
        <v>6.7629221869</v>
      </c>
      <c r="E46" s="261">
        <v>6.7675939493000001</v>
      </c>
      <c r="F46" s="261">
        <v>6.7806441375000004</v>
      </c>
      <c r="G46" s="261">
        <v>6.7857547139000003</v>
      </c>
      <c r="H46" s="261">
        <v>6.7888595104</v>
      </c>
      <c r="I46" s="261">
        <v>6.7856884728000004</v>
      </c>
      <c r="J46" s="261">
        <v>6.7879842500000001</v>
      </c>
      <c r="K46" s="261">
        <v>6.7914767876999997</v>
      </c>
      <c r="L46" s="261">
        <v>6.7984772270000002</v>
      </c>
      <c r="M46" s="261">
        <v>6.8026299304000002</v>
      </c>
      <c r="N46" s="261">
        <v>6.8062460388000003</v>
      </c>
      <c r="O46" s="261">
        <v>6.8058935863999999</v>
      </c>
      <c r="P46" s="261">
        <v>6.8110104792000001</v>
      </c>
      <c r="Q46" s="261">
        <v>6.8181647514000003</v>
      </c>
      <c r="R46" s="261">
        <v>6.8307146392</v>
      </c>
      <c r="S46" s="261">
        <v>6.8394249930999997</v>
      </c>
      <c r="T46" s="261">
        <v>6.8476540492</v>
      </c>
      <c r="U46" s="261">
        <v>6.8551542444000004</v>
      </c>
      <c r="V46" s="261">
        <v>6.8626063771999997</v>
      </c>
      <c r="W46" s="261">
        <v>6.8697628846000001</v>
      </c>
      <c r="X46" s="261">
        <v>6.8739727758000004</v>
      </c>
      <c r="Y46" s="261">
        <v>6.8825262754000001</v>
      </c>
      <c r="Z46" s="261">
        <v>6.8927723927000004</v>
      </c>
      <c r="AA46" s="261">
        <v>6.9115072770000001</v>
      </c>
      <c r="AB46" s="261">
        <v>6.9200415175999996</v>
      </c>
      <c r="AC46" s="261">
        <v>6.9251712639000003</v>
      </c>
      <c r="AD46" s="261">
        <v>6.9201479211999999</v>
      </c>
      <c r="AE46" s="261">
        <v>6.9235301247000001</v>
      </c>
      <c r="AF46" s="261">
        <v>6.9285692797999996</v>
      </c>
      <c r="AG46" s="261">
        <v>6.9391276318999999</v>
      </c>
      <c r="AH46" s="261">
        <v>6.9445840062000004</v>
      </c>
      <c r="AI46" s="261">
        <v>6.9488006481999998</v>
      </c>
      <c r="AJ46" s="261">
        <v>6.9483647017000001</v>
      </c>
      <c r="AK46" s="261">
        <v>6.9526615210999996</v>
      </c>
      <c r="AL46" s="261">
        <v>6.9582782503000002</v>
      </c>
      <c r="AM46" s="261">
        <v>6.9647893411000004</v>
      </c>
      <c r="AN46" s="261">
        <v>6.9733650507</v>
      </c>
      <c r="AO46" s="261">
        <v>6.9835798311000001</v>
      </c>
      <c r="AP46" s="261">
        <v>7.0017995164000002</v>
      </c>
      <c r="AQ46" s="261">
        <v>7.0105180628000001</v>
      </c>
      <c r="AR46" s="261">
        <v>7.0161013045000002</v>
      </c>
      <c r="AS46" s="261">
        <v>7.0114623838999997</v>
      </c>
      <c r="AT46" s="261">
        <v>7.0160901592</v>
      </c>
      <c r="AU46" s="261">
        <v>7.0228977728000004</v>
      </c>
      <c r="AV46" s="261">
        <v>7.0353651745999999</v>
      </c>
      <c r="AW46" s="261">
        <v>7.0439225026000001</v>
      </c>
      <c r="AX46" s="261">
        <v>7.0520497066000001</v>
      </c>
      <c r="AY46" s="261">
        <v>7.0588158754999997</v>
      </c>
      <c r="AZ46" s="261">
        <v>7.0667810148000001</v>
      </c>
      <c r="BA46" s="261">
        <v>7.0750142133000002</v>
      </c>
      <c r="BB46" s="261">
        <v>7.0839698435000003</v>
      </c>
      <c r="BC46" s="261">
        <v>7.0923983811999998</v>
      </c>
      <c r="BD46" s="261">
        <v>7.1007541988999998</v>
      </c>
      <c r="BE46" s="349">
        <v>7.1102959999999999</v>
      </c>
      <c r="BF46" s="349">
        <v>7.1175620000000004</v>
      </c>
      <c r="BG46" s="349">
        <v>7.123812</v>
      </c>
      <c r="BH46" s="349">
        <v>7.1273799999999996</v>
      </c>
      <c r="BI46" s="349">
        <v>7.1328459999999998</v>
      </c>
      <c r="BJ46" s="349">
        <v>7.1385430000000003</v>
      </c>
      <c r="BK46" s="349">
        <v>7.1440460000000003</v>
      </c>
      <c r="BL46" s="349">
        <v>7.1505289999999997</v>
      </c>
      <c r="BM46" s="349">
        <v>7.1575629999999997</v>
      </c>
      <c r="BN46" s="349">
        <v>7.1657400000000004</v>
      </c>
      <c r="BO46" s="349">
        <v>7.1734359999999997</v>
      </c>
      <c r="BP46" s="349">
        <v>7.1812430000000003</v>
      </c>
      <c r="BQ46" s="349">
        <v>7.1887569999999998</v>
      </c>
      <c r="BR46" s="349">
        <v>7.1970850000000004</v>
      </c>
      <c r="BS46" s="349">
        <v>7.2058239999999998</v>
      </c>
      <c r="BT46" s="349">
        <v>7.2162819999999996</v>
      </c>
      <c r="BU46" s="349">
        <v>7.224863</v>
      </c>
      <c r="BV46" s="349">
        <v>7.2328739999999998</v>
      </c>
    </row>
    <row r="47" spans="1:74" s="164" customFormat="1" ht="11.1" customHeight="1" x14ac:dyDescent="0.2">
      <c r="A47" s="148" t="s">
        <v>994</v>
      </c>
      <c r="B47" s="213" t="s">
        <v>650</v>
      </c>
      <c r="C47" s="261">
        <v>17.907448788</v>
      </c>
      <c r="D47" s="261">
        <v>17.917183881</v>
      </c>
      <c r="E47" s="261">
        <v>17.939443654000002</v>
      </c>
      <c r="F47" s="261">
        <v>18.012257648999999</v>
      </c>
      <c r="G47" s="261">
        <v>18.031044619999999</v>
      </c>
      <c r="H47" s="261">
        <v>18.033834112000001</v>
      </c>
      <c r="I47" s="261">
        <v>17.988071077000001</v>
      </c>
      <c r="J47" s="261">
        <v>17.983281895000001</v>
      </c>
      <c r="K47" s="261">
        <v>17.986911519</v>
      </c>
      <c r="L47" s="261">
        <v>18.008524962999999</v>
      </c>
      <c r="M47" s="261">
        <v>18.021818437</v>
      </c>
      <c r="N47" s="261">
        <v>18.036356956999999</v>
      </c>
      <c r="O47" s="261">
        <v>18.047951662999999</v>
      </c>
      <c r="P47" s="261">
        <v>18.068121915999999</v>
      </c>
      <c r="Q47" s="261">
        <v>18.092678855999999</v>
      </c>
      <c r="R47" s="261">
        <v>18.135953051000001</v>
      </c>
      <c r="S47" s="261">
        <v>18.158535444000002</v>
      </c>
      <c r="T47" s="261">
        <v>18.174756598999998</v>
      </c>
      <c r="U47" s="261">
        <v>18.171170828000001</v>
      </c>
      <c r="V47" s="261">
        <v>18.184753779000001</v>
      </c>
      <c r="W47" s="261">
        <v>18.202059761000001</v>
      </c>
      <c r="X47" s="261">
        <v>18.223849133000002</v>
      </c>
      <c r="Y47" s="261">
        <v>18.248030911000001</v>
      </c>
      <c r="Z47" s="261">
        <v>18.275365451999999</v>
      </c>
      <c r="AA47" s="261">
        <v>18.322186651999999</v>
      </c>
      <c r="AB47" s="261">
        <v>18.343576299999999</v>
      </c>
      <c r="AC47" s="261">
        <v>18.35586829</v>
      </c>
      <c r="AD47" s="261">
        <v>18.344404202</v>
      </c>
      <c r="AE47" s="261">
        <v>18.349494693</v>
      </c>
      <c r="AF47" s="261">
        <v>18.356481342999999</v>
      </c>
      <c r="AG47" s="261">
        <v>18.368759002000001</v>
      </c>
      <c r="AH47" s="261">
        <v>18.376991831000002</v>
      </c>
      <c r="AI47" s="261">
        <v>18.384574681</v>
      </c>
      <c r="AJ47" s="261">
        <v>18.384635660000001</v>
      </c>
      <c r="AK47" s="261">
        <v>18.396072471</v>
      </c>
      <c r="AL47" s="261">
        <v>18.412013221999999</v>
      </c>
      <c r="AM47" s="261">
        <v>18.437764236</v>
      </c>
      <c r="AN47" s="261">
        <v>18.458733124999998</v>
      </c>
      <c r="AO47" s="261">
        <v>18.480226211000002</v>
      </c>
      <c r="AP47" s="261">
        <v>18.506531297999999</v>
      </c>
      <c r="AQ47" s="261">
        <v>18.525856928</v>
      </c>
      <c r="AR47" s="261">
        <v>18.542490903000001</v>
      </c>
      <c r="AS47" s="261">
        <v>18.554944454000001</v>
      </c>
      <c r="AT47" s="261">
        <v>18.567311698000001</v>
      </c>
      <c r="AU47" s="261">
        <v>18.578103864999999</v>
      </c>
      <c r="AV47" s="261">
        <v>18.583671267</v>
      </c>
      <c r="AW47" s="261">
        <v>18.594050545999998</v>
      </c>
      <c r="AX47" s="261">
        <v>18.605592014999999</v>
      </c>
      <c r="AY47" s="261">
        <v>18.616920454999999</v>
      </c>
      <c r="AZ47" s="261">
        <v>18.631817717000001</v>
      </c>
      <c r="BA47" s="261">
        <v>18.648908583000001</v>
      </c>
      <c r="BB47" s="261">
        <v>18.671112650000001</v>
      </c>
      <c r="BC47" s="261">
        <v>18.690401027</v>
      </c>
      <c r="BD47" s="261">
        <v>18.709693309999999</v>
      </c>
      <c r="BE47" s="349">
        <v>18.731159999999999</v>
      </c>
      <c r="BF47" s="349">
        <v>18.748830000000002</v>
      </c>
      <c r="BG47" s="349">
        <v>18.764880000000002</v>
      </c>
      <c r="BH47" s="349">
        <v>18.77638</v>
      </c>
      <c r="BI47" s="349">
        <v>18.791370000000001</v>
      </c>
      <c r="BJ47" s="349">
        <v>18.806920000000002</v>
      </c>
      <c r="BK47" s="349">
        <v>18.82245</v>
      </c>
      <c r="BL47" s="349">
        <v>18.839559999999999</v>
      </c>
      <c r="BM47" s="349">
        <v>18.857659999999999</v>
      </c>
      <c r="BN47" s="349">
        <v>18.87706</v>
      </c>
      <c r="BO47" s="349">
        <v>18.896920000000001</v>
      </c>
      <c r="BP47" s="349">
        <v>18.917560000000002</v>
      </c>
      <c r="BQ47" s="349">
        <v>18.93853</v>
      </c>
      <c r="BR47" s="349">
        <v>18.961040000000001</v>
      </c>
      <c r="BS47" s="349">
        <v>18.984639999999999</v>
      </c>
      <c r="BT47" s="349">
        <v>19.013780000000001</v>
      </c>
      <c r="BU47" s="349">
        <v>19.036239999999999</v>
      </c>
      <c r="BV47" s="349">
        <v>19.056460000000001</v>
      </c>
    </row>
    <row r="48" spans="1:74" s="164" customFormat="1" ht="11.1" customHeight="1" x14ac:dyDescent="0.2">
      <c r="A48" s="148" t="s">
        <v>995</v>
      </c>
      <c r="B48" s="213" t="s">
        <v>617</v>
      </c>
      <c r="C48" s="261">
        <v>19.902541156000002</v>
      </c>
      <c r="D48" s="261">
        <v>19.90883882</v>
      </c>
      <c r="E48" s="261">
        <v>19.924216463</v>
      </c>
      <c r="F48" s="261">
        <v>19.966874360999999</v>
      </c>
      <c r="G48" s="261">
        <v>19.986761756</v>
      </c>
      <c r="H48" s="261">
        <v>20.002078922999999</v>
      </c>
      <c r="I48" s="261">
        <v>20.003335409999998</v>
      </c>
      <c r="J48" s="261">
        <v>20.016629962</v>
      </c>
      <c r="K48" s="261">
        <v>20.032472127999998</v>
      </c>
      <c r="L48" s="261">
        <v>20.051729587000001</v>
      </c>
      <c r="M48" s="261">
        <v>20.072016217000002</v>
      </c>
      <c r="N48" s="261">
        <v>20.094199698000001</v>
      </c>
      <c r="O48" s="261">
        <v>20.116092575</v>
      </c>
      <c r="P48" s="261">
        <v>20.143710349999999</v>
      </c>
      <c r="Q48" s="261">
        <v>20.174865568000001</v>
      </c>
      <c r="R48" s="261">
        <v>20.217662992000001</v>
      </c>
      <c r="S48" s="261">
        <v>20.249814525000001</v>
      </c>
      <c r="T48" s="261">
        <v>20.279424929000001</v>
      </c>
      <c r="U48" s="261">
        <v>20.302995717000002</v>
      </c>
      <c r="V48" s="261">
        <v>20.330147729</v>
      </c>
      <c r="W48" s="261">
        <v>20.357382476000002</v>
      </c>
      <c r="X48" s="261">
        <v>20.378301520000001</v>
      </c>
      <c r="Y48" s="261">
        <v>20.41050057</v>
      </c>
      <c r="Z48" s="261">
        <v>20.447581185000001</v>
      </c>
      <c r="AA48" s="261">
        <v>20.50654432</v>
      </c>
      <c r="AB48" s="261">
        <v>20.540637351000001</v>
      </c>
      <c r="AC48" s="261">
        <v>20.566861231000001</v>
      </c>
      <c r="AD48" s="261">
        <v>20.577817402000001</v>
      </c>
      <c r="AE48" s="261">
        <v>20.593851903000001</v>
      </c>
      <c r="AF48" s="261">
        <v>20.607566173999999</v>
      </c>
      <c r="AG48" s="261">
        <v>20.613839748</v>
      </c>
      <c r="AH48" s="261">
        <v>20.626753911000002</v>
      </c>
      <c r="AI48" s="261">
        <v>20.641188194000001</v>
      </c>
      <c r="AJ48" s="261">
        <v>20.654615184000001</v>
      </c>
      <c r="AK48" s="261">
        <v>20.673985270999999</v>
      </c>
      <c r="AL48" s="261">
        <v>20.696771040000002</v>
      </c>
      <c r="AM48" s="261">
        <v>20.730947249</v>
      </c>
      <c r="AN48" s="261">
        <v>20.754583313000001</v>
      </c>
      <c r="AO48" s="261">
        <v>20.775653989999999</v>
      </c>
      <c r="AP48" s="261">
        <v>20.790611391999999</v>
      </c>
      <c r="AQ48" s="261">
        <v>20.809212210999998</v>
      </c>
      <c r="AR48" s="261">
        <v>20.827908560000001</v>
      </c>
      <c r="AS48" s="261">
        <v>20.842330230000002</v>
      </c>
      <c r="AT48" s="261">
        <v>20.864495293000001</v>
      </c>
      <c r="AU48" s="261">
        <v>20.890033541000001</v>
      </c>
      <c r="AV48" s="261">
        <v>20.931600115999998</v>
      </c>
      <c r="AW48" s="261">
        <v>20.954393376999999</v>
      </c>
      <c r="AX48" s="261">
        <v>20.971068466999998</v>
      </c>
      <c r="AY48" s="261">
        <v>20.966798998000002</v>
      </c>
      <c r="AZ48" s="261">
        <v>20.982357533999998</v>
      </c>
      <c r="BA48" s="261">
        <v>21.002917688</v>
      </c>
      <c r="BB48" s="261">
        <v>21.035067404999999</v>
      </c>
      <c r="BC48" s="261">
        <v>21.060689838999998</v>
      </c>
      <c r="BD48" s="261">
        <v>21.086372933</v>
      </c>
      <c r="BE48" s="349">
        <v>21.11476</v>
      </c>
      <c r="BF48" s="349">
        <v>21.138580000000001</v>
      </c>
      <c r="BG48" s="349">
        <v>21.160489999999999</v>
      </c>
      <c r="BH48" s="349">
        <v>21.174029999999998</v>
      </c>
      <c r="BI48" s="349">
        <v>21.196929999999998</v>
      </c>
      <c r="BJ48" s="349">
        <v>21.222750000000001</v>
      </c>
      <c r="BK48" s="349">
        <v>21.254930000000002</v>
      </c>
      <c r="BL48" s="349">
        <v>21.283989999999999</v>
      </c>
      <c r="BM48" s="349">
        <v>21.313379999999999</v>
      </c>
      <c r="BN48" s="349">
        <v>21.345040000000001</v>
      </c>
      <c r="BO48" s="349">
        <v>21.373629999999999</v>
      </c>
      <c r="BP48" s="349">
        <v>21.401070000000001</v>
      </c>
      <c r="BQ48" s="349">
        <v>21.424579999999999</v>
      </c>
      <c r="BR48" s="349">
        <v>21.45186</v>
      </c>
      <c r="BS48" s="349">
        <v>21.4801</v>
      </c>
      <c r="BT48" s="349">
        <v>21.512550000000001</v>
      </c>
      <c r="BU48" s="349">
        <v>21.540299999999998</v>
      </c>
      <c r="BV48" s="349">
        <v>21.566579999999998</v>
      </c>
    </row>
    <row r="49" spans="1:74" s="164" customFormat="1" ht="11.1" customHeight="1" x14ac:dyDescent="0.2">
      <c r="A49" s="148" t="s">
        <v>996</v>
      </c>
      <c r="B49" s="213" t="s">
        <v>618</v>
      </c>
      <c r="C49" s="261">
        <v>9.7748088164000002</v>
      </c>
      <c r="D49" s="261">
        <v>9.7731929100000006</v>
      </c>
      <c r="E49" s="261">
        <v>9.7762221006000001</v>
      </c>
      <c r="F49" s="261">
        <v>9.7919269033000003</v>
      </c>
      <c r="G49" s="261">
        <v>9.7982234018999996</v>
      </c>
      <c r="H49" s="261">
        <v>9.8031421112999997</v>
      </c>
      <c r="I49" s="261">
        <v>9.8041025318999999</v>
      </c>
      <c r="J49" s="261">
        <v>9.8082010379</v>
      </c>
      <c r="K49" s="261">
        <v>9.8128571294999993</v>
      </c>
      <c r="L49" s="261">
        <v>9.8180881597000003</v>
      </c>
      <c r="M49" s="261">
        <v>9.8238464078999996</v>
      </c>
      <c r="N49" s="261">
        <v>9.8301492270999997</v>
      </c>
      <c r="O49" s="261">
        <v>9.8322696753999992</v>
      </c>
      <c r="P49" s="261">
        <v>9.8432068428000008</v>
      </c>
      <c r="Q49" s="261">
        <v>9.8582337875999997</v>
      </c>
      <c r="R49" s="261">
        <v>9.8867345239999995</v>
      </c>
      <c r="S49" s="261">
        <v>9.9029030127999995</v>
      </c>
      <c r="T49" s="261">
        <v>9.9161232682999998</v>
      </c>
      <c r="U49" s="261">
        <v>9.9206929102999997</v>
      </c>
      <c r="V49" s="261">
        <v>9.9322934843000006</v>
      </c>
      <c r="W49" s="261">
        <v>9.9452226099000001</v>
      </c>
      <c r="X49" s="261">
        <v>9.9595860683000002</v>
      </c>
      <c r="Y49" s="261">
        <v>9.9750929616999997</v>
      </c>
      <c r="Z49" s="261">
        <v>9.9918490712000008</v>
      </c>
      <c r="AA49" s="261">
        <v>10.014999866</v>
      </c>
      <c r="AB49" s="261">
        <v>10.030395306000001</v>
      </c>
      <c r="AC49" s="261">
        <v>10.043180859</v>
      </c>
      <c r="AD49" s="261">
        <v>10.050609615999999</v>
      </c>
      <c r="AE49" s="261">
        <v>10.060235580000001</v>
      </c>
      <c r="AF49" s="261">
        <v>10.069311840999999</v>
      </c>
      <c r="AG49" s="261">
        <v>10.076461934999999</v>
      </c>
      <c r="AH49" s="261">
        <v>10.085471138000001</v>
      </c>
      <c r="AI49" s="261">
        <v>10.094962986000001</v>
      </c>
      <c r="AJ49" s="261">
        <v>10.103314479</v>
      </c>
      <c r="AK49" s="261">
        <v>10.114988867999999</v>
      </c>
      <c r="AL49" s="261">
        <v>10.128363151</v>
      </c>
      <c r="AM49" s="261">
        <v>10.147655621</v>
      </c>
      <c r="AN49" s="261">
        <v>10.161265974999999</v>
      </c>
      <c r="AO49" s="261">
        <v>10.173412504</v>
      </c>
      <c r="AP49" s="261">
        <v>10.180611302000001</v>
      </c>
      <c r="AQ49" s="261">
        <v>10.192443115</v>
      </c>
      <c r="AR49" s="261">
        <v>10.205424034</v>
      </c>
      <c r="AS49" s="261">
        <v>10.218580622999999</v>
      </c>
      <c r="AT49" s="261">
        <v>10.234589835</v>
      </c>
      <c r="AU49" s="261">
        <v>10.252478233</v>
      </c>
      <c r="AV49" s="261">
        <v>10.278560730000001</v>
      </c>
      <c r="AW49" s="261">
        <v>10.295471312</v>
      </c>
      <c r="AX49" s="261">
        <v>10.309524894999999</v>
      </c>
      <c r="AY49" s="261">
        <v>10.314203299000001</v>
      </c>
      <c r="AZ49" s="261">
        <v>10.327431515000001</v>
      </c>
      <c r="BA49" s="261">
        <v>10.342691364</v>
      </c>
      <c r="BB49" s="261">
        <v>10.363949494</v>
      </c>
      <c r="BC49" s="261">
        <v>10.380297625000001</v>
      </c>
      <c r="BD49" s="261">
        <v>10.395702405</v>
      </c>
      <c r="BE49" s="349">
        <v>10.410410000000001</v>
      </c>
      <c r="BF49" s="349">
        <v>10.42374</v>
      </c>
      <c r="BG49" s="349">
        <v>10.43594</v>
      </c>
      <c r="BH49" s="349">
        <v>10.44431</v>
      </c>
      <c r="BI49" s="349">
        <v>10.45627</v>
      </c>
      <c r="BJ49" s="349">
        <v>10.46913</v>
      </c>
      <c r="BK49" s="349">
        <v>10.48366</v>
      </c>
      <c r="BL49" s="349">
        <v>10.497719999999999</v>
      </c>
      <c r="BM49" s="349">
        <v>10.5121</v>
      </c>
      <c r="BN49" s="349">
        <v>10.526759999999999</v>
      </c>
      <c r="BO49" s="349">
        <v>10.5418</v>
      </c>
      <c r="BP49" s="349">
        <v>10.557180000000001</v>
      </c>
      <c r="BQ49" s="349">
        <v>10.572839999999999</v>
      </c>
      <c r="BR49" s="349">
        <v>10.58896</v>
      </c>
      <c r="BS49" s="349">
        <v>10.605460000000001</v>
      </c>
      <c r="BT49" s="349">
        <v>10.624510000000001</v>
      </c>
      <c r="BU49" s="349">
        <v>10.640180000000001</v>
      </c>
      <c r="BV49" s="349">
        <v>10.654629999999999</v>
      </c>
    </row>
    <row r="50" spans="1:74" s="164" customFormat="1" ht="11.1" customHeight="1" x14ac:dyDescent="0.2">
      <c r="A50" s="148" t="s">
        <v>997</v>
      </c>
      <c r="B50" s="213" t="s">
        <v>619</v>
      </c>
      <c r="C50" s="261">
        <v>24.548795826999999</v>
      </c>
      <c r="D50" s="261">
        <v>24.554127543</v>
      </c>
      <c r="E50" s="261">
        <v>24.583449355999999</v>
      </c>
      <c r="F50" s="261">
        <v>24.690470618999999</v>
      </c>
      <c r="G50" s="261">
        <v>24.727490605</v>
      </c>
      <c r="H50" s="261">
        <v>24.74821867</v>
      </c>
      <c r="I50" s="261">
        <v>24.727865629</v>
      </c>
      <c r="J50" s="261">
        <v>24.734601738999999</v>
      </c>
      <c r="K50" s="261">
        <v>24.743637817</v>
      </c>
      <c r="L50" s="261">
        <v>24.754818737000001</v>
      </c>
      <c r="M50" s="261">
        <v>24.768571089999998</v>
      </c>
      <c r="N50" s="261">
        <v>24.784739753</v>
      </c>
      <c r="O50" s="261">
        <v>24.795873796999999</v>
      </c>
      <c r="P50" s="261">
        <v>24.822463275</v>
      </c>
      <c r="Q50" s="261">
        <v>24.857057259000001</v>
      </c>
      <c r="R50" s="261">
        <v>24.919720921</v>
      </c>
      <c r="S50" s="261">
        <v>24.955275035</v>
      </c>
      <c r="T50" s="261">
        <v>24.983784775</v>
      </c>
      <c r="U50" s="261">
        <v>24.992218764</v>
      </c>
      <c r="V50" s="261">
        <v>25.016413286999999</v>
      </c>
      <c r="W50" s="261">
        <v>25.043336966999998</v>
      </c>
      <c r="X50" s="261">
        <v>25.069491632999998</v>
      </c>
      <c r="Y50" s="261">
        <v>25.104497257999999</v>
      </c>
      <c r="Z50" s="261">
        <v>25.144855669999998</v>
      </c>
      <c r="AA50" s="261">
        <v>25.207384778000002</v>
      </c>
      <c r="AB50" s="261">
        <v>25.245835330999999</v>
      </c>
      <c r="AC50" s="261">
        <v>25.277025241</v>
      </c>
      <c r="AD50" s="261">
        <v>25.293278781000001</v>
      </c>
      <c r="AE50" s="261">
        <v>25.315704193999998</v>
      </c>
      <c r="AF50" s="261">
        <v>25.336625756</v>
      </c>
      <c r="AG50" s="261">
        <v>25.343067204</v>
      </c>
      <c r="AH50" s="261">
        <v>25.370713259999999</v>
      </c>
      <c r="AI50" s="261">
        <v>25.40658766</v>
      </c>
      <c r="AJ50" s="261">
        <v>25.463838362000001</v>
      </c>
      <c r="AK50" s="261">
        <v>25.506308484000002</v>
      </c>
      <c r="AL50" s="261">
        <v>25.547145982</v>
      </c>
      <c r="AM50" s="261">
        <v>25.587076865</v>
      </c>
      <c r="AN50" s="261">
        <v>25.624104612</v>
      </c>
      <c r="AO50" s="261">
        <v>25.65895523</v>
      </c>
      <c r="AP50" s="261">
        <v>25.687012375999998</v>
      </c>
      <c r="AQ50" s="261">
        <v>25.720970994000002</v>
      </c>
      <c r="AR50" s="261">
        <v>25.756214740000001</v>
      </c>
      <c r="AS50" s="261">
        <v>25.788753366000002</v>
      </c>
      <c r="AT50" s="261">
        <v>25.829560056999998</v>
      </c>
      <c r="AU50" s="261">
        <v>25.874644563</v>
      </c>
      <c r="AV50" s="261">
        <v>25.939414209999999</v>
      </c>
      <c r="AW50" s="261">
        <v>25.981498852000001</v>
      </c>
      <c r="AX50" s="261">
        <v>26.016305814999999</v>
      </c>
      <c r="AY50" s="261">
        <v>26.022096350000002</v>
      </c>
      <c r="AZ50" s="261">
        <v>26.058652017</v>
      </c>
      <c r="BA50" s="261">
        <v>26.104234067</v>
      </c>
      <c r="BB50" s="261">
        <v>26.176134332</v>
      </c>
      <c r="BC50" s="261">
        <v>26.226800274999999</v>
      </c>
      <c r="BD50" s="261">
        <v>26.273523728000001</v>
      </c>
      <c r="BE50" s="349">
        <v>26.31401</v>
      </c>
      <c r="BF50" s="349">
        <v>26.354569999999999</v>
      </c>
      <c r="BG50" s="349">
        <v>26.392910000000001</v>
      </c>
      <c r="BH50" s="349">
        <v>26.423839999999998</v>
      </c>
      <c r="BI50" s="349">
        <v>26.461639999999999</v>
      </c>
      <c r="BJ50" s="349">
        <v>26.501110000000001</v>
      </c>
      <c r="BK50" s="349">
        <v>26.542290000000001</v>
      </c>
      <c r="BL50" s="349">
        <v>26.585100000000001</v>
      </c>
      <c r="BM50" s="349">
        <v>26.629570000000001</v>
      </c>
      <c r="BN50" s="349">
        <v>26.67597</v>
      </c>
      <c r="BO50" s="349">
        <v>26.723549999999999</v>
      </c>
      <c r="BP50" s="349">
        <v>26.772590000000001</v>
      </c>
      <c r="BQ50" s="349">
        <v>26.823609999999999</v>
      </c>
      <c r="BR50" s="349">
        <v>26.875160000000001</v>
      </c>
      <c r="BS50" s="349">
        <v>26.927769999999999</v>
      </c>
      <c r="BT50" s="349">
        <v>26.986409999999999</v>
      </c>
      <c r="BU50" s="349">
        <v>27.037400000000002</v>
      </c>
      <c r="BV50" s="349">
        <v>27.085719999999998</v>
      </c>
    </row>
    <row r="51" spans="1:74" s="164" customFormat="1" ht="11.1" customHeight="1" x14ac:dyDescent="0.2">
      <c r="A51" s="148" t="s">
        <v>998</v>
      </c>
      <c r="B51" s="213" t="s">
        <v>620</v>
      </c>
      <c r="C51" s="261">
        <v>7.2891789773999998</v>
      </c>
      <c r="D51" s="261">
        <v>7.292192054</v>
      </c>
      <c r="E51" s="261">
        <v>7.3020721937999999</v>
      </c>
      <c r="F51" s="261">
        <v>7.3361950959</v>
      </c>
      <c r="G51" s="261">
        <v>7.3467775883000002</v>
      </c>
      <c r="H51" s="261">
        <v>7.3511953697000001</v>
      </c>
      <c r="I51" s="261">
        <v>7.3384930723000004</v>
      </c>
      <c r="J51" s="261">
        <v>7.3387979580999998</v>
      </c>
      <c r="K51" s="261">
        <v>7.3411546589999999</v>
      </c>
      <c r="L51" s="261">
        <v>7.3501438942000004</v>
      </c>
      <c r="M51" s="261">
        <v>7.3531686862000001</v>
      </c>
      <c r="N51" s="261">
        <v>7.3548097540999997</v>
      </c>
      <c r="O51" s="261">
        <v>7.3480701414</v>
      </c>
      <c r="P51" s="261">
        <v>7.3521914784</v>
      </c>
      <c r="Q51" s="261">
        <v>7.3601768085000003</v>
      </c>
      <c r="R51" s="261">
        <v>7.3785131760000002</v>
      </c>
      <c r="S51" s="261">
        <v>7.3893612094999996</v>
      </c>
      <c r="T51" s="261">
        <v>7.3992079530000003</v>
      </c>
      <c r="U51" s="261">
        <v>7.4063971314000003</v>
      </c>
      <c r="V51" s="261">
        <v>7.4154835015999998</v>
      </c>
      <c r="W51" s="261">
        <v>7.4248107884000003</v>
      </c>
      <c r="X51" s="261">
        <v>7.4335591687000004</v>
      </c>
      <c r="Y51" s="261">
        <v>7.4439831556999998</v>
      </c>
      <c r="Z51" s="261">
        <v>7.4552629264999997</v>
      </c>
      <c r="AA51" s="261">
        <v>7.4712638219</v>
      </c>
      <c r="AB51" s="261">
        <v>7.4813561546000003</v>
      </c>
      <c r="AC51" s="261">
        <v>7.4894052654000003</v>
      </c>
      <c r="AD51" s="261">
        <v>7.4940244454</v>
      </c>
      <c r="AE51" s="261">
        <v>7.4990271442000003</v>
      </c>
      <c r="AF51" s="261">
        <v>7.5030266528</v>
      </c>
      <c r="AG51" s="261">
        <v>7.5032883632000003</v>
      </c>
      <c r="AH51" s="261">
        <v>7.5073324474999996</v>
      </c>
      <c r="AI51" s="261">
        <v>7.5124242976</v>
      </c>
      <c r="AJ51" s="261">
        <v>7.5194184516</v>
      </c>
      <c r="AK51" s="261">
        <v>7.5259649298999998</v>
      </c>
      <c r="AL51" s="261">
        <v>7.5329182705999997</v>
      </c>
      <c r="AM51" s="261">
        <v>7.5415628000000003</v>
      </c>
      <c r="AN51" s="261">
        <v>7.5483666205000004</v>
      </c>
      <c r="AO51" s="261">
        <v>7.5546140585000003</v>
      </c>
      <c r="AP51" s="261">
        <v>7.5590340588</v>
      </c>
      <c r="AQ51" s="261">
        <v>7.5651220232999998</v>
      </c>
      <c r="AR51" s="261">
        <v>7.5716068966999996</v>
      </c>
      <c r="AS51" s="261">
        <v>7.5770785069000004</v>
      </c>
      <c r="AT51" s="261">
        <v>7.5854148275000002</v>
      </c>
      <c r="AU51" s="261">
        <v>7.5952056861999999</v>
      </c>
      <c r="AV51" s="261">
        <v>7.6127507999999997</v>
      </c>
      <c r="AW51" s="261">
        <v>7.6207259475000004</v>
      </c>
      <c r="AX51" s="261">
        <v>7.6254308457000004</v>
      </c>
      <c r="AY51" s="261">
        <v>7.6176026970999997</v>
      </c>
      <c r="AZ51" s="261">
        <v>7.6227141946000003</v>
      </c>
      <c r="BA51" s="261">
        <v>7.6315025406999997</v>
      </c>
      <c r="BB51" s="261">
        <v>7.6495625705999997</v>
      </c>
      <c r="BC51" s="261">
        <v>7.6615084875999999</v>
      </c>
      <c r="BD51" s="261">
        <v>7.6729351266999997</v>
      </c>
      <c r="BE51" s="349">
        <v>7.6843130000000004</v>
      </c>
      <c r="BF51" s="349">
        <v>7.6943479999999997</v>
      </c>
      <c r="BG51" s="349">
        <v>7.7035119999999999</v>
      </c>
      <c r="BH51" s="349">
        <v>7.7096479999999996</v>
      </c>
      <c r="BI51" s="349">
        <v>7.7186830000000004</v>
      </c>
      <c r="BJ51" s="349">
        <v>7.7284639999999998</v>
      </c>
      <c r="BK51" s="349">
        <v>7.7393580000000002</v>
      </c>
      <c r="BL51" s="349">
        <v>7.7503500000000001</v>
      </c>
      <c r="BM51" s="349">
        <v>7.7618099999999997</v>
      </c>
      <c r="BN51" s="349">
        <v>7.7742240000000002</v>
      </c>
      <c r="BO51" s="349">
        <v>7.7862530000000003</v>
      </c>
      <c r="BP51" s="349">
        <v>7.7983830000000003</v>
      </c>
      <c r="BQ51" s="349">
        <v>7.8103639999999999</v>
      </c>
      <c r="BR51" s="349">
        <v>7.8228869999999997</v>
      </c>
      <c r="BS51" s="349">
        <v>7.8357010000000002</v>
      </c>
      <c r="BT51" s="349">
        <v>7.8502419999999997</v>
      </c>
      <c r="BU51" s="349">
        <v>7.8625610000000004</v>
      </c>
      <c r="BV51" s="349">
        <v>7.8740940000000004</v>
      </c>
    </row>
    <row r="52" spans="1:74" s="164" customFormat="1" ht="11.1" customHeight="1" x14ac:dyDescent="0.2">
      <c r="A52" s="148" t="s">
        <v>999</v>
      </c>
      <c r="B52" s="213" t="s">
        <v>621</v>
      </c>
      <c r="C52" s="261">
        <v>14.800555482</v>
      </c>
      <c r="D52" s="261">
        <v>14.816067447</v>
      </c>
      <c r="E52" s="261">
        <v>14.839004367999999</v>
      </c>
      <c r="F52" s="261">
        <v>14.891017053000001</v>
      </c>
      <c r="G52" s="261">
        <v>14.912565782</v>
      </c>
      <c r="H52" s="261">
        <v>14.925301363000001</v>
      </c>
      <c r="I52" s="261">
        <v>14.910416699000001</v>
      </c>
      <c r="J52" s="261">
        <v>14.919631303999999</v>
      </c>
      <c r="K52" s="261">
        <v>14.934138082</v>
      </c>
      <c r="L52" s="261">
        <v>14.961765541</v>
      </c>
      <c r="M52" s="261">
        <v>14.980985284000001</v>
      </c>
      <c r="N52" s="261">
        <v>14.999625818</v>
      </c>
      <c r="O52" s="261">
        <v>15.007632452999999</v>
      </c>
      <c r="P52" s="261">
        <v>15.032655589999999</v>
      </c>
      <c r="Q52" s="261">
        <v>15.064640537000001</v>
      </c>
      <c r="R52" s="261">
        <v>15.118643805</v>
      </c>
      <c r="S52" s="261">
        <v>15.153259991000001</v>
      </c>
      <c r="T52" s="261">
        <v>15.183545605000001</v>
      </c>
      <c r="U52" s="261">
        <v>15.204736992999999</v>
      </c>
      <c r="V52" s="261">
        <v>15.229934203999999</v>
      </c>
      <c r="W52" s="261">
        <v>15.254373583</v>
      </c>
      <c r="X52" s="261">
        <v>15.27157732</v>
      </c>
      <c r="Y52" s="261">
        <v>15.299359395</v>
      </c>
      <c r="Z52" s="261">
        <v>15.331241997999999</v>
      </c>
      <c r="AA52" s="261">
        <v>15.37308442</v>
      </c>
      <c r="AB52" s="261">
        <v>15.408773609000001</v>
      </c>
      <c r="AC52" s="261">
        <v>15.444168854999999</v>
      </c>
      <c r="AD52" s="261">
        <v>15.482928576000001</v>
      </c>
      <c r="AE52" s="261">
        <v>15.514992126999999</v>
      </c>
      <c r="AF52" s="261">
        <v>15.544017925</v>
      </c>
      <c r="AG52" s="261">
        <v>15.564387277</v>
      </c>
      <c r="AH52" s="261">
        <v>15.591551588</v>
      </c>
      <c r="AI52" s="261">
        <v>15.619892163999999</v>
      </c>
      <c r="AJ52" s="261">
        <v>15.650946939000001</v>
      </c>
      <c r="AK52" s="261">
        <v>15.680486599</v>
      </c>
      <c r="AL52" s="261">
        <v>15.710049077000001</v>
      </c>
      <c r="AM52" s="261">
        <v>15.739237235999999</v>
      </c>
      <c r="AN52" s="261">
        <v>15.769143199</v>
      </c>
      <c r="AO52" s="261">
        <v>15.79936983</v>
      </c>
      <c r="AP52" s="261">
        <v>15.830964931</v>
      </c>
      <c r="AQ52" s="261">
        <v>15.861047047</v>
      </c>
      <c r="AR52" s="261">
        <v>15.890663978999999</v>
      </c>
      <c r="AS52" s="261">
        <v>15.918406915</v>
      </c>
      <c r="AT52" s="261">
        <v>15.948150091</v>
      </c>
      <c r="AU52" s="261">
        <v>15.978484694</v>
      </c>
      <c r="AV52" s="261">
        <v>16.006480358000001</v>
      </c>
      <c r="AW52" s="261">
        <v>16.040195588</v>
      </c>
      <c r="AX52" s="261">
        <v>16.076700020000001</v>
      </c>
      <c r="AY52" s="261">
        <v>16.121423965000002</v>
      </c>
      <c r="AZ52" s="261">
        <v>16.159434063999999</v>
      </c>
      <c r="BA52" s="261">
        <v>16.196160630000001</v>
      </c>
      <c r="BB52" s="261">
        <v>16.229959356999998</v>
      </c>
      <c r="BC52" s="261">
        <v>16.265352085</v>
      </c>
      <c r="BD52" s="261">
        <v>16.30069451</v>
      </c>
      <c r="BE52" s="349">
        <v>16.33961</v>
      </c>
      <c r="BF52" s="349">
        <v>16.372129999999999</v>
      </c>
      <c r="BG52" s="349">
        <v>16.401900000000001</v>
      </c>
      <c r="BH52" s="349">
        <v>16.424250000000001</v>
      </c>
      <c r="BI52" s="349">
        <v>16.45196</v>
      </c>
      <c r="BJ52" s="349">
        <v>16.48039</v>
      </c>
      <c r="BK52" s="349">
        <v>16.509830000000001</v>
      </c>
      <c r="BL52" s="349">
        <v>16.539480000000001</v>
      </c>
      <c r="BM52" s="349">
        <v>16.56963</v>
      </c>
      <c r="BN52" s="349">
        <v>16.6006</v>
      </c>
      <c r="BO52" s="349">
        <v>16.631499999999999</v>
      </c>
      <c r="BP52" s="349">
        <v>16.662659999999999</v>
      </c>
      <c r="BQ52" s="349">
        <v>16.69286</v>
      </c>
      <c r="BR52" s="349">
        <v>16.725429999999999</v>
      </c>
      <c r="BS52" s="349">
        <v>16.759170000000001</v>
      </c>
      <c r="BT52" s="349">
        <v>16.797740000000001</v>
      </c>
      <c r="BU52" s="349">
        <v>16.831029999999998</v>
      </c>
      <c r="BV52" s="349">
        <v>16.862729999999999</v>
      </c>
    </row>
    <row r="53" spans="1:74" s="164" customFormat="1" ht="11.1" customHeight="1" x14ac:dyDescent="0.2">
      <c r="A53" s="148" t="s">
        <v>1000</v>
      </c>
      <c r="B53" s="213" t="s">
        <v>622</v>
      </c>
      <c r="C53" s="261">
        <v>8.9982788991000007</v>
      </c>
      <c r="D53" s="261">
        <v>8.9956411434000003</v>
      </c>
      <c r="E53" s="261">
        <v>8.9978427641999996</v>
      </c>
      <c r="F53" s="261">
        <v>9.0173763058999992</v>
      </c>
      <c r="G53" s="261">
        <v>9.0198872716</v>
      </c>
      <c r="H53" s="261">
        <v>9.0178682056999993</v>
      </c>
      <c r="I53" s="261">
        <v>9.0002675364000009</v>
      </c>
      <c r="J53" s="261">
        <v>8.9974770857999999</v>
      </c>
      <c r="K53" s="261">
        <v>8.9984452823000005</v>
      </c>
      <c r="L53" s="261">
        <v>9.0052464030999992</v>
      </c>
      <c r="M53" s="261">
        <v>9.0121761857999996</v>
      </c>
      <c r="N53" s="261">
        <v>9.0213089076999999</v>
      </c>
      <c r="O53" s="261">
        <v>9.0334064788999999</v>
      </c>
      <c r="P53" s="261">
        <v>9.0463736463999993</v>
      </c>
      <c r="Q53" s="261">
        <v>9.0609723204999995</v>
      </c>
      <c r="R53" s="261">
        <v>9.0815832011000008</v>
      </c>
      <c r="S53" s="261">
        <v>9.0961593629999999</v>
      </c>
      <c r="T53" s="261">
        <v>9.1090815063000008</v>
      </c>
      <c r="U53" s="261">
        <v>9.1153596240999999</v>
      </c>
      <c r="V53" s="261">
        <v>9.1287162353000006</v>
      </c>
      <c r="W53" s="261">
        <v>9.1441613331999996</v>
      </c>
      <c r="X53" s="261">
        <v>9.1641889472999996</v>
      </c>
      <c r="Y53" s="261">
        <v>9.1819404958999993</v>
      </c>
      <c r="Z53" s="261">
        <v>9.1999100086999999</v>
      </c>
      <c r="AA53" s="261">
        <v>9.2199778941999995</v>
      </c>
      <c r="AB53" s="261">
        <v>9.2369730289999996</v>
      </c>
      <c r="AC53" s="261">
        <v>9.2527758217000002</v>
      </c>
      <c r="AD53" s="261">
        <v>9.2668438275000007</v>
      </c>
      <c r="AE53" s="261">
        <v>9.2806687695000001</v>
      </c>
      <c r="AF53" s="261">
        <v>9.2937082029999996</v>
      </c>
      <c r="AG53" s="261">
        <v>9.3003596206000001</v>
      </c>
      <c r="AH53" s="261">
        <v>9.3160299173999999</v>
      </c>
      <c r="AI53" s="261">
        <v>9.3351165860999998</v>
      </c>
      <c r="AJ53" s="261">
        <v>9.3626772789999997</v>
      </c>
      <c r="AK53" s="261">
        <v>9.3848034523999999</v>
      </c>
      <c r="AL53" s="261">
        <v>9.4065527584000002</v>
      </c>
      <c r="AM53" s="261">
        <v>9.4285769858999995</v>
      </c>
      <c r="AN53" s="261">
        <v>9.4490837157000005</v>
      </c>
      <c r="AO53" s="261">
        <v>9.4687247367000005</v>
      </c>
      <c r="AP53" s="261">
        <v>9.4890259108000006</v>
      </c>
      <c r="AQ53" s="261">
        <v>9.5057911173999994</v>
      </c>
      <c r="AR53" s="261">
        <v>9.5205462184999998</v>
      </c>
      <c r="AS53" s="261">
        <v>9.5293188097999995</v>
      </c>
      <c r="AT53" s="261">
        <v>9.5430330031999997</v>
      </c>
      <c r="AU53" s="261">
        <v>9.5577163944999999</v>
      </c>
      <c r="AV53" s="261">
        <v>9.5706013738000006</v>
      </c>
      <c r="AW53" s="261">
        <v>9.5892988680000002</v>
      </c>
      <c r="AX53" s="261">
        <v>9.6110412672999992</v>
      </c>
      <c r="AY53" s="261">
        <v>9.6410818041000006</v>
      </c>
      <c r="AZ53" s="261">
        <v>9.6649740892999993</v>
      </c>
      <c r="BA53" s="261">
        <v>9.6879713553000002</v>
      </c>
      <c r="BB53" s="261">
        <v>9.7089040718999993</v>
      </c>
      <c r="BC53" s="261">
        <v>9.7309884470999997</v>
      </c>
      <c r="BD53" s="261">
        <v>9.7530549506999993</v>
      </c>
      <c r="BE53" s="349">
        <v>9.7774009999999993</v>
      </c>
      <c r="BF53" s="349">
        <v>9.7977089999999993</v>
      </c>
      <c r="BG53" s="349">
        <v>9.8162749999999992</v>
      </c>
      <c r="BH53" s="349">
        <v>9.8298389999999998</v>
      </c>
      <c r="BI53" s="349">
        <v>9.8473690000000005</v>
      </c>
      <c r="BJ53" s="349">
        <v>9.8656030000000001</v>
      </c>
      <c r="BK53" s="349">
        <v>9.8848529999999997</v>
      </c>
      <c r="BL53" s="349">
        <v>9.9042619999999992</v>
      </c>
      <c r="BM53" s="349">
        <v>9.9241419999999998</v>
      </c>
      <c r="BN53" s="349">
        <v>9.9450000000000003</v>
      </c>
      <c r="BO53" s="349">
        <v>9.9654399999999992</v>
      </c>
      <c r="BP53" s="349">
        <v>9.9859690000000008</v>
      </c>
      <c r="BQ53" s="349">
        <v>10.006030000000001</v>
      </c>
      <c r="BR53" s="349">
        <v>10.02716</v>
      </c>
      <c r="BS53" s="349">
        <v>10.0488</v>
      </c>
      <c r="BT53" s="349">
        <v>10.072929999999999</v>
      </c>
      <c r="BU53" s="349">
        <v>10.094099999999999</v>
      </c>
      <c r="BV53" s="349">
        <v>10.1143</v>
      </c>
    </row>
    <row r="54" spans="1:74" s="164" customFormat="1" ht="11.1" customHeight="1" x14ac:dyDescent="0.2">
      <c r="A54" s="149" t="s">
        <v>1001</v>
      </c>
      <c r="B54" s="214" t="s">
        <v>623</v>
      </c>
      <c r="C54" s="69">
        <v>19.438320307000001</v>
      </c>
      <c r="D54" s="69">
        <v>19.437463735000001</v>
      </c>
      <c r="E54" s="69">
        <v>19.453037470000002</v>
      </c>
      <c r="F54" s="69">
        <v>19.524732020999998</v>
      </c>
      <c r="G54" s="69">
        <v>19.543398491000001</v>
      </c>
      <c r="H54" s="69">
        <v>19.548727388</v>
      </c>
      <c r="I54" s="69">
        <v>19.510248332</v>
      </c>
      <c r="J54" s="69">
        <v>19.511754868000001</v>
      </c>
      <c r="K54" s="69">
        <v>19.522776615000001</v>
      </c>
      <c r="L54" s="69">
        <v>19.557580527999999</v>
      </c>
      <c r="M54" s="69">
        <v>19.576932483</v>
      </c>
      <c r="N54" s="69">
        <v>19.595099435000002</v>
      </c>
      <c r="O54" s="69">
        <v>19.610085183999999</v>
      </c>
      <c r="P54" s="69">
        <v>19.627379278999999</v>
      </c>
      <c r="Q54" s="69">
        <v>19.644985519999999</v>
      </c>
      <c r="R54" s="69">
        <v>19.660703709</v>
      </c>
      <c r="S54" s="69">
        <v>19.680584391</v>
      </c>
      <c r="T54" s="69">
        <v>19.702427367999999</v>
      </c>
      <c r="U54" s="69">
        <v>19.725359870999998</v>
      </c>
      <c r="V54" s="69">
        <v>19.751782014</v>
      </c>
      <c r="W54" s="69">
        <v>19.780821026999998</v>
      </c>
      <c r="X54" s="69">
        <v>19.810427948000001</v>
      </c>
      <c r="Y54" s="69">
        <v>19.846237425999998</v>
      </c>
      <c r="Z54" s="69">
        <v>19.886200498000001</v>
      </c>
      <c r="AA54" s="69">
        <v>19.941253208999999</v>
      </c>
      <c r="AB54" s="69">
        <v>19.981321435000002</v>
      </c>
      <c r="AC54" s="69">
        <v>20.017341221999999</v>
      </c>
      <c r="AD54" s="69">
        <v>20.040377851999999</v>
      </c>
      <c r="AE54" s="69">
        <v>20.075001796999999</v>
      </c>
      <c r="AF54" s="69">
        <v>20.112278341</v>
      </c>
      <c r="AG54" s="69">
        <v>20.147768661000001</v>
      </c>
      <c r="AH54" s="69">
        <v>20.193679519</v>
      </c>
      <c r="AI54" s="69">
        <v>20.245572093</v>
      </c>
      <c r="AJ54" s="69">
        <v>20.316211840000001</v>
      </c>
      <c r="AK54" s="69">
        <v>20.370493753000002</v>
      </c>
      <c r="AL54" s="69">
        <v>20.421183288999998</v>
      </c>
      <c r="AM54" s="69">
        <v>20.464173061</v>
      </c>
      <c r="AN54" s="69">
        <v>20.510758383999999</v>
      </c>
      <c r="AO54" s="69">
        <v>20.556831871</v>
      </c>
      <c r="AP54" s="69">
        <v>20.602134709000001</v>
      </c>
      <c r="AQ54" s="69">
        <v>20.647378633999999</v>
      </c>
      <c r="AR54" s="69">
        <v>20.692304834000002</v>
      </c>
      <c r="AS54" s="69">
        <v>20.741354945000001</v>
      </c>
      <c r="AT54" s="69">
        <v>20.782314464999999</v>
      </c>
      <c r="AU54" s="69">
        <v>20.819625031000001</v>
      </c>
      <c r="AV54" s="69">
        <v>20.848496477000001</v>
      </c>
      <c r="AW54" s="69">
        <v>20.882101761000001</v>
      </c>
      <c r="AX54" s="69">
        <v>20.915650716999998</v>
      </c>
      <c r="AY54" s="69">
        <v>20.945304511</v>
      </c>
      <c r="AZ54" s="69">
        <v>20.981619936000001</v>
      </c>
      <c r="BA54" s="69">
        <v>21.02075816</v>
      </c>
      <c r="BB54" s="69">
        <v>21.068724429</v>
      </c>
      <c r="BC54" s="69">
        <v>21.109004312</v>
      </c>
      <c r="BD54" s="69">
        <v>21.147603057000001</v>
      </c>
      <c r="BE54" s="353">
        <v>21.185269999999999</v>
      </c>
      <c r="BF54" s="353">
        <v>21.219950000000001</v>
      </c>
      <c r="BG54" s="353">
        <v>21.252369999999999</v>
      </c>
      <c r="BH54" s="353">
        <v>21.278559999999999</v>
      </c>
      <c r="BI54" s="353">
        <v>21.309480000000001</v>
      </c>
      <c r="BJ54" s="353">
        <v>21.341159999999999</v>
      </c>
      <c r="BK54" s="353">
        <v>21.373390000000001</v>
      </c>
      <c r="BL54" s="353">
        <v>21.406700000000001</v>
      </c>
      <c r="BM54" s="353">
        <v>21.440899999999999</v>
      </c>
      <c r="BN54" s="353">
        <v>21.476040000000001</v>
      </c>
      <c r="BO54" s="353">
        <v>21.511990000000001</v>
      </c>
      <c r="BP54" s="353">
        <v>21.548780000000001</v>
      </c>
      <c r="BQ54" s="353">
        <v>21.58559</v>
      </c>
      <c r="BR54" s="353">
        <v>21.62471</v>
      </c>
      <c r="BS54" s="353">
        <v>21.665289999999999</v>
      </c>
      <c r="BT54" s="353">
        <v>21.712630000000001</v>
      </c>
      <c r="BU54" s="353">
        <v>21.752179999999999</v>
      </c>
      <c r="BV54" s="353">
        <v>21.78923</v>
      </c>
    </row>
    <row r="55" spans="1:74" s="164" customFormat="1" ht="11.1" customHeight="1" x14ac:dyDescent="0.2">
      <c r="A55" s="148"/>
      <c r="B55" s="165"/>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4"/>
      <c r="AZ55" s="354"/>
      <c r="BA55" s="354"/>
      <c r="BB55" s="354"/>
      <c r="BC55" s="354"/>
      <c r="BD55" s="354"/>
      <c r="BE55" s="354"/>
      <c r="BF55" s="354"/>
      <c r="BG55" s="354"/>
      <c r="BH55" s="354"/>
      <c r="BI55" s="354"/>
      <c r="BJ55" s="354"/>
      <c r="BK55" s="354"/>
      <c r="BL55" s="354"/>
      <c r="BM55" s="354"/>
      <c r="BN55" s="354"/>
      <c r="BO55" s="354"/>
      <c r="BP55" s="354"/>
      <c r="BQ55" s="354"/>
      <c r="BR55" s="354"/>
      <c r="BS55" s="354"/>
      <c r="BT55" s="354"/>
      <c r="BU55" s="354"/>
      <c r="BV55" s="354"/>
    </row>
    <row r="56" spans="1:74" s="164" customFormat="1" ht="12" customHeight="1" x14ac:dyDescent="0.25">
      <c r="A56" s="148"/>
      <c r="B56" s="652" t="s">
        <v>1108</v>
      </c>
      <c r="C56" s="653"/>
      <c r="D56" s="653"/>
      <c r="E56" s="653"/>
      <c r="F56" s="653"/>
      <c r="G56" s="653"/>
      <c r="H56" s="653"/>
      <c r="I56" s="653"/>
      <c r="J56" s="653"/>
      <c r="K56" s="653"/>
      <c r="L56" s="653"/>
      <c r="M56" s="653"/>
      <c r="N56" s="653"/>
      <c r="O56" s="653"/>
      <c r="P56" s="653"/>
      <c r="Q56" s="653"/>
      <c r="AY56" s="514"/>
      <c r="AZ56" s="514"/>
      <c r="BA56" s="514"/>
      <c r="BB56" s="514"/>
      <c r="BC56" s="514"/>
      <c r="BD56" s="514"/>
      <c r="BE56" s="514"/>
      <c r="BF56" s="514"/>
      <c r="BG56" s="514"/>
      <c r="BH56" s="514"/>
      <c r="BI56" s="514"/>
      <c r="BJ56" s="514"/>
    </row>
    <row r="57" spans="1:74" s="474" customFormat="1" ht="12" customHeight="1" x14ac:dyDescent="0.25">
      <c r="A57" s="473"/>
      <c r="B57" s="674" t="s">
        <v>1135</v>
      </c>
      <c r="C57" s="675"/>
      <c r="D57" s="675"/>
      <c r="E57" s="675"/>
      <c r="F57" s="675"/>
      <c r="G57" s="675"/>
      <c r="H57" s="675"/>
      <c r="I57" s="675"/>
      <c r="J57" s="675"/>
      <c r="K57" s="675"/>
      <c r="L57" s="675"/>
      <c r="M57" s="675"/>
      <c r="N57" s="675"/>
      <c r="O57" s="675"/>
      <c r="P57" s="675"/>
      <c r="Q57" s="671"/>
      <c r="AY57" s="515"/>
      <c r="AZ57" s="515"/>
      <c r="BA57" s="515"/>
      <c r="BB57" s="515"/>
      <c r="BC57" s="515"/>
      <c r="BD57" s="515"/>
      <c r="BE57" s="515"/>
      <c r="BF57" s="515"/>
      <c r="BG57" s="515"/>
      <c r="BH57" s="515"/>
      <c r="BI57" s="515"/>
      <c r="BJ57" s="515"/>
    </row>
    <row r="58" spans="1:74" s="474" customFormat="1" ht="12" customHeight="1" x14ac:dyDescent="0.25">
      <c r="A58" s="473"/>
      <c r="B58" s="669" t="s">
        <v>1178</v>
      </c>
      <c r="C58" s="675"/>
      <c r="D58" s="675"/>
      <c r="E58" s="675"/>
      <c r="F58" s="675"/>
      <c r="G58" s="675"/>
      <c r="H58" s="675"/>
      <c r="I58" s="675"/>
      <c r="J58" s="675"/>
      <c r="K58" s="675"/>
      <c r="L58" s="675"/>
      <c r="M58" s="675"/>
      <c r="N58" s="675"/>
      <c r="O58" s="675"/>
      <c r="P58" s="675"/>
      <c r="Q58" s="671"/>
      <c r="AY58" s="515"/>
      <c r="AZ58" s="515"/>
      <c r="BA58" s="515"/>
      <c r="BB58" s="515"/>
      <c r="BC58" s="515"/>
      <c r="BD58" s="515"/>
      <c r="BE58" s="515"/>
      <c r="BF58" s="515"/>
      <c r="BG58" s="515"/>
      <c r="BH58" s="515"/>
      <c r="BI58" s="515"/>
      <c r="BJ58" s="515"/>
    </row>
    <row r="59" spans="1:74" s="475" customFormat="1" ht="12" customHeight="1" x14ac:dyDescent="0.25">
      <c r="A59" s="473"/>
      <c r="B59" s="701" t="s">
        <v>1179</v>
      </c>
      <c r="C59" s="671"/>
      <c r="D59" s="671"/>
      <c r="E59" s="671"/>
      <c r="F59" s="671"/>
      <c r="G59" s="671"/>
      <c r="H59" s="671"/>
      <c r="I59" s="671"/>
      <c r="J59" s="671"/>
      <c r="K59" s="671"/>
      <c r="L59" s="671"/>
      <c r="M59" s="671"/>
      <c r="N59" s="671"/>
      <c r="O59" s="671"/>
      <c r="P59" s="671"/>
      <c r="Q59" s="671"/>
      <c r="AY59" s="516"/>
      <c r="AZ59" s="516"/>
      <c r="BA59" s="516"/>
      <c r="BB59" s="516"/>
      <c r="BC59" s="516"/>
      <c r="BD59" s="516"/>
      <c r="BE59" s="516"/>
      <c r="BF59" s="516"/>
      <c r="BG59" s="516"/>
      <c r="BH59" s="516"/>
      <c r="BI59" s="516"/>
      <c r="BJ59" s="516"/>
    </row>
    <row r="60" spans="1:74" s="474" customFormat="1" ht="12" customHeight="1" x14ac:dyDescent="0.25">
      <c r="A60" s="473"/>
      <c r="B60" s="674" t="s">
        <v>4</v>
      </c>
      <c r="C60" s="675"/>
      <c r="D60" s="675"/>
      <c r="E60" s="675"/>
      <c r="F60" s="675"/>
      <c r="G60" s="675"/>
      <c r="H60" s="675"/>
      <c r="I60" s="675"/>
      <c r="J60" s="675"/>
      <c r="K60" s="675"/>
      <c r="L60" s="675"/>
      <c r="M60" s="675"/>
      <c r="N60" s="675"/>
      <c r="O60" s="675"/>
      <c r="P60" s="675"/>
      <c r="Q60" s="671"/>
      <c r="AY60" s="515"/>
      <c r="AZ60" s="515"/>
      <c r="BA60" s="515"/>
      <c r="BB60" s="515"/>
      <c r="BC60" s="515"/>
      <c r="BD60" s="515"/>
      <c r="BE60" s="515"/>
      <c r="BF60" s="515"/>
      <c r="BG60" s="515"/>
      <c r="BH60" s="515"/>
      <c r="BI60" s="515"/>
      <c r="BJ60" s="515"/>
    </row>
    <row r="61" spans="1:74" s="474" customFormat="1" ht="12" customHeight="1" x14ac:dyDescent="0.25">
      <c r="A61" s="473"/>
      <c r="B61" s="669" t="s">
        <v>1140</v>
      </c>
      <c r="C61" s="670"/>
      <c r="D61" s="670"/>
      <c r="E61" s="670"/>
      <c r="F61" s="670"/>
      <c r="G61" s="670"/>
      <c r="H61" s="670"/>
      <c r="I61" s="670"/>
      <c r="J61" s="670"/>
      <c r="K61" s="670"/>
      <c r="L61" s="670"/>
      <c r="M61" s="670"/>
      <c r="N61" s="670"/>
      <c r="O61" s="670"/>
      <c r="P61" s="670"/>
      <c r="Q61" s="671"/>
      <c r="AY61" s="515"/>
      <c r="AZ61" s="515"/>
      <c r="BA61" s="515"/>
      <c r="BB61" s="515"/>
      <c r="BC61" s="515"/>
      <c r="BD61" s="515"/>
      <c r="BE61" s="515"/>
      <c r="BF61" s="515"/>
      <c r="BG61" s="515"/>
      <c r="BH61" s="515"/>
      <c r="BI61" s="515"/>
      <c r="BJ61" s="515"/>
    </row>
    <row r="62" spans="1:74" s="474" customFormat="1" ht="12" customHeight="1" x14ac:dyDescent="0.25">
      <c r="A62" s="440"/>
      <c r="B62" s="682" t="s">
        <v>5</v>
      </c>
      <c r="C62" s="671"/>
      <c r="D62" s="671"/>
      <c r="E62" s="671"/>
      <c r="F62" s="671"/>
      <c r="G62" s="671"/>
      <c r="H62" s="671"/>
      <c r="I62" s="671"/>
      <c r="J62" s="671"/>
      <c r="K62" s="671"/>
      <c r="L62" s="671"/>
      <c r="M62" s="671"/>
      <c r="N62" s="671"/>
      <c r="O62" s="671"/>
      <c r="P62" s="671"/>
      <c r="Q62" s="671"/>
      <c r="AY62" s="515"/>
      <c r="AZ62" s="515"/>
      <c r="BA62" s="515"/>
      <c r="BB62" s="515"/>
      <c r="BC62" s="515"/>
      <c r="BD62" s="515"/>
      <c r="BE62" s="515"/>
      <c r="BF62" s="515"/>
      <c r="BG62" s="515"/>
      <c r="BH62" s="515"/>
      <c r="BI62" s="515"/>
      <c r="BJ62" s="515"/>
    </row>
    <row r="63" spans="1:74" x14ac:dyDescent="0.2">
      <c r="BK63" s="355"/>
      <c r="BL63" s="355"/>
      <c r="BM63" s="355"/>
      <c r="BN63" s="355"/>
      <c r="BO63" s="355"/>
      <c r="BP63" s="355"/>
      <c r="BQ63" s="355"/>
      <c r="BR63" s="355"/>
      <c r="BS63" s="355"/>
      <c r="BT63" s="355"/>
      <c r="BU63" s="355"/>
      <c r="BV63" s="355"/>
    </row>
    <row r="64" spans="1:74" x14ac:dyDescent="0.2">
      <c r="BK64" s="355"/>
      <c r="BL64" s="355"/>
      <c r="BM64" s="355"/>
      <c r="BN64" s="355"/>
      <c r="BO64" s="355"/>
      <c r="BP64" s="355"/>
      <c r="BQ64" s="355"/>
      <c r="BR64" s="355"/>
      <c r="BS64" s="355"/>
      <c r="BT64" s="355"/>
      <c r="BU64" s="355"/>
      <c r="BV64" s="355"/>
    </row>
    <row r="65" spans="63:74" x14ac:dyDescent="0.2">
      <c r="BK65" s="355"/>
      <c r="BL65" s="355"/>
      <c r="BM65" s="355"/>
      <c r="BN65" s="355"/>
      <c r="BO65" s="355"/>
      <c r="BP65" s="355"/>
      <c r="BQ65" s="355"/>
      <c r="BR65" s="355"/>
      <c r="BS65" s="355"/>
      <c r="BT65" s="355"/>
      <c r="BU65" s="355"/>
      <c r="BV65" s="355"/>
    </row>
    <row r="66" spans="63:74" x14ac:dyDescent="0.2">
      <c r="BK66" s="355"/>
      <c r="BL66" s="355"/>
      <c r="BM66" s="355"/>
      <c r="BN66" s="355"/>
      <c r="BO66" s="355"/>
      <c r="BP66" s="355"/>
      <c r="BQ66" s="355"/>
      <c r="BR66" s="355"/>
      <c r="BS66" s="355"/>
      <c r="BT66" s="355"/>
      <c r="BU66" s="355"/>
      <c r="BV66" s="355"/>
    </row>
    <row r="67" spans="63:74" x14ac:dyDescent="0.2">
      <c r="BK67" s="355"/>
      <c r="BL67" s="355"/>
      <c r="BM67" s="355"/>
      <c r="BN67" s="355"/>
      <c r="BO67" s="355"/>
      <c r="BP67" s="355"/>
      <c r="BQ67" s="355"/>
      <c r="BR67" s="355"/>
      <c r="BS67" s="355"/>
      <c r="BT67" s="355"/>
      <c r="BU67" s="355"/>
      <c r="BV67" s="355"/>
    </row>
    <row r="68" spans="63:74" x14ac:dyDescent="0.2">
      <c r="BK68" s="355"/>
      <c r="BL68" s="355"/>
      <c r="BM68" s="355"/>
      <c r="BN68" s="355"/>
      <c r="BO68" s="355"/>
      <c r="BP68" s="355"/>
      <c r="BQ68" s="355"/>
      <c r="BR68" s="355"/>
      <c r="BS68" s="355"/>
      <c r="BT68" s="355"/>
      <c r="BU68" s="355"/>
      <c r="BV68" s="355"/>
    </row>
    <row r="69" spans="63:74" x14ac:dyDescent="0.2">
      <c r="BK69" s="355"/>
      <c r="BL69" s="355"/>
      <c r="BM69" s="355"/>
      <c r="BN69" s="355"/>
      <c r="BO69" s="355"/>
      <c r="BP69" s="355"/>
      <c r="BQ69" s="355"/>
      <c r="BR69" s="355"/>
      <c r="BS69" s="355"/>
      <c r="BT69" s="355"/>
      <c r="BU69" s="355"/>
      <c r="BV69" s="355"/>
    </row>
    <row r="70" spans="63:74" x14ac:dyDescent="0.2">
      <c r="BK70" s="355"/>
      <c r="BL70" s="355"/>
      <c r="BM70" s="355"/>
      <c r="BN70" s="355"/>
      <c r="BO70" s="355"/>
      <c r="BP70" s="355"/>
      <c r="BQ70" s="355"/>
      <c r="BR70" s="355"/>
      <c r="BS70" s="355"/>
      <c r="BT70" s="355"/>
      <c r="BU70" s="355"/>
      <c r="BV70" s="355"/>
    </row>
    <row r="71" spans="63:74" x14ac:dyDescent="0.2">
      <c r="BK71" s="355"/>
      <c r="BL71" s="355"/>
      <c r="BM71" s="355"/>
      <c r="BN71" s="355"/>
      <c r="BO71" s="355"/>
      <c r="BP71" s="355"/>
      <c r="BQ71" s="355"/>
      <c r="BR71" s="355"/>
      <c r="BS71" s="355"/>
      <c r="BT71" s="355"/>
      <c r="BU71" s="355"/>
      <c r="BV71" s="355"/>
    </row>
    <row r="72" spans="63:74" x14ac:dyDescent="0.2">
      <c r="BK72" s="355"/>
      <c r="BL72" s="355"/>
      <c r="BM72" s="355"/>
      <c r="BN72" s="355"/>
      <c r="BO72" s="355"/>
      <c r="BP72" s="355"/>
      <c r="BQ72" s="355"/>
      <c r="BR72" s="355"/>
      <c r="BS72" s="355"/>
      <c r="BT72" s="355"/>
      <c r="BU72" s="355"/>
      <c r="BV72" s="355"/>
    </row>
    <row r="73" spans="63:74" x14ac:dyDescent="0.2">
      <c r="BK73" s="355"/>
      <c r="BL73" s="355"/>
      <c r="BM73" s="355"/>
      <c r="BN73" s="355"/>
      <c r="BO73" s="355"/>
      <c r="BP73" s="355"/>
      <c r="BQ73" s="355"/>
      <c r="BR73" s="355"/>
      <c r="BS73" s="355"/>
      <c r="BT73" s="355"/>
      <c r="BU73" s="355"/>
      <c r="BV73" s="355"/>
    </row>
    <row r="74" spans="63:74" x14ac:dyDescent="0.2">
      <c r="BK74" s="355"/>
      <c r="BL74" s="355"/>
      <c r="BM74" s="355"/>
      <c r="BN74" s="355"/>
      <c r="BO74" s="355"/>
      <c r="BP74" s="355"/>
      <c r="BQ74" s="355"/>
      <c r="BR74" s="355"/>
      <c r="BS74" s="355"/>
      <c r="BT74" s="355"/>
      <c r="BU74" s="355"/>
      <c r="BV74" s="355"/>
    </row>
    <row r="75" spans="63:74" x14ac:dyDescent="0.2">
      <c r="BK75" s="355"/>
      <c r="BL75" s="355"/>
      <c r="BM75" s="355"/>
      <c r="BN75" s="355"/>
      <c r="BO75" s="355"/>
      <c r="BP75" s="355"/>
      <c r="BQ75" s="355"/>
      <c r="BR75" s="355"/>
      <c r="BS75" s="355"/>
      <c r="BT75" s="355"/>
      <c r="BU75" s="355"/>
      <c r="BV75" s="355"/>
    </row>
    <row r="76" spans="63:74" x14ac:dyDescent="0.2">
      <c r="BK76" s="355"/>
      <c r="BL76" s="355"/>
      <c r="BM76" s="355"/>
      <c r="BN76" s="355"/>
      <c r="BO76" s="355"/>
      <c r="BP76" s="355"/>
      <c r="BQ76" s="355"/>
      <c r="BR76" s="355"/>
      <c r="BS76" s="355"/>
      <c r="BT76" s="355"/>
      <c r="BU76" s="355"/>
      <c r="BV76" s="355"/>
    </row>
    <row r="77" spans="63:74" x14ac:dyDescent="0.2">
      <c r="BK77" s="355"/>
      <c r="BL77" s="355"/>
      <c r="BM77" s="355"/>
      <c r="BN77" s="355"/>
      <c r="BO77" s="355"/>
      <c r="BP77" s="355"/>
      <c r="BQ77" s="355"/>
      <c r="BR77" s="355"/>
      <c r="BS77" s="355"/>
      <c r="BT77" s="355"/>
      <c r="BU77" s="355"/>
      <c r="BV77" s="355"/>
    </row>
    <row r="78" spans="63:74" x14ac:dyDescent="0.2">
      <c r="BK78" s="355"/>
      <c r="BL78" s="355"/>
      <c r="BM78" s="355"/>
      <c r="BN78" s="355"/>
      <c r="BO78" s="355"/>
      <c r="BP78" s="355"/>
      <c r="BQ78" s="355"/>
      <c r="BR78" s="355"/>
      <c r="BS78" s="355"/>
      <c r="BT78" s="355"/>
      <c r="BU78" s="355"/>
      <c r="BV78" s="355"/>
    </row>
    <row r="79" spans="63:74" x14ac:dyDescent="0.2">
      <c r="BK79" s="355"/>
      <c r="BL79" s="355"/>
      <c r="BM79" s="355"/>
      <c r="BN79" s="355"/>
      <c r="BO79" s="355"/>
      <c r="BP79" s="355"/>
      <c r="BQ79" s="355"/>
      <c r="BR79" s="355"/>
      <c r="BS79" s="355"/>
      <c r="BT79" s="355"/>
      <c r="BU79" s="355"/>
      <c r="BV79" s="355"/>
    </row>
    <row r="80" spans="63:74" x14ac:dyDescent="0.2">
      <c r="BK80" s="355"/>
      <c r="BL80" s="355"/>
      <c r="BM80" s="355"/>
      <c r="BN80" s="355"/>
      <c r="BO80" s="355"/>
      <c r="BP80" s="355"/>
      <c r="BQ80" s="355"/>
      <c r="BR80" s="355"/>
      <c r="BS80" s="355"/>
      <c r="BT80" s="355"/>
      <c r="BU80" s="355"/>
      <c r="BV80" s="355"/>
    </row>
    <row r="81" spans="63:74" x14ac:dyDescent="0.2">
      <c r="BK81" s="355"/>
      <c r="BL81" s="355"/>
      <c r="BM81" s="355"/>
      <c r="BN81" s="355"/>
      <c r="BO81" s="355"/>
      <c r="BP81" s="355"/>
      <c r="BQ81" s="355"/>
      <c r="BR81" s="355"/>
      <c r="BS81" s="355"/>
      <c r="BT81" s="355"/>
      <c r="BU81" s="355"/>
      <c r="BV81" s="355"/>
    </row>
    <row r="82" spans="63:74" x14ac:dyDescent="0.2">
      <c r="BK82" s="355"/>
      <c r="BL82" s="355"/>
      <c r="BM82" s="355"/>
      <c r="BN82" s="355"/>
      <c r="BO82" s="355"/>
      <c r="BP82" s="355"/>
      <c r="BQ82" s="355"/>
      <c r="BR82" s="355"/>
      <c r="BS82" s="355"/>
      <c r="BT82" s="355"/>
      <c r="BU82" s="355"/>
      <c r="BV82" s="355"/>
    </row>
    <row r="83" spans="63:74" x14ac:dyDescent="0.2">
      <c r="BK83" s="355"/>
      <c r="BL83" s="355"/>
      <c r="BM83" s="355"/>
      <c r="BN83" s="355"/>
      <c r="BO83" s="355"/>
      <c r="BP83" s="355"/>
      <c r="BQ83" s="355"/>
      <c r="BR83" s="355"/>
      <c r="BS83" s="355"/>
      <c r="BT83" s="355"/>
      <c r="BU83" s="355"/>
      <c r="BV83" s="355"/>
    </row>
    <row r="84" spans="63:74" x14ac:dyDescent="0.2">
      <c r="BK84" s="355"/>
      <c r="BL84" s="355"/>
      <c r="BM84" s="355"/>
      <c r="BN84" s="355"/>
      <c r="BO84" s="355"/>
      <c r="BP84" s="355"/>
      <c r="BQ84" s="355"/>
      <c r="BR84" s="355"/>
      <c r="BS84" s="355"/>
      <c r="BT84" s="355"/>
      <c r="BU84" s="355"/>
      <c r="BV84" s="355"/>
    </row>
    <row r="85" spans="63:74" x14ac:dyDescent="0.2">
      <c r="BK85" s="355"/>
      <c r="BL85" s="355"/>
      <c r="BM85" s="355"/>
      <c r="BN85" s="355"/>
      <c r="BO85" s="355"/>
      <c r="BP85" s="355"/>
      <c r="BQ85" s="355"/>
      <c r="BR85" s="355"/>
      <c r="BS85" s="355"/>
      <c r="BT85" s="355"/>
      <c r="BU85" s="355"/>
      <c r="BV85" s="355"/>
    </row>
    <row r="86" spans="63:74" x14ac:dyDescent="0.2">
      <c r="BK86" s="355"/>
      <c r="BL86" s="355"/>
      <c r="BM86" s="355"/>
      <c r="BN86" s="355"/>
      <c r="BO86" s="355"/>
      <c r="BP86" s="355"/>
      <c r="BQ86" s="355"/>
      <c r="BR86" s="355"/>
      <c r="BS86" s="355"/>
      <c r="BT86" s="355"/>
      <c r="BU86" s="355"/>
      <c r="BV86" s="355"/>
    </row>
    <row r="87" spans="63:74" x14ac:dyDescent="0.2">
      <c r="BK87" s="355"/>
      <c r="BL87" s="355"/>
      <c r="BM87" s="355"/>
      <c r="BN87" s="355"/>
      <c r="BO87" s="355"/>
      <c r="BP87" s="355"/>
      <c r="BQ87" s="355"/>
      <c r="BR87" s="355"/>
      <c r="BS87" s="355"/>
      <c r="BT87" s="355"/>
      <c r="BU87" s="355"/>
      <c r="BV87" s="355"/>
    </row>
    <row r="88" spans="63:74" x14ac:dyDescent="0.2">
      <c r="BK88" s="355"/>
      <c r="BL88" s="355"/>
      <c r="BM88" s="355"/>
      <c r="BN88" s="355"/>
      <c r="BO88" s="355"/>
      <c r="BP88" s="355"/>
      <c r="BQ88" s="355"/>
      <c r="BR88" s="355"/>
      <c r="BS88" s="355"/>
      <c r="BT88" s="355"/>
      <c r="BU88" s="355"/>
      <c r="BV88" s="355"/>
    </row>
    <row r="89" spans="63:74" x14ac:dyDescent="0.2">
      <c r="BK89" s="355"/>
      <c r="BL89" s="355"/>
      <c r="BM89" s="355"/>
      <c r="BN89" s="355"/>
      <c r="BO89" s="355"/>
      <c r="BP89" s="355"/>
      <c r="BQ89" s="355"/>
      <c r="BR89" s="355"/>
      <c r="BS89" s="355"/>
      <c r="BT89" s="355"/>
      <c r="BU89" s="355"/>
      <c r="BV89" s="355"/>
    </row>
    <row r="90" spans="63:74" x14ac:dyDescent="0.2">
      <c r="BK90" s="355"/>
      <c r="BL90" s="355"/>
      <c r="BM90" s="355"/>
      <c r="BN90" s="355"/>
      <c r="BO90" s="355"/>
      <c r="BP90" s="355"/>
      <c r="BQ90" s="355"/>
      <c r="BR90" s="355"/>
      <c r="BS90" s="355"/>
      <c r="BT90" s="355"/>
      <c r="BU90" s="355"/>
      <c r="BV90" s="355"/>
    </row>
    <row r="91" spans="63:74" x14ac:dyDescent="0.2">
      <c r="BK91" s="355"/>
      <c r="BL91" s="355"/>
      <c r="BM91" s="355"/>
      <c r="BN91" s="355"/>
      <c r="BO91" s="355"/>
      <c r="BP91" s="355"/>
      <c r="BQ91" s="355"/>
      <c r="BR91" s="355"/>
      <c r="BS91" s="355"/>
      <c r="BT91" s="355"/>
      <c r="BU91" s="355"/>
      <c r="BV91" s="355"/>
    </row>
    <row r="92" spans="63:74" x14ac:dyDescent="0.2">
      <c r="BK92" s="355"/>
      <c r="BL92" s="355"/>
      <c r="BM92" s="355"/>
      <c r="BN92" s="355"/>
      <c r="BO92" s="355"/>
      <c r="BP92" s="355"/>
      <c r="BQ92" s="355"/>
      <c r="BR92" s="355"/>
      <c r="BS92" s="355"/>
      <c r="BT92" s="355"/>
      <c r="BU92" s="355"/>
      <c r="BV92" s="355"/>
    </row>
    <row r="93" spans="63:74" x14ac:dyDescent="0.2">
      <c r="BK93" s="355"/>
      <c r="BL93" s="355"/>
      <c r="BM93" s="355"/>
      <c r="BN93" s="355"/>
      <c r="BO93" s="355"/>
      <c r="BP93" s="355"/>
      <c r="BQ93" s="355"/>
      <c r="BR93" s="355"/>
      <c r="BS93" s="355"/>
      <c r="BT93" s="355"/>
      <c r="BU93" s="355"/>
      <c r="BV93" s="355"/>
    </row>
    <row r="94" spans="63:74" x14ac:dyDescent="0.2">
      <c r="BK94" s="355"/>
      <c r="BL94" s="355"/>
      <c r="BM94" s="355"/>
      <c r="BN94" s="355"/>
      <c r="BO94" s="355"/>
      <c r="BP94" s="355"/>
      <c r="BQ94" s="355"/>
      <c r="BR94" s="355"/>
      <c r="BS94" s="355"/>
      <c r="BT94" s="355"/>
      <c r="BU94" s="355"/>
      <c r="BV94" s="355"/>
    </row>
    <row r="95" spans="63:74" x14ac:dyDescent="0.2">
      <c r="BK95" s="355"/>
      <c r="BL95" s="355"/>
      <c r="BM95" s="355"/>
      <c r="BN95" s="355"/>
      <c r="BO95" s="355"/>
      <c r="BP95" s="355"/>
      <c r="BQ95" s="355"/>
      <c r="BR95" s="355"/>
      <c r="BS95" s="355"/>
      <c r="BT95" s="355"/>
      <c r="BU95" s="355"/>
      <c r="BV95" s="355"/>
    </row>
    <row r="96" spans="63:74" x14ac:dyDescent="0.2">
      <c r="BK96" s="355"/>
      <c r="BL96" s="355"/>
      <c r="BM96" s="355"/>
      <c r="BN96" s="355"/>
      <c r="BO96" s="355"/>
      <c r="BP96" s="355"/>
      <c r="BQ96" s="355"/>
      <c r="BR96" s="355"/>
      <c r="BS96" s="355"/>
      <c r="BT96" s="355"/>
      <c r="BU96" s="355"/>
      <c r="BV96" s="355"/>
    </row>
    <row r="97" spans="63:74" x14ac:dyDescent="0.2">
      <c r="BK97" s="355"/>
      <c r="BL97" s="355"/>
      <c r="BM97" s="355"/>
      <c r="BN97" s="355"/>
      <c r="BO97" s="355"/>
      <c r="BP97" s="355"/>
      <c r="BQ97" s="355"/>
      <c r="BR97" s="355"/>
      <c r="BS97" s="355"/>
      <c r="BT97" s="355"/>
      <c r="BU97" s="355"/>
      <c r="BV97" s="355"/>
    </row>
    <row r="98" spans="63:74" x14ac:dyDescent="0.2">
      <c r="BK98" s="355"/>
      <c r="BL98" s="355"/>
      <c r="BM98" s="355"/>
      <c r="BN98" s="355"/>
      <c r="BO98" s="355"/>
      <c r="BP98" s="355"/>
      <c r="BQ98" s="355"/>
      <c r="BR98" s="355"/>
      <c r="BS98" s="355"/>
      <c r="BT98" s="355"/>
      <c r="BU98" s="355"/>
      <c r="BV98" s="355"/>
    </row>
    <row r="99" spans="63:74" x14ac:dyDescent="0.2">
      <c r="BK99" s="355"/>
      <c r="BL99" s="355"/>
      <c r="BM99" s="355"/>
      <c r="BN99" s="355"/>
      <c r="BO99" s="355"/>
      <c r="BP99" s="355"/>
      <c r="BQ99" s="355"/>
      <c r="BR99" s="355"/>
      <c r="BS99" s="355"/>
      <c r="BT99" s="355"/>
      <c r="BU99" s="355"/>
      <c r="BV99" s="355"/>
    </row>
    <row r="100" spans="63:74" x14ac:dyDescent="0.2">
      <c r="BK100" s="355"/>
      <c r="BL100" s="355"/>
      <c r="BM100" s="355"/>
      <c r="BN100" s="355"/>
      <c r="BO100" s="355"/>
      <c r="BP100" s="355"/>
      <c r="BQ100" s="355"/>
      <c r="BR100" s="355"/>
      <c r="BS100" s="355"/>
      <c r="BT100" s="355"/>
      <c r="BU100" s="355"/>
      <c r="BV100" s="355"/>
    </row>
    <row r="101" spans="63:74" x14ac:dyDescent="0.2">
      <c r="BK101" s="355"/>
      <c r="BL101" s="355"/>
      <c r="BM101" s="355"/>
      <c r="BN101" s="355"/>
      <c r="BO101" s="355"/>
      <c r="BP101" s="355"/>
      <c r="BQ101" s="355"/>
      <c r="BR101" s="355"/>
      <c r="BS101" s="355"/>
      <c r="BT101" s="355"/>
      <c r="BU101" s="355"/>
      <c r="BV101" s="355"/>
    </row>
    <row r="102" spans="63:74" x14ac:dyDescent="0.2">
      <c r="BK102" s="355"/>
      <c r="BL102" s="355"/>
      <c r="BM102" s="355"/>
      <c r="BN102" s="355"/>
      <c r="BO102" s="355"/>
      <c r="BP102" s="355"/>
      <c r="BQ102" s="355"/>
      <c r="BR102" s="355"/>
      <c r="BS102" s="355"/>
      <c r="BT102" s="355"/>
      <c r="BU102" s="355"/>
      <c r="BV102" s="355"/>
    </row>
    <row r="103" spans="63:74" x14ac:dyDescent="0.2">
      <c r="BK103" s="355"/>
      <c r="BL103" s="355"/>
      <c r="BM103" s="355"/>
      <c r="BN103" s="355"/>
      <c r="BO103" s="355"/>
      <c r="BP103" s="355"/>
      <c r="BQ103" s="355"/>
      <c r="BR103" s="355"/>
      <c r="BS103" s="355"/>
      <c r="BT103" s="355"/>
      <c r="BU103" s="355"/>
      <c r="BV103" s="355"/>
    </row>
    <row r="104" spans="63:74" x14ac:dyDescent="0.2">
      <c r="BK104" s="355"/>
      <c r="BL104" s="355"/>
      <c r="BM104" s="355"/>
      <c r="BN104" s="355"/>
      <c r="BO104" s="355"/>
      <c r="BP104" s="355"/>
      <c r="BQ104" s="355"/>
      <c r="BR104" s="355"/>
      <c r="BS104" s="355"/>
      <c r="BT104" s="355"/>
      <c r="BU104" s="355"/>
      <c r="BV104" s="355"/>
    </row>
    <row r="105" spans="63:74" x14ac:dyDescent="0.2">
      <c r="BK105" s="355"/>
      <c r="BL105" s="355"/>
      <c r="BM105" s="355"/>
      <c r="BN105" s="355"/>
      <c r="BO105" s="355"/>
      <c r="BP105" s="355"/>
      <c r="BQ105" s="355"/>
      <c r="BR105" s="355"/>
      <c r="BS105" s="355"/>
      <c r="BT105" s="355"/>
      <c r="BU105" s="355"/>
      <c r="BV105" s="355"/>
    </row>
    <row r="106" spans="63:74" x14ac:dyDescent="0.2">
      <c r="BK106" s="355"/>
      <c r="BL106" s="355"/>
      <c r="BM106" s="355"/>
      <c r="BN106" s="355"/>
      <c r="BO106" s="355"/>
      <c r="BP106" s="355"/>
      <c r="BQ106" s="355"/>
      <c r="BR106" s="355"/>
      <c r="BS106" s="355"/>
      <c r="BT106" s="355"/>
      <c r="BU106" s="355"/>
      <c r="BV106" s="355"/>
    </row>
    <row r="107" spans="63:74" x14ac:dyDescent="0.2">
      <c r="BK107" s="355"/>
      <c r="BL107" s="355"/>
      <c r="BM107" s="355"/>
      <c r="BN107" s="355"/>
      <c r="BO107" s="355"/>
      <c r="BP107" s="355"/>
      <c r="BQ107" s="355"/>
      <c r="BR107" s="355"/>
      <c r="BS107" s="355"/>
      <c r="BT107" s="355"/>
      <c r="BU107" s="355"/>
      <c r="BV107" s="355"/>
    </row>
    <row r="108" spans="63:74" x14ac:dyDescent="0.2">
      <c r="BK108" s="355"/>
      <c r="BL108" s="355"/>
      <c r="BM108" s="355"/>
      <c r="BN108" s="355"/>
      <c r="BO108" s="355"/>
      <c r="BP108" s="355"/>
      <c r="BQ108" s="355"/>
      <c r="BR108" s="355"/>
      <c r="BS108" s="355"/>
      <c r="BT108" s="355"/>
      <c r="BU108" s="355"/>
      <c r="BV108" s="355"/>
    </row>
    <row r="109" spans="63:74" x14ac:dyDescent="0.2">
      <c r="BK109" s="355"/>
      <c r="BL109" s="355"/>
      <c r="BM109" s="355"/>
      <c r="BN109" s="355"/>
      <c r="BO109" s="355"/>
      <c r="BP109" s="355"/>
      <c r="BQ109" s="355"/>
      <c r="BR109" s="355"/>
      <c r="BS109" s="355"/>
      <c r="BT109" s="355"/>
      <c r="BU109" s="355"/>
      <c r="BV109" s="355"/>
    </row>
    <row r="110" spans="63:74" x14ac:dyDescent="0.2">
      <c r="BK110" s="355"/>
      <c r="BL110" s="355"/>
      <c r="BM110" s="355"/>
      <c r="BN110" s="355"/>
      <c r="BO110" s="355"/>
      <c r="BP110" s="355"/>
      <c r="BQ110" s="355"/>
      <c r="BR110" s="355"/>
      <c r="BS110" s="355"/>
      <c r="BT110" s="355"/>
      <c r="BU110" s="355"/>
      <c r="BV110" s="355"/>
    </row>
    <row r="111" spans="63:74" x14ac:dyDescent="0.2">
      <c r="BK111" s="355"/>
      <c r="BL111" s="355"/>
      <c r="BM111" s="355"/>
      <c r="BN111" s="355"/>
      <c r="BO111" s="355"/>
      <c r="BP111" s="355"/>
      <c r="BQ111" s="355"/>
      <c r="BR111" s="355"/>
      <c r="BS111" s="355"/>
      <c r="BT111" s="355"/>
      <c r="BU111" s="355"/>
      <c r="BV111" s="355"/>
    </row>
    <row r="112" spans="63:74" x14ac:dyDescent="0.2">
      <c r="BK112" s="355"/>
      <c r="BL112" s="355"/>
      <c r="BM112" s="355"/>
      <c r="BN112" s="355"/>
      <c r="BO112" s="355"/>
      <c r="BP112" s="355"/>
      <c r="BQ112" s="355"/>
      <c r="BR112" s="355"/>
      <c r="BS112" s="355"/>
      <c r="BT112" s="355"/>
      <c r="BU112" s="355"/>
      <c r="BV112" s="355"/>
    </row>
    <row r="113" spans="63:74" x14ac:dyDescent="0.2">
      <c r="BK113" s="355"/>
      <c r="BL113" s="355"/>
      <c r="BM113" s="355"/>
      <c r="BN113" s="355"/>
      <c r="BO113" s="355"/>
      <c r="BP113" s="355"/>
      <c r="BQ113" s="355"/>
      <c r="BR113" s="355"/>
      <c r="BS113" s="355"/>
      <c r="BT113" s="355"/>
      <c r="BU113" s="355"/>
      <c r="BV113" s="355"/>
    </row>
    <row r="114" spans="63:74" x14ac:dyDescent="0.2">
      <c r="BK114" s="355"/>
      <c r="BL114" s="355"/>
      <c r="BM114" s="355"/>
      <c r="BN114" s="355"/>
      <c r="BO114" s="355"/>
      <c r="BP114" s="355"/>
      <c r="BQ114" s="355"/>
      <c r="BR114" s="355"/>
      <c r="BS114" s="355"/>
      <c r="BT114" s="355"/>
      <c r="BU114" s="355"/>
      <c r="BV114" s="355"/>
    </row>
    <row r="115" spans="63:74" x14ac:dyDescent="0.2">
      <c r="BK115" s="355"/>
      <c r="BL115" s="355"/>
      <c r="BM115" s="355"/>
      <c r="BN115" s="355"/>
      <c r="BO115" s="355"/>
      <c r="BP115" s="355"/>
      <c r="BQ115" s="355"/>
      <c r="BR115" s="355"/>
      <c r="BS115" s="355"/>
      <c r="BT115" s="355"/>
      <c r="BU115" s="355"/>
      <c r="BV115" s="355"/>
    </row>
    <row r="116" spans="63:74" x14ac:dyDescent="0.2">
      <c r="BK116" s="355"/>
      <c r="BL116" s="355"/>
      <c r="BM116" s="355"/>
      <c r="BN116" s="355"/>
      <c r="BO116" s="355"/>
      <c r="BP116" s="355"/>
      <c r="BQ116" s="355"/>
      <c r="BR116" s="355"/>
      <c r="BS116" s="355"/>
      <c r="BT116" s="355"/>
      <c r="BU116" s="355"/>
      <c r="BV116" s="355"/>
    </row>
    <row r="117" spans="63:74" x14ac:dyDescent="0.2">
      <c r="BK117" s="355"/>
      <c r="BL117" s="355"/>
      <c r="BM117" s="355"/>
      <c r="BN117" s="355"/>
      <c r="BO117" s="355"/>
      <c r="BP117" s="355"/>
      <c r="BQ117" s="355"/>
      <c r="BR117" s="355"/>
      <c r="BS117" s="355"/>
      <c r="BT117" s="355"/>
      <c r="BU117" s="355"/>
      <c r="BV117" s="355"/>
    </row>
    <row r="118" spans="63:74" x14ac:dyDescent="0.2">
      <c r="BK118" s="355"/>
      <c r="BL118" s="355"/>
      <c r="BM118" s="355"/>
      <c r="BN118" s="355"/>
      <c r="BO118" s="355"/>
      <c r="BP118" s="355"/>
      <c r="BQ118" s="355"/>
      <c r="BR118" s="355"/>
      <c r="BS118" s="355"/>
      <c r="BT118" s="355"/>
      <c r="BU118" s="355"/>
      <c r="BV118" s="355"/>
    </row>
    <row r="119" spans="63:74" x14ac:dyDescent="0.2">
      <c r="BK119" s="355"/>
      <c r="BL119" s="355"/>
      <c r="BM119" s="355"/>
      <c r="BN119" s="355"/>
      <c r="BO119" s="355"/>
      <c r="BP119" s="355"/>
      <c r="BQ119" s="355"/>
      <c r="BR119" s="355"/>
      <c r="BS119" s="355"/>
      <c r="BT119" s="355"/>
      <c r="BU119" s="355"/>
      <c r="BV119" s="355"/>
    </row>
    <row r="120" spans="63:74" x14ac:dyDescent="0.2">
      <c r="BK120" s="355"/>
      <c r="BL120" s="355"/>
      <c r="BM120" s="355"/>
      <c r="BN120" s="355"/>
      <c r="BO120" s="355"/>
      <c r="BP120" s="355"/>
      <c r="BQ120" s="355"/>
      <c r="BR120" s="355"/>
      <c r="BS120" s="355"/>
      <c r="BT120" s="355"/>
      <c r="BU120" s="355"/>
      <c r="BV120" s="355"/>
    </row>
    <row r="121" spans="63:74" x14ac:dyDescent="0.2">
      <c r="BK121" s="355"/>
      <c r="BL121" s="355"/>
      <c r="BM121" s="355"/>
      <c r="BN121" s="355"/>
      <c r="BO121" s="355"/>
      <c r="BP121" s="355"/>
      <c r="BQ121" s="355"/>
      <c r="BR121" s="355"/>
      <c r="BS121" s="355"/>
      <c r="BT121" s="355"/>
      <c r="BU121" s="355"/>
      <c r="BV121" s="355"/>
    </row>
    <row r="122" spans="63:74" x14ac:dyDescent="0.2">
      <c r="BK122" s="355"/>
      <c r="BL122" s="355"/>
      <c r="BM122" s="355"/>
      <c r="BN122" s="355"/>
      <c r="BO122" s="355"/>
      <c r="BP122" s="355"/>
      <c r="BQ122" s="355"/>
      <c r="BR122" s="355"/>
      <c r="BS122" s="355"/>
      <c r="BT122" s="355"/>
      <c r="BU122" s="355"/>
      <c r="BV122" s="355"/>
    </row>
    <row r="123" spans="63:74" x14ac:dyDescent="0.2">
      <c r="BK123" s="355"/>
      <c r="BL123" s="355"/>
      <c r="BM123" s="355"/>
      <c r="BN123" s="355"/>
      <c r="BO123" s="355"/>
      <c r="BP123" s="355"/>
      <c r="BQ123" s="355"/>
      <c r="BR123" s="355"/>
      <c r="BS123" s="355"/>
      <c r="BT123" s="355"/>
      <c r="BU123" s="355"/>
      <c r="BV123" s="355"/>
    </row>
    <row r="124" spans="63:74" x14ac:dyDescent="0.2">
      <c r="BK124" s="355"/>
      <c r="BL124" s="355"/>
      <c r="BM124" s="355"/>
      <c r="BN124" s="355"/>
      <c r="BO124" s="355"/>
      <c r="BP124" s="355"/>
      <c r="BQ124" s="355"/>
      <c r="BR124" s="355"/>
      <c r="BS124" s="355"/>
      <c r="BT124" s="355"/>
      <c r="BU124" s="355"/>
      <c r="BV124" s="355"/>
    </row>
    <row r="125" spans="63:74" x14ac:dyDescent="0.2">
      <c r="BK125" s="355"/>
      <c r="BL125" s="355"/>
      <c r="BM125" s="355"/>
      <c r="BN125" s="355"/>
      <c r="BO125" s="355"/>
      <c r="BP125" s="355"/>
      <c r="BQ125" s="355"/>
      <c r="BR125" s="355"/>
      <c r="BS125" s="355"/>
      <c r="BT125" s="355"/>
      <c r="BU125" s="355"/>
      <c r="BV125" s="355"/>
    </row>
    <row r="126" spans="63:74" x14ac:dyDescent="0.2">
      <c r="BK126" s="355"/>
      <c r="BL126" s="355"/>
      <c r="BM126" s="355"/>
      <c r="BN126" s="355"/>
      <c r="BO126" s="355"/>
      <c r="BP126" s="355"/>
      <c r="BQ126" s="355"/>
      <c r="BR126" s="355"/>
      <c r="BS126" s="355"/>
      <c r="BT126" s="355"/>
      <c r="BU126" s="355"/>
      <c r="BV126" s="355"/>
    </row>
    <row r="127" spans="63:74" x14ac:dyDescent="0.2">
      <c r="BK127" s="355"/>
      <c r="BL127" s="355"/>
      <c r="BM127" s="355"/>
      <c r="BN127" s="355"/>
      <c r="BO127" s="355"/>
      <c r="BP127" s="355"/>
      <c r="BQ127" s="355"/>
      <c r="BR127" s="355"/>
      <c r="BS127" s="355"/>
      <c r="BT127" s="355"/>
      <c r="BU127" s="355"/>
      <c r="BV127" s="355"/>
    </row>
    <row r="128" spans="63:74" x14ac:dyDescent="0.2">
      <c r="BK128" s="355"/>
      <c r="BL128" s="355"/>
      <c r="BM128" s="355"/>
      <c r="BN128" s="355"/>
      <c r="BO128" s="355"/>
      <c r="BP128" s="355"/>
      <c r="BQ128" s="355"/>
      <c r="BR128" s="355"/>
      <c r="BS128" s="355"/>
      <c r="BT128" s="355"/>
      <c r="BU128" s="355"/>
      <c r="BV128" s="355"/>
    </row>
    <row r="129" spans="63:74" x14ac:dyDescent="0.2">
      <c r="BK129" s="355"/>
      <c r="BL129" s="355"/>
      <c r="BM129" s="355"/>
      <c r="BN129" s="355"/>
      <c r="BO129" s="355"/>
      <c r="BP129" s="355"/>
      <c r="BQ129" s="355"/>
      <c r="BR129" s="355"/>
      <c r="BS129" s="355"/>
      <c r="BT129" s="355"/>
      <c r="BU129" s="355"/>
      <c r="BV129" s="355"/>
    </row>
    <row r="130" spans="63:74" x14ac:dyDescent="0.2">
      <c r="BK130" s="355"/>
      <c r="BL130" s="355"/>
      <c r="BM130" s="355"/>
      <c r="BN130" s="355"/>
      <c r="BO130" s="355"/>
      <c r="BP130" s="355"/>
      <c r="BQ130" s="355"/>
      <c r="BR130" s="355"/>
      <c r="BS130" s="355"/>
      <c r="BT130" s="355"/>
      <c r="BU130" s="355"/>
      <c r="BV130" s="355"/>
    </row>
    <row r="131" spans="63:74" x14ac:dyDescent="0.2">
      <c r="BK131" s="355"/>
      <c r="BL131" s="355"/>
      <c r="BM131" s="355"/>
      <c r="BN131" s="355"/>
      <c r="BO131" s="355"/>
      <c r="BP131" s="355"/>
      <c r="BQ131" s="355"/>
      <c r="BR131" s="355"/>
      <c r="BS131" s="355"/>
      <c r="BT131" s="355"/>
      <c r="BU131" s="355"/>
      <c r="BV131" s="355"/>
    </row>
    <row r="132" spans="63:74" x14ac:dyDescent="0.2">
      <c r="BK132" s="355"/>
      <c r="BL132" s="355"/>
      <c r="BM132" s="355"/>
      <c r="BN132" s="355"/>
      <c r="BO132" s="355"/>
      <c r="BP132" s="355"/>
      <c r="BQ132" s="355"/>
      <c r="BR132" s="355"/>
      <c r="BS132" s="355"/>
      <c r="BT132" s="355"/>
      <c r="BU132" s="355"/>
      <c r="BV132" s="355"/>
    </row>
    <row r="133" spans="63:74" x14ac:dyDescent="0.2">
      <c r="BK133" s="355"/>
      <c r="BL133" s="355"/>
      <c r="BM133" s="355"/>
      <c r="BN133" s="355"/>
      <c r="BO133" s="355"/>
      <c r="BP133" s="355"/>
      <c r="BQ133" s="355"/>
      <c r="BR133" s="355"/>
      <c r="BS133" s="355"/>
      <c r="BT133" s="355"/>
      <c r="BU133" s="355"/>
      <c r="BV133" s="355"/>
    </row>
    <row r="134" spans="63:74" x14ac:dyDescent="0.2">
      <c r="BK134" s="355"/>
      <c r="BL134" s="355"/>
      <c r="BM134" s="355"/>
      <c r="BN134" s="355"/>
      <c r="BO134" s="355"/>
      <c r="BP134" s="355"/>
      <c r="BQ134" s="355"/>
      <c r="BR134" s="355"/>
      <c r="BS134" s="355"/>
      <c r="BT134" s="355"/>
      <c r="BU134" s="355"/>
      <c r="BV134" s="355"/>
    </row>
    <row r="135" spans="63:74" x14ac:dyDescent="0.2">
      <c r="BK135" s="355"/>
      <c r="BL135" s="355"/>
      <c r="BM135" s="355"/>
      <c r="BN135" s="355"/>
      <c r="BO135" s="355"/>
      <c r="BP135" s="355"/>
      <c r="BQ135" s="355"/>
      <c r="BR135" s="355"/>
      <c r="BS135" s="355"/>
      <c r="BT135" s="355"/>
      <c r="BU135" s="355"/>
      <c r="BV135" s="355"/>
    </row>
    <row r="136" spans="63:74" x14ac:dyDescent="0.2">
      <c r="BK136" s="355"/>
      <c r="BL136" s="355"/>
      <c r="BM136" s="355"/>
      <c r="BN136" s="355"/>
      <c r="BO136" s="355"/>
      <c r="BP136" s="355"/>
      <c r="BQ136" s="355"/>
      <c r="BR136" s="355"/>
      <c r="BS136" s="355"/>
      <c r="BT136" s="355"/>
      <c r="BU136" s="355"/>
      <c r="BV136" s="355"/>
    </row>
    <row r="137" spans="63:74" x14ac:dyDescent="0.2">
      <c r="BK137" s="355"/>
      <c r="BL137" s="355"/>
      <c r="BM137" s="355"/>
      <c r="BN137" s="355"/>
      <c r="BO137" s="355"/>
      <c r="BP137" s="355"/>
      <c r="BQ137" s="355"/>
      <c r="BR137" s="355"/>
      <c r="BS137" s="355"/>
      <c r="BT137" s="355"/>
      <c r="BU137" s="355"/>
      <c r="BV137" s="355"/>
    </row>
    <row r="138" spans="63:74" x14ac:dyDescent="0.2">
      <c r="BK138" s="355"/>
      <c r="BL138" s="355"/>
      <c r="BM138" s="355"/>
      <c r="BN138" s="355"/>
      <c r="BO138" s="355"/>
      <c r="BP138" s="355"/>
      <c r="BQ138" s="355"/>
      <c r="BR138" s="355"/>
      <c r="BS138" s="355"/>
      <c r="BT138" s="355"/>
      <c r="BU138" s="355"/>
      <c r="BV138" s="355"/>
    </row>
    <row r="139" spans="63:74" x14ac:dyDescent="0.2">
      <c r="BK139" s="355"/>
      <c r="BL139" s="355"/>
      <c r="BM139" s="355"/>
      <c r="BN139" s="355"/>
      <c r="BO139" s="355"/>
      <c r="BP139" s="355"/>
      <c r="BQ139" s="355"/>
      <c r="BR139" s="355"/>
      <c r="BS139" s="355"/>
      <c r="BT139" s="355"/>
      <c r="BU139" s="355"/>
      <c r="BV139" s="355"/>
    </row>
    <row r="140" spans="63:74" x14ac:dyDescent="0.2">
      <c r="BK140" s="355"/>
      <c r="BL140" s="355"/>
      <c r="BM140" s="355"/>
      <c r="BN140" s="355"/>
      <c r="BO140" s="355"/>
      <c r="BP140" s="355"/>
      <c r="BQ140" s="355"/>
      <c r="BR140" s="355"/>
      <c r="BS140" s="355"/>
      <c r="BT140" s="355"/>
      <c r="BU140" s="355"/>
      <c r="BV140" s="355"/>
    </row>
    <row r="141" spans="63:74" x14ac:dyDescent="0.2">
      <c r="BK141" s="355"/>
      <c r="BL141" s="355"/>
      <c r="BM141" s="355"/>
      <c r="BN141" s="355"/>
      <c r="BO141" s="355"/>
      <c r="BP141" s="355"/>
      <c r="BQ141" s="355"/>
      <c r="BR141" s="355"/>
      <c r="BS141" s="355"/>
      <c r="BT141" s="355"/>
      <c r="BU141" s="355"/>
      <c r="BV141" s="355"/>
    </row>
    <row r="142" spans="63:74" x14ac:dyDescent="0.2">
      <c r="BK142" s="355"/>
      <c r="BL142" s="355"/>
      <c r="BM142" s="355"/>
      <c r="BN142" s="355"/>
      <c r="BO142" s="355"/>
      <c r="BP142" s="355"/>
      <c r="BQ142" s="355"/>
      <c r="BR142" s="355"/>
      <c r="BS142" s="355"/>
      <c r="BT142" s="355"/>
      <c r="BU142" s="355"/>
      <c r="BV142" s="355"/>
    </row>
    <row r="143" spans="63:74" x14ac:dyDescent="0.2">
      <c r="BK143" s="355"/>
      <c r="BL143" s="355"/>
      <c r="BM143" s="355"/>
      <c r="BN143" s="355"/>
      <c r="BO143" s="355"/>
      <c r="BP143" s="355"/>
      <c r="BQ143" s="355"/>
      <c r="BR143" s="355"/>
      <c r="BS143" s="355"/>
      <c r="BT143" s="355"/>
      <c r="BU143" s="355"/>
      <c r="BV143" s="355"/>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Q5" activePane="bottomRight" state="frozen"/>
      <selection activeCell="BC15" sqref="BC15"/>
      <selection pane="topRight" activeCell="BC15" sqref="BC15"/>
      <selection pane="bottomLeft" activeCell="BC15" sqref="BC15"/>
      <selection pane="bottomRight" activeCell="AQ50" sqref="AQ50"/>
    </sheetView>
  </sheetViews>
  <sheetFormatPr defaultColWidth="9.6640625" defaultRowHeight="9.6" x14ac:dyDescent="0.15"/>
  <cols>
    <col min="1" max="1" width="13.44140625" style="193" customWidth="1"/>
    <col min="2" max="2" width="36.44140625" style="193" customWidth="1"/>
    <col min="3" max="50" width="6.5546875" style="193" customWidth="1"/>
    <col min="51" max="62" width="6.5546875" style="347" customWidth="1"/>
    <col min="63" max="74" width="6.5546875" style="193" customWidth="1"/>
    <col min="75" max="16384" width="9.6640625" style="193"/>
  </cols>
  <sheetData>
    <row r="1" spans="1:74" ht="13.35" customHeight="1" x14ac:dyDescent="0.25">
      <c r="A1" s="662" t="s">
        <v>1081</v>
      </c>
      <c r="B1" s="725" t="s">
        <v>269</v>
      </c>
      <c r="C1" s="726"/>
      <c r="D1" s="726"/>
      <c r="E1" s="726"/>
      <c r="F1" s="726"/>
      <c r="G1" s="726"/>
      <c r="H1" s="726"/>
      <c r="I1" s="726"/>
      <c r="J1" s="726"/>
      <c r="K1" s="726"/>
      <c r="L1" s="726"/>
      <c r="M1" s="726"/>
      <c r="N1" s="726"/>
      <c r="O1" s="726"/>
      <c r="P1" s="726"/>
      <c r="Q1" s="726"/>
      <c r="R1" s="726"/>
      <c r="S1" s="726"/>
      <c r="T1" s="726"/>
      <c r="U1" s="726"/>
      <c r="V1" s="726"/>
      <c r="W1" s="726"/>
      <c r="X1" s="726"/>
      <c r="Y1" s="726"/>
      <c r="Z1" s="726"/>
      <c r="AA1" s="726"/>
      <c r="AB1" s="726"/>
      <c r="AC1" s="726"/>
      <c r="AD1" s="726"/>
      <c r="AE1" s="726"/>
      <c r="AF1" s="726"/>
      <c r="AG1" s="726"/>
      <c r="AH1" s="726"/>
      <c r="AI1" s="726"/>
      <c r="AJ1" s="726"/>
      <c r="AK1" s="726"/>
      <c r="AL1" s="726"/>
      <c r="AM1" s="199"/>
    </row>
    <row r="2" spans="1:74" s="194" customFormat="1" ht="13.35" customHeight="1" x14ac:dyDescent="0.25">
      <c r="A2" s="663"/>
      <c r="B2" s="546" t="str">
        <f>"U.S. Energy Information Administration   |   Short-Term Energy Outlook  - "&amp;Dates!D1</f>
        <v>U.S. Energy Information Administration   |   Short-Term Energy Outlook  - July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2"/>
      <c r="AY2" s="509"/>
      <c r="AZ2" s="509"/>
      <c r="BA2" s="509"/>
      <c r="BB2" s="509"/>
      <c r="BC2" s="509"/>
      <c r="BD2" s="509"/>
      <c r="BE2" s="509"/>
      <c r="BF2" s="509"/>
      <c r="BG2" s="509"/>
      <c r="BH2" s="509"/>
      <c r="BI2" s="509"/>
      <c r="BJ2" s="509"/>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ht="10.199999999999999"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8"/>
      <c r="B5" s="195" t="s">
        <v>176</v>
      </c>
      <c r="C5" s="196"/>
      <c r="D5" s="196"/>
      <c r="E5" s="196"/>
      <c r="F5" s="196"/>
      <c r="G5" s="196"/>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504"/>
      <c r="AZ5" s="504"/>
      <c r="BA5" s="504"/>
      <c r="BB5" s="196"/>
      <c r="BC5" s="504"/>
      <c r="BD5" s="504"/>
      <c r="BE5" s="504"/>
      <c r="BF5" s="504"/>
      <c r="BG5" s="504"/>
      <c r="BH5" s="504"/>
      <c r="BI5" s="504"/>
      <c r="BJ5" s="504"/>
      <c r="BK5" s="420"/>
      <c r="BL5" s="420"/>
      <c r="BM5" s="420"/>
      <c r="BN5" s="420"/>
      <c r="BO5" s="420"/>
      <c r="BP5" s="420"/>
      <c r="BQ5" s="420"/>
      <c r="BR5" s="420"/>
      <c r="BS5" s="420"/>
      <c r="BT5" s="420"/>
      <c r="BU5" s="420"/>
      <c r="BV5" s="420"/>
    </row>
    <row r="6" spans="1:74" ht="11.1" customHeight="1" x14ac:dyDescent="0.2">
      <c r="A6" s="9" t="s">
        <v>71</v>
      </c>
      <c r="B6" s="215" t="s">
        <v>616</v>
      </c>
      <c r="C6" s="278">
        <v>1204.3089855000001</v>
      </c>
      <c r="D6" s="278">
        <v>993.82365010000001</v>
      </c>
      <c r="E6" s="278">
        <v>728.54808157000002</v>
      </c>
      <c r="F6" s="278">
        <v>433.07302829000002</v>
      </c>
      <c r="G6" s="278">
        <v>176.3312267</v>
      </c>
      <c r="H6" s="278">
        <v>31.709960894999998</v>
      </c>
      <c r="I6" s="278">
        <v>1.3477620496</v>
      </c>
      <c r="J6" s="278">
        <v>14.272587848000001</v>
      </c>
      <c r="K6" s="278">
        <v>72.573995812999996</v>
      </c>
      <c r="L6" s="278">
        <v>419.30259312999999</v>
      </c>
      <c r="M6" s="278">
        <v>717.80293461999997</v>
      </c>
      <c r="N6" s="278">
        <v>1140.9242417</v>
      </c>
      <c r="O6" s="278">
        <v>1316.9208974999999</v>
      </c>
      <c r="P6" s="278">
        <v>1105.0114567000001</v>
      </c>
      <c r="Q6" s="278">
        <v>917.99503771000002</v>
      </c>
      <c r="R6" s="278">
        <v>530.85166487000004</v>
      </c>
      <c r="S6" s="278">
        <v>224.12330926999999</v>
      </c>
      <c r="T6" s="278">
        <v>54.622027739000004</v>
      </c>
      <c r="U6" s="278">
        <v>2.6092954352</v>
      </c>
      <c r="V6" s="278">
        <v>14.286117871</v>
      </c>
      <c r="W6" s="278">
        <v>65.063239659000004</v>
      </c>
      <c r="X6" s="278">
        <v>381.54707518999999</v>
      </c>
      <c r="Y6" s="278">
        <v>592.18122388999996</v>
      </c>
      <c r="Z6" s="278">
        <v>909.21770323999999</v>
      </c>
      <c r="AA6" s="278">
        <v>1080.4355118999999</v>
      </c>
      <c r="AB6" s="278">
        <v>889.90063031</v>
      </c>
      <c r="AC6" s="278">
        <v>659.72910510999998</v>
      </c>
      <c r="AD6" s="278">
        <v>489.38558451</v>
      </c>
      <c r="AE6" s="278">
        <v>177.75493075</v>
      </c>
      <c r="AF6" s="278">
        <v>58.343232159999999</v>
      </c>
      <c r="AG6" s="278">
        <v>2.9134121959999999</v>
      </c>
      <c r="AH6" s="278">
        <v>6.5801978748999996</v>
      </c>
      <c r="AI6" s="278">
        <v>119.52115156000001</v>
      </c>
      <c r="AJ6" s="278">
        <v>353.97416937000003</v>
      </c>
      <c r="AK6" s="278">
        <v>780.28629236999996</v>
      </c>
      <c r="AL6" s="278">
        <v>942.28473680000002</v>
      </c>
      <c r="AM6" s="278">
        <v>1169.8169253999999</v>
      </c>
      <c r="AN6" s="278">
        <v>1027.5884226999999</v>
      </c>
      <c r="AO6" s="278">
        <v>922.15923986999996</v>
      </c>
      <c r="AP6" s="278">
        <v>565.93976970000006</v>
      </c>
      <c r="AQ6" s="278">
        <v>245.23534562</v>
      </c>
      <c r="AR6" s="278">
        <v>36.135180329000001</v>
      </c>
      <c r="AS6" s="278">
        <v>1.4316245123</v>
      </c>
      <c r="AT6" s="278">
        <v>27.041975946000001</v>
      </c>
      <c r="AU6" s="278">
        <v>138.97721035000001</v>
      </c>
      <c r="AV6" s="278">
        <v>398.31613666999999</v>
      </c>
      <c r="AW6" s="278">
        <v>785.47979961999999</v>
      </c>
      <c r="AX6" s="278">
        <v>1113.1031439000001</v>
      </c>
      <c r="AY6" s="278">
        <v>1304.2808347</v>
      </c>
      <c r="AZ6" s="278">
        <v>1135.3141456999999</v>
      </c>
      <c r="BA6" s="278">
        <v>1104.2880600000001</v>
      </c>
      <c r="BB6" s="278">
        <v>585.54819058999999</v>
      </c>
      <c r="BC6" s="278">
        <v>266.84400425000001</v>
      </c>
      <c r="BD6" s="278">
        <v>58.148315709000002</v>
      </c>
      <c r="BE6" s="341">
        <v>9.1396565718999998</v>
      </c>
      <c r="BF6" s="341">
        <v>19.839447259</v>
      </c>
      <c r="BG6" s="341">
        <v>124.05962460000001</v>
      </c>
      <c r="BH6" s="341">
        <v>445.27273816000002</v>
      </c>
      <c r="BI6" s="341">
        <v>710.75353902999996</v>
      </c>
      <c r="BJ6" s="341">
        <v>1062.9378010999999</v>
      </c>
      <c r="BK6" s="341">
        <v>1240.7756601000001</v>
      </c>
      <c r="BL6" s="341">
        <v>1040.5300933999999</v>
      </c>
      <c r="BM6" s="341">
        <v>917.13907916000005</v>
      </c>
      <c r="BN6" s="341">
        <v>551.72642621</v>
      </c>
      <c r="BO6" s="341">
        <v>260.20740663999999</v>
      </c>
      <c r="BP6" s="341">
        <v>46.587674646000004</v>
      </c>
      <c r="BQ6" s="341">
        <v>7.0190220067000002</v>
      </c>
      <c r="BR6" s="341">
        <v>15.859392279</v>
      </c>
      <c r="BS6" s="341">
        <v>115.192227</v>
      </c>
      <c r="BT6" s="341">
        <v>445.26509222999999</v>
      </c>
      <c r="BU6" s="341">
        <v>710.73689030000003</v>
      </c>
      <c r="BV6" s="341">
        <v>1062.9074003999999</v>
      </c>
    </row>
    <row r="7" spans="1:74" ht="11.1" customHeight="1" x14ac:dyDescent="0.2">
      <c r="A7" s="9" t="s">
        <v>73</v>
      </c>
      <c r="B7" s="215" t="s">
        <v>650</v>
      </c>
      <c r="C7" s="278">
        <v>1148.5292655999999</v>
      </c>
      <c r="D7" s="278">
        <v>1013.4889829</v>
      </c>
      <c r="E7" s="278">
        <v>664.73158242</v>
      </c>
      <c r="F7" s="278">
        <v>350.13643936</v>
      </c>
      <c r="G7" s="278">
        <v>138.12704259</v>
      </c>
      <c r="H7" s="278">
        <v>13.374704517</v>
      </c>
      <c r="I7" s="278">
        <v>0.78485009343000001</v>
      </c>
      <c r="J7" s="278">
        <v>5.6577006323000001</v>
      </c>
      <c r="K7" s="278">
        <v>56.454953859</v>
      </c>
      <c r="L7" s="278">
        <v>359.50337206</v>
      </c>
      <c r="M7" s="278">
        <v>666.61250761999997</v>
      </c>
      <c r="N7" s="278">
        <v>1135.4524101</v>
      </c>
      <c r="O7" s="278">
        <v>1258.5926176999999</v>
      </c>
      <c r="P7" s="278">
        <v>979.57958513000005</v>
      </c>
      <c r="Q7" s="278">
        <v>837.31571143999997</v>
      </c>
      <c r="R7" s="278">
        <v>433.43384058999999</v>
      </c>
      <c r="S7" s="278">
        <v>146.32742786</v>
      </c>
      <c r="T7" s="278">
        <v>18.381271638000001</v>
      </c>
      <c r="U7" s="278">
        <v>0.47481970958000003</v>
      </c>
      <c r="V7" s="278">
        <v>8.3235532023999994</v>
      </c>
      <c r="W7" s="278">
        <v>48.476361398000002</v>
      </c>
      <c r="X7" s="278">
        <v>358.69964518</v>
      </c>
      <c r="Y7" s="278">
        <v>544.53171063000002</v>
      </c>
      <c r="Z7" s="278">
        <v>849.08123430000001</v>
      </c>
      <c r="AA7" s="278">
        <v>1007.8147089</v>
      </c>
      <c r="AB7" s="278">
        <v>815.11142757000005</v>
      </c>
      <c r="AC7" s="278">
        <v>537.12877047999996</v>
      </c>
      <c r="AD7" s="278">
        <v>458.66086847999998</v>
      </c>
      <c r="AE7" s="278">
        <v>108.4696749</v>
      </c>
      <c r="AF7" s="278">
        <v>24.646244429999999</v>
      </c>
      <c r="AG7" s="278">
        <v>0.47517303889000001</v>
      </c>
      <c r="AH7" s="278">
        <v>6.5877277271999999</v>
      </c>
      <c r="AI7" s="278">
        <v>78.933691256000003</v>
      </c>
      <c r="AJ7" s="278">
        <v>324.97231866999999</v>
      </c>
      <c r="AK7" s="278">
        <v>756.50135207999995</v>
      </c>
      <c r="AL7" s="278">
        <v>851.08634552000001</v>
      </c>
      <c r="AM7" s="278">
        <v>1063.0963649</v>
      </c>
      <c r="AN7" s="278">
        <v>989.11266591000003</v>
      </c>
      <c r="AO7" s="278">
        <v>895.76299144999996</v>
      </c>
      <c r="AP7" s="278">
        <v>478.38644753</v>
      </c>
      <c r="AQ7" s="278">
        <v>190.86256610000001</v>
      </c>
      <c r="AR7" s="278">
        <v>22.166998824</v>
      </c>
      <c r="AS7" s="278">
        <v>1.2602515116999999</v>
      </c>
      <c r="AT7" s="278">
        <v>17.077944427999999</v>
      </c>
      <c r="AU7" s="278">
        <v>109.90856113</v>
      </c>
      <c r="AV7" s="278">
        <v>314.09797196</v>
      </c>
      <c r="AW7" s="278">
        <v>745.36854894999999</v>
      </c>
      <c r="AX7" s="278">
        <v>1001.1011823</v>
      </c>
      <c r="AY7" s="278">
        <v>1306.0293529999999</v>
      </c>
      <c r="AZ7" s="278">
        <v>1096.6797117000001</v>
      </c>
      <c r="BA7" s="278">
        <v>998.81059943000002</v>
      </c>
      <c r="BB7" s="278">
        <v>485.94579028999999</v>
      </c>
      <c r="BC7" s="278">
        <v>178.13754874</v>
      </c>
      <c r="BD7" s="278">
        <v>15.439691572999999</v>
      </c>
      <c r="BE7" s="341">
        <v>5.3976437649999998</v>
      </c>
      <c r="BF7" s="341">
        <v>11.31929208</v>
      </c>
      <c r="BG7" s="341">
        <v>84.064852306999995</v>
      </c>
      <c r="BH7" s="341">
        <v>374.82032128999998</v>
      </c>
      <c r="BI7" s="341">
        <v>641.04966633000004</v>
      </c>
      <c r="BJ7" s="341">
        <v>981.17933189999997</v>
      </c>
      <c r="BK7" s="341">
        <v>1136.0363872999999</v>
      </c>
      <c r="BL7" s="341">
        <v>962.72823145999996</v>
      </c>
      <c r="BM7" s="341">
        <v>827.85470244999999</v>
      </c>
      <c r="BN7" s="341">
        <v>459.62737077999998</v>
      </c>
      <c r="BO7" s="341">
        <v>190.03780463999999</v>
      </c>
      <c r="BP7" s="341">
        <v>20.095487409</v>
      </c>
      <c r="BQ7" s="341">
        <v>3.0435696177999998</v>
      </c>
      <c r="BR7" s="341">
        <v>6.3951647336999997</v>
      </c>
      <c r="BS7" s="341">
        <v>73.127250853000007</v>
      </c>
      <c r="BT7" s="341">
        <v>374.79195735000002</v>
      </c>
      <c r="BU7" s="341">
        <v>641.01859472000001</v>
      </c>
      <c r="BV7" s="341">
        <v>981.14294927000003</v>
      </c>
    </row>
    <row r="8" spans="1:74" ht="11.1" customHeight="1" x14ac:dyDescent="0.2">
      <c r="A8" s="9" t="s">
        <v>74</v>
      </c>
      <c r="B8" s="215" t="s">
        <v>617</v>
      </c>
      <c r="C8" s="278">
        <v>1331.6780467999999</v>
      </c>
      <c r="D8" s="278">
        <v>1121.5605809000001</v>
      </c>
      <c r="E8" s="278">
        <v>741.34135671000001</v>
      </c>
      <c r="F8" s="278">
        <v>326.32418656999999</v>
      </c>
      <c r="G8" s="278">
        <v>166.33721503999999</v>
      </c>
      <c r="H8" s="278">
        <v>23.039243605999999</v>
      </c>
      <c r="I8" s="278">
        <v>1.1605557864</v>
      </c>
      <c r="J8" s="278">
        <v>4.5029375918000003</v>
      </c>
      <c r="K8" s="278">
        <v>95.561601178000004</v>
      </c>
      <c r="L8" s="278">
        <v>348.88626893000003</v>
      </c>
      <c r="M8" s="278">
        <v>718.62493848999998</v>
      </c>
      <c r="N8" s="278">
        <v>1306.1258436000001</v>
      </c>
      <c r="O8" s="278">
        <v>1370.7064023</v>
      </c>
      <c r="P8" s="278">
        <v>1071.6386147999999</v>
      </c>
      <c r="Q8" s="278">
        <v>881.53436142999999</v>
      </c>
      <c r="R8" s="278">
        <v>492.57738164</v>
      </c>
      <c r="S8" s="278">
        <v>214.97117813</v>
      </c>
      <c r="T8" s="278">
        <v>32.066664613999997</v>
      </c>
      <c r="U8" s="278">
        <v>0.45790507989000001</v>
      </c>
      <c r="V8" s="278">
        <v>13.420266528000001</v>
      </c>
      <c r="W8" s="278">
        <v>128.12247941000001</v>
      </c>
      <c r="X8" s="278">
        <v>388.17540208000003</v>
      </c>
      <c r="Y8" s="278">
        <v>624.17127891999996</v>
      </c>
      <c r="Z8" s="278">
        <v>954.47740309999995</v>
      </c>
      <c r="AA8" s="278">
        <v>1103.2518712000001</v>
      </c>
      <c r="AB8" s="278">
        <v>900.71449525000003</v>
      </c>
      <c r="AC8" s="278">
        <v>443.41242633000002</v>
      </c>
      <c r="AD8" s="278">
        <v>467.10928715</v>
      </c>
      <c r="AE8" s="278">
        <v>122.45083485000001</v>
      </c>
      <c r="AF8" s="278">
        <v>22.313331069</v>
      </c>
      <c r="AG8" s="278">
        <v>0.33515466269999999</v>
      </c>
      <c r="AH8" s="278">
        <v>18.018872399999999</v>
      </c>
      <c r="AI8" s="278">
        <v>119.96694968</v>
      </c>
      <c r="AJ8" s="278">
        <v>444.59875319999998</v>
      </c>
      <c r="AK8" s="278">
        <v>782.39548833000003</v>
      </c>
      <c r="AL8" s="278">
        <v>931.52085713999998</v>
      </c>
      <c r="AM8" s="278">
        <v>1177.6197996999999</v>
      </c>
      <c r="AN8" s="278">
        <v>1090.4387303999999</v>
      </c>
      <c r="AO8" s="278">
        <v>1020.8521907000001</v>
      </c>
      <c r="AP8" s="278">
        <v>543.65182943000002</v>
      </c>
      <c r="AQ8" s="278">
        <v>174.53245276999999</v>
      </c>
      <c r="AR8" s="278">
        <v>40.233017853</v>
      </c>
      <c r="AS8" s="278">
        <v>8.3958890381</v>
      </c>
      <c r="AT8" s="278">
        <v>21.808478616999999</v>
      </c>
      <c r="AU8" s="278">
        <v>88.483645640000006</v>
      </c>
      <c r="AV8" s="278">
        <v>392.78400979999998</v>
      </c>
      <c r="AW8" s="278">
        <v>836.45001580999997</v>
      </c>
      <c r="AX8" s="278">
        <v>1226.7158961</v>
      </c>
      <c r="AY8" s="278">
        <v>1517.3011486</v>
      </c>
      <c r="AZ8" s="278">
        <v>1313.5145953000001</v>
      </c>
      <c r="BA8" s="278">
        <v>1079.41248</v>
      </c>
      <c r="BB8" s="278">
        <v>501.17450122000002</v>
      </c>
      <c r="BC8" s="278">
        <v>203.61903604</v>
      </c>
      <c r="BD8" s="278">
        <v>34.718002380000001</v>
      </c>
      <c r="BE8" s="341">
        <v>8.6016545541999996</v>
      </c>
      <c r="BF8" s="341">
        <v>20.837895131</v>
      </c>
      <c r="BG8" s="341">
        <v>101.52907068</v>
      </c>
      <c r="BH8" s="341">
        <v>403.58651572000002</v>
      </c>
      <c r="BI8" s="341">
        <v>716.16815722000001</v>
      </c>
      <c r="BJ8" s="341">
        <v>1104.7882353</v>
      </c>
      <c r="BK8" s="341">
        <v>1235.7151343</v>
      </c>
      <c r="BL8" s="341">
        <v>1033.0171253999999</v>
      </c>
      <c r="BM8" s="341">
        <v>853.91417954999997</v>
      </c>
      <c r="BN8" s="341">
        <v>463.94883413999997</v>
      </c>
      <c r="BO8" s="341">
        <v>206.04661236999999</v>
      </c>
      <c r="BP8" s="341">
        <v>30.281598148</v>
      </c>
      <c r="BQ8" s="341">
        <v>5.3800676688999998</v>
      </c>
      <c r="BR8" s="341">
        <v>15.951995559</v>
      </c>
      <c r="BS8" s="341">
        <v>95.623183018999995</v>
      </c>
      <c r="BT8" s="341">
        <v>403.59159405999998</v>
      </c>
      <c r="BU8" s="341">
        <v>716.18572974999995</v>
      </c>
      <c r="BV8" s="341">
        <v>1104.8219707000001</v>
      </c>
    </row>
    <row r="9" spans="1:74" ht="11.1" customHeight="1" x14ac:dyDescent="0.2">
      <c r="A9" s="9" t="s">
        <v>75</v>
      </c>
      <c r="B9" s="215" t="s">
        <v>618</v>
      </c>
      <c r="C9" s="278">
        <v>1459.8598428</v>
      </c>
      <c r="D9" s="278">
        <v>1221.0274035</v>
      </c>
      <c r="E9" s="278">
        <v>757.04319227999997</v>
      </c>
      <c r="F9" s="278">
        <v>302.22742696</v>
      </c>
      <c r="G9" s="278">
        <v>202.35966692</v>
      </c>
      <c r="H9" s="278">
        <v>38.497398302999997</v>
      </c>
      <c r="I9" s="278">
        <v>8.2049591763999992</v>
      </c>
      <c r="J9" s="278">
        <v>8.1103794950000001</v>
      </c>
      <c r="K9" s="278">
        <v>135.41774483</v>
      </c>
      <c r="L9" s="278">
        <v>334.75682309000001</v>
      </c>
      <c r="M9" s="278">
        <v>772.71195217000002</v>
      </c>
      <c r="N9" s="278">
        <v>1324.580009</v>
      </c>
      <c r="O9" s="278">
        <v>1469.6948918999999</v>
      </c>
      <c r="P9" s="278">
        <v>1143.0657543</v>
      </c>
      <c r="Q9" s="278">
        <v>897.88642427000002</v>
      </c>
      <c r="R9" s="278">
        <v>466.73757296000002</v>
      </c>
      <c r="S9" s="278">
        <v>231.22727838</v>
      </c>
      <c r="T9" s="278">
        <v>45.689459595999999</v>
      </c>
      <c r="U9" s="278">
        <v>2.9000507995000002</v>
      </c>
      <c r="V9" s="278">
        <v>14.992008303</v>
      </c>
      <c r="W9" s="278">
        <v>153.18464427000001</v>
      </c>
      <c r="X9" s="278">
        <v>343.11703654000002</v>
      </c>
      <c r="Y9" s="278">
        <v>730.81980111999997</v>
      </c>
      <c r="Z9" s="278">
        <v>1065.3883851000001</v>
      </c>
      <c r="AA9" s="278">
        <v>1121.8763746</v>
      </c>
      <c r="AB9" s="278">
        <v>927.40001853000001</v>
      </c>
      <c r="AC9" s="278">
        <v>452.85957752000002</v>
      </c>
      <c r="AD9" s="278">
        <v>358.53493815000002</v>
      </c>
      <c r="AE9" s="278">
        <v>124.25700365</v>
      </c>
      <c r="AF9" s="278">
        <v>24.835907729999999</v>
      </c>
      <c r="AG9" s="278">
        <v>0.72003536798000001</v>
      </c>
      <c r="AH9" s="278">
        <v>22.254555239999998</v>
      </c>
      <c r="AI9" s="278">
        <v>128.60056001000001</v>
      </c>
      <c r="AJ9" s="278">
        <v>479.56878574000001</v>
      </c>
      <c r="AK9" s="278">
        <v>756.77645812000003</v>
      </c>
      <c r="AL9" s="278">
        <v>1117.1803244</v>
      </c>
      <c r="AM9" s="278">
        <v>1264.1342422</v>
      </c>
      <c r="AN9" s="278">
        <v>1096.5850247999999</v>
      </c>
      <c r="AO9" s="278">
        <v>1047.1273397</v>
      </c>
      <c r="AP9" s="278">
        <v>628.24129119999998</v>
      </c>
      <c r="AQ9" s="278">
        <v>226.68095799</v>
      </c>
      <c r="AR9" s="278">
        <v>47.912074763</v>
      </c>
      <c r="AS9" s="278">
        <v>14.612434464</v>
      </c>
      <c r="AT9" s="278">
        <v>18.314633468</v>
      </c>
      <c r="AU9" s="278">
        <v>67.437156969</v>
      </c>
      <c r="AV9" s="278">
        <v>438.25258593000001</v>
      </c>
      <c r="AW9" s="278">
        <v>879.27873296999996</v>
      </c>
      <c r="AX9" s="278">
        <v>1403.9615022</v>
      </c>
      <c r="AY9" s="278">
        <v>1483.0144547</v>
      </c>
      <c r="AZ9" s="278">
        <v>1346.0723539999999</v>
      </c>
      <c r="BA9" s="278">
        <v>1034.3675945</v>
      </c>
      <c r="BB9" s="278">
        <v>510.29279819999999</v>
      </c>
      <c r="BC9" s="278">
        <v>219.7446506</v>
      </c>
      <c r="BD9" s="278">
        <v>34.790278387999997</v>
      </c>
      <c r="BE9" s="341">
        <v>14.333253941000001</v>
      </c>
      <c r="BF9" s="341">
        <v>24.560019283999999</v>
      </c>
      <c r="BG9" s="341">
        <v>120.63548701000001</v>
      </c>
      <c r="BH9" s="341">
        <v>413.03958434999998</v>
      </c>
      <c r="BI9" s="341">
        <v>787.43116185999997</v>
      </c>
      <c r="BJ9" s="341">
        <v>1200.8081467</v>
      </c>
      <c r="BK9" s="341">
        <v>1294.1763049000001</v>
      </c>
      <c r="BL9" s="341">
        <v>1045.2147680999999</v>
      </c>
      <c r="BM9" s="341">
        <v>831.33147130999998</v>
      </c>
      <c r="BN9" s="341">
        <v>434.10273380000001</v>
      </c>
      <c r="BO9" s="341">
        <v>184.39700870999999</v>
      </c>
      <c r="BP9" s="341">
        <v>38.780927626</v>
      </c>
      <c r="BQ9" s="341">
        <v>11.750768035</v>
      </c>
      <c r="BR9" s="341">
        <v>21.021196303</v>
      </c>
      <c r="BS9" s="341">
        <v>115.08439391</v>
      </c>
      <c r="BT9" s="341">
        <v>413.22364546</v>
      </c>
      <c r="BU9" s="341">
        <v>787.67051703000004</v>
      </c>
      <c r="BV9" s="341">
        <v>1201.0581858999999</v>
      </c>
    </row>
    <row r="10" spans="1:74" ht="11.1" customHeight="1" x14ac:dyDescent="0.2">
      <c r="A10" s="9" t="s">
        <v>376</v>
      </c>
      <c r="B10" s="215" t="s">
        <v>651</v>
      </c>
      <c r="C10" s="278">
        <v>724.09722889</v>
      </c>
      <c r="D10" s="278">
        <v>653.85978144000001</v>
      </c>
      <c r="E10" s="278">
        <v>393.67439839000002</v>
      </c>
      <c r="F10" s="278">
        <v>110.21975915</v>
      </c>
      <c r="G10" s="278">
        <v>26.724496289000001</v>
      </c>
      <c r="H10" s="278">
        <v>0.15470351429000001</v>
      </c>
      <c r="I10" s="278">
        <v>3.0864988102000002E-2</v>
      </c>
      <c r="J10" s="278">
        <v>3.0864988102000002E-2</v>
      </c>
      <c r="K10" s="278">
        <v>6.1909900334000003</v>
      </c>
      <c r="L10" s="278">
        <v>125.00300557</v>
      </c>
      <c r="M10" s="278">
        <v>341.22234078999998</v>
      </c>
      <c r="N10" s="278">
        <v>785.66997637999998</v>
      </c>
      <c r="O10" s="278">
        <v>716.18611692000002</v>
      </c>
      <c r="P10" s="278">
        <v>439.02786553999999</v>
      </c>
      <c r="Q10" s="278">
        <v>345.84913327999999</v>
      </c>
      <c r="R10" s="278">
        <v>110.84757037</v>
      </c>
      <c r="S10" s="278">
        <v>35.175955156000001</v>
      </c>
      <c r="T10" s="278">
        <v>0.91739679533999996</v>
      </c>
      <c r="U10" s="278">
        <v>0</v>
      </c>
      <c r="V10" s="278">
        <v>6.1131980090000003E-2</v>
      </c>
      <c r="W10" s="278">
        <v>12.230839608</v>
      </c>
      <c r="X10" s="278">
        <v>170.43983481000001</v>
      </c>
      <c r="Y10" s="278">
        <v>288.63322685999998</v>
      </c>
      <c r="Z10" s="278">
        <v>446.63350745000002</v>
      </c>
      <c r="AA10" s="278">
        <v>538.30019042000004</v>
      </c>
      <c r="AB10" s="278">
        <v>406.50017861999999</v>
      </c>
      <c r="AC10" s="278">
        <v>185.37383288999999</v>
      </c>
      <c r="AD10" s="278">
        <v>141.47053091000001</v>
      </c>
      <c r="AE10" s="278">
        <v>19.834436500999999</v>
      </c>
      <c r="AF10" s="278">
        <v>3.1520902242000002</v>
      </c>
      <c r="AG10" s="278">
        <v>0</v>
      </c>
      <c r="AH10" s="278">
        <v>0.31534006877999998</v>
      </c>
      <c r="AI10" s="278">
        <v>15.394390627</v>
      </c>
      <c r="AJ10" s="278">
        <v>141.27199374</v>
      </c>
      <c r="AK10" s="278">
        <v>417.63449771000001</v>
      </c>
      <c r="AL10" s="278">
        <v>437.74156868</v>
      </c>
      <c r="AM10" s="278">
        <v>506.61785400000002</v>
      </c>
      <c r="AN10" s="278">
        <v>505.89063357999999</v>
      </c>
      <c r="AO10" s="278">
        <v>505.38222401000002</v>
      </c>
      <c r="AP10" s="278">
        <v>150.53295678999999</v>
      </c>
      <c r="AQ10" s="278">
        <v>60.033638123999999</v>
      </c>
      <c r="AR10" s="278">
        <v>1.2328450763000001</v>
      </c>
      <c r="AS10" s="278">
        <v>5.9863450188000003E-2</v>
      </c>
      <c r="AT10" s="278">
        <v>1.0858963479999999</v>
      </c>
      <c r="AU10" s="278">
        <v>19.363626491000002</v>
      </c>
      <c r="AV10" s="278">
        <v>124.54802164</v>
      </c>
      <c r="AW10" s="278">
        <v>385.58644091999997</v>
      </c>
      <c r="AX10" s="278">
        <v>477.98330764000002</v>
      </c>
      <c r="AY10" s="278">
        <v>761.53128776999995</v>
      </c>
      <c r="AZ10" s="278">
        <v>492.04727845999997</v>
      </c>
      <c r="BA10" s="278">
        <v>438.76754874</v>
      </c>
      <c r="BB10" s="278">
        <v>173.41033056000001</v>
      </c>
      <c r="BC10" s="278">
        <v>40.792870041999997</v>
      </c>
      <c r="BD10" s="278">
        <v>1.2855093758</v>
      </c>
      <c r="BE10" s="341">
        <v>5.9248612020000001E-2</v>
      </c>
      <c r="BF10" s="341">
        <v>0.28394199338999998</v>
      </c>
      <c r="BG10" s="341">
        <v>14.076407165999999</v>
      </c>
      <c r="BH10" s="341">
        <v>137.30413009</v>
      </c>
      <c r="BI10" s="341">
        <v>311.12507163999999</v>
      </c>
      <c r="BJ10" s="341">
        <v>545.55990843999996</v>
      </c>
      <c r="BK10" s="341">
        <v>632.77587979999998</v>
      </c>
      <c r="BL10" s="341">
        <v>498.32283267999998</v>
      </c>
      <c r="BM10" s="341">
        <v>372.60227972000001</v>
      </c>
      <c r="BN10" s="341">
        <v>163.83850849000001</v>
      </c>
      <c r="BO10" s="341">
        <v>49.400212836000001</v>
      </c>
      <c r="BP10" s="341">
        <v>1.9507253710000001</v>
      </c>
      <c r="BQ10" s="341">
        <v>5.8674734072000002E-2</v>
      </c>
      <c r="BR10" s="341">
        <v>0.22325820419</v>
      </c>
      <c r="BS10" s="341">
        <v>12.92489773</v>
      </c>
      <c r="BT10" s="341">
        <v>137.13371294000001</v>
      </c>
      <c r="BU10" s="341">
        <v>310.82791120000002</v>
      </c>
      <c r="BV10" s="341">
        <v>545.14430342000003</v>
      </c>
    </row>
    <row r="11" spans="1:74" ht="11.1" customHeight="1" x14ac:dyDescent="0.2">
      <c r="A11" s="9" t="s">
        <v>76</v>
      </c>
      <c r="B11" s="215" t="s">
        <v>620</v>
      </c>
      <c r="C11" s="278">
        <v>930.43864619999999</v>
      </c>
      <c r="D11" s="278">
        <v>820.84082378000005</v>
      </c>
      <c r="E11" s="278">
        <v>510.89332655999999</v>
      </c>
      <c r="F11" s="278">
        <v>133.57853175</v>
      </c>
      <c r="G11" s="278">
        <v>31.619545679000002</v>
      </c>
      <c r="H11" s="278">
        <v>0</v>
      </c>
      <c r="I11" s="278">
        <v>0</v>
      </c>
      <c r="J11" s="278">
        <v>0</v>
      </c>
      <c r="K11" s="278">
        <v>11.021949688999999</v>
      </c>
      <c r="L11" s="278">
        <v>172.55642892</v>
      </c>
      <c r="M11" s="278">
        <v>413.70148968000001</v>
      </c>
      <c r="N11" s="278">
        <v>923.27679252999997</v>
      </c>
      <c r="O11" s="278">
        <v>898.91520090999995</v>
      </c>
      <c r="P11" s="278">
        <v>570.87548837999998</v>
      </c>
      <c r="Q11" s="278">
        <v>401.39666011999998</v>
      </c>
      <c r="R11" s="278">
        <v>130.35400043000001</v>
      </c>
      <c r="S11" s="278">
        <v>63.438130579999999</v>
      </c>
      <c r="T11" s="278">
        <v>0.70643238356000004</v>
      </c>
      <c r="U11" s="278">
        <v>0</v>
      </c>
      <c r="V11" s="278">
        <v>0</v>
      </c>
      <c r="W11" s="278">
        <v>31.460944071</v>
      </c>
      <c r="X11" s="278">
        <v>238.23089347999999</v>
      </c>
      <c r="Y11" s="278">
        <v>379.38788863000002</v>
      </c>
      <c r="Z11" s="278">
        <v>628.08934421000004</v>
      </c>
      <c r="AA11" s="278">
        <v>641.56026617999999</v>
      </c>
      <c r="AB11" s="278">
        <v>517.44247664</v>
      </c>
      <c r="AC11" s="278">
        <v>199.86072634000001</v>
      </c>
      <c r="AD11" s="278">
        <v>150.85973114999999</v>
      </c>
      <c r="AE11" s="278">
        <v>21.656951248999999</v>
      </c>
      <c r="AF11" s="278">
        <v>2.3375085347</v>
      </c>
      <c r="AG11" s="278">
        <v>0</v>
      </c>
      <c r="AH11" s="278">
        <v>0</v>
      </c>
      <c r="AI11" s="278">
        <v>26.07209065</v>
      </c>
      <c r="AJ11" s="278">
        <v>229.87894854999999</v>
      </c>
      <c r="AK11" s="278">
        <v>527.20815963999996</v>
      </c>
      <c r="AL11" s="278">
        <v>558.71036649999996</v>
      </c>
      <c r="AM11" s="278">
        <v>679.72232765000001</v>
      </c>
      <c r="AN11" s="278">
        <v>623.47830356999998</v>
      </c>
      <c r="AO11" s="278">
        <v>629.01733385</v>
      </c>
      <c r="AP11" s="278">
        <v>215.07711216999999</v>
      </c>
      <c r="AQ11" s="278">
        <v>69.521509598999998</v>
      </c>
      <c r="AR11" s="278">
        <v>0.93935617921000003</v>
      </c>
      <c r="AS11" s="278">
        <v>0</v>
      </c>
      <c r="AT11" s="278">
        <v>0</v>
      </c>
      <c r="AU11" s="278">
        <v>14.957220307</v>
      </c>
      <c r="AV11" s="278">
        <v>168.28567340999999</v>
      </c>
      <c r="AW11" s="278">
        <v>542.69505943000001</v>
      </c>
      <c r="AX11" s="278">
        <v>698.28491898000004</v>
      </c>
      <c r="AY11" s="278">
        <v>1013.3732479</v>
      </c>
      <c r="AZ11" s="278">
        <v>686.44007063000004</v>
      </c>
      <c r="BA11" s="278">
        <v>538.32655123999996</v>
      </c>
      <c r="BB11" s="278">
        <v>206.34564272</v>
      </c>
      <c r="BC11" s="278">
        <v>56.433042585000003</v>
      </c>
      <c r="BD11" s="278">
        <v>0.69543996003999997</v>
      </c>
      <c r="BE11" s="341">
        <v>0</v>
      </c>
      <c r="BF11" s="341">
        <v>0.23479337582000001</v>
      </c>
      <c r="BG11" s="341">
        <v>19.841952654</v>
      </c>
      <c r="BH11" s="341">
        <v>184.25350222</v>
      </c>
      <c r="BI11" s="341">
        <v>423.64761516999999</v>
      </c>
      <c r="BJ11" s="341">
        <v>715.91159673000004</v>
      </c>
      <c r="BK11" s="341">
        <v>804.68310856999994</v>
      </c>
      <c r="BL11" s="341">
        <v>620.32942380999998</v>
      </c>
      <c r="BM11" s="341">
        <v>454.00062883999999</v>
      </c>
      <c r="BN11" s="341">
        <v>200.27008716</v>
      </c>
      <c r="BO11" s="341">
        <v>60.198090546000003</v>
      </c>
      <c r="BP11" s="341">
        <v>2.1282588166999998</v>
      </c>
      <c r="BQ11" s="341">
        <v>0</v>
      </c>
      <c r="BR11" s="341">
        <v>0.23475742021000001</v>
      </c>
      <c r="BS11" s="341">
        <v>19.565598824999999</v>
      </c>
      <c r="BT11" s="341">
        <v>184.31561146000001</v>
      </c>
      <c r="BU11" s="341">
        <v>423.74304353000002</v>
      </c>
      <c r="BV11" s="341">
        <v>716.03144023000004</v>
      </c>
    </row>
    <row r="12" spans="1:74" ht="11.1" customHeight="1" x14ac:dyDescent="0.2">
      <c r="A12" s="9" t="s">
        <v>77</v>
      </c>
      <c r="B12" s="215" t="s">
        <v>621</v>
      </c>
      <c r="C12" s="278">
        <v>640.89244828000005</v>
      </c>
      <c r="D12" s="278">
        <v>593.84589463999998</v>
      </c>
      <c r="E12" s="278">
        <v>326.43756373999997</v>
      </c>
      <c r="F12" s="278">
        <v>66.922077916999996</v>
      </c>
      <c r="G12" s="278">
        <v>7.5498549261000001</v>
      </c>
      <c r="H12" s="278">
        <v>0</v>
      </c>
      <c r="I12" s="278">
        <v>0</v>
      </c>
      <c r="J12" s="278">
        <v>0</v>
      </c>
      <c r="K12" s="278">
        <v>1.9319267814000001</v>
      </c>
      <c r="L12" s="278">
        <v>59.076237853000002</v>
      </c>
      <c r="M12" s="278">
        <v>246.69229834000001</v>
      </c>
      <c r="N12" s="278">
        <v>506.13310688000001</v>
      </c>
      <c r="O12" s="278">
        <v>620.65691789000005</v>
      </c>
      <c r="P12" s="278">
        <v>430.67256608000002</v>
      </c>
      <c r="Q12" s="278">
        <v>194.08568339999999</v>
      </c>
      <c r="R12" s="278">
        <v>36.265648949999999</v>
      </c>
      <c r="S12" s="278">
        <v>12.023116449</v>
      </c>
      <c r="T12" s="278">
        <v>0</v>
      </c>
      <c r="U12" s="278">
        <v>0</v>
      </c>
      <c r="V12" s="278">
        <v>0</v>
      </c>
      <c r="W12" s="278">
        <v>6.6680639465000002</v>
      </c>
      <c r="X12" s="278">
        <v>67.387058938999999</v>
      </c>
      <c r="Y12" s="278">
        <v>238.49954044</v>
      </c>
      <c r="Z12" s="278">
        <v>507.47420036</v>
      </c>
      <c r="AA12" s="278">
        <v>430.86288977999999</v>
      </c>
      <c r="AB12" s="278">
        <v>343.80529827999999</v>
      </c>
      <c r="AC12" s="278">
        <v>123.34434824</v>
      </c>
      <c r="AD12" s="278">
        <v>32.400924984</v>
      </c>
      <c r="AE12" s="278">
        <v>2.3231275558000002</v>
      </c>
      <c r="AF12" s="278">
        <v>0</v>
      </c>
      <c r="AG12" s="278">
        <v>0</v>
      </c>
      <c r="AH12" s="278">
        <v>0</v>
      </c>
      <c r="AI12" s="278">
        <v>2.8628682704999999</v>
      </c>
      <c r="AJ12" s="278">
        <v>84.040989455000002</v>
      </c>
      <c r="AK12" s="278">
        <v>230.24457999000001</v>
      </c>
      <c r="AL12" s="278">
        <v>400.02733845</v>
      </c>
      <c r="AM12" s="278">
        <v>498.49662661000002</v>
      </c>
      <c r="AN12" s="278">
        <v>368.62514984000001</v>
      </c>
      <c r="AO12" s="278">
        <v>312.07198269999998</v>
      </c>
      <c r="AP12" s="278">
        <v>122.93500546999999</v>
      </c>
      <c r="AQ12" s="278">
        <v>14.397949730000001</v>
      </c>
      <c r="AR12" s="278">
        <v>7.8117514902000001E-2</v>
      </c>
      <c r="AS12" s="278">
        <v>0</v>
      </c>
      <c r="AT12" s="278">
        <v>0.15589753678000001</v>
      </c>
      <c r="AU12" s="278">
        <v>1.2801633579</v>
      </c>
      <c r="AV12" s="278">
        <v>65.973564871999997</v>
      </c>
      <c r="AW12" s="278">
        <v>348.15585920000001</v>
      </c>
      <c r="AX12" s="278">
        <v>597.12566417000005</v>
      </c>
      <c r="AY12" s="278">
        <v>653.21938528999999</v>
      </c>
      <c r="AZ12" s="278">
        <v>476.40160213000001</v>
      </c>
      <c r="BA12" s="278">
        <v>346.66963972000002</v>
      </c>
      <c r="BB12" s="278">
        <v>120.98726172000001</v>
      </c>
      <c r="BC12" s="278">
        <v>30.061066953000001</v>
      </c>
      <c r="BD12" s="278">
        <v>0.30381571072000002</v>
      </c>
      <c r="BE12" s="341">
        <v>0</v>
      </c>
      <c r="BF12" s="341">
        <v>0.17846911260000001</v>
      </c>
      <c r="BG12" s="341">
        <v>4.6373204391999998</v>
      </c>
      <c r="BH12" s="341">
        <v>66.835809151000007</v>
      </c>
      <c r="BI12" s="341">
        <v>262.57691437</v>
      </c>
      <c r="BJ12" s="341">
        <v>521.72751601000004</v>
      </c>
      <c r="BK12" s="341">
        <v>574.56007547000002</v>
      </c>
      <c r="BL12" s="341">
        <v>417.27098678999999</v>
      </c>
      <c r="BM12" s="341">
        <v>267.44317078</v>
      </c>
      <c r="BN12" s="341">
        <v>83.726444400999995</v>
      </c>
      <c r="BO12" s="341">
        <v>9.8778407318999992</v>
      </c>
      <c r="BP12" s="341">
        <v>0.25452381274000002</v>
      </c>
      <c r="BQ12" s="341">
        <v>0</v>
      </c>
      <c r="BR12" s="341">
        <v>0.17741368639999999</v>
      </c>
      <c r="BS12" s="341">
        <v>4.9772377273000004</v>
      </c>
      <c r="BT12" s="341">
        <v>66.724090906000001</v>
      </c>
      <c r="BU12" s="341">
        <v>262.39399858000002</v>
      </c>
      <c r="BV12" s="341">
        <v>521.48761950000005</v>
      </c>
    </row>
    <row r="13" spans="1:74" ht="11.1" customHeight="1" x14ac:dyDescent="0.2">
      <c r="A13" s="9" t="s">
        <v>78</v>
      </c>
      <c r="B13" s="215" t="s">
        <v>622</v>
      </c>
      <c r="C13" s="278">
        <v>890.82698196000001</v>
      </c>
      <c r="D13" s="278">
        <v>780.19364080000003</v>
      </c>
      <c r="E13" s="278">
        <v>647.87791857000002</v>
      </c>
      <c r="F13" s="278">
        <v>445.48368686999999</v>
      </c>
      <c r="G13" s="278">
        <v>312.21581626</v>
      </c>
      <c r="H13" s="278">
        <v>83.040633735</v>
      </c>
      <c r="I13" s="278">
        <v>18.226471668999999</v>
      </c>
      <c r="J13" s="278">
        <v>28.389983526000002</v>
      </c>
      <c r="K13" s="278">
        <v>96.557648919000002</v>
      </c>
      <c r="L13" s="278">
        <v>295.33358286999999</v>
      </c>
      <c r="M13" s="278">
        <v>689.35488997000004</v>
      </c>
      <c r="N13" s="278">
        <v>794.69134823000002</v>
      </c>
      <c r="O13" s="278">
        <v>939.97203552999997</v>
      </c>
      <c r="P13" s="278">
        <v>846.74366153000005</v>
      </c>
      <c r="Q13" s="278">
        <v>589.45354268999995</v>
      </c>
      <c r="R13" s="278">
        <v>443.71951803000002</v>
      </c>
      <c r="S13" s="278">
        <v>309.88426886000002</v>
      </c>
      <c r="T13" s="278">
        <v>98.825093663999994</v>
      </c>
      <c r="U13" s="278">
        <v>16.550700999</v>
      </c>
      <c r="V13" s="278">
        <v>13.990673484</v>
      </c>
      <c r="W13" s="278">
        <v>102.95865440999999</v>
      </c>
      <c r="X13" s="278">
        <v>330.32191797000002</v>
      </c>
      <c r="Y13" s="278">
        <v>665.57671196000001</v>
      </c>
      <c r="Z13" s="278">
        <v>964.12262134000002</v>
      </c>
      <c r="AA13" s="278">
        <v>815.83050804000004</v>
      </c>
      <c r="AB13" s="278">
        <v>749.99761937999995</v>
      </c>
      <c r="AC13" s="278">
        <v>533.61324918000003</v>
      </c>
      <c r="AD13" s="278">
        <v>329.56380601000001</v>
      </c>
      <c r="AE13" s="278">
        <v>198.54856029999999</v>
      </c>
      <c r="AF13" s="278">
        <v>53.258666613000003</v>
      </c>
      <c r="AG13" s="278">
        <v>7.7181781563999996</v>
      </c>
      <c r="AH13" s="278">
        <v>13.842531499</v>
      </c>
      <c r="AI13" s="278">
        <v>95.229537936</v>
      </c>
      <c r="AJ13" s="278">
        <v>344.35932931999997</v>
      </c>
      <c r="AK13" s="278">
        <v>534.79599566000002</v>
      </c>
      <c r="AL13" s="278">
        <v>897.46315018999996</v>
      </c>
      <c r="AM13" s="278">
        <v>1016.2940417</v>
      </c>
      <c r="AN13" s="278">
        <v>807.22740340999997</v>
      </c>
      <c r="AO13" s="278">
        <v>590.68507867999995</v>
      </c>
      <c r="AP13" s="278">
        <v>457.03821198999998</v>
      </c>
      <c r="AQ13" s="278">
        <v>216.77313389</v>
      </c>
      <c r="AR13" s="278">
        <v>56.325232827000001</v>
      </c>
      <c r="AS13" s="278">
        <v>10.482803712999999</v>
      </c>
      <c r="AT13" s="278">
        <v>16.473482672999999</v>
      </c>
      <c r="AU13" s="278">
        <v>98.677388382000004</v>
      </c>
      <c r="AV13" s="278">
        <v>413.38399969</v>
      </c>
      <c r="AW13" s="278">
        <v>612.72568768999997</v>
      </c>
      <c r="AX13" s="278">
        <v>969.42999691</v>
      </c>
      <c r="AY13" s="278">
        <v>833.14130108999996</v>
      </c>
      <c r="AZ13" s="278">
        <v>709.78954066999995</v>
      </c>
      <c r="BA13" s="278">
        <v>536.11158997999996</v>
      </c>
      <c r="BB13" s="278">
        <v>345.84357585999999</v>
      </c>
      <c r="BC13" s="278">
        <v>193.24044828999999</v>
      </c>
      <c r="BD13" s="278">
        <v>39.295363375999997</v>
      </c>
      <c r="BE13" s="341">
        <v>14.298249323</v>
      </c>
      <c r="BF13" s="341">
        <v>21.131004408999999</v>
      </c>
      <c r="BG13" s="341">
        <v>115.20394541</v>
      </c>
      <c r="BH13" s="341">
        <v>337.41438398000003</v>
      </c>
      <c r="BI13" s="341">
        <v>628.73683611000001</v>
      </c>
      <c r="BJ13" s="341">
        <v>906.71527113000002</v>
      </c>
      <c r="BK13" s="341">
        <v>892.06505572000003</v>
      </c>
      <c r="BL13" s="341">
        <v>716.06481148</v>
      </c>
      <c r="BM13" s="341">
        <v>590.93207186999996</v>
      </c>
      <c r="BN13" s="341">
        <v>386.16424189000003</v>
      </c>
      <c r="BO13" s="341">
        <v>203.66648149</v>
      </c>
      <c r="BP13" s="341">
        <v>73.139703534000006</v>
      </c>
      <c r="BQ13" s="341">
        <v>13.898755406999999</v>
      </c>
      <c r="BR13" s="341">
        <v>20.328895047</v>
      </c>
      <c r="BS13" s="341">
        <v>110.35217374</v>
      </c>
      <c r="BT13" s="341">
        <v>337.34200356000002</v>
      </c>
      <c r="BU13" s="341">
        <v>628.63466161999997</v>
      </c>
      <c r="BV13" s="341">
        <v>906.61521893999998</v>
      </c>
    </row>
    <row r="14" spans="1:74" ht="11.1" customHeight="1" x14ac:dyDescent="0.2">
      <c r="A14" s="9" t="s">
        <v>79</v>
      </c>
      <c r="B14" s="215" t="s">
        <v>623</v>
      </c>
      <c r="C14" s="278">
        <v>537.85113544000001</v>
      </c>
      <c r="D14" s="278">
        <v>472.41742484999997</v>
      </c>
      <c r="E14" s="278">
        <v>467.83643597999998</v>
      </c>
      <c r="F14" s="278">
        <v>417.64678461</v>
      </c>
      <c r="G14" s="278">
        <v>285.53312633000002</v>
      </c>
      <c r="H14" s="278">
        <v>98.55917943</v>
      </c>
      <c r="I14" s="278">
        <v>25.437525061999999</v>
      </c>
      <c r="J14" s="278">
        <v>27.641221908999999</v>
      </c>
      <c r="K14" s="278">
        <v>59.572581710000001</v>
      </c>
      <c r="L14" s="278">
        <v>206.52384617000001</v>
      </c>
      <c r="M14" s="278">
        <v>467.01348109000003</v>
      </c>
      <c r="N14" s="278">
        <v>557.95714526999996</v>
      </c>
      <c r="O14" s="278">
        <v>556.40280028999996</v>
      </c>
      <c r="P14" s="278">
        <v>579.37849358000005</v>
      </c>
      <c r="Q14" s="278">
        <v>494.03593977999998</v>
      </c>
      <c r="R14" s="278">
        <v>383.18766799000002</v>
      </c>
      <c r="S14" s="278">
        <v>284.83522667</v>
      </c>
      <c r="T14" s="278">
        <v>116.40420650999999</v>
      </c>
      <c r="U14" s="278">
        <v>32.880534191000002</v>
      </c>
      <c r="V14" s="278">
        <v>21.763653177999998</v>
      </c>
      <c r="W14" s="278">
        <v>39.306125336999997</v>
      </c>
      <c r="X14" s="278">
        <v>194.39994970000001</v>
      </c>
      <c r="Y14" s="278">
        <v>478.91791710000001</v>
      </c>
      <c r="Z14" s="278">
        <v>637.45827342999996</v>
      </c>
      <c r="AA14" s="278">
        <v>544.04357272000004</v>
      </c>
      <c r="AB14" s="278">
        <v>495.44894988999999</v>
      </c>
      <c r="AC14" s="278">
        <v>511.22256379999999</v>
      </c>
      <c r="AD14" s="278">
        <v>320.38908140000001</v>
      </c>
      <c r="AE14" s="278">
        <v>186.04246051999999</v>
      </c>
      <c r="AF14" s="278">
        <v>98.990638411000006</v>
      </c>
      <c r="AG14" s="278">
        <v>25.349318593</v>
      </c>
      <c r="AH14" s="278">
        <v>14.490284945999999</v>
      </c>
      <c r="AI14" s="278">
        <v>42.858300765999999</v>
      </c>
      <c r="AJ14" s="278">
        <v>180.35104532</v>
      </c>
      <c r="AK14" s="278">
        <v>372.20804354000001</v>
      </c>
      <c r="AL14" s="278">
        <v>620.87662507000005</v>
      </c>
      <c r="AM14" s="278">
        <v>646.51490137999997</v>
      </c>
      <c r="AN14" s="278">
        <v>521.19174195999994</v>
      </c>
      <c r="AO14" s="278">
        <v>392.19091021999998</v>
      </c>
      <c r="AP14" s="278">
        <v>287.83760625000002</v>
      </c>
      <c r="AQ14" s="278">
        <v>158.04708198</v>
      </c>
      <c r="AR14" s="278">
        <v>51.865037977999997</v>
      </c>
      <c r="AS14" s="278">
        <v>12.821577250000001</v>
      </c>
      <c r="AT14" s="278">
        <v>14.836386951</v>
      </c>
      <c r="AU14" s="278">
        <v>56.134675649000002</v>
      </c>
      <c r="AV14" s="278">
        <v>241.57622806000001</v>
      </c>
      <c r="AW14" s="278">
        <v>391.59896944000002</v>
      </c>
      <c r="AX14" s="278">
        <v>600.17373171999998</v>
      </c>
      <c r="AY14" s="278">
        <v>439.14479566</v>
      </c>
      <c r="AZ14" s="278">
        <v>448.92061202000002</v>
      </c>
      <c r="BA14" s="278">
        <v>320.56207344000001</v>
      </c>
      <c r="BB14" s="278">
        <v>225.23536038</v>
      </c>
      <c r="BC14" s="278">
        <v>115.69626328</v>
      </c>
      <c r="BD14" s="278">
        <v>37.502641809000004</v>
      </c>
      <c r="BE14" s="341">
        <v>14.808036482</v>
      </c>
      <c r="BF14" s="341">
        <v>16.347543055999999</v>
      </c>
      <c r="BG14" s="341">
        <v>47.279804994999999</v>
      </c>
      <c r="BH14" s="341">
        <v>172.11946445999999</v>
      </c>
      <c r="BI14" s="341">
        <v>377.35054611999999</v>
      </c>
      <c r="BJ14" s="341">
        <v>556.78840964999995</v>
      </c>
      <c r="BK14" s="341">
        <v>534.94642095999995</v>
      </c>
      <c r="BL14" s="341">
        <v>431.01135584999997</v>
      </c>
      <c r="BM14" s="341">
        <v>389.66024370000002</v>
      </c>
      <c r="BN14" s="341">
        <v>279.89637447000001</v>
      </c>
      <c r="BO14" s="341">
        <v>162.16757057000001</v>
      </c>
      <c r="BP14" s="341">
        <v>69.718149213000004</v>
      </c>
      <c r="BQ14" s="341">
        <v>21.011285058999999</v>
      </c>
      <c r="BR14" s="341">
        <v>20.124335497000001</v>
      </c>
      <c r="BS14" s="341">
        <v>59.145775854999997</v>
      </c>
      <c r="BT14" s="341">
        <v>172.22997051999999</v>
      </c>
      <c r="BU14" s="341">
        <v>377.72304428000001</v>
      </c>
      <c r="BV14" s="341">
        <v>556.99411038000005</v>
      </c>
    </row>
    <row r="15" spans="1:74" ht="11.1" customHeight="1" x14ac:dyDescent="0.2">
      <c r="A15" s="9" t="s">
        <v>764</v>
      </c>
      <c r="B15" s="215" t="s">
        <v>652</v>
      </c>
      <c r="C15" s="278">
        <v>927.32059785000001</v>
      </c>
      <c r="D15" s="278">
        <v>807.98312988999999</v>
      </c>
      <c r="E15" s="278">
        <v>550.86300102999996</v>
      </c>
      <c r="F15" s="278">
        <v>272.19329077999998</v>
      </c>
      <c r="G15" s="278">
        <v>141.35344028</v>
      </c>
      <c r="H15" s="278">
        <v>31.164448974999999</v>
      </c>
      <c r="I15" s="278">
        <v>6.3087592707000004</v>
      </c>
      <c r="J15" s="278">
        <v>9.1351568808000003</v>
      </c>
      <c r="K15" s="278">
        <v>52.792313096000001</v>
      </c>
      <c r="L15" s="278">
        <v>237.55789375000001</v>
      </c>
      <c r="M15" s="278">
        <v>525.30629392000003</v>
      </c>
      <c r="N15" s="278">
        <v>901.04753933999996</v>
      </c>
      <c r="O15" s="278">
        <v>953.29861124000001</v>
      </c>
      <c r="P15" s="278">
        <v>741.43750625999996</v>
      </c>
      <c r="Q15" s="278">
        <v>580.82620443999997</v>
      </c>
      <c r="R15" s="278">
        <v>313.79612177000001</v>
      </c>
      <c r="S15" s="278">
        <v>157.52731070999999</v>
      </c>
      <c r="T15" s="278">
        <v>38.940232043999998</v>
      </c>
      <c r="U15" s="278">
        <v>6.9596036606</v>
      </c>
      <c r="V15" s="278">
        <v>9.2963378906000003</v>
      </c>
      <c r="W15" s="278">
        <v>57.452785407</v>
      </c>
      <c r="X15" s="278">
        <v>256.00670328000001</v>
      </c>
      <c r="Y15" s="278">
        <v>472.98243315000002</v>
      </c>
      <c r="Z15" s="278">
        <v>723.76230473999999</v>
      </c>
      <c r="AA15" s="278">
        <v>761.98286279000001</v>
      </c>
      <c r="AB15" s="278">
        <v>628.81612657000005</v>
      </c>
      <c r="AC15" s="278">
        <v>381.04267090000002</v>
      </c>
      <c r="AD15" s="278">
        <v>292.04729818999999</v>
      </c>
      <c r="AE15" s="278">
        <v>98.783906213999998</v>
      </c>
      <c r="AF15" s="278">
        <v>31.543419653000001</v>
      </c>
      <c r="AG15" s="278">
        <v>4.9652314021999997</v>
      </c>
      <c r="AH15" s="278">
        <v>8.7216761354999992</v>
      </c>
      <c r="AI15" s="278">
        <v>60.886049059999998</v>
      </c>
      <c r="AJ15" s="278">
        <v>261.85943995000002</v>
      </c>
      <c r="AK15" s="278">
        <v>540.40107262000004</v>
      </c>
      <c r="AL15" s="278">
        <v>698.83624685999996</v>
      </c>
      <c r="AM15" s="278">
        <v>828.21693077999998</v>
      </c>
      <c r="AN15" s="278">
        <v>733.50617289000002</v>
      </c>
      <c r="AO15" s="278">
        <v>659.70920804000002</v>
      </c>
      <c r="AP15" s="278">
        <v>347.19843012000001</v>
      </c>
      <c r="AQ15" s="278">
        <v>135.97589897</v>
      </c>
      <c r="AR15" s="278">
        <v>26.483821323000001</v>
      </c>
      <c r="AS15" s="278">
        <v>5.2894157683999996</v>
      </c>
      <c r="AT15" s="278">
        <v>11.741123017</v>
      </c>
      <c r="AU15" s="278">
        <v>59.374302673999999</v>
      </c>
      <c r="AV15" s="278">
        <v>257.66265906000001</v>
      </c>
      <c r="AW15" s="278">
        <v>572.21343173000002</v>
      </c>
      <c r="AX15" s="278">
        <v>829.79265785999996</v>
      </c>
      <c r="AY15" s="278">
        <v>970.88991706000002</v>
      </c>
      <c r="AZ15" s="278">
        <v>796.09196788999998</v>
      </c>
      <c r="BA15" s="278">
        <v>658.62336932000005</v>
      </c>
      <c r="BB15" s="278">
        <v>320.07660426000001</v>
      </c>
      <c r="BC15" s="278">
        <v>127.72948422</v>
      </c>
      <c r="BD15" s="278">
        <v>21.377916696</v>
      </c>
      <c r="BE15" s="341">
        <v>6.7945275116000001</v>
      </c>
      <c r="BF15" s="341">
        <v>11.354781434</v>
      </c>
      <c r="BG15" s="341">
        <v>60.076839335999999</v>
      </c>
      <c r="BH15" s="341">
        <v>254.05564221</v>
      </c>
      <c r="BI15" s="341">
        <v>497.84946712999999</v>
      </c>
      <c r="BJ15" s="341">
        <v>786.42672672000003</v>
      </c>
      <c r="BK15" s="341">
        <v>863.92866849999996</v>
      </c>
      <c r="BL15" s="341">
        <v>700.11734710999997</v>
      </c>
      <c r="BM15" s="341">
        <v>568.18351728000005</v>
      </c>
      <c r="BN15" s="341">
        <v>309.29086371</v>
      </c>
      <c r="BO15" s="341">
        <v>134.62166024999999</v>
      </c>
      <c r="BP15" s="341">
        <v>28.981932272000002</v>
      </c>
      <c r="BQ15" s="341">
        <v>6.7320669990999997</v>
      </c>
      <c r="BR15" s="341">
        <v>10.119298205</v>
      </c>
      <c r="BS15" s="341">
        <v>58.313281400999998</v>
      </c>
      <c r="BT15" s="341">
        <v>253.65016901999999</v>
      </c>
      <c r="BU15" s="341">
        <v>497.32073614000001</v>
      </c>
      <c r="BV15" s="341">
        <v>785.63174852999998</v>
      </c>
    </row>
    <row r="16" spans="1:74" ht="11.1" customHeight="1" x14ac:dyDescent="0.2">
      <c r="A16" s="9"/>
      <c r="B16" s="195" t="s">
        <v>177</v>
      </c>
      <c r="C16" s="252"/>
      <c r="D16" s="252"/>
      <c r="E16" s="252"/>
      <c r="F16" s="252"/>
      <c r="G16" s="252"/>
      <c r="H16" s="252"/>
      <c r="I16" s="252"/>
      <c r="J16" s="252"/>
      <c r="K16" s="252"/>
      <c r="L16" s="252"/>
      <c r="M16" s="252"/>
      <c r="N16" s="252"/>
      <c r="O16" s="252"/>
      <c r="P16" s="252"/>
      <c r="Q16" s="252"/>
      <c r="R16" s="252"/>
      <c r="S16" s="252"/>
      <c r="T16" s="252"/>
      <c r="U16" s="252"/>
      <c r="V16" s="252"/>
      <c r="W16" s="252"/>
      <c r="X16" s="252"/>
      <c r="Y16" s="252"/>
      <c r="Z16" s="252"/>
      <c r="AA16" s="252"/>
      <c r="AB16" s="252"/>
      <c r="AC16" s="252"/>
      <c r="AD16" s="252"/>
      <c r="AE16" s="252"/>
      <c r="AF16" s="252"/>
      <c r="AG16" s="252"/>
      <c r="AH16" s="252"/>
      <c r="AI16" s="252"/>
      <c r="AJ16" s="252"/>
      <c r="AK16" s="252"/>
      <c r="AL16" s="252"/>
      <c r="AM16" s="252"/>
      <c r="AN16" s="252"/>
      <c r="AO16" s="252"/>
      <c r="AP16" s="252"/>
      <c r="AQ16" s="252"/>
      <c r="AR16" s="252"/>
      <c r="AS16" s="252"/>
      <c r="AT16" s="252"/>
      <c r="AU16" s="252"/>
      <c r="AV16" s="252"/>
      <c r="AW16" s="252"/>
      <c r="AX16" s="252"/>
      <c r="AY16" s="643"/>
      <c r="AZ16" s="643"/>
      <c r="BA16" s="643"/>
      <c r="BB16" s="643"/>
      <c r="BC16" s="643"/>
      <c r="BD16" s="643"/>
      <c r="BE16" s="342"/>
      <c r="BF16" s="342"/>
      <c r="BG16" s="342"/>
      <c r="BH16" s="342"/>
      <c r="BI16" s="342"/>
      <c r="BJ16" s="342"/>
      <c r="BK16" s="342"/>
      <c r="BL16" s="342"/>
      <c r="BM16" s="342"/>
      <c r="BN16" s="342"/>
      <c r="BO16" s="342"/>
      <c r="BP16" s="342"/>
      <c r="BQ16" s="342"/>
      <c r="BR16" s="342"/>
      <c r="BS16" s="342"/>
      <c r="BT16" s="342"/>
      <c r="BU16" s="342"/>
      <c r="BV16" s="342"/>
    </row>
    <row r="17" spans="1:74" ht="11.1" customHeight="1" x14ac:dyDescent="0.2">
      <c r="A17" s="9" t="s">
        <v>156</v>
      </c>
      <c r="B17" s="215" t="s">
        <v>616</v>
      </c>
      <c r="C17" s="278">
        <v>1242.4021998999999</v>
      </c>
      <c r="D17" s="278">
        <v>1052.2763599</v>
      </c>
      <c r="E17" s="278">
        <v>927.86381082000003</v>
      </c>
      <c r="F17" s="278">
        <v>561.54555289999996</v>
      </c>
      <c r="G17" s="278">
        <v>293.83888101000002</v>
      </c>
      <c r="H17" s="278">
        <v>55.112465868999998</v>
      </c>
      <c r="I17" s="278">
        <v>12.751364788</v>
      </c>
      <c r="J17" s="278">
        <v>17.334397584000001</v>
      </c>
      <c r="K17" s="278">
        <v>114.30389162</v>
      </c>
      <c r="L17" s="278">
        <v>447.28579019</v>
      </c>
      <c r="M17" s="278">
        <v>695.12188742000001</v>
      </c>
      <c r="N17" s="278">
        <v>1069.0360525999999</v>
      </c>
      <c r="O17" s="278">
        <v>1234.4838417999999</v>
      </c>
      <c r="P17" s="278">
        <v>1052.8389755000001</v>
      </c>
      <c r="Q17" s="278">
        <v>924.47093039000004</v>
      </c>
      <c r="R17" s="278">
        <v>544.91914191000001</v>
      </c>
      <c r="S17" s="278">
        <v>283.37386415999998</v>
      </c>
      <c r="T17" s="278">
        <v>52.445010422999999</v>
      </c>
      <c r="U17" s="278">
        <v>9.9131890029999994</v>
      </c>
      <c r="V17" s="278">
        <v>15.199365072000001</v>
      </c>
      <c r="W17" s="278">
        <v>105.89030759000001</v>
      </c>
      <c r="X17" s="278">
        <v>443.66787491999997</v>
      </c>
      <c r="Y17" s="278">
        <v>692.54628477000006</v>
      </c>
      <c r="Z17" s="278">
        <v>1060.0434479999999</v>
      </c>
      <c r="AA17" s="278">
        <v>1240.7166646000001</v>
      </c>
      <c r="AB17" s="278">
        <v>1058.7296997000001</v>
      </c>
      <c r="AC17" s="278">
        <v>915.95608780999999</v>
      </c>
      <c r="AD17" s="278">
        <v>540.36895332999995</v>
      </c>
      <c r="AE17" s="278">
        <v>282.66531519</v>
      </c>
      <c r="AF17" s="278">
        <v>55.31849493</v>
      </c>
      <c r="AG17" s="278">
        <v>7.5880330950000001</v>
      </c>
      <c r="AH17" s="278">
        <v>16.183344420000001</v>
      </c>
      <c r="AI17" s="278">
        <v>100.7950438</v>
      </c>
      <c r="AJ17" s="278">
        <v>441.66488668</v>
      </c>
      <c r="AK17" s="278">
        <v>689.64827688000003</v>
      </c>
      <c r="AL17" s="278">
        <v>1061.3549568000001</v>
      </c>
      <c r="AM17" s="278">
        <v>1246.5808731</v>
      </c>
      <c r="AN17" s="278">
        <v>1055.1036386000001</v>
      </c>
      <c r="AO17" s="278">
        <v>894.83768295000004</v>
      </c>
      <c r="AP17" s="278">
        <v>539.15970749999997</v>
      </c>
      <c r="AQ17" s="278">
        <v>267.09981599999998</v>
      </c>
      <c r="AR17" s="278">
        <v>53.582241275000001</v>
      </c>
      <c r="AS17" s="278">
        <v>7.3246033893</v>
      </c>
      <c r="AT17" s="278">
        <v>16.159584098</v>
      </c>
      <c r="AU17" s="278">
        <v>105.50034382</v>
      </c>
      <c r="AV17" s="278">
        <v>426.04740545999999</v>
      </c>
      <c r="AW17" s="278">
        <v>689.29355926000005</v>
      </c>
      <c r="AX17" s="278">
        <v>1043.0396900000001</v>
      </c>
      <c r="AY17" s="278">
        <v>1221.9710243</v>
      </c>
      <c r="AZ17" s="278">
        <v>1038.6757015000001</v>
      </c>
      <c r="BA17" s="278">
        <v>891.60570021000001</v>
      </c>
      <c r="BB17" s="278">
        <v>528.81969873000003</v>
      </c>
      <c r="BC17" s="278">
        <v>257.15517273</v>
      </c>
      <c r="BD17" s="278">
        <v>50.127127172000002</v>
      </c>
      <c r="BE17" s="341">
        <v>6.9481210000000004</v>
      </c>
      <c r="BF17" s="341">
        <v>18.042770000000001</v>
      </c>
      <c r="BG17" s="341">
        <v>109.1345</v>
      </c>
      <c r="BH17" s="341">
        <v>415.99529999999999</v>
      </c>
      <c r="BI17" s="341">
        <v>700.77919999999995</v>
      </c>
      <c r="BJ17" s="341">
        <v>1050.087</v>
      </c>
      <c r="BK17" s="341">
        <v>1203.8979999999999</v>
      </c>
      <c r="BL17" s="341">
        <v>1046.855</v>
      </c>
      <c r="BM17" s="341">
        <v>913.54049999999995</v>
      </c>
      <c r="BN17" s="341">
        <v>531.94970000000001</v>
      </c>
      <c r="BO17" s="341">
        <v>261.2296</v>
      </c>
      <c r="BP17" s="341">
        <v>47.765000000000001</v>
      </c>
      <c r="BQ17" s="341">
        <v>6.3447909999999998</v>
      </c>
      <c r="BR17" s="341">
        <v>18.05105</v>
      </c>
      <c r="BS17" s="341">
        <v>110.57680000000001</v>
      </c>
      <c r="BT17" s="341">
        <v>414.63159999999999</v>
      </c>
      <c r="BU17" s="341">
        <v>698.6191</v>
      </c>
      <c r="BV17" s="341">
        <v>1047.644</v>
      </c>
    </row>
    <row r="18" spans="1:74" ht="11.1" customHeight="1" x14ac:dyDescent="0.2">
      <c r="A18" s="9" t="s">
        <v>157</v>
      </c>
      <c r="B18" s="215" t="s">
        <v>650</v>
      </c>
      <c r="C18" s="278">
        <v>1141.6476474999999</v>
      </c>
      <c r="D18" s="278">
        <v>976.57583548000002</v>
      </c>
      <c r="E18" s="278">
        <v>830.85861752999995</v>
      </c>
      <c r="F18" s="278">
        <v>469.57932125999997</v>
      </c>
      <c r="G18" s="278">
        <v>223.93778159999999</v>
      </c>
      <c r="H18" s="278">
        <v>28.029165919</v>
      </c>
      <c r="I18" s="278">
        <v>7.8386584520999998</v>
      </c>
      <c r="J18" s="278">
        <v>9.3378627762999997</v>
      </c>
      <c r="K18" s="278">
        <v>79.288047742000003</v>
      </c>
      <c r="L18" s="278">
        <v>384.25546509999998</v>
      </c>
      <c r="M18" s="278">
        <v>631.20172821999995</v>
      </c>
      <c r="N18" s="278">
        <v>1003.5825947</v>
      </c>
      <c r="O18" s="278">
        <v>1137.5438521999999</v>
      </c>
      <c r="P18" s="278">
        <v>986.08857876000002</v>
      </c>
      <c r="Q18" s="278">
        <v>829.42618590999996</v>
      </c>
      <c r="R18" s="278">
        <v>452.3363885</v>
      </c>
      <c r="S18" s="278">
        <v>219.72240823000001</v>
      </c>
      <c r="T18" s="278">
        <v>26.454788214000001</v>
      </c>
      <c r="U18" s="278">
        <v>5.9135200316000001</v>
      </c>
      <c r="V18" s="278">
        <v>7.8913971225999999</v>
      </c>
      <c r="W18" s="278">
        <v>73.372621996999996</v>
      </c>
      <c r="X18" s="278">
        <v>382.36028467</v>
      </c>
      <c r="Y18" s="278">
        <v>625.01161349999995</v>
      </c>
      <c r="Z18" s="278">
        <v>995.43838413000003</v>
      </c>
      <c r="AA18" s="278">
        <v>1146.9824234</v>
      </c>
      <c r="AB18" s="278">
        <v>990.81867079000006</v>
      </c>
      <c r="AC18" s="278">
        <v>819.65288836000002</v>
      </c>
      <c r="AD18" s="278">
        <v>448.90898003000001</v>
      </c>
      <c r="AE18" s="278">
        <v>215.73611492000001</v>
      </c>
      <c r="AF18" s="278">
        <v>26.07102836</v>
      </c>
      <c r="AG18" s="278">
        <v>4.5306230048999998</v>
      </c>
      <c r="AH18" s="278">
        <v>8.4568657226999999</v>
      </c>
      <c r="AI18" s="278">
        <v>67.947336332000006</v>
      </c>
      <c r="AJ18" s="278">
        <v>382.66500601000001</v>
      </c>
      <c r="AK18" s="278">
        <v>625.70810275999997</v>
      </c>
      <c r="AL18" s="278">
        <v>998.25672999999995</v>
      </c>
      <c r="AM18" s="278">
        <v>1153.2984180999999</v>
      </c>
      <c r="AN18" s="278">
        <v>989.12514066999995</v>
      </c>
      <c r="AO18" s="278">
        <v>795.02665665999996</v>
      </c>
      <c r="AP18" s="278">
        <v>453.27123936999999</v>
      </c>
      <c r="AQ18" s="278">
        <v>198.91211268999999</v>
      </c>
      <c r="AR18" s="278">
        <v>26.184252897</v>
      </c>
      <c r="AS18" s="278">
        <v>4.4517197126000001</v>
      </c>
      <c r="AT18" s="278">
        <v>8.7533672559000006</v>
      </c>
      <c r="AU18" s="278">
        <v>70.846339809</v>
      </c>
      <c r="AV18" s="278">
        <v>372.52558954</v>
      </c>
      <c r="AW18" s="278">
        <v>629.27922669999998</v>
      </c>
      <c r="AX18" s="278">
        <v>976.09983466000006</v>
      </c>
      <c r="AY18" s="278">
        <v>1127.8138753999999</v>
      </c>
      <c r="AZ18" s="278">
        <v>976.10095951999995</v>
      </c>
      <c r="BA18" s="278">
        <v>801.17379731999995</v>
      </c>
      <c r="BB18" s="278">
        <v>446.29513830000002</v>
      </c>
      <c r="BC18" s="278">
        <v>189.82333743000001</v>
      </c>
      <c r="BD18" s="278">
        <v>23.171808116000001</v>
      </c>
      <c r="BE18" s="341">
        <v>4.07552</v>
      </c>
      <c r="BF18" s="341">
        <v>10.06833</v>
      </c>
      <c r="BG18" s="341">
        <v>73.838530000000006</v>
      </c>
      <c r="BH18" s="341">
        <v>359.23660000000001</v>
      </c>
      <c r="BI18" s="341">
        <v>646.26220000000001</v>
      </c>
      <c r="BJ18" s="341">
        <v>976.9117</v>
      </c>
      <c r="BK18" s="341">
        <v>1121.8720000000001</v>
      </c>
      <c r="BL18" s="341">
        <v>985.72029999999995</v>
      </c>
      <c r="BM18" s="341">
        <v>823.88559999999995</v>
      </c>
      <c r="BN18" s="341">
        <v>447.94049999999999</v>
      </c>
      <c r="BO18" s="341">
        <v>195.27440000000001</v>
      </c>
      <c r="BP18" s="341">
        <v>20.38514</v>
      </c>
      <c r="BQ18" s="341">
        <v>3.8609490000000002</v>
      </c>
      <c r="BR18" s="341">
        <v>9.6056779999999993</v>
      </c>
      <c r="BS18" s="341">
        <v>76.239080000000001</v>
      </c>
      <c r="BT18" s="341">
        <v>356.61900000000003</v>
      </c>
      <c r="BU18" s="341">
        <v>647.40589999999997</v>
      </c>
      <c r="BV18" s="341">
        <v>974.66520000000003</v>
      </c>
    </row>
    <row r="19" spans="1:74" ht="11.1" customHeight="1" x14ac:dyDescent="0.2">
      <c r="A19" s="9" t="s">
        <v>158</v>
      </c>
      <c r="B19" s="215" t="s">
        <v>617</v>
      </c>
      <c r="C19" s="278">
        <v>1230.8652</v>
      </c>
      <c r="D19" s="278">
        <v>1052.9819247999999</v>
      </c>
      <c r="E19" s="278">
        <v>843.01121380999996</v>
      </c>
      <c r="F19" s="278">
        <v>452.34842680999998</v>
      </c>
      <c r="G19" s="278">
        <v>230.8214552</v>
      </c>
      <c r="H19" s="278">
        <v>39.422987352</v>
      </c>
      <c r="I19" s="278">
        <v>10.971222758</v>
      </c>
      <c r="J19" s="278">
        <v>19.050235817000001</v>
      </c>
      <c r="K19" s="278">
        <v>91.419185380000002</v>
      </c>
      <c r="L19" s="278">
        <v>407.78090758000002</v>
      </c>
      <c r="M19" s="278">
        <v>699.01864289000002</v>
      </c>
      <c r="N19" s="278">
        <v>1141.2014899000001</v>
      </c>
      <c r="O19" s="278">
        <v>1236.7728967999999</v>
      </c>
      <c r="P19" s="278">
        <v>1075.4408031999999</v>
      </c>
      <c r="Q19" s="278">
        <v>850.55464272999996</v>
      </c>
      <c r="R19" s="278">
        <v>433.64696751999998</v>
      </c>
      <c r="S19" s="278">
        <v>230.15639494000001</v>
      </c>
      <c r="T19" s="278">
        <v>37.442825022000001</v>
      </c>
      <c r="U19" s="278">
        <v>9.2537356039999992</v>
      </c>
      <c r="V19" s="278">
        <v>17.330771035000001</v>
      </c>
      <c r="W19" s="278">
        <v>89.420628824999994</v>
      </c>
      <c r="X19" s="278">
        <v>410.98832377999997</v>
      </c>
      <c r="Y19" s="278">
        <v>690.53419283999995</v>
      </c>
      <c r="Z19" s="278">
        <v>1124.3409515999999</v>
      </c>
      <c r="AA19" s="278">
        <v>1249.831138</v>
      </c>
      <c r="AB19" s="278">
        <v>1080.5285382</v>
      </c>
      <c r="AC19" s="278">
        <v>843.62084561999995</v>
      </c>
      <c r="AD19" s="278">
        <v>445.11896995000001</v>
      </c>
      <c r="AE19" s="278">
        <v>233.47819883</v>
      </c>
      <c r="AF19" s="278">
        <v>36.057920854000002</v>
      </c>
      <c r="AG19" s="278">
        <v>8.7397504395999999</v>
      </c>
      <c r="AH19" s="278">
        <v>17.745806653999999</v>
      </c>
      <c r="AI19" s="278">
        <v>88.154350711999996</v>
      </c>
      <c r="AJ19" s="278">
        <v>408.86731734</v>
      </c>
      <c r="AK19" s="278">
        <v>700.45979310999996</v>
      </c>
      <c r="AL19" s="278">
        <v>1126.0640155000001</v>
      </c>
      <c r="AM19" s="278">
        <v>1257.0014229000001</v>
      </c>
      <c r="AN19" s="278">
        <v>1079.782919</v>
      </c>
      <c r="AO19" s="278">
        <v>794.75830408000002</v>
      </c>
      <c r="AP19" s="278">
        <v>446.55749311</v>
      </c>
      <c r="AQ19" s="278">
        <v>213.36668076000001</v>
      </c>
      <c r="AR19" s="278">
        <v>36.004419149</v>
      </c>
      <c r="AS19" s="278">
        <v>8.7153951985999996</v>
      </c>
      <c r="AT19" s="278">
        <v>18.383652294000001</v>
      </c>
      <c r="AU19" s="278">
        <v>95.076496825000007</v>
      </c>
      <c r="AV19" s="278">
        <v>405.74851267999998</v>
      </c>
      <c r="AW19" s="278">
        <v>697.44826983999997</v>
      </c>
      <c r="AX19" s="278">
        <v>1108.6313436</v>
      </c>
      <c r="AY19" s="278">
        <v>1234.9538292</v>
      </c>
      <c r="AZ19" s="278">
        <v>1070.6465719</v>
      </c>
      <c r="BA19" s="278">
        <v>811.25643056000001</v>
      </c>
      <c r="BB19" s="278">
        <v>453.11483174</v>
      </c>
      <c r="BC19" s="278">
        <v>204.45686757999999</v>
      </c>
      <c r="BD19" s="278">
        <v>32.823428378999999</v>
      </c>
      <c r="BE19" s="341">
        <v>8.5194340000000004</v>
      </c>
      <c r="BF19" s="341">
        <v>19.55151</v>
      </c>
      <c r="BG19" s="341">
        <v>91.728859999999997</v>
      </c>
      <c r="BH19" s="341">
        <v>400.74290000000002</v>
      </c>
      <c r="BI19" s="341">
        <v>714.79499999999996</v>
      </c>
      <c r="BJ19" s="341">
        <v>1127.53</v>
      </c>
      <c r="BK19" s="341">
        <v>1248.327</v>
      </c>
      <c r="BL19" s="341">
        <v>1096.5129999999999</v>
      </c>
      <c r="BM19" s="341">
        <v>844.87310000000002</v>
      </c>
      <c r="BN19" s="341">
        <v>458.75790000000001</v>
      </c>
      <c r="BO19" s="341">
        <v>206.33690000000001</v>
      </c>
      <c r="BP19" s="341">
        <v>30.577960000000001</v>
      </c>
      <c r="BQ19" s="341">
        <v>7.866225</v>
      </c>
      <c r="BR19" s="341">
        <v>16.224799999999998</v>
      </c>
      <c r="BS19" s="341">
        <v>95.446389999999994</v>
      </c>
      <c r="BT19" s="341">
        <v>402.50319999999999</v>
      </c>
      <c r="BU19" s="341">
        <v>720.41729999999995</v>
      </c>
      <c r="BV19" s="341">
        <v>1125.0229999999999</v>
      </c>
    </row>
    <row r="20" spans="1:74" ht="11.1" customHeight="1" x14ac:dyDescent="0.2">
      <c r="A20" s="9" t="s">
        <v>159</v>
      </c>
      <c r="B20" s="215" t="s">
        <v>618</v>
      </c>
      <c r="C20" s="278">
        <v>1283.2640429999999</v>
      </c>
      <c r="D20" s="278">
        <v>1078.9102731</v>
      </c>
      <c r="E20" s="278">
        <v>841.82436480000001</v>
      </c>
      <c r="F20" s="278">
        <v>438.46029020999998</v>
      </c>
      <c r="G20" s="278">
        <v>205.64037178000001</v>
      </c>
      <c r="H20" s="278">
        <v>46.320519693999998</v>
      </c>
      <c r="I20" s="278">
        <v>13.361592824000001</v>
      </c>
      <c r="J20" s="278">
        <v>25.104437105999999</v>
      </c>
      <c r="K20" s="278">
        <v>110.58970827</v>
      </c>
      <c r="L20" s="278">
        <v>428.11075581</v>
      </c>
      <c r="M20" s="278">
        <v>753.24340056999995</v>
      </c>
      <c r="N20" s="278">
        <v>1225.6496775000001</v>
      </c>
      <c r="O20" s="278">
        <v>1302.3478908</v>
      </c>
      <c r="P20" s="278">
        <v>1114.2760214</v>
      </c>
      <c r="Q20" s="278">
        <v>849.30633878000003</v>
      </c>
      <c r="R20" s="278">
        <v>421.97754070000002</v>
      </c>
      <c r="S20" s="278">
        <v>210.47340416</v>
      </c>
      <c r="T20" s="278">
        <v>43.703824664000003</v>
      </c>
      <c r="U20" s="278">
        <v>12.78365702</v>
      </c>
      <c r="V20" s="278">
        <v>24.437849557</v>
      </c>
      <c r="W20" s="278">
        <v>112.72232816</v>
      </c>
      <c r="X20" s="278">
        <v>429.37834027999997</v>
      </c>
      <c r="Y20" s="278">
        <v>736.67113587999995</v>
      </c>
      <c r="Z20" s="278">
        <v>1198.8796081</v>
      </c>
      <c r="AA20" s="278">
        <v>1321.7190920999999</v>
      </c>
      <c r="AB20" s="278">
        <v>1106.8566377</v>
      </c>
      <c r="AC20" s="278">
        <v>841.08324657000003</v>
      </c>
      <c r="AD20" s="278">
        <v>431.64124673999999</v>
      </c>
      <c r="AE20" s="278">
        <v>216.49517193</v>
      </c>
      <c r="AF20" s="278">
        <v>43.740418851999998</v>
      </c>
      <c r="AG20" s="278">
        <v>12.390867122</v>
      </c>
      <c r="AH20" s="278">
        <v>24.757221340000001</v>
      </c>
      <c r="AI20" s="278">
        <v>114.25278007</v>
      </c>
      <c r="AJ20" s="278">
        <v>420.52001216000002</v>
      </c>
      <c r="AK20" s="278">
        <v>755.93816497</v>
      </c>
      <c r="AL20" s="278">
        <v>1201.9803783</v>
      </c>
      <c r="AM20" s="278">
        <v>1321.2166073999999</v>
      </c>
      <c r="AN20" s="278">
        <v>1105.8457304000001</v>
      </c>
      <c r="AO20" s="278">
        <v>783.11470799000006</v>
      </c>
      <c r="AP20" s="278">
        <v>422.14381902999997</v>
      </c>
      <c r="AQ20" s="278">
        <v>200.63823676000001</v>
      </c>
      <c r="AR20" s="278">
        <v>43.770398133999997</v>
      </c>
      <c r="AS20" s="278">
        <v>12.108158563</v>
      </c>
      <c r="AT20" s="278">
        <v>24.646978811</v>
      </c>
      <c r="AU20" s="278">
        <v>118.86667591</v>
      </c>
      <c r="AV20" s="278">
        <v>410.58498046</v>
      </c>
      <c r="AW20" s="278">
        <v>745.95627544000001</v>
      </c>
      <c r="AX20" s="278">
        <v>1205.4459443000001</v>
      </c>
      <c r="AY20" s="278">
        <v>1312.0232277</v>
      </c>
      <c r="AZ20" s="278">
        <v>1096.9678309999999</v>
      </c>
      <c r="BA20" s="278">
        <v>800.46046879000005</v>
      </c>
      <c r="BB20" s="278">
        <v>442.76876000999999</v>
      </c>
      <c r="BC20" s="278">
        <v>200.45520697000001</v>
      </c>
      <c r="BD20" s="278">
        <v>42.300381670999997</v>
      </c>
      <c r="BE20" s="341">
        <v>12.45966</v>
      </c>
      <c r="BF20" s="341">
        <v>25.698419999999999</v>
      </c>
      <c r="BG20" s="341">
        <v>110.768</v>
      </c>
      <c r="BH20" s="341">
        <v>417.11900000000003</v>
      </c>
      <c r="BI20" s="341">
        <v>750.60230000000001</v>
      </c>
      <c r="BJ20" s="341">
        <v>1236.655</v>
      </c>
      <c r="BK20" s="341">
        <v>1320.4949999999999</v>
      </c>
      <c r="BL20" s="341">
        <v>1121.3320000000001</v>
      </c>
      <c r="BM20" s="341">
        <v>830.81010000000003</v>
      </c>
      <c r="BN20" s="341">
        <v>452.04739999999998</v>
      </c>
      <c r="BO20" s="341">
        <v>201.71350000000001</v>
      </c>
      <c r="BP20" s="341">
        <v>38.255809999999997</v>
      </c>
      <c r="BQ20" s="341">
        <v>11.440989999999999</v>
      </c>
      <c r="BR20" s="341">
        <v>21.248919999999998</v>
      </c>
      <c r="BS20" s="341">
        <v>115.3974</v>
      </c>
      <c r="BT20" s="341">
        <v>420.74900000000002</v>
      </c>
      <c r="BU20" s="341">
        <v>758.62019999999995</v>
      </c>
      <c r="BV20" s="341">
        <v>1242.211</v>
      </c>
    </row>
    <row r="21" spans="1:74" ht="11.1" customHeight="1" x14ac:dyDescent="0.2">
      <c r="A21" s="9" t="s">
        <v>160</v>
      </c>
      <c r="B21" s="215" t="s">
        <v>651</v>
      </c>
      <c r="C21" s="278">
        <v>615.87409144000003</v>
      </c>
      <c r="D21" s="278">
        <v>493.26002082000002</v>
      </c>
      <c r="E21" s="278">
        <v>352.09943929999997</v>
      </c>
      <c r="F21" s="278">
        <v>156.39106998</v>
      </c>
      <c r="G21" s="278">
        <v>53.085115139000003</v>
      </c>
      <c r="H21" s="278">
        <v>2.3590885433</v>
      </c>
      <c r="I21" s="278">
        <v>0.39337898656999998</v>
      </c>
      <c r="J21" s="278">
        <v>0.29568100408999998</v>
      </c>
      <c r="K21" s="278">
        <v>15.926469012</v>
      </c>
      <c r="L21" s="278">
        <v>141.93042406999999</v>
      </c>
      <c r="M21" s="278">
        <v>321.21574619</v>
      </c>
      <c r="N21" s="278">
        <v>554.24492272999998</v>
      </c>
      <c r="O21" s="278">
        <v>623.77309357000001</v>
      </c>
      <c r="P21" s="278">
        <v>514.32725454000001</v>
      </c>
      <c r="Q21" s="278">
        <v>362.68202761999999</v>
      </c>
      <c r="R21" s="278">
        <v>147.90219020000001</v>
      </c>
      <c r="S21" s="278">
        <v>52.650464976000002</v>
      </c>
      <c r="T21" s="278">
        <v>2.2674187876</v>
      </c>
      <c r="U21" s="278">
        <v>0.32648462942000001</v>
      </c>
      <c r="V21" s="278">
        <v>0.23571016559999999</v>
      </c>
      <c r="W21" s="278">
        <v>14.097513237999999</v>
      </c>
      <c r="X21" s="278">
        <v>140.63429278000001</v>
      </c>
      <c r="Y21" s="278">
        <v>315.43217619000001</v>
      </c>
      <c r="Z21" s="278">
        <v>558.93719821000002</v>
      </c>
      <c r="AA21" s="278">
        <v>626.16989009999998</v>
      </c>
      <c r="AB21" s="278">
        <v>516.54535381000005</v>
      </c>
      <c r="AC21" s="278">
        <v>353.74269710999999</v>
      </c>
      <c r="AD21" s="278">
        <v>144.99896039000001</v>
      </c>
      <c r="AE21" s="278">
        <v>51.121080618000001</v>
      </c>
      <c r="AF21" s="278">
        <v>2.0931258444999998</v>
      </c>
      <c r="AG21" s="278">
        <v>0.26073374541</v>
      </c>
      <c r="AH21" s="278">
        <v>0.23501520459</v>
      </c>
      <c r="AI21" s="278">
        <v>12.482692086</v>
      </c>
      <c r="AJ21" s="278">
        <v>140.44989812</v>
      </c>
      <c r="AK21" s="278">
        <v>320.10205582999998</v>
      </c>
      <c r="AL21" s="278">
        <v>561.29002743000001</v>
      </c>
      <c r="AM21" s="278">
        <v>625.15948177999996</v>
      </c>
      <c r="AN21" s="278">
        <v>510.55576401000002</v>
      </c>
      <c r="AO21" s="278">
        <v>337.85323968</v>
      </c>
      <c r="AP21" s="278">
        <v>148.63226850999999</v>
      </c>
      <c r="AQ21" s="278">
        <v>46.796286833000003</v>
      </c>
      <c r="AR21" s="278">
        <v>2.30618166</v>
      </c>
      <c r="AS21" s="278">
        <v>0.25736989699000001</v>
      </c>
      <c r="AT21" s="278">
        <v>0.25982151463999997</v>
      </c>
      <c r="AU21" s="278">
        <v>13.289981344999999</v>
      </c>
      <c r="AV21" s="278">
        <v>142.28515884999999</v>
      </c>
      <c r="AW21" s="278">
        <v>322.76715614</v>
      </c>
      <c r="AX21" s="278">
        <v>543.60614268999996</v>
      </c>
      <c r="AY21" s="278">
        <v>600.72621112000002</v>
      </c>
      <c r="AZ21" s="278">
        <v>507.43147139000001</v>
      </c>
      <c r="BA21" s="278">
        <v>356.85743400000001</v>
      </c>
      <c r="BB21" s="278">
        <v>146.14035792999999</v>
      </c>
      <c r="BC21" s="278">
        <v>46.152441893000002</v>
      </c>
      <c r="BD21" s="278">
        <v>1.6947071252000001</v>
      </c>
      <c r="BE21" s="341">
        <v>0.25337300000000001</v>
      </c>
      <c r="BF21" s="341">
        <v>0.36175570000000001</v>
      </c>
      <c r="BG21" s="341">
        <v>13.405720000000001</v>
      </c>
      <c r="BH21" s="341">
        <v>138.52449999999999</v>
      </c>
      <c r="BI21" s="341">
        <v>337.67910000000001</v>
      </c>
      <c r="BJ21" s="341">
        <v>529.94000000000005</v>
      </c>
      <c r="BK21" s="341">
        <v>607.80290000000002</v>
      </c>
      <c r="BL21" s="341">
        <v>502.55110000000002</v>
      </c>
      <c r="BM21" s="341">
        <v>368.8818</v>
      </c>
      <c r="BN21" s="341">
        <v>147.32929999999999</v>
      </c>
      <c r="BO21" s="341">
        <v>48.798900000000003</v>
      </c>
      <c r="BP21" s="341">
        <v>1.5405629999999999</v>
      </c>
      <c r="BQ21" s="341">
        <v>0.2494604</v>
      </c>
      <c r="BR21" s="341">
        <v>0.28406340000000002</v>
      </c>
      <c r="BS21" s="341">
        <v>13.489520000000001</v>
      </c>
      <c r="BT21" s="341">
        <v>139.8391</v>
      </c>
      <c r="BU21" s="341">
        <v>340.83620000000002</v>
      </c>
      <c r="BV21" s="341">
        <v>527.72059999999999</v>
      </c>
    </row>
    <row r="22" spans="1:74" ht="11.1" customHeight="1" x14ac:dyDescent="0.2">
      <c r="A22" s="9" t="s">
        <v>161</v>
      </c>
      <c r="B22" s="215" t="s">
        <v>620</v>
      </c>
      <c r="C22" s="278">
        <v>772.05096173000004</v>
      </c>
      <c r="D22" s="278">
        <v>611.32616557999995</v>
      </c>
      <c r="E22" s="278">
        <v>425.27216447000001</v>
      </c>
      <c r="F22" s="278">
        <v>184.53394342000001</v>
      </c>
      <c r="G22" s="278">
        <v>57.899727660000003</v>
      </c>
      <c r="H22" s="278">
        <v>2.5560386580999999</v>
      </c>
      <c r="I22" s="278">
        <v>0.16478137111999999</v>
      </c>
      <c r="J22" s="278">
        <v>0.40952864134</v>
      </c>
      <c r="K22" s="278">
        <v>20.009665130999998</v>
      </c>
      <c r="L22" s="278">
        <v>181.42938788999999</v>
      </c>
      <c r="M22" s="278">
        <v>424.00010658999997</v>
      </c>
      <c r="N22" s="278">
        <v>728.91723267999998</v>
      </c>
      <c r="O22" s="278">
        <v>788.30875079999998</v>
      </c>
      <c r="P22" s="278">
        <v>644.51305883999999</v>
      </c>
      <c r="Q22" s="278">
        <v>441.04135012</v>
      </c>
      <c r="R22" s="278">
        <v>172.79635304000001</v>
      </c>
      <c r="S22" s="278">
        <v>57.719521342</v>
      </c>
      <c r="T22" s="278">
        <v>2.4610651557000001</v>
      </c>
      <c r="U22" s="278">
        <v>0.16478137111999999</v>
      </c>
      <c r="V22" s="278">
        <v>0.40952864134</v>
      </c>
      <c r="W22" s="278">
        <v>18.731815508</v>
      </c>
      <c r="X22" s="278">
        <v>184.03155755</v>
      </c>
      <c r="Y22" s="278">
        <v>415.79523673</v>
      </c>
      <c r="Z22" s="278">
        <v>722.29163669000002</v>
      </c>
      <c r="AA22" s="278">
        <v>789.42727420999995</v>
      </c>
      <c r="AB22" s="278">
        <v>650.44861736999997</v>
      </c>
      <c r="AC22" s="278">
        <v>423.81029848999998</v>
      </c>
      <c r="AD22" s="278">
        <v>173.30102468999999</v>
      </c>
      <c r="AE22" s="278">
        <v>59.261364966000002</v>
      </c>
      <c r="AF22" s="278">
        <v>2.0120149820000002</v>
      </c>
      <c r="AG22" s="278">
        <v>0.16478137111999999</v>
      </c>
      <c r="AH22" s="278">
        <v>0.40952864134</v>
      </c>
      <c r="AI22" s="278">
        <v>18.371629543000001</v>
      </c>
      <c r="AJ22" s="278">
        <v>184.10052123</v>
      </c>
      <c r="AK22" s="278">
        <v>421.87203968</v>
      </c>
      <c r="AL22" s="278">
        <v>726.66243489999999</v>
      </c>
      <c r="AM22" s="278">
        <v>783.26977066999996</v>
      </c>
      <c r="AN22" s="278">
        <v>638.46388682999998</v>
      </c>
      <c r="AO22" s="278">
        <v>396.92815703000002</v>
      </c>
      <c r="AP22" s="278">
        <v>175.34000888</v>
      </c>
      <c r="AQ22" s="278">
        <v>53.292258900999997</v>
      </c>
      <c r="AR22" s="278">
        <v>2.2220214015000002</v>
      </c>
      <c r="AS22" s="278">
        <v>0.16478137111999999</v>
      </c>
      <c r="AT22" s="278">
        <v>0.40952864134</v>
      </c>
      <c r="AU22" s="278">
        <v>20.363225936999999</v>
      </c>
      <c r="AV22" s="278">
        <v>192.24073998</v>
      </c>
      <c r="AW22" s="278">
        <v>421.47106516000002</v>
      </c>
      <c r="AX22" s="278">
        <v>708.92482103999998</v>
      </c>
      <c r="AY22" s="278">
        <v>756.40600961999996</v>
      </c>
      <c r="AZ22" s="278">
        <v>633.10057069000004</v>
      </c>
      <c r="BA22" s="278">
        <v>420.39823354999999</v>
      </c>
      <c r="BB22" s="278">
        <v>180.49555391000001</v>
      </c>
      <c r="BC22" s="278">
        <v>54.563891466000001</v>
      </c>
      <c r="BD22" s="278">
        <v>1.277742535</v>
      </c>
      <c r="BE22" s="341">
        <v>0.16478139999999999</v>
      </c>
      <c r="BF22" s="341">
        <v>0.40952860000000002</v>
      </c>
      <c r="BG22" s="341">
        <v>18.621739999999999</v>
      </c>
      <c r="BH22" s="341">
        <v>189.8475</v>
      </c>
      <c r="BI22" s="341">
        <v>442.88</v>
      </c>
      <c r="BJ22" s="341">
        <v>703.19709999999998</v>
      </c>
      <c r="BK22" s="341">
        <v>776.55340000000001</v>
      </c>
      <c r="BL22" s="341">
        <v>635.03719999999998</v>
      </c>
      <c r="BM22" s="341">
        <v>438.41309999999999</v>
      </c>
      <c r="BN22" s="341">
        <v>180.0369</v>
      </c>
      <c r="BO22" s="341">
        <v>57.842840000000002</v>
      </c>
      <c r="BP22" s="341">
        <v>1.089855</v>
      </c>
      <c r="BQ22" s="341">
        <v>0.16478139999999999</v>
      </c>
      <c r="BR22" s="341">
        <v>7.0559700000000003E-2</v>
      </c>
      <c r="BS22" s="341">
        <v>18.668469999999999</v>
      </c>
      <c r="BT22" s="341">
        <v>196.91290000000001</v>
      </c>
      <c r="BU22" s="341">
        <v>452.27420000000001</v>
      </c>
      <c r="BV22" s="341">
        <v>699.76480000000004</v>
      </c>
    </row>
    <row r="23" spans="1:74" ht="11.1" customHeight="1" x14ac:dyDescent="0.2">
      <c r="A23" s="9" t="s">
        <v>162</v>
      </c>
      <c r="B23" s="215" t="s">
        <v>621</v>
      </c>
      <c r="C23" s="278">
        <v>529.85752505000005</v>
      </c>
      <c r="D23" s="278">
        <v>393.28204317000001</v>
      </c>
      <c r="E23" s="278">
        <v>242.10681113000001</v>
      </c>
      <c r="F23" s="278">
        <v>74.192266704000005</v>
      </c>
      <c r="G23" s="278">
        <v>8.7446862514999992</v>
      </c>
      <c r="H23" s="278">
        <v>0.33388045903000002</v>
      </c>
      <c r="I23" s="278">
        <v>8.2717736965999995E-3</v>
      </c>
      <c r="J23" s="278">
        <v>0.19067587607</v>
      </c>
      <c r="K23" s="278">
        <v>5.6832677375999996</v>
      </c>
      <c r="L23" s="278">
        <v>70.638269790999999</v>
      </c>
      <c r="M23" s="278">
        <v>252.03732891000001</v>
      </c>
      <c r="N23" s="278">
        <v>525.10365420000005</v>
      </c>
      <c r="O23" s="278">
        <v>547.89381065999999</v>
      </c>
      <c r="P23" s="278">
        <v>426.23052647999998</v>
      </c>
      <c r="Q23" s="278">
        <v>256.05446052000002</v>
      </c>
      <c r="R23" s="278">
        <v>72.153156092000003</v>
      </c>
      <c r="S23" s="278">
        <v>9.0939065262999996</v>
      </c>
      <c r="T23" s="278">
        <v>0.24517438891000001</v>
      </c>
      <c r="U23" s="278">
        <v>8.2717736965999995E-3</v>
      </c>
      <c r="V23" s="278">
        <v>0.19067587607</v>
      </c>
      <c r="W23" s="278">
        <v>5.6849368144000003</v>
      </c>
      <c r="X23" s="278">
        <v>71.464373456999994</v>
      </c>
      <c r="Y23" s="278">
        <v>238.63817915999999</v>
      </c>
      <c r="Z23" s="278">
        <v>504.13435305000002</v>
      </c>
      <c r="AA23" s="278">
        <v>545.41237737999995</v>
      </c>
      <c r="AB23" s="278">
        <v>433.13497727999999</v>
      </c>
      <c r="AC23" s="278">
        <v>238.33749183</v>
      </c>
      <c r="AD23" s="278">
        <v>71.542590856000004</v>
      </c>
      <c r="AE23" s="278">
        <v>9.6147422101999993</v>
      </c>
      <c r="AF23" s="278">
        <v>0.22832899617999999</v>
      </c>
      <c r="AG23" s="278">
        <v>8.2717736965999995E-3</v>
      </c>
      <c r="AH23" s="278">
        <v>0.19067587607</v>
      </c>
      <c r="AI23" s="278">
        <v>5.5939361030999999</v>
      </c>
      <c r="AJ23" s="278">
        <v>68.770507625999997</v>
      </c>
      <c r="AK23" s="278">
        <v>243.18904957999999</v>
      </c>
      <c r="AL23" s="278">
        <v>510.98765587999998</v>
      </c>
      <c r="AM23" s="278">
        <v>538.53501219999998</v>
      </c>
      <c r="AN23" s="278">
        <v>419.07489568</v>
      </c>
      <c r="AO23" s="278">
        <v>219.03085983</v>
      </c>
      <c r="AP23" s="278">
        <v>70.332483761000006</v>
      </c>
      <c r="AQ23" s="278">
        <v>8.3850777261000005</v>
      </c>
      <c r="AR23" s="278">
        <v>0.21997288184</v>
      </c>
      <c r="AS23" s="278">
        <v>8.2717736965999995E-3</v>
      </c>
      <c r="AT23" s="278">
        <v>0.18233079222000001</v>
      </c>
      <c r="AU23" s="278">
        <v>5.6340696572000004</v>
      </c>
      <c r="AV23" s="278">
        <v>67.755357274999994</v>
      </c>
      <c r="AW23" s="278">
        <v>232.35384519999999</v>
      </c>
      <c r="AX23" s="278">
        <v>501.31090605000003</v>
      </c>
      <c r="AY23" s="278">
        <v>526.53196111</v>
      </c>
      <c r="AZ23" s="278">
        <v>408.81925217999998</v>
      </c>
      <c r="BA23" s="278">
        <v>222.33949533000001</v>
      </c>
      <c r="BB23" s="278">
        <v>76.132496915000004</v>
      </c>
      <c r="BC23" s="278">
        <v>9.1198564218999998</v>
      </c>
      <c r="BD23" s="278">
        <v>0.10545087015</v>
      </c>
      <c r="BE23" s="341">
        <v>8.2717699999999995E-3</v>
      </c>
      <c r="BF23" s="341">
        <v>0.1979205</v>
      </c>
      <c r="BG23" s="341">
        <v>4.7091900000000004</v>
      </c>
      <c r="BH23" s="341">
        <v>68.809700000000007</v>
      </c>
      <c r="BI23" s="341">
        <v>246.0204</v>
      </c>
      <c r="BJ23" s="341">
        <v>512.50630000000001</v>
      </c>
      <c r="BK23" s="341">
        <v>541.24620000000004</v>
      </c>
      <c r="BL23" s="341">
        <v>407.55919999999998</v>
      </c>
      <c r="BM23" s="341">
        <v>239.63460000000001</v>
      </c>
      <c r="BN23" s="341">
        <v>80.16131</v>
      </c>
      <c r="BO23" s="341">
        <v>11.696070000000001</v>
      </c>
      <c r="BP23" s="341">
        <v>9.8055799999999999E-2</v>
      </c>
      <c r="BQ23" s="341">
        <v>0</v>
      </c>
      <c r="BR23" s="341">
        <v>0.10258340000000001</v>
      </c>
      <c r="BS23" s="341">
        <v>4.8224999999999998</v>
      </c>
      <c r="BT23" s="341">
        <v>72.135220000000004</v>
      </c>
      <c r="BU23" s="341">
        <v>248.44390000000001</v>
      </c>
      <c r="BV23" s="341">
        <v>513.68209999999999</v>
      </c>
    </row>
    <row r="24" spans="1:74" ht="11.1" customHeight="1" x14ac:dyDescent="0.2">
      <c r="A24" s="9" t="s">
        <v>163</v>
      </c>
      <c r="B24" s="215" t="s">
        <v>622</v>
      </c>
      <c r="C24" s="278">
        <v>892.30539091000003</v>
      </c>
      <c r="D24" s="278">
        <v>739.10602344999995</v>
      </c>
      <c r="E24" s="278">
        <v>616.28237712999999</v>
      </c>
      <c r="F24" s="278">
        <v>403.70433150000002</v>
      </c>
      <c r="G24" s="278">
        <v>207.76954533</v>
      </c>
      <c r="H24" s="278">
        <v>81.012262379999996</v>
      </c>
      <c r="I24" s="278">
        <v>10.996317659000001</v>
      </c>
      <c r="J24" s="278">
        <v>25.642740108000002</v>
      </c>
      <c r="K24" s="278">
        <v>124.482877</v>
      </c>
      <c r="L24" s="278">
        <v>355.51433715000002</v>
      </c>
      <c r="M24" s="278">
        <v>631.51147900000001</v>
      </c>
      <c r="N24" s="278">
        <v>923.67957086000001</v>
      </c>
      <c r="O24" s="278">
        <v>898.37007309000001</v>
      </c>
      <c r="P24" s="278">
        <v>753.42408332000002</v>
      </c>
      <c r="Q24" s="278">
        <v>618.54615233000004</v>
      </c>
      <c r="R24" s="278">
        <v>413.71344312000002</v>
      </c>
      <c r="S24" s="278">
        <v>220.79024580000001</v>
      </c>
      <c r="T24" s="278">
        <v>81.801713151000001</v>
      </c>
      <c r="U24" s="278">
        <v>11.751933978</v>
      </c>
      <c r="V24" s="278">
        <v>27.126161731</v>
      </c>
      <c r="W24" s="278">
        <v>121.74115576</v>
      </c>
      <c r="X24" s="278">
        <v>348.63334934</v>
      </c>
      <c r="Y24" s="278">
        <v>614.56784527000002</v>
      </c>
      <c r="Z24" s="278">
        <v>912.63687030000006</v>
      </c>
      <c r="AA24" s="278">
        <v>895.68986619999998</v>
      </c>
      <c r="AB24" s="278">
        <v>758.80583078999996</v>
      </c>
      <c r="AC24" s="278">
        <v>616.19025018000002</v>
      </c>
      <c r="AD24" s="278">
        <v>416.91097905999999</v>
      </c>
      <c r="AE24" s="278">
        <v>232.76154159000001</v>
      </c>
      <c r="AF24" s="278">
        <v>84.518062990000004</v>
      </c>
      <c r="AG24" s="278">
        <v>12.240340839</v>
      </c>
      <c r="AH24" s="278">
        <v>27.000902677999999</v>
      </c>
      <c r="AI24" s="278">
        <v>123.26380422</v>
      </c>
      <c r="AJ24" s="278">
        <v>349.40330549999999</v>
      </c>
      <c r="AK24" s="278">
        <v>624.57716545000005</v>
      </c>
      <c r="AL24" s="278">
        <v>913.51729552999996</v>
      </c>
      <c r="AM24" s="278">
        <v>883.60339968999995</v>
      </c>
      <c r="AN24" s="278">
        <v>757.21075350000001</v>
      </c>
      <c r="AO24" s="278">
        <v>596.60550194999996</v>
      </c>
      <c r="AP24" s="278">
        <v>413.87574190999999</v>
      </c>
      <c r="AQ24" s="278">
        <v>229.26740978999999</v>
      </c>
      <c r="AR24" s="278">
        <v>84.481546249000004</v>
      </c>
      <c r="AS24" s="278">
        <v>12.4015346</v>
      </c>
      <c r="AT24" s="278">
        <v>25.206808080999998</v>
      </c>
      <c r="AU24" s="278">
        <v>120.61698730000001</v>
      </c>
      <c r="AV24" s="278">
        <v>340.82960458000002</v>
      </c>
      <c r="AW24" s="278">
        <v>613.38255670000001</v>
      </c>
      <c r="AX24" s="278">
        <v>915.10473439999998</v>
      </c>
      <c r="AY24" s="278">
        <v>912.82485884000005</v>
      </c>
      <c r="AZ24" s="278">
        <v>760.31883866999999</v>
      </c>
      <c r="BA24" s="278">
        <v>593.48058693999997</v>
      </c>
      <c r="BB24" s="278">
        <v>417.50047325000003</v>
      </c>
      <c r="BC24" s="278">
        <v>229.89309281000001</v>
      </c>
      <c r="BD24" s="278">
        <v>80.622658340000001</v>
      </c>
      <c r="BE24" s="341">
        <v>13.067220000000001</v>
      </c>
      <c r="BF24" s="341">
        <v>25.658940000000001</v>
      </c>
      <c r="BG24" s="341">
        <v>117.0339</v>
      </c>
      <c r="BH24" s="341">
        <v>357.26310000000001</v>
      </c>
      <c r="BI24" s="341">
        <v>603.30430000000001</v>
      </c>
      <c r="BJ24" s="341">
        <v>926.49180000000001</v>
      </c>
      <c r="BK24" s="341">
        <v>903.94799999999998</v>
      </c>
      <c r="BL24" s="341">
        <v>749.6114</v>
      </c>
      <c r="BM24" s="341">
        <v>600.19510000000002</v>
      </c>
      <c r="BN24" s="341">
        <v>413.03629999999998</v>
      </c>
      <c r="BO24" s="341">
        <v>228.30439999999999</v>
      </c>
      <c r="BP24" s="341">
        <v>75.285489999999996</v>
      </c>
      <c r="BQ24" s="341">
        <v>12.26718</v>
      </c>
      <c r="BR24" s="341">
        <v>23.191459999999999</v>
      </c>
      <c r="BS24" s="341">
        <v>114.90860000000001</v>
      </c>
      <c r="BT24" s="341">
        <v>355.33449999999999</v>
      </c>
      <c r="BU24" s="341">
        <v>597.18420000000003</v>
      </c>
      <c r="BV24" s="341">
        <v>931.30340000000001</v>
      </c>
    </row>
    <row r="25" spans="1:74" ht="11.1" customHeight="1" x14ac:dyDescent="0.2">
      <c r="A25" s="9" t="s">
        <v>164</v>
      </c>
      <c r="B25" s="215" t="s">
        <v>623</v>
      </c>
      <c r="C25" s="278">
        <v>589.82782591</v>
      </c>
      <c r="D25" s="278">
        <v>501.11539081000001</v>
      </c>
      <c r="E25" s="278">
        <v>451.73722465999998</v>
      </c>
      <c r="F25" s="278">
        <v>353.86226521999998</v>
      </c>
      <c r="G25" s="278">
        <v>177.05875828000001</v>
      </c>
      <c r="H25" s="278">
        <v>71.862710585000002</v>
      </c>
      <c r="I25" s="278">
        <v>16.798369571999999</v>
      </c>
      <c r="J25" s="278">
        <v>19.495450565999999</v>
      </c>
      <c r="K25" s="278">
        <v>60.494109194000004</v>
      </c>
      <c r="L25" s="278">
        <v>217.89101853</v>
      </c>
      <c r="M25" s="278">
        <v>415.03196512</v>
      </c>
      <c r="N25" s="278">
        <v>600.91906347999998</v>
      </c>
      <c r="O25" s="278">
        <v>587.11724987000002</v>
      </c>
      <c r="P25" s="278">
        <v>500.52495741000001</v>
      </c>
      <c r="Q25" s="278">
        <v>451.25128605999998</v>
      </c>
      <c r="R25" s="278">
        <v>367.32912055000003</v>
      </c>
      <c r="S25" s="278">
        <v>187.91938572000001</v>
      </c>
      <c r="T25" s="278">
        <v>76.286473666000006</v>
      </c>
      <c r="U25" s="278">
        <v>16.266211291000001</v>
      </c>
      <c r="V25" s="278">
        <v>19.679092177000001</v>
      </c>
      <c r="W25" s="278">
        <v>59.824985085000002</v>
      </c>
      <c r="X25" s="278">
        <v>213.41108521999999</v>
      </c>
      <c r="Y25" s="278">
        <v>409.07452259000002</v>
      </c>
      <c r="Z25" s="278">
        <v>603.77378257999999</v>
      </c>
      <c r="AA25" s="278">
        <v>579.36389916999997</v>
      </c>
      <c r="AB25" s="278">
        <v>501.32893552000002</v>
      </c>
      <c r="AC25" s="278">
        <v>458.49859020000002</v>
      </c>
      <c r="AD25" s="278">
        <v>364.20281328999999</v>
      </c>
      <c r="AE25" s="278">
        <v>203.75899695000001</v>
      </c>
      <c r="AF25" s="278">
        <v>80.436745939999994</v>
      </c>
      <c r="AG25" s="278">
        <v>16.506556209999999</v>
      </c>
      <c r="AH25" s="278">
        <v>20.009396305999999</v>
      </c>
      <c r="AI25" s="278">
        <v>58.448489594999998</v>
      </c>
      <c r="AJ25" s="278">
        <v>214.46864108</v>
      </c>
      <c r="AK25" s="278">
        <v>417.83088952000003</v>
      </c>
      <c r="AL25" s="278">
        <v>604.97495856</v>
      </c>
      <c r="AM25" s="278">
        <v>570.86218960999997</v>
      </c>
      <c r="AN25" s="278">
        <v>505.50249047</v>
      </c>
      <c r="AO25" s="278">
        <v>457.94750900000003</v>
      </c>
      <c r="AP25" s="278">
        <v>361.90469258000002</v>
      </c>
      <c r="AQ25" s="278">
        <v>199.61418247</v>
      </c>
      <c r="AR25" s="278">
        <v>83.848336614000004</v>
      </c>
      <c r="AS25" s="278">
        <v>17.509631488</v>
      </c>
      <c r="AT25" s="278">
        <v>19.221871569000001</v>
      </c>
      <c r="AU25" s="278">
        <v>57.339395273000001</v>
      </c>
      <c r="AV25" s="278">
        <v>207.57303125999999</v>
      </c>
      <c r="AW25" s="278">
        <v>419.79494983000001</v>
      </c>
      <c r="AX25" s="278">
        <v>608.90409351000005</v>
      </c>
      <c r="AY25" s="278">
        <v>592.51705312000001</v>
      </c>
      <c r="AZ25" s="278">
        <v>507.55447002</v>
      </c>
      <c r="BA25" s="278">
        <v>454.36006520000001</v>
      </c>
      <c r="BB25" s="278">
        <v>347.49544313000001</v>
      </c>
      <c r="BC25" s="278">
        <v>194.87349867</v>
      </c>
      <c r="BD25" s="278">
        <v>82.790650079000002</v>
      </c>
      <c r="BE25" s="341">
        <v>17.79054</v>
      </c>
      <c r="BF25" s="341">
        <v>19.07094</v>
      </c>
      <c r="BG25" s="341">
        <v>58.89546</v>
      </c>
      <c r="BH25" s="341">
        <v>218.74459999999999</v>
      </c>
      <c r="BI25" s="341">
        <v>408.36059999999998</v>
      </c>
      <c r="BJ25" s="341">
        <v>609.58759999999995</v>
      </c>
      <c r="BK25" s="341">
        <v>575.02049999999997</v>
      </c>
      <c r="BL25" s="341">
        <v>499.04050000000001</v>
      </c>
      <c r="BM25" s="341">
        <v>455.23739999999998</v>
      </c>
      <c r="BN25" s="341">
        <v>342.64299999999997</v>
      </c>
      <c r="BO25" s="341">
        <v>189.69149999999999</v>
      </c>
      <c r="BP25" s="341">
        <v>80.123869999999997</v>
      </c>
      <c r="BQ25" s="341">
        <v>18.261479999999999</v>
      </c>
      <c r="BR25" s="341">
        <v>19.661799999999999</v>
      </c>
      <c r="BS25" s="341">
        <v>56.812440000000002</v>
      </c>
      <c r="BT25" s="341">
        <v>211.95410000000001</v>
      </c>
      <c r="BU25" s="341">
        <v>397.49810000000002</v>
      </c>
      <c r="BV25" s="341">
        <v>608.65809999999999</v>
      </c>
    </row>
    <row r="26" spans="1:74" ht="11.1" customHeight="1" x14ac:dyDescent="0.2">
      <c r="A26" s="9" t="s">
        <v>165</v>
      </c>
      <c r="B26" s="215" t="s">
        <v>652</v>
      </c>
      <c r="C26" s="278">
        <v>873.15553448000003</v>
      </c>
      <c r="D26" s="278">
        <v>726.60159926999995</v>
      </c>
      <c r="E26" s="278">
        <v>580.74240582000004</v>
      </c>
      <c r="F26" s="278">
        <v>324.87364739999998</v>
      </c>
      <c r="G26" s="278">
        <v>151.72039547</v>
      </c>
      <c r="H26" s="278">
        <v>33.496770032999997</v>
      </c>
      <c r="I26" s="278">
        <v>7.8243349580999997</v>
      </c>
      <c r="J26" s="278">
        <v>11.744638012999999</v>
      </c>
      <c r="K26" s="278">
        <v>61.109766794000002</v>
      </c>
      <c r="L26" s="278">
        <v>271.21025850000001</v>
      </c>
      <c r="M26" s="278">
        <v>503.60454915999998</v>
      </c>
      <c r="N26" s="278">
        <v>816.45490772999995</v>
      </c>
      <c r="O26" s="278">
        <v>877.61638545999995</v>
      </c>
      <c r="P26" s="278">
        <v>743.41247682000005</v>
      </c>
      <c r="Q26" s="278">
        <v>586.01433522000002</v>
      </c>
      <c r="R26" s="278">
        <v>317.50517602000002</v>
      </c>
      <c r="S26" s="278">
        <v>153.27433934000001</v>
      </c>
      <c r="T26" s="278">
        <v>33.394897984000004</v>
      </c>
      <c r="U26" s="278">
        <v>7.0628930222999999</v>
      </c>
      <c r="V26" s="278">
        <v>11.238243963</v>
      </c>
      <c r="W26" s="278">
        <v>58.879579174</v>
      </c>
      <c r="X26" s="278">
        <v>269.74920673999998</v>
      </c>
      <c r="Y26" s="278">
        <v>494.35351686000001</v>
      </c>
      <c r="Z26" s="278">
        <v>806.98848172999999</v>
      </c>
      <c r="AA26" s="278">
        <v>880.11248814999999</v>
      </c>
      <c r="AB26" s="278">
        <v>745.57664317000001</v>
      </c>
      <c r="AC26" s="278">
        <v>577.77539207999996</v>
      </c>
      <c r="AD26" s="278">
        <v>317.79344703999999</v>
      </c>
      <c r="AE26" s="278">
        <v>156.64927317999999</v>
      </c>
      <c r="AF26" s="278">
        <v>34.056161078000002</v>
      </c>
      <c r="AG26" s="278">
        <v>6.7175734081999998</v>
      </c>
      <c r="AH26" s="278">
        <v>11.483106363999999</v>
      </c>
      <c r="AI26" s="278">
        <v>57.192043384999998</v>
      </c>
      <c r="AJ26" s="278">
        <v>268.21977944000002</v>
      </c>
      <c r="AK26" s="278">
        <v>500.52343322000002</v>
      </c>
      <c r="AL26" s="278">
        <v>808.96539540000003</v>
      </c>
      <c r="AM26" s="278">
        <v>877.80463660999999</v>
      </c>
      <c r="AN26" s="278">
        <v>741.26897210000004</v>
      </c>
      <c r="AO26" s="278">
        <v>553.01399961000004</v>
      </c>
      <c r="AP26" s="278">
        <v>317.37577033999997</v>
      </c>
      <c r="AQ26" s="278">
        <v>146.97040462000001</v>
      </c>
      <c r="AR26" s="278">
        <v>34.563463464000002</v>
      </c>
      <c r="AS26" s="278">
        <v>6.8483435114000004</v>
      </c>
      <c r="AT26" s="278">
        <v>11.356591411</v>
      </c>
      <c r="AU26" s="278">
        <v>58.995450935000001</v>
      </c>
      <c r="AV26" s="278">
        <v>263.44775745999999</v>
      </c>
      <c r="AW26" s="278">
        <v>497.83450264999999</v>
      </c>
      <c r="AX26" s="278">
        <v>796.97244323999996</v>
      </c>
      <c r="AY26" s="278">
        <v>865.79395304000002</v>
      </c>
      <c r="AZ26" s="278">
        <v>733.99425497000004</v>
      </c>
      <c r="BA26" s="278">
        <v>560.91771297000003</v>
      </c>
      <c r="BB26" s="278">
        <v>316.09573761000001</v>
      </c>
      <c r="BC26" s="278">
        <v>142.90992204</v>
      </c>
      <c r="BD26" s="278">
        <v>32.732605849999999</v>
      </c>
      <c r="BE26" s="341">
        <v>6.855893</v>
      </c>
      <c r="BF26" s="341">
        <v>11.87968</v>
      </c>
      <c r="BG26" s="341">
        <v>58.201979999999999</v>
      </c>
      <c r="BH26" s="341">
        <v>262.572</v>
      </c>
      <c r="BI26" s="341">
        <v>506.09530000000001</v>
      </c>
      <c r="BJ26" s="341">
        <v>800.68290000000002</v>
      </c>
      <c r="BK26" s="341">
        <v>866.09079999999994</v>
      </c>
      <c r="BL26" s="341">
        <v>736.95249999999999</v>
      </c>
      <c r="BM26" s="341">
        <v>577.00620000000004</v>
      </c>
      <c r="BN26" s="341">
        <v>316.92959999999999</v>
      </c>
      <c r="BO26" s="341">
        <v>144.03</v>
      </c>
      <c r="BP26" s="341">
        <v>30.745460000000001</v>
      </c>
      <c r="BQ26" s="341">
        <v>6.6408500000000004</v>
      </c>
      <c r="BR26" s="341">
        <v>10.85899</v>
      </c>
      <c r="BS26" s="341">
        <v>58.924149999999997</v>
      </c>
      <c r="BT26" s="341">
        <v>262.02539999999999</v>
      </c>
      <c r="BU26" s="341">
        <v>506.20100000000002</v>
      </c>
      <c r="BV26" s="341">
        <v>799.05499999999995</v>
      </c>
    </row>
    <row r="27" spans="1:74" ht="11.1" customHeight="1" x14ac:dyDescent="0.2">
      <c r="A27" s="8"/>
      <c r="B27" s="195" t="s">
        <v>178</v>
      </c>
      <c r="C27" s="253"/>
      <c r="D27" s="253"/>
      <c r="E27" s="253"/>
      <c r="F27" s="253"/>
      <c r="G27" s="253"/>
      <c r="H27" s="253"/>
      <c r="I27" s="253"/>
      <c r="J27" s="253"/>
      <c r="K27" s="253"/>
      <c r="L27" s="253"/>
      <c r="M27" s="253"/>
      <c r="N27" s="253"/>
      <c r="O27" s="253"/>
      <c r="P27" s="253"/>
      <c r="Q27" s="253"/>
      <c r="R27" s="253"/>
      <c r="S27" s="253"/>
      <c r="T27" s="253"/>
      <c r="U27" s="253"/>
      <c r="V27" s="253"/>
      <c r="W27" s="253"/>
      <c r="X27" s="253"/>
      <c r="Y27" s="253"/>
      <c r="Z27" s="253"/>
      <c r="AA27" s="253"/>
      <c r="AB27" s="253"/>
      <c r="AC27" s="253"/>
      <c r="AD27" s="253"/>
      <c r="AE27" s="253"/>
      <c r="AF27" s="253"/>
      <c r="AG27" s="253"/>
      <c r="AH27" s="253"/>
      <c r="AI27" s="253"/>
      <c r="AJ27" s="253"/>
      <c r="AK27" s="253"/>
      <c r="AL27" s="253"/>
      <c r="AM27" s="253"/>
      <c r="AN27" s="253"/>
      <c r="AO27" s="253"/>
      <c r="AP27" s="253"/>
      <c r="AQ27" s="253"/>
      <c r="AR27" s="253"/>
      <c r="AS27" s="253"/>
      <c r="AT27" s="253"/>
      <c r="AU27" s="253"/>
      <c r="AV27" s="253"/>
      <c r="AW27" s="253"/>
      <c r="AX27" s="253"/>
      <c r="AY27" s="253"/>
      <c r="AZ27" s="253"/>
      <c r="BA27" s="253"/>
      <c r="BB27" s="253"/>
      <c r="BC27" s="253"/>
      <c r="BD27" s="253"/>
      <c r="BE27" s="505"/>
      <c r="BF27" s="505"/>
      <c r="BG27" s="505"/>
      <c r="BH27" s="505"/>
      <c r="BI27" s="505"/>
      <c r="BJ27" s="505"/>
      <c r="BK27" s="343"/>
      <c r="BL27" s="343"/>
      <c r="BM27" s="343"/>
      <c r="BN27" s="343"/>
      <c r="BO27" s="343"/>
      <c r="BP27" s="343"/>
      <c r="BQ27" s="343"/>
      <c r="BR27" s="343"/>
      <c r="BS27" s="343"/>
      <c r="BT27" s="343"/>
      <c r="BU27" s="343"/>
      <c r="BV27" s="343"/>
    </row>
    <row r="28" spans="1:74" ht="11.1" customHeight="1" x14ac:dyDescent="0.2">
      <c r="A28" s="9" t="s">
        <v>42</v>
      </c>
      <c r="B28" s="215" t="s">
        <v>616</v>
      </c>
      <c r="C28" s="278">
        <v>0</v>
      </c>
      <c r="D28" s="278">
        <v>0</v>
      </c>
      <c r="E28" s="278">
        <v>0</v>
      </c>
      <c r="F28" s="278">
        <v>0</v>
      </c>
      <c r="G28" s="278">
        <v>20.398278593000001</v>
      </c>
      <c r="H28" s="278">
        <v>103.31024738000001</v>
      </c>
      <c r="I28" s="278">
        <v>283.40367361</v>
      </c>
      <c r="J28" s="278">
        <v>170.80383631999999</v>
      </c>
      <c r="K28" s="278">
        <v>56.786851013000003</v>
      </c>
      <c r="L28" s="278">
        <v>0</v>
      </c>
      <c r="M28" s="278">
        <v>0</v>
      </c>
      <c r="N28" s="278">
        <v>0</v>
      </c>
      <c r="O28" s="278">
        <v>0</v>
      </c>
      <c r="P28" s="278">
        <v>0</v>
      </c>
      <c r="Q28" s="278">
        <v>0</v>
      </c>
      <c r="R28" s="278">
        <v>0</v>
      </c>
      <c r="S28" s="278">
        <v>11.699214731</v>
      </c>
      <c r="T28" s="278">
        <v>62.830115358</v>
      </c>
      <c r="U28" s="278">
        <v>247.53225058000001</v>
      </c>
      <c r="V28" s="278">
        <v>169.07397301</v>
      </c>
      <c r="W28" s="278">
        <v>62.496553423000002</v>
      </c>
      <c r="X28" s="278">
        <v>0</v>
      </c>
      <c r="Y28" s="278">
        <v>0</v>
      </c>
      <c r="Z28" s="278">
        <v>0</v>
      </c>
      <c r="AA28" s="278">
        <v>0</v>
      </c>
      <c r="AB28" s="278">
        <v>0</v>
      </c>
      <c r="AC28" s="278">
        <v>0</v>
      </c>
      <c r="AD28" s="278">
        <v>0</v>
      </c>
      <c r="AE28" s="278">
        <v>21.410269879000001</v>
      </c>
      <c r="AF28" s="278">
        <v>57.999372882000003</v>
      </c>
      <c r="AG28" s="278">
        <v>246.01048037000001</v>
      </c>
      <c r="AH28" s="278">
        <v>211.39437505999999</v>
      </c>
      <c r="AI28" s="278">
        <v>27.144620280000002</v>
      </c>
      <c r="AJ28" s="278">
        <v>0.49261900035</v>
      </c>
      <c r="AK28" s="278">
        <v>0</v>
      </c>
      <c r="AL28" s="278">
        <v>0</v>
      </c>
      <c r="AM28" s="278">
        <v>0</v>
      </c>
      <c r="AN28" s="278">
        <v>0</v>
      </c>
      <c r="AO28" s="278">
        <v>0</v>
      </c>
      <c r="AP28" s="278">
        <v>0</v>
      </c>
      <c r="AQ28" s="278">
        <v>8.3597585877</v>
      </c>
      <c r="AR28" s="278">
        <v>87.317986777000002</v>
      </c>
      <c r="AS28" s="278">
        <v>302.53294849000002</v>
      </c>
      <c r="AT28" s="278">
        <v>122.06546631000001</v>
      </c>
      <c r="AU28" s="278">
        <v>17.522021784</v>
      </c>
      <c r="AV28" s="278">
        <v>0</v>
      </c>
      <c r="AW28" s="278">
        <v>0</v>
      </c>
      <c r="AX28" s="278">
        <v>0</v>
      </c>
      <c r="AY28" s="278">
        <v>0</v>
      </c>
      <c r="AZ28" s="278">
        <v>0</v>
      </c>
      <c r="BA28" s="278">
        <v>0</v>
      </c>
      <c r="BB28" s="278">
        <v>0</v>
      </c>
      <c r="BC28" s="278">
        <v>5.9571281018000004</v>
      </c>
      <c r="BD28" s="278">
        <v>79.364382516000006</v>
      </c>
      <c r="BE28" s="341">
        <v>192.39930577999999</v>
      </c>
      <c r="BF28" s="341">
        <v>161.31897434000001</v>
      </c>
      <c r="BG28" s="341">
        <v>29.881519013999998</v>
      </c>
      <c r="BH28" s="341">
        <v>0.31674492897000001</v>
      </c>
      <c r="BI28" s="341">
        <v>0</v>
      </c>
      <c r="BJ28" s="341">
        <v>0</v>
      </c>
      <c r="BK28" s="341">
        <v>0</v>
      </c>
      <c r="BL28" s="341">
        <v>0</v>
      </c>
      <c r="BM28" s="341">
        <v>0</v>
      </c>
      <c r="BN28" s="341">
        <v>0</v>
      </c>
      <c r="BO28" s="341">
        <v>9.2208350499999998</v>
      </c>
      <c r="BP28" s="341">
        <v>79.579872398999996</v>
      </c>
      <c r="BQ28" s="341">
        <v>202.17707547000001</v>
      </c>
      <c r="BR28" s="341">
        <v>171.74214509000001</v>
      </c>
      <c r="BS28" s="341">
        <v>33.795378538999998</v>
      </c>
      <c r="BT28" s="341">
        <v>0.31611414459999998</v>
      </c>
      <c r="BU28" s="341">
        <v>0</v>
      </c>
      <c r="BV28" s="341">
        <v>0</v>
      </c>
    </row>
    <row r="29" spans="1:74" ht="11.1" customHeight="1" x14ac:dyDescent="0.2">
      <c r="A29" s="9" t="s">
        <v>43</v>
      </c>
      <c r="B29" s="215" t="s">
        <v>650</v>
      </c>
      <c r="C29" s="278">
        <v>0</v>
      </c>
      <c r="D29" s="278">
        <v>0</v>
      </c>
      <c r="E29" s="278">
        <v>0</v>
      </c>
      <c r="F29" s="278">
        <v>0.43033020105999997</v>
      </c>
      <c r="G29" s="278">
        <v>44.282101419999996</v>
      </c>
      <c r="H29" s="278">
        <v>187.05852593</v>
      </c>
      <c r="I29" s="278">
        <v>339.22154272</v>
      </c>
      <c r="J29" s="278">
        <v>242.14904414</v>
      </c>
      <c r="K29" s="278">
        <v>92.153895344000006</v>
      </c>
      <c r="L29" s="278">
        <v>3.1709565279</v>
      </c>
      <c r="M29" s="278">
        <v>0</v>
      </c>
      <c r="N29" s="278">
        <v>0</v>
      </c>
      <c r="O29" s="278">
        <v>0</v>
      </c>
      <c r="P29" s="278">
        <v>0</v>
      </c>
      <c r="Q29" s="278">
        <v>0</v>
      </c>
      <c r="R29" s="278">
        <v>0</v>
      </c>
      <c r="S29" s="278">
        <v>41.327527148999998</v>
      </c>
      <c r="T29" s="278">
        <v>146.80459309</v>
      </c>
      <c r="U29" s="278">
        <v>339.76354414999997</v>
      </c>
      <c r="V29" s="278">
        <v>211.54139065000001</v>
      </c>
      <c r="W29" s="278">
        <v>93.465572632000004</v>
      </c>
      <c r="X29" s="278">
        <v>2.6454463432000002</v>
      </c>
      <c r="Y29" s="278">
        <v>0</v>
      </c>
      <c r="Z29" s="278">
        <v>0</v>
      </c>
      <c r="AA29" s="278">
        <v>0</v>
      </c>
      <c r="AB29" s="278">
        <v>0</v>
      </c>
      <c r="AC29" s="278">
        <v>1.9796130657</v>
      </c>
      <c r="AD29" s="278">
        <v>0</v>
      </c>
      <c r="AE29" s="278">
        <v>64.300185260999996</v>
      </c>
      <c r="AF29" s="278">
        <v>115.47969019999999</v>
      </c>
      <c r="AG29" s="278">
        <v>331.22496651</v>
      </c>
      <c r="AH29" s="278">
        <v>237.15416379999999</v>
      </c>
      <c r="AI29" s="278">
        <v>60.157298492999999</v>
      </c>
      <c r="AJ29" s="278">
        <v>4.9822078689999998</v>
      </c>
      <c r="AK29" s="278">
        <v>0</v>
      </c>
      <c r="AL29" s="278">
        <v>0</v>
      </c>
      <c r="AM29" s="278">
        <v>0</v>
      </c>
      <c r="AN29" s="278">
        <v>0</v>
      </c>
      <c r="AO29" s="278">
        <v>0</v>
      </c>
      <c r="AP29" s="278">
        <v>0</v>
      </c>
      <c r="AQ29" s="278">
        <v>22.216813283</v>
      </c>
      <c r="AR29" s="278">
        <v>135.46706155000001</v>
      </c>
      <c r="AS29" s="278">
        <v>327.20800451999997</v>
      </c>
      <c r="AT29" s="278">
        <v>160.19312196999999</v>
      </c>
      <c r="AU29" s="278">
        <v>37.088536873000002</v>
      </c>
      <c r="AV29" s="278">
        <v>6.1257388454999999</v>
      </c>
      <c r="AW29" s="278">
        <v>0</v>
      </c>
      <c r="AX29" s="278">
        <v>0</v>
      </c>
      <c r="AY29" s="278">
        <v>0</v>
      </c>
      <c r="AZ29" s="278">
        <v>0</v>
      </c>
      <c r="BA29" s="278">
        <v>0</v>
      </c>
      <c r="BB29" s="278">
        <v>0</v>
      </c>
      <c r="BC29" s="278">
        <v>18.429598366</v>
      </c>
      <c r="BD29" s="278">
        <v>137.56990239999999</v>
      </c>
      <c r="BE29" s="341">
        <v>256.67392769000003</v>
      </c>
      <c r="BF29" s="341">
        <v>216.46586088999999</v>
      </c>
      <c r="BG29" s="341">
        <v>64.364770164000007</v>
      </c>
      <c r="BH29" s="341">
        <v>5.171353624</v>
      </c>
      <c r="BI29" s="341">
        <v>0</v>
      </c>
      <c r="BJ29" s="341">
        <v>0</v>
      </c>
      <c r="BK29" s="341">
        <v>0</v>
      </c>
      <c r="BL29" s="341">
        <v>0</v>
      </c>
      <c r="BM29" s="341">
        <v>0</v>
      </c>
      <c r="BN29" s="341">
        <v>0</v>
      </c>
      <c r="BO29" s="341">
        <v>30.045556223999998</v>
      </c>
      <c r="BP29" s="341">
        <v>140.28660241</v>
      </c>
      <c r="BQ29" s="341">
        <v>267.96121342999999</v>
      </c>
      <c r="BR29" s="341">
        <v>228.53540792999999</v>
      </c>
      <c r="BS29" s="341">
        <v>70.072497249999998</v>
      </c>
      <c r="BT29" s="341">
        <v>5.1730553497000002</v>
      </c>
      <c r="BU29" s="341">
        <v>0</v>
      </c>
      <c r="BV29" s="341">
        <v>0</v>
      </c>
    </row>
    <row r="30" spans="1:74" ht="11.1" customHeight="1" x14ac:dyDescent="0.2">
      <c r="A30" s="9" t="s">
        <v>44</v>
      </c>
      <c r="B30" s="215" t="s">
        <v>617</v>
      </c>
      <c r="C30" s="278">
        <v>0</v>
      </c>
      <c r="D30" s="278">
        <v>0</v>
      </c>
      <c r="E30" s="278">
        <v>0.41606541659000001</v>
      </c>
      <c r="F30" s="278">
        <v>8.3015660060999998</v>
      </c>
      <c r="G30" s="278">
        <v>72.770307727000002</v>
      </c>
      <c r="H30" s="278">
        <v>200.47286202000001</v>
      </c>
      <c r="I30" s="278">
        <v>314.26739083000001</v>
      </c>
      <c r="J30" s="278">
        <v>287.98129182999998</v>
      </c>
      <c r="K30" s="278">
        <v>71.213475113000001</v>
      </c>
      <c r="L30" s="278">
        <v>8.7054763102999999</v>
      </c>
      <c r="M30" s="278">
        <v>0</v>
      </c>
      <c r="N30" s="278">
        <v>0</v>
      </c>
      <c r="O30" s="278">
        <v>0</v>
      </c>
      <c r="P30" s="278">
        <v>0</v>
      </c>
      <c r="Q30" s="278">
        <v>0.41647649511000001</v>
      </c>
      <c r="R30" s="278">
        <v>1.3298259309</v>
      </c>
      <c r="S30" s="278">
        <v>48.680582010000002</v>
      </c>
      <c r="T30" s="278">
        <v>166.40549046000001</v>
      </c>
      <c r="U30" s="278">
        <v>374.98356114000001</v>
      </c>
      <c r="V30" s="278">
        <v>219.96262222999999</v>
      </c>
      <c r="W30" s="278">
        <v>42.054300996999999</v>
      </c>
      <c r="X30" s="278">
        <v>4.87635285</v>
      </c>
      <c r="Y30" s="278">
        <v>0</v>
      </c>
      <c r="Z30" s="278">
        <v>0</v>
      </c>
      <c r="AA30" s="278">
        <v>0</v>
      </c>
      <c r="AB30" s="278">
        <v>0</v>
      </c>
      <c r="AC30" s="278">
        <v>22.199477959999999</v>
      </c>
      <c r="AD30" s="278">
        <v>1.1098237648</v>
      </c>
      <c r="AE30" s="278">
        <v>111.58562526999999</v>
      </c>
      <c r="AF30" s="278">
        <v>181.20098935999999</v>
      </c>
      <c r="AG30" s="278">
        <v>410.28619193999998</v>
      </c>
      <c r="AH30" s="278">
        <v>200.15624124999999</v>
      </c>
      <c r="AI30" s="278">
        <v>46.223601768000002</v>
      </c>
      <c r="AJ30" s="278">
        <v>1.0816660322</v>
      </c>
      <c r="AK30" s="278">
        <v>0</v>
      </c>
      <c r="AL30" s="278">
        <v>0</v>
      </c>
      <c r="AM30" s="278">
        <v>0</v>
      </c>
      <c r="AN30" s="278">
        <v>0</v>
      </c>
      <c r="AO30" s="278">
        <v>0</v>
      </c>
      <c r="AP30" s="278">
        <v>0</v>
      </c>
      <c r="AQ30" s="278">
        <v>70.273564694000001</v>
      </c>
      <c r="AR30" s="278">
        <v>142.65738035000001</v>
      </c>
      <c r="AS30" s="278">
        <v>218.14002015</v>
      </c>
      <c r="AT30" s="278">
        <v>180.69718338000001</v>
      </c>
      <c r="AU30" s="278">
        <v>72.455913941999995</v>
      </c>
      <c r="AV30" s="278">
        <v>5.5722464423</v>
      </c>
      <c r="AW30" s="278">
        <v>0</v>
      </c>
      <c r="AX30" s="278">
        <v>0</v>
      </c>
      <c r="AY30" s="278">
        <v>0</v>
      </c>
      <c r="AZ30" s="278">
        <v>0</v>
      </c>
      <c r="BA30" s="278">
        <v>0</v>
      </c>
      <c r="BB30" s="278">
        <v>0</v>
      </c>
      <c r="BC30" s="278">
        <v>56.981524864000001</v>
      </c>
      <c r="BD30" s="278">
        <v>166.22717592999999</v>
      </c>
      <c r="BE30" s="341">
        <v>253.54836897999999</v>
      </c>
      <c r="BF30" s="341">
        <v>217.64151658</v>
      </c>
      <c r="BG30" s="341">
        <v>68.435170342000006</v>
      </c>
      <c r="BH30" s="341">
        <v>7.5309899912000002</v>
      </c>
      <c r="BI30" s="341">
        <v>0</v>
      </c>
      <c r="BJ30" s="341">
        <v>0</v>
      </c>
      <c r="BK30" s="341">
        <v>0</v>
      </c>
      <c r="BL30" s="341">
        <v>0</v>
      </c>
      <c r="BM30" s="341">
        <v>0.41747335151999998</v>
      </c>
      <c r="BN30" s="341">
        <v>2.0235593838999999</v>
      </c>
      <c r="BO30" s="341">
        <v>59.520934451999999</v>
      </c>
      <c r="BP30" s="341">
        <v>170.88608726999999</v>
      </c>
      <c r="BQ30" s="341">
        <v>266.5432467</v>
      </c>
      <c r="BR30" s="341">
        <v>230.83776216999999</v>
      </c>
      <c r="BS30" s="341">
        <v>72.317323032000004</v>
      </c>
      <c r="BT30" s="341">
        <v>7.5316482663000004</v>
      </c>
      <c r="BU30" s="341">
        <v>0</v>
      </c>
      <c r="BV30" s="341">
        <v>0</v>
      </c>
    </row>
    <row r="31" spans="1:74" ht="11.1" customHeight="1" x14ac:dyDescent="0.2">
      <c r="A31" s="9" t="s">
        <v>45</v>
      </c>
      <c r="B31" s="215" t="s">
        <v>618</v>
      </c>
      <c r="C31" s="278">
        <v>0</v>
      </c>
      <c r="D31" s="278">
        <v>0</v>
      </c>
      <c r="E31" s="278">
        <v>2.5871650902000001</v>
      </c>
      <c r="F31" s="278">
        <v>20.185382394000001</v>
      </c>
      <c r="G31" s="278">
        <v>56.500709266000001</v>
      </c>
      <c r="H31" s="278">
        <v>237.93072931</v>
      </c>
      <c r="I31" s="278">
        <v>334.45103885999998</v>
      </c>
      <c r="J31" s="278">
        <v>334.67718435</v>
      </c>
      <c r="K31" s="278">
        <v>94.896701540999999</v>
      </c>
      <c r="L31" s="278">
        <v>14.517818684</v>
      </c>
      <c r="M31" s="278">
        <v>0</v>
      </c>
      <c r="N31" s="278">
        <v>0</v>
      </c>
      <c r="O31" s="278">
        <v>0</v>
      </c>
      <c r="P31" s="278">
        <v>0</v>
      </c>
      <c r="Q31" s="278">
        <v>2.2912614108999998</v>
      </c>
      <c r="R31" s="278">
        <v>6.0226399507000004</v>
      </c>
      <c r="S31" s="278">
        <v>46.417103144000002</v>
      </c>
      <c r="T31" s="278">
        <v>213.59388575</v>
      </c>
      <c r="U31" s="278">
        <v>439.35284947000002</v>
      </c>
      <c r="V31" s="278">
        <v>296.90113357000001</v>
      </c>
      <c r="W31" s="278">
        <v>57.356556499</v>
      </c>
      <c r="X31" s="278">
        <v>12.044396679</v>
      </c>
      <c r="Y31" s="278">
        <v>0</v>
      </c>
      <c r="Z31" s="278">
        <v>0</v>
      </c>
      <c r="AA31" s="278">
        <v>0</v>
      </c>
      <c r="AB31" s="278">
        <v>0</v>
      </c>
      <c r="AC31" s="278">
        <v>37.337035405999998</v>
      </c>
      <c r="AD31" s="278">
        <v>14.380822108</v>
      </c>
      <c r="AE31" s="278">
        <v>123.16656556</v>
      </c>
      <c r="AF31" s="278">
        <v>237.52731697999999</v>
      </c>
      <c r="AG31" s="278">
        <v>474.78460779</v>
      </c>
      <c r="AH31" s="278">
        <v>250.64469344</v>
      </c>
      <c r="AI31" s="278">
        <v>79.240095550999996</v>
      </c>
      <c r="AJ31" s="278">
        <v>4.2832210292999999</v>
      </c>
      <c r="AK31" s="278">
        <v>0</v>
      </c>
      <c r="AL31" s="278">
        <v>0</v>
      </c>
      <c r="AM31" s="278">
        <v>0</v>
      </c>
      <c r="AN31" s="278">
        <v>0</v>
      </c>
      <c r="AO31" s="278">
        <v>0</v>
      </c>
      <c r="AP31" s="278">
        <v>0.57878530344000001</v>
      </c>
      <c r="AQ31" s="278">
        <v>49.160438069999998</v>
      </c>
      <c r="AR31" s="278">
        <v>180.67661931999999</v>
      </c>
      <c r="AS31" s="278">
        <v>262.74966974</v>
      </c>
      <c r="AT31" s="278">
        <v>251.25867375999999</v>
      </c>
      <c r="AU31" s="278">
        <v>140.65010817999999</v>
      </c>
      <c r="AV31" s="278">
        <v>6.5059521145000003</v>
      </c>
      <c r="AW31" s="278">
        <v>0</v>
      </c>
      <c r="AX31" s="278">
        <v>0</v>
      </c>
      <c r="AY31" s="278">
        <v>0</v>
      </c>
      <c r="AZ31" s="278">
        <v>0</v>
      </c>
      <c r="BA31" s="278">
        <v>0</v>
      </c>
      <c r="BB31" s="278">
        <v>0.54024954600999997</v>
      </c>
      <c r="BC31" s="278">
        <v>94.194862043000001</v>
      </c>
      <c r="BD31" s="278">
        <v>194.14263002000001</v>
      </c>
      <c r="BE31" s="341">
        <v>311.15710947999997</v>
      </c>
      <c r="BF31" s="341">
        <v>269.42971972999999</v>
      </c>
      <c r="BG31" s="341">
        <v>95.655639648000005</v>
      </c>
      <c r="BH31" s="341">
        <v>10.620631713</v>
      </c>
      <c r="BI31" s="341">
        <v>0.28846488894</v>
      </c>
      <c r="BJ31" s="341">
        <v>0</v>
      </c>
      <c r="BK31" s="341">
        <v>0</v>
      </c>
      <c r="BL31" s="341">
        <v>0</v>
      </c>
      <c r="BM31" s="341">
        <v>2.7863495673999998</v>
      </c>
      <c r="BN31" s="341">
        <v>8.3147245685000009</v>
      </c>
      <c r="BO31" s="341">
        <v>73.932199902999997</v>
      </c>
      <c r="BP31" s="341">
        <v>206.01019188000001</v>
      </c>
      <c r="BQ31" s="341">
        <v>321.47050688000002</v>
      </c>
      <c r="BR31" s="341">
        <v>278.37963676999999</v>
      </c>
      <c r="BS31" s="341">
        <v>98.320112084000002</v>
      </c>
      <c r="BT31" s="341">
        <v>10.608994766</v>
      </c>
      <c r="BU31" s="341">
        <v>0.28801096746999999</v>
      </c>
      <c r="BV31" s="341">
        <v>0</v>
      </c>
    </row>
    <row r="32" spans="1:74" ht="11.1" customHeight="1" x14ac:dyDescent="0.2">
      <c r="A32" s="9" t="s">
        <v>375</v>
      </c>
      <c r="B32" s="215" t="s">
        <v>651</v>
      </c>
      <c r="C32" s="278">
        <v>9.6756080526999995</v>
      </c>
      <c r="D32" s="278">
        <v>7.8634782649000003</v>
      </c>
      <c r="E32" s="278">
        <v>16.761199018999999</v>
      </c>
      <c r="F32" s="278">
        <v>80.016761631999998</v>
      </c>
      <c r="G32" s="278">
        <v>250.44174543</v>
      </c>
      <c r="H32" s="278">
        <v>447.88245688000001</v>
      </c>
      <c r="I32" s="278">
        <v>496.33198449000002</v>
      </c>
      <c r="J32" s="278">
        <v>470.88334313000001</v>
      </c>
      <c r="K32" s="278">
        <v>322.72377849999998</v>
      </c>
      <c r="L32" s="278">
        <v>117.1357658</v>
      </c>
      <c r="M32" s="278">
        <v>45.351252000999999</v>
      </c>
      <c r="N32" s="278">
        <v>3.4632169086000002</v>
      </c>
      <c r="O32" s="278">
        <v>19.139906833000001</v>
      </c>
      <c r="P32" s="278">
        <v>36.084190819</v>
      </c>
      <c r="Q32" s="278">
        <v>56.321692024999997</v>
      </c>
      <c r="R32" s="278">
        <v>115.5584042</v>
      </c>
      <c r="S32" s="278">
        <v>210.33646816999999</v>
      </c>
      <c r="T32" s="278">
        <v>401.29664097</v>
      </c>
      <c r="U32" s="278">
        <v>495.13897398</v>
      </c>
      <c r="V32" s="278">
        <v>454.20105278</v>
      </c>
      <c r="W32" s="278">
        <v>275.26251173999998</v>
      </c>
      <c r="X32" s="278">
        <v>92.721432682</v>
      </c>
      <c r="Y32" s="278">
        <v>57.361700196999998</v>
      </c>
      <c r="Z32" s="278">
        <v>45.208950309000002</v>
      </c>
      <c r="AA32" s="278">
        <v>30.897461992</v>
      </c>
      <c r="AB32" s="278">
        <v>46.339234331999997</v>
      </c>
      <c r="AC32" s="278">
        <v>106.3054109</v>
      </c>
      <c r="AD32" s="278">
        <v>87.223706891999996</v>
      </c>
      <c r="AE32" s="278">
        <v>246.85804851</v>
      </c>
      <c r="AF32" s="278">
        <v>301.08618693</v>
      </c>
      <c r="AG32" s="278">
        <v>495.94285049000001</v>
      </c>
      <c r="AH32" s="278">
        <v>398.99901683000002</v>
      </c>
      <c r="AI32" s="278">
        <v>258.59657012999998</v>
      </c>
      <c r="AJ32" s="278">
        <v>121.83928536000001</v>
      </c>
      <c r="AK32" s="278">
        <v>28.697583809000001</v>
      </c>
      <c r="AL32" s="278">
        <v>38.657982742000002</v>
      </c>
      <c r="AM32" s="278">
        <v>56.350003264000001</v>
      </c>
      <c r="AN32" s="278">
        <v>34.722713194000001</v>
      </c>
      <c r="AO32" s="278">
        <v>15.899446864</v>
      </c>
      <c r="AP32" s="278">
        <v>90.638319295000002</v>
      </c>
      <c r="AQ32" s="278">
        <v>152.74078574999999</v>
      </c>
      <c r="AR32" s="278">
        <v>347.38315613999998</v>
      </c>
      <c r="AS32" s="278">
        <v>414.42347228</v>
      </c>
      <c r="AT32" s="278">
        <v>368.45749525999997</v>
      </c>
      <c r="AU32" s="278">
        <v>254.87299838999999</v>
      </c>
      <c r="AV32" s="278">
        <v>133.04261271999999</v>
      </c>
      <c r="AW32" s="278">
        <v>65.744250315000002</v>
      </c>
      <c r="AX32" s="278">
        <v>55.923926039999998</v>
      </c>
      <c r="AY32" s="278">
        <v>20.206348623</v>
      </c>
      <c r="AZ32" s="278">
        <v>44.222149510000001</v>
      </c>
      <c r="BA32" s="278">
        <v>43.284139871999997</v>
      </c>
      <c r="BB32" s="278">
        <v>87.278998131999998</v>
      </c>
      <c r="BC32" s="278">
        <v>233.86888489</v>
      </c>
      <c r="BD32" s="278">
        <v>372.05731729000001</v>
      </c>
      <c r="BE32" s="341">
        <v>450.07973697</v>
      </c>
      <c r="BF32" s="341">
        <v>420.73141013999998</v>
      </c>
      <c r="BG32" s="341">
        <v>275.71977906000001</v>
      </c>
      <c r="BH32" s="341">
        <v>134.87766975</v>
      </c>
      <c r="BI32" s="341">
        <v>58.255556380999998</v>
      </c>
      <c r="BJ32" s="341">
        <v>33.568050882999998</v>
      </c>
      <c r="BK32" s="341">
        <v>29.851391968000001</v>
      </c>
      <c r="BL32" s="341">
        <v>30.006927657999999</v>
      </c>
      <c r="BM32" s="341">
        <v>49.156279226000002</v>
      </c>
      <c r="BN32" s="341">
        <v>74.192006684999996</v>
      </c>
      <c r="BO32" s="341">
        <v>194.05846575999999</v>
      </c>
      <c r="BP32" s="341">
        <v>347.40374223999999</v>
      </c>
      <c r="BQ32" s="341">
        <v>447.6531569</v>
      </c>
      <c r="BR32" s="341">
        <v>422.32338904</v>
      </c>
      <c r="BS32" s="341">
        <v>277.31734140999998</v>
      </c>
      <c r="BT32" s="341">
        <v>135.05880705999999</v>
      </c>
      <c r="BU32" s="341">
        <v>58.352983911999999</v>
      </c>
      <c r="BV32" s="341">
        <v>33.625522007999997</v>
      </c>
    </row>
    <row r="33" spans="1:74" ht="11.1" customHeight="1" x14ac:dyDescent="0.2">
      <c r="A33" s="9" t="s">
        <v>46</v>
      </c>
      <c r="B33" s="215" t="s">
        <v>620</v>
      </c>
      <c r="C33" s="278">
        <v>0.84058544984000005</v>
      </c>
      <c r="D33" s="278">
        <v>0</v>
      </c>
      <c r="E33" s="278">
        <v>7.9792416416999998</v>
      </c>
      <c r="F33" s="278">
        <v>45.577694158</v>
      </c>
      <c r="G33" s="278">
        <v>202.82610079</v>
      </c>
      <c r="H33" s="278">
        <v>426.19967787000002</v>
      </c>
      <c r="I33" s="278">
        <v>483.27340071999998</v>
      </c>
      <c r="J33" s="278">
        <v>491.68037350999998</v>
      </c>
      <c r="K33" s="278">
        <v>261.73825204000002</v>
      </c>
      <c r="L33" s="278">
        <v>51.704193578999998</v>
      </c>
      <c r="M33" s="278">
        <v>5.5199780752000001</v>
      </c>
      <c r="N33" s="278">
        <v>0</v>
      </c>
      <c r="O33" s="278">
        <v>1.5802834139999999</v>
      </c>
      <c r="P33" s="278">
        <v>2.9999105193000002</v>
      </c>
      <c r="Q33" s="278">
        <v>22.650582521</v>
      </c>
      <c r="R33" s="278">
        <v>55.063910186999998</v>
      </c>
      <c r="S33" s="278">
        <v>130.10600135999999</v>
      </c>
      <c r="T33" s="278">
        <v>388.92114148000002</v>
      </c>
      <c r="U33" s="278">
        <v>488.74605086000003</v>
      </c>
      <c r="V33" s="278">
        <v>437.65382094</v>
      </c>
      <c r="W33" s="278">
        <v>165.28096640999999</v>
      </c>
      <c r="X33" s="278">
        <v>25.551188221</v>
      </c>
      <c r="Y33" s="278">
        <v>5.5973824878</v>
      </c>
      <c r="Z33" s="278">
        <v>2.5145980035000002</v>
      </c>
      <c r="AA33" s="278">
        <v>12.512241512999999</v>
      </c>
      <c r="AB33" s="278">
        <v>6.6915379063999998</v>
      </c>
      <c r="AC33" s="278">
        <v>87.720261171999994</v>
      </c>
      <c r="AD33" s="278">
        <v>45.570220802999998</v>
      </c>
      <c r="AE33" s="278">
        <v>224.54728906</v>
      </c>
      <c r="AF33" s="278">
        <v>300.36582211000001</v>
      </c>
      <c r="AG33" s="278">
        <v>496.67607915000002</v>
      </c>
      <c r="AH33" s="278">
        <v>360.30891788999998</v>
      </c>
      <c r="AI33" s="278">
        <v>189.04400382</v>
      </c>
      <c r="AJ33" s="278">
        <v>30.589310072</v>
      </c>
      <c r="AK33" s="278">
        <v>1.1568305727999999</v>
      </c>
      <c r="AL33" s="278">
        <v>6.4691695572999999</v>
      </c>
      <c r="AM33" s="278">
        <v>9.2012184531999992</v>
      </c>
      <c r="AN33" s="278">
        <v>2.3126350840000001</v>
      </c>
      <c r="AO33" s="278">
        <v>2.3126350840000001</v>
      </c>
      <c r="AP33" s="278">
        <v>20.444198187000001</v>
      </c>
      <c r="AQ33" s="278">
        <v>112.95262399000001</v>
      </c>
      <c r="AR33" s="278">
        <v>320.10213098000003</v>
      </c>
      <c r="AS33" s="278">
        <v>340.25782439</v>
      </c>
      <c r="AT33" s="278">
        <v>342.69717042000002</v>
      </c>
      <c r="AU33" s="278">
        <v>236.85839340000001</v>
      </c>
      <c r="AV33" s="278">
        <v>55.601572601999997</v>
      </c>
      <c r="AW33" s="278">
        <v>1.6711163119000001</v>
      </c>
      <c r="AX33" s="278">
        <v>1.6711163119000001</v>
      </c>
      <c r="AY33" s="278">
        <v>0.25809949448000002</v>
      </c>
      <c r="AZ33" s="278">
        <v>1.4124173422999999</v>
      </c>
      <c r="BA33" s="278">
        <v>1.0349952166</v>
      </c>
      <c r="BB33" s="278">
        <v>18.057103991999998</v>
      </c>
      <c r="BC33" s="278">
        <v>187.71212313999999</v>
      </c>
      <c r="BD33" s="278">
        <v>343.75929022999998</v>
      </c>
      <c r="BE33" s="341">
        <v>428.66111107</v>
      </c>
      <c r="BF33" s="341">
        <v>407.12689926000002</v>
      </c>
      <c r="BG33" s="341">
        <v>224.11458809999999</v>
      </c>
      <c r="BH33" s="341">
        <v>58.174074634999997</v>
      </c>
      <c r="BI33" s="341">
        <v>6.7421090218000002</v>
      </c>
      <c r="BJ33" s="341">
        <v>3.0104738778</v>
      </c>
      <c r="BK33" s="341">
        <v>5.6548412989000001</v>
      </c>
      <c r="BL33" s="341">
        <v>2.911088296</v>
      </c>
      <c r="BM33" s="341">
        <v>17.089686879999999</v>
      </c>
      <c r="BN33" s="341">
        <v>32.553320497999998</v>
      </c>
      <c r="BO33" s="341">
        <v>151.95059039</v>
      </c>
      <c r="BP33" s="341">
        <v>317.88629721000001</v>
      </c>
      <c r="BQ33" s="341">
        <v>426.43226055000002</v>
      </c>
      <c r="BR33" s="341">
        <v>406.70600781000002</v>
      </c>
      <c r="BS33" s="341">
        <v>222.35049448000001</v>
      </c>
      <c r="BT33" s="341">
        <v>58.140553863999997</v>
      </c>
      <c r="BU33" s="341">
        <v>6.7336543376</v>
      </c>
      <c r="BV33" s="341">
        <v>3.0072135297</v>
      </c>
    </row>
    <row r="34" spans="1:74" ht="11.1" customHeight="1" x14ac:dyDescent="0.2">
      <c r="A34" s="9" t="s">
        <v>47</v>
      </c>
      <c r="B34" s="215" t="s">
        <v>621</v>
      </c>
      <c r="C34" s="278">
        <v>6.0901169987000001</v>
      </c>
      <c r="D34" s="278">
        <v>0.69183454800999999</v>
      </c>
      <c r="E34" s="278">
        <v>24.606571784</v>
      </c>
      <c r="F34" s="278">
        <v>103.20861155</v>
      </c>
      <c r="G34" s="278">
        <v>317.71406609000002</v>
      </c>
      <c r="H34" s="278">
        <v>535.41885199000001</v>
      </c>
      <c r="I34" s="278">
        <v>552.09626227000001</v>
      </c>
      <c r="J34" s="278">
        <v>634.07230171000003</v>
      </c>
      <c r="K34" s="278">
        <v>402.1367879</v>
      </c>
      <c r="L34" s="278">
        <v>138.95698109</v>
      </c>
      <c r="M34" s="278">
        <v>34.345950340999998</v>
      </c>
      <c r="N34" s="278">
        <v>7.3042655858999996</v>
      </c>
      <c r="O34" s="278">
        <v>7.8553458144999997</v>
      </c>
      <c r="P34" s="278">
        <v>10.060309309000001</v>
      </c>
      <c r="Q34" s="278">
        <v>83.293327366</v>
      </c>
      <c r="R34" s="278">
        <v>185.49039701000001</v>
      </c>
      <c r="S34" s="278">
        <v>277.03386504999997</v>
      </c>
      <c r="T34" s="278">
        <v>582.27417508999997</v>
      </c>
      <c r="U34" s="278">
        <v>681.85700800999996</v>
      </c>
      <c r="V34" s="278">
        <v>718.90512292000005</v>
      </c>
      <c r="W34" s="278">
        <v>385.21129959000001</v>
      </c>
      <c r="X34" s="278">
        <v>132.05249419</v>
      </c>
      <c r="Y34" s="278">
        <v>40.811466852999999</v>
      </c>
      <c r="Z34" s="278">
        <v>7.1658898707000001</v>
      </c>
      <c r="AA34" s="278">
        <v>28.377803479000001</v>
      </c>
      <c r="AB34" s="278">
        <v>21.660722590999999</v>
      </c>
      <c r="AC34" s="278">
        <v>124.12961091</v>
      </c>
      <c r="AD34" s="278">
        <v>178.79157433</v>
      </c>
      <c r="AE34" s="278">
        <v>341.45313675</v>
      </c>
      <c r="AF34" s="278">
        <v>495.30974793000001</v>
      </c>
      <c r="AG34" s="278">
        <v>588.78708696000001</v>
      </c>
      <c r="AH34" s="278">
        <v>578.29637210999999</v>
      </c>
      <c r="AI34" s="278">
        <v>377.39305680000001</v>
      </c>
      <c r="AJ34" s="278">
        <v>121.1235464</v>
      </c>
      <c r="AK34" s="278">
        <v>41.673834610999997</v>
      </c>
      <c r="AL34" s="278">
        <v>17.660592220000002</v>
      </c>
      <c r="AM34" s="278">
        <v>17.659119631999999</v>
      </c>
      <c r="AN34" s="278">
        <v>22.225863268000001</v>
      </c>
      <c r="AO34" s="278">
        <v>33.520629929999998</v>
      </c>
      <c r="AP34" s="278">
        <v>64.221528633000005</v>
      </c>
      <c r="AQ34" s="278">
        <v>229.34148780999999</v>
      </c>
      <c r="AR34" s="278">
        <v>490.26763269000003</v>
      </c>
      <c r="AS34" s="278">
        <v>518.52852547999998</v>
      </c>
      <c r="AT34" s="278">
        <v>562.36950996999997</v>
      </c>
      <c r="AU34" s="278">
        <v>432.67834353000001</v>
      </c>
      <c r="AV34" s="278">
        <v>146.46044456999999</v>
      </c>
      <c r="AW34" s="278">
        <v>15.22917136</v>
      </c>
      <c r="AX34" s="278">
        <v>3.6480008383999998</v>
      </c>
      <c r="AY34" s="278">
        <v>4.6831171407000003</v>
      </c>
      <c r="AZ34" s="278">
        <v>8.2100592019</v>
      </c>
      <c r="BA34" s="278">
        <v>29.123970149000002</v>
      </c>
      <c r="BB34" s="278">
        <v>103.99719847999999</v>
      </c>
      <c r="BC34" s="278">
        <v>264.39071414</v>
      </c>
      <c r="BD34" s="278">
        <v>455.88390027999998</v>
      </c>
      <c r="BE34" s="341">
        <v>566.11718705999999</v>
      </c>
      <c r="BF34" s="341">
        <v>563.25401890000001</v>
      </c>
      <c r="BG34" s="341">
        <v>366.89890915000001</v>
      </c>
      <c r="BH34" s="341">
        <v>145.48678307</v>
      </c>
      <c r="BI34" s="341">
        <v>36.814435426000003</v>
      </c>
      <c r="BJ34" s="341">
        <v>8.7783191087999999</v>
      </c>
      <c r="BK34" s="341">
        <v>12.892527329</v>
      </c>
      <c r="BL34" s="341">
        <v>12.850909099000001</v>
      </c>
      <c r="BM34" s="341">
        <v>45.32896702</v>
      </c>
      <c r="BN34" s="341">
        <v>102.98552578</v>
      </c>
      <c r="BO34" s="341">
        <v>277.02410292000002</v>
      </c>
      <c r="BP34" s="341">
        <v>451.15953168999999</v>
      </c>
      <c r="BQ34" s="341">
        <v>558.02355949000003</v>
      </c>
      <c r="BR34" s="341">
        <v>558.71116199000005</v>
      </c>
      <c r="BS34" s="341">
        <v>361.25060845000002</v>
      </c>
      <c r="BT34" s="341">
        <v>145.60884141</v>
      </c>
      <c r="BU34" s="341">
        <v>36.856863834000002</v>
      </c>
      <c r="BV34" s="341">
        <v>8.7846033149</v>
      </c>
    </row>
    <row r="35" spans="1:74" ht="11.1" customHeight="1" x14ac:dyDescent="0.2">
      <c r="A35" s="9" t="s">
        <v>50</v>
      </c>
      <c r="B35" s="215" t="s">
        <v>622</v>
      </c>
      <c r="C35" s="278">
        <v>1.158733311</v>
      </c>
      <c r="D35" s="278">
        <v>2.0277832941999998</v>
      </c>
      <c r="E35" s="278">
        <v>5.7813314307999999</v>
      </c>
      <c r="F35" s="278">
        <v>25.262225701999999</v>
      </c>
      <c r="G35" s="278">
        <v>70.869808027000005</v>
      </c>
      <c r="H35" s="278">
        <v>249.03520030999999</v>
      </c>
      <c r="I35" s="278">
        <v>383.15660193999997</v>
      </c>
      <c r="J35" s="278">
        <v>324.21115250000003</v>
      </c>
      <c r="K35" s="278">
        <v>225.31670697000001</v>
      </c>
      <c r="L35" s="278">
        <v>67.141524680000003</v>
      </c>
      <c r="M35" s="278">
        <v>3.4748096309999998</v>
      </c>
      <c r="N35" s="278">
        <v>0</v>
      </c>
      <c r="O35" s="278">
        <v>0</v>
      </c>
      <c r="P35" s="278">
        <v>0</v>
      </c>
      <c r="Q35" s="278">
        <v>16.169336549000001</v>
      </c>
      <c r="R35" s="278">
        <v>45.014559011999999</v>
      </c>
      <c r="S35" s="278">
        <v>74.716711441000001</v>
      </c>
      <c r="T35" s="278">
        <v>237.86359517</v>
      </c>
      <c r="U35" s="278">
        <v>379.20597938999998</v>
      </c>
      <c r="V35" s="278">
        <v>400.47970805</v>
      </c>
      <c r="W35" s="278">
        <v>218.89471786999999</v>
      </c>
      <c r="X35" s="278">
        <v>73.279864711000002</v>
      </c>
      <c r="Y35" s="278">
        <v>4.3440512077999998</v>
      </c>
      <c r="Z35" s="278">
        <v>0</v>
      </c>
      <c r="AA35" s="278">
        <v>1.4928507812</v>
      </c>
      <c r="AB35" s="278">
        <v>2.3173416048000002</v>
      </c>
      <c r="AC35" s="278">
        <v>10.577776672000001</v>
      </c>
      <c r="AD35" s="278">
        <v>51.764372885999997</v>
      </c>
      <c r="AE35" s="278">
        <v>142.40411821000001</v>
      </c>
      <c r="AF35" s="278">
        <v>305.17366139000001</v>
      </c>
      <c r="AG35" s="278">
        <v>388.08755301999997</v>
      </c>
      <c r="AH35" s="278">
        <v>372.64447878999999</v>
      </c>
      <c r="AI35" s="278">
        <v>207.16329611</v>
      </c>
      <c r="AJ35" s="278">
        <v>75.549477581999994</v>
      </c>
      <c r="AK35" s="278">
        <v>15.122990078999999</v>
      </c>
      <c r="AL35" s="278">
        <v>0</v>
      </c>
      <c r="AM35" s="278">
        <v>0</v>
      </c>
      <c r="AN35" s="278">
        <v>0</v>
      </c>
      <c r="AO35" s="278">
        <v>22.483888704000002</v>
      </c>
      <c r="AP35" s="278">
        <v>47.360965890999999</v>
      </c>
      <c r="AQ35" s="278">
        <v>124.31035973</v>
      </c>
      <c r="AR35" s="278">
        <v>309.97951492999999</v>
      </c>
      <c r="AS35" s="278">
        <v>390.62995023000002</v>
      </c>
      <c r="AT35" s="278">
        <v>337.35987046999998</v>
      </c>
      <c r="AU35" s="278">
        <v>185.1119032</v>
      </c>
      <c r="AV35" s="278">
        <v>39.355936075999999</v>
      </c>
      <c r="AW35" s="278">
        <v>9.5862650566000003</v>
      </c>
      <c r="AX35" s="278">
        <v>0</v>
      </c>
      <c r="AY35" s="278">
        <v>3.0926391277</v>
      </c>
      <c r="AZ35" s="278">
        <v>7.5134896916000002</v>
      </c>
      <c r="BA35" s="278">
        <v>8.5207805382000004</v>
      </c>
      <c r="BB35" s="278">
        <v>38.224704162999998</v>
      </c>
      <c r="BC35" s="278">
        <v>112.81522087</v>
      </c>
      <c r="BD35" s="278">
        <v>267.46905170000002</v>
      </c>
      <c r="BE35" s="341">
        <v>387.87262697</v>
      </c>
      <c r="BF35" s="341">
        <v>346.03022004000002</v>
      </c>
      <c r="BG35" s="341">
        <v>200.92420361000001</v>
      </c>
      <c r="BH35" s="341">
        <v>68.728174676999998</v>
      </c>
      <c r="BI35" s="341">
        <v>8.4297831891000001</v>
      </c>
      <c r="BJ35" s="341">
        <v>0</v>
      </c>
      <c r="BK35" s="341">
        <v>1.0351870005999999</v>
      </c>
      <c r="BL35" s="341">
        <v>3.8423503275000002</v>
      </c>
      <c r="BM35" s="341">
        <v>14.241811236</v>
      </c>
      <c r="BN35" s="341">
        <v>46.336542461999997</v>
      </c>
      <c r="BO35" s="341">
        <v>127.69776327</v>
      </c>
      <c r="BP35" s="341">
        <v>259.42932546999998</v>
      </c>
      <c r="BQ35" s="341">
        <v>388.13554596</v>
      </c>
      <c r="BR35" s="341">
        <v>346.61141082</v>
      </c>
      <c r="BS35" s="341">
        <v>203.46009369000001</v>
      </c>
      <c r="BT35" s="341">
        <v>68.790735650000002</v>
      </c>
      <c r="BU35" s="341">
        <v>8.4385580859000004</v>
      </c>
      <c r="BV35" s="341">
        <v>0</v>
      </c>
    </row>
    <row r="36" spans="1:74" ht="11.1" customHeight="1" x14ac:dyDescent="0.2">
      <c r="A36" s="9" t="s">
        <v>51</v>
      </c>
      <c r="B36" s="215" t="s">
        <v>623</v>
      </c>
      <c r="C36" s="278">
        <v>7.9359811918999998</v>
      </c>
      <c r="D36" s="278">
        <v>6.0542536927999997</v>
      </c>
      <c r="E36" s="278">
        <v>7.9905240179000003</v>
      </c>
      <c r="F36" s="278">
        <v>9.5308792657999994</v>
      </c>
      <c r="G36" s="278">
        <v>21.408805711999999</v>
      </c>
      <c r="H36" s="278">
        <v>87.080694206999993</v>
      </c>
      <c r="I36" s="278">
        <v>183.65355744999999</v>
      </c>
      <c r="J36" s="278">
        <v>168.75453568</v>
      </c>
      <c r="K36" s="278">
        <v>131.09379269999999</v>
      </c>
      <c r="L36" s="278">
        <v>32.301366299999998</v>
      </c>
      <c r="M36" s="278">
        <v>9.7675883497000004</v>
      </c>
      <c r="N36" s="278">
        <v>8.1851299018999999</v>
      </c>
      <c r="O36" s="278">
        <v>7.0124450888999998</v>
      </c>
      <c r="P36" s="278">
        <v>7.3671602100999998</v>
      </c>
      <c r="Q36" s="278">
        <v>10.105621821</v>
      </c>
      <c r="R36" s="278">
        <v>16.296780091999999</v>
      </c>
      <c r="S36" s="278">
        <v>22.997413729000002</v>
      </c>
      <c r="T36" s="278">
        <v>65.829820111000004</v>
      </c>
      <c r="U36" s="278">
        <v>182.29624193000001</v>
      </c>
      <c r="V36" s="278">
        <v>203.63394858999999</v>
      </c>
      <c r="W36" s="278">
        <v>156.35548231000001</v>
      </c>
      <c r="X36" s="278">
        <v>44.515736410999999</v>
      </c>
      <c r="Y36" s="278">
        <v>10.590409989999999</v>
      </c>
      <c r="Z36" s="278">
        <v>9.0346023366000008</v>
      </c>
      <c r="AA36" s="278">
        <v>10.847474909000001</v>
      </c>
      <c r="AB36" s="278">
        <v>6.8246038198000001</v>
      </c>
      <c r="AC36" s="278">
        <v>8.2807454441000008</v>
      </c>
      <c r="AD36" s="278">
        <v>18.302456110000001</v>
      </c>
      <c r="AE36" s="278">
        <v>50.593779359000003</v>
      </c>
      <c r="AF36" s="278">
        <v>92.104257270000005</v>
      </c>
      <c r="AG36" s="278">
        <v>182.23044586</v>
      </c>
      <c r="AH36" s="278">
        <v>281.24663756000001</v>
      </c>
      <c r="AI36" s="278">
        <v>190.67359748000001</v>
      </c>
      <c r="AJ36" s="278">
        <v>53.672337519999999</v>
      </c>
      <c r="AK36" s="278">
        <v>13.910281304</v>
      </c>
      <c r="AL36" s="278">
        <v>8.3860802583999998</v>
      </c>
      <c r="AM36" s="278">
        <v>6.6122518368999996</v>
      </c>
      <c r="AN36" s="278">
        <v>6.9674554478999999</v>
      </c>
      <c r="AO36" s="278">
        <v>12.718486128</v>
      </c>
      <c r="AP36" s="278">
        <v>25.106576703999998</v>
      </c>
      <c r="AQ36" s="278">
        <v>58.111769764000002</v>
      </c>
      <c r="AR36" s="278">
        <v>134.49163521</v>
      </c>
      <c r="AS36" s="278">
        <v>248.31966212</v>
      </c>
      <c r="AT36" s="278">
        <v>208.10839899999999</v>
      </c>
      <c r="AU36" s="278">
        <v>136.44177048</v>
      </c>
      <c r="AV36" s="278">
        <v>26.565543795</v>
      </c>
      <c r="AW36" s="278">
        <v>13.40652111</v>
      </c>
      <c r="AX36" s="278">
        <v>8.7468414206999991</v>
      </c>
      <c r="AY36" s="278">
        <v>14.046679279999999</v>
      </c>
      <c r="AZ36" s="278">
        <v>9.6444309443999998</v>
      </c>
      <c r="BA36" s="278">
        <v>8.0349551343000005</v>
      </c>
      <c r="BB36" s="278">
        <v>23.915888423999998</v>
      </c>
      <c r="BC36" s="278">
        <v>74.022400973000003</v>
      </c>
      <c r="BD36" s="278">
        <v>128.14911506999999</v>
      </c>
      <c r="BE36" s="341">
        <v>222.73468518999999</v>
      </c>
      <c r="BF36" s="341">
        <v>223.95005853999999</v>
      </c>
      <c r="BG36" s="341">
        <v>145.92684725999999</v>
      </c>
      <c r="BH36" s="341">
        <v>52.445471314000002</v>
      </c>
      <c r="BI36" s="341">
        <v>14.332578688</v>
      </c>
      <c r="BJ36" s="341">
        <v>8.3530445344000004</v>
      </c>
      <c r="BK36" s="341">
        <v>9.4047986942000001</v>
      </c>
      <c r="BL36" s="341">
        <v>8.0832573559000007</v>
      </c>
      <c r="BM36" s="341">
        <v>13.8162463</v>
      </c>
      <c r="BN36" s="341">
        <v>25.297808086</v>
      </c>
      <c r="BO36" s="341">
        <v>57.805358501999997</v>
      </c>
      <c r="BP36" s="341">
        <v>113.96008453</v>
      </c>
      <c r="BQ36" s="341">
        <v>211.19344547</v>
      </c>
      <c r="BR36" s="341">
        <v>214.82036937000001</v>
      </c>
      <c r="BS36" s="341">
        <v>141.26231516000001</v>
      </c>
      <c r="BT36" s="341">
        <v>52.294018041999998</v>
      </c>
      <c r="BU36" s="341">
        <v>14.293358792999999</v>
      </c>
      <c r="BV36" s="341">
        <v>8.3257955962000008</v>
      </c>
    </row>
    <row r="37" spans="1:74" ht="11.1" customHeight="1" x14ac:dyDescent="0.2">
      <c r="A37" s="9" t="s">
        <v>772</v>
      </c>
      <c r="B37" s="215" t="s">
        <v>652</v>
      </c>
      <c r="C37" s="278">
        <v>4.0053936302000004</v>
      </c>
      <c r="D37" s="278">
        <v>2.7269634538999998</v>
      </c>
      <c r="E37" s="278">
        <v>8.5568117855000008</v>
      </c>
      <c r="F37" s="278">
        <v>36.381361546000001</v>
      </c>
      <c r="G37" s="278">
        <v>128.09939123000001</v>
      </c>
      <c r="H37" s="278">
        <v>282.68444012999998</v>
      </c>
      <c r="I37" s="278">
        <v>374.73210024000002</v>
      </c>
      <c r="J37" s="278">
        <v>351.33542118000003</v>
      </c>
      <c r="K37" s="278">
        <v>194.78815107</v>
      </c>
      <c r="L37" s="278">
        <v>54.957580362000002</v>
      </c>
      <c r="M37" s="278">
        <v>15.018253141000001</v>
      </c>
      <c r="N37" s="278">
        <v>2.8597368313999998</v>
      </c>
      <c r="O37" s="278">
        <v>5.8756802339999998</v>
      </c>
      <c r="P37" s="278">
        <v>9.5688581904000003</v>
      </c>
      <c r="Q37" s="278">
        <v>25.155529144999999</v>
      </c>
      <c r="R37" s="278">
        <v>54.189001765999997</v>
      </c>
      <c r="S37" s="278">
        <v>106.87857115</v>
      </c>
      <c r="T37" s="278">
        <v>259.15101809999999</v>
      </c>
      <c r="U37" s="278">
        <v>404.32988140999998</v>
      </c>
      <c r="V37" s="278">
        <v>349.63713658</v>
      </c>
      <c r="W37" s="278">
        <v>175.43168297</v>
      </c>
      <c r="X37" s="278">
        <v>49.620053231999997</v>
      </c>
      <c r="Y37" s="278">
        <v>18.3784524</v>
      </c>
      <c r="Z37" s="278">
        <v>11.264951705</v>
      </c>
      <c r="AA37" s="278">
        <v>12.007221550000001</v>
      </c>
      <c r="AB37" s="278">
        <v>13.276421975</v>
      </c>
      <c r="AC37" s="278">
        <v>48.832106838000001</v>
      </c>
      <c r="AD37" s="278">
        <v>48.843533954999998</v>
      </c>
      <c r="AE37" s="278">
        <v>154.77468443999999</v>
      </c>
      <c r="AF37" s="278">
        <v>232.96201189000001</v>
      </c>
      <c r="AG37" s="278">
        <v>401.10057276999999</v>
      </c>
      <c r="AH37" s="278">
        <v>327.90609180000001</v>
      </c>
      <c r="AI37" s="278">
        <v>173.84048164000001</v>
      </c>
      <c r="AJ37" s="278">
        <v>55.363170832999998</v>
      </c>
      <c r="AK37" s="278">
        <v>14.002325503</v>
      </c>
      <c r="AL37" s="278">
        <v>11.401971564</v>
      </c>
      <c r="AM37" s="278">
        <v>14.738760473999999</v>
      </c>
      <c r="AN37" s="278">
        <v>10.710790501</v>
      </c>
      <c r="AO37" s="278">
        <v>10.945818206</v>
      </c>
      <c r="AP37" s="278">
        <v>34.166821034999998</v>
      </c>
      <c r="AQ37" s="278">
        <v>99.374491742999993</v>
      </c>
      <c r="AR37" s="278">
        <v>244.62685859000001</v>
      </c>
      <c r="AS37" s="278">
        <v>338.28474700999999</v>
      </c>
      <c r="AT37" s="278">
        <v>287.8754844</v>
      </c>
      <c r="AU37" s="278">
        <v>176.98866353</v>
      </c>
      <c r="AV37" s="278">
        <v>56.139132754999999</v>
      </c>
      <c r="AW37" s="278">
        <v>17.669441815999999</v>
      </c>
      <c r="AX37" s="278">
        <v>12.903236686</v>
      </c>
      <c r="AY37" s="278">
        <v>7.0452194058000002</v>
      </c>
      <c r="AZ37" s="278">
        <v>11.845077878</v>
      </c>
      <c r="BA37" s="278">
        <v>13.965227956</v>
      </c>
      <c r="BB37" s="278">
        <v>37.395809536999998</v>
      </c>
      <c r="BC37" s="278">
        <v>126.24552504</v>
      </c>
      <c r="BD37" s="278">
        <v>247.17984525</v>
      </c>
      <c r="BE37" s="341">
        <v>346.23733893000002</v>
      </c>
      <c r="BF37" s="341">
        <v>321.33784403999999</v>
      </c>
      <c r="BG37" s="341">
        <v>175.98956791000001</v>
      </c>
      <c r="BH37" s="341">
        <v>63.492994803999999</v>
      </c>
      <c r="BI37" s="341">
        <v>19.237906788</v>
      </c>
      <c r="BJ37" s="341">
        <v>9.1835487047999997</v>
      </c>
      <c r="BK37" s="341">
        <v>9.3597726243999997</v>
      </c>
      <c r="BL37" s="341">
        <v>9.2133895768999992</v>
      </c>
      <c r="BM37" s="341">
        <v>19.670075747999999</v>
      </c>
      <c r="BN37" s="341">
        <v>37.305257410999999</v>
      </c>
      <c r="BO37" s="341">
        <v>117.22606132999999</v>
      </c>
      <c r="BP37" s="341">
        <v>239.46658743</v>
      </c>
      <c r="BQ37" s="341">
        <v>347.57663701000001</v>
      </c>
      <c r="BR37" s="341">
        <v>324.51989519</v>
      </c>
      <c r="BS37" s="341">
        <v>176.93993583</v>
      </c>
      <c r="BT37" s="341">
        <v>63.702239601000002</v>
      </c>
      <c r="BU37" s="341">
        <v>19.315431163</v>
      </c>
      <c r="BV37" s="341">
        <v>9.2165487132999999</v>
      </c>
    </row>
    <row r="38" spans="1:74" ht="11.1" customHeight="1" x14ac:dyDescent="0.2">
      <c r="A38" s="9"/>
      <c r="B38" s="195" t="s">
        <v>179</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643"/>
      <c r="AZ38" s="643"/>
      <c r="BA38" s="643"/>
      <c r="BB38" s="643"/>
      <c r="BC38" s="643"/>
      <c r="BD38" s="643"/>
      <c r="BE38" s="342"/>
      <c r="BF38" s="342"/>
      <c r="BG38" s="342"/>
      <c r="BH38" s="342"/>
      <c r="BI38" s="342"/>
      <c r="BJ38" s="342"/>
      <c r="BK38" s="342"/>
      <c r="BL38" s="342"/>
      <c r="BM38" s="342"/>
      <c r="BN38" s="342"/>
      <c r="BO38" s="342"/>
      <c r="BP38" s="342"/>
      <c r="BQ38" s="342"/>
      <c r="BR38" s="342"/>
      <c r="BS38" s="342"/>
      <c r="BT38" s="342"/>
      <c r="BU38" s="342"/>
      <c r="BV38" s="342"/>
    </row>
    <row r="39" spans="1:74" ht="11.1" customHeight="1" x14ac:dyDescent="0.2">
      <c r="A39" s="9" t="s">
        <v>166</v>
      </c>
      <c r="B39" s="215" t="s">
        <v>616</v>
      </c>
      <c r="C39" s="260">
        <v>0</v>
      </c>
      <c r="D39" s="260">
        <v>0</v>
      </c>
      <c r="E39" s="260">
        <v>0</v>
      </c>
      <c r="F39" s="260">
        <v>0</v>
      </c>
      <c r="G39" s="260">
        <v>4.6925765158999999</v>
      </c>
      <c r="H39" s="260">
        <v>67.052171928000007</v>
      </c>
      <c r="I39" s="260">
        <v>170.54534502000001</v>
      </c>
      <c r="J39" s="260">
        <v>169.08670370999999</v>
      </c>
      <c r="K39" s="260">
        <v>31.650874364</v>
      </c>
      <c r="L39" s="260">
        <v>0.66554091632000001</v>
      </c>
      <c r="M39" s="260">
        <v>0</v>
      </c>
      <c r="N39" s="260">
        <v>0</v>
      </c>
      <c r="O39" s="260">
        <v>0</v>
      </c>
      <c r="P39" s="260">
        <v>0</v>
      </c>
      <c r="Q39" s="260">
        <v>0</v>
      </c>
      <c r="R39" s="260">
        <v>0</v>
      </c>
      <c r="S39" s="260">
        <v>6.2471427130999997</v>
      </c>
      <c r="T39" s="260">
        <v>71.556066595999994</v>
      </c>
      <c r="U39" s="260">
        <v>189.16397069999999</v>
      </c>
      <c r="V39" s="260">
        <v>175.73942405</v>
      </c>
      <c r="W39" s="260">
        <v>35.934507601999996</v>
      </c>
      <c r="X39" s="260">
        <v>0.66554091632000001</v>
      </c>
      <c r="Y39" s="260">
        <v>0</v>
      </c>
      <c r="Z39" s="260">
        <v>0</v>
      </c>
      <c r="AA39" s="260">
        <v>0</v>
      </c>
      <c r="AB39" s="260">
        <v>0</v>
      </c>
      <c r="AC39" s="260">
        <v>0</v>
      </c>
      <c r="AD39" s="260">
        <v>0</v>
      </c>
      <c r="AE39" s="260">
        <v>6.4732706517</v>
      </c>
      <c r="AF39" s="260">
        <v>67.374847946000003</v>
      </c>
      <c r="AG39" s="260">
        <v>203.56718413999999</v>
      </c>
      <c r="AH39" s="260">
        <v>170.72479394000001</v>
      </c>
      <c r="AI39" s="260">
        <v>39.491435901999999</v>
      </c>
      <c r="AJ39" s="260">
        <v>0.66554091632000001</v>
      </c>
      <c r="AK39" s="260">
        <v>0</v>
      </c>
      <c r="AL39" s="260">
        <v>0</v>
      </c>
      <c r="AM39" s="260">
        <v>0</v>
      </c>
      <c r="AN39" s="260">
        <v>0</v>
      </c>
      <c r="AO39" s="260">
        <v>0</v>
      </c>
      <c r="AP39" s="260">
        <v>0</v>
      </c>
      <c r="AQ39" s="260">
        <v>8.6142976396000002</v>
      </c>
      <c r="AR39" s="260">
        <v>68.850386435000004</v>
      </c>
      <c r="AS39" s="260">
        <v>207.79540772999999</v>
      </c>
      <c r="AT39" s="260">
        <v>171.03268387</v>
      </c>
      <c r="AU39" s="260">
        <v>36.903626223000003</v>
      </c>
      <c r="AV39" s="260">
        <v>0.71480281635999998</v>
      </c>
      <c r="AW39" s="260">
        <v>0</v>
      </c>
      <c r="AX39" s="260">
        <v>0</v>
      </c>
      <c r="AY39" s="260">
        <v>0</v>
      </c>
      <c r="AZ39" s="260">
        <v>0</v>
      </c>
      <c r="BA39" s="260">
        <v>0</v>
      </c>
      <c r="BB39" s="260">
        <v>0</v>
      </c>
      <c r="BC39" s="260">
        <v>9.4502734983999996</v>
      </c>
      <c r="BD39" s="260">
        <v>73.351453288000002</v>
      </c>
      <c r="BE39" s="344">
        <v>218.87430000000001</v>
      </c>
      <c r="BF39" s="344">
        <v>162.4083</v>
      </c>
      <c r="BG39" s="344">
        <v>35.352919999999997</v>
      </c>
      <c r="BH39" s="344">
        <v>0.71480279999999996</v>
      </c>
      <c r="BI39" s="344">
        <v>0</v>
      </c>
      <c r="BJ39" s="344">
        <v>0</v>
      </c>
      <c r="BK39" s="344">
        <v>0</v>
      </c>
      <c r="BL39" s="344">
        <v>0</v>
      </c>
      <c r="BM39" s="344">
        <v>0</v>
      </c>
      <c r="BN39" s="344">
        <v>0</v>
      </c>
      <c r="BO39" s="344">
        <v>8.8380670000000006</v>
      </c>
      <c r="BP39" s="344">
        <v>77.157179999999997</v>
      </c>
      <c r="BQ39" s="344">
        <v>224.07480000000001</v>
      </c>
      <c r="BR39" s="344">
        <v>164.2482</v>
      </c>
      <c r="BS39" s="344">
        <v>35.171720000000001</v>
      </c>
      <c r="BT39" s="344">
        <v>0.74647730000000001</v>
      </c>
      <c r="BU39" s="344">
        <v>0</v>
      </c>
      <c r="BV39" s="344">
        <v>0</v>
      </c>
    </row>
    <row r="40" spans="1:74" ht="11.1" customHeight="1" x14ac:dyDescent="0.2">
      <c r="A40" s="9" t="s">
        <v>167</v>
      </c>
      <c r="B40" s="215" t="s">
        <v>650</v>
      </c>
      <c r="C40" s="260">
        <v>0</v>
      </c>
      <c r="D40" s="260">
        <v>0</v>
      </c>
      <c r="E40" s="260">
        <v>0</v>
      </c>
      <c r="F40" s="260">
        <v>0</v>
      </c>
      <c r="G40" s="260">
        <v>21.094690240999999</v>
      </c>
      <c r="H40" s="260">
        <v>120.42549157000001</v>
      </c>
      <c r="I40" s="260">
        <v>220.24986371</v>
      </c>
      <c r="J40" s="260">
        <v>222.91280008000001</v>
      </c>
      <c r="K40" s="260">
        <v>64.320834513999998</v>
      </c>
      <c r="L40" s="260">
        <v>3.9170023196999999</v>
      </c>
      <c r="M40" s="260">
        <v>0</v>
      </c>
      <c r="N40" s="260">
        <v>0</v>
      </c>
      <c r="O40" s="260">
        <v>0</v>
      </c>
      <c r="P40" s="260">
        <v>0</v>
      </c>
      <c r="Q40" s="260">
        <v>0</v>
      </c>
      <c r="R40" s="260">
        <v>4.3033020105999999E-2</v>
      </c>
      <c r="S40" s="260">
        <v>22.736645808999999</v>
      </c>
      <c r="T40" s="260">
        <v>127.91406972999999</v>
      </c>
      <c r="U40" s="260">
        <v>240.66758172999999</v>
      </c>
      <c r="V40" s="260">
        <v>232.4394417</v>
      </c>
      <c r="W40" s="260">
        <v>70.128266045999993</v>
      </c>
      <c r="X40" s="260">
        <v>4.0254995340999997</v>
      </c>
      <c r="Y40" s="260">
        <v>0</v>
      </c>
      <c r="Z40" s="260">
        <v>0</v>
      </c>
      <c r="AA40" s="260">
        <v>0</v>
      </c>
      <c r="AB40" s="260">
        <v>0</v>
      </c>
      <c r="AC40" s="260">
        <v>0</v>
      </c>
      <c r="AD40" s="260">
        <v>4.3033020105999999E-2</v>
      </c>
      <c r="AE40" s="260">
        <v>24.522387279</v>
      </c>
      <c r="AF40" s="260">
        <v>129.18700638000001</v>
      </c>
      <c r="AG40" s="260">
        <v>259.84099134000002</v>
      </c>
      <c r="AH40" s="260">
        <v>226.20213960999999</v>
      </c>
      <c r="AI40" s="260">
        <v>75.357104582000005</v>
      </c>
      <c r="AJ40" s="260">
        <v>4.0165479312999999</v>
      </c>
      <c r="AK40" s="260">
        <v>0</v>
      </c>
      <c r="AL40" s="260">
        <v>0</v>
      </c>
      <c r="AM40" s="260">
        <v>0</v>
      </c>
      <c r="AN40" s="260">
        <v>0</v>
      </c>
      <c r="AO40" s="260">
        <v>0.19796130657</v>
      </c>
      <c r="AP40" s="260">
        <v>4.3033020105999999E-2</v>
      </c>
      <c r="AQ40" s="260">
        <v>30.057042783</v>
      </c>
      <c r="AR40" s="260">
        <v>128.71542002000001</v>
      </c>
      <c r="AS40" s="260">
        <v>264.23658373000001</v>
      </c>
      <c r="AT40" s="260">
        <v>223.10331489000001</v>
      </c>
      <c r="AU40" s="260">
        <v>72.730769706999993</v>
      </c>
      <c r="AV40" s="260">
        <v>4.4291842863999999</v>
      </c>
      <c r="AW40" s="260">
        <v>0</v>
      </c>
      <c r="AX40" s="260">
        <v>0</v>
      </c>
      <c r="AY40" s="260">
        <v>0</v>
      </c>
      <c r="AZ40" s="260">
        <v>0</v>
      </c>
      <c r="BA40" s="260">
        <v>0.19796130657</v>
      </c>
      <c r="BB40" s="260">
        <v>4.3033020105999999E-2</v>
      </c>
      <c r="BC40" s="260">
        <v>31.589323656000001</v>
      </c>
      <c r="BD40" s="260">
        <v>135.42372338000001</v>
      </c>
      <c r="BE40" s="344">
        <v>274.24790000000002</v>
      </c>
      <c r="BF40" s="344">
        <v>213.85650000000001</v>
      </c>
      <c r="BG40" s="344">
        <v>70.446560000000005</v>
      </c>
      <c r="BH40" s="344">
        <v>5.0417579999999997</v>
      </c>
      <c r="BI40" s="344">
        <v>0</v>
      </c>
      <c r="BJ40" s="344">
        <v>0</v>
      </c>
      <c r="BK40" s="344">
        <v>0</v>
      </c>
      <c r="BL40" s="344">
        <v>0</v>
      </c>
      <c r="BM40" s="344">
        <v>0.19796130000000001</v>
      </c>
      <c r="BN40" s="344">
        <v>4.3033000000000002E-2</v>
      </c>
      <c r="BO40" s="344">
        <v>27.397970000000001</v>
      </c>
      <c r="BP40" s="344">
        <v>140.4546</v>
      </c>
      <c r="BQ40" s="344">
        <v>280.54660000000001</v>
      </c>
      <c r="BR40" s="344">
        <v>218.11959999999999</v>
      </c>
      <c r="BS40" s="344">
        <v>69.365409999999997</v>
      </c>
      <c r="BT40" s="344">
        <v>5.4944329999999999</v>
      </c>
      <c r="BU40" s="344">
        <v>0</v>
      </c>
      <c r="BV40" s="344">
        <v>0</v>
      </c>
    </row>
    <row r="41" spans="1:74" ht="11.1" customHeight="1" x14ac:dyDescent="0.2">
      <c r="A41" s="9" t="s">
        <v>168</v>
      </c>
      <c r="B41" s="215" t="s">
        <v>617</v>
      </c>
      <c r="C41" s="260">
        <v>0.10474847558</v>
      </c>
      <c r="D41" s="260">
        <v>0</v>
      </c>
      <c r="E41" s="260">
        <v>0.78129189831000001</v>
      </c>
      <c r="F41" s="260">
        <v>1.6383792493</v>
      </c>
      <c r="G41" s="260">
        <v>48.754714333000003</v>
      </c>
      <c r="H41" s="260">
        <v>152.24167129</v>
      </c>
      <c r="I41" s="260">
        <v>225.79390416000001</v>
      </c>
      <c r="J41" s="260">
        <v>213.87456814000001</v>
      </c>
      <c r="K41" s="260">
        <v>73.716021452999996</v>
      </c>
      <c r="L41" s="260">
        <v>6.3074503688999997</v>
      </c>
      <c r="M41" s="260">
        <v>2.7502481589E-2</v>
      </c>
      <c r="N41" s="260">
        <v>0</v>
      </c>
      <c r="O41" s="260">
        <v>0.10474847558</v>
      </c>
      <c r="P41" s="260">
        <v>0</v>
      </c>
      <c r="Q41" s="260">
        <v>0.59762956164000003</v>
      </c>
      <c r="R41" s="260">
        <v>2.4685358498999999</v>
      </c>
      <c r="S41" s="260">
        <v>48.969010382999997</v>
      </c>
      <c r="T41" s="260">
        <v>158.53022078999999</v>
      </c>
      <c r="U41" s="260">
        <v>240.13988785000001</v>
      </c>
      <c r="V41" s="260">
        <v>223.99679093</v>
      </c>
      <c r="W41" s="260">
        <v>75.715825817999999</v>
      </c>
      <c r="X41" s="260">
        <v>5.9253926661999996</v>
      </c>
      <c r="Y41" s="260">
        <v>2.7502481589E-2</v>
      </c>
      <c r="Z41" s="260">
        <v>0</v>
      </c>
      <c r="AA41" s="260">
        <v>0.10474847558</v>
      </c>
      <c r="AB41" s="260">
        <v>0</v>
      </c>
      <c r="AC41" s="260">
        <v>0.63927721115000002</v>
      </c>
      <c r="AD41" s="260">
        <v>2.0366576576000002</v>
      </c>
      <c r="AE41" s="260">
        <v>47.402048161000003</v>
      </c>
      <c r="AF41" s="260">
        <v>162.73150287999999</v>
      </c>
      <c r="AG41" s="260">
        <v>253.36319115000001</v>
      </c>
      <c r="AH41" s="260">
        <v>221.48480566999999</v>
      </c>
      <c r="AI41" s="260">
        <v>76.321583415000006</v>
      </c>
      <c r="AJ41" s="260">
        <v>6.0146518545000003</v>
      </c>
      <c r="AK41" s="260">
        <v>0</v>
      </c>
      <c r="AL41" s="260">
        <v>0</v>
      </c>
      <c r="AM41" s="260">
        <v>0.10474847558</v>
      </c>
      <c r="AN41" s="260">
        <v>0</v>
      </c>
      <c r="AO41" s="260">
        <v>2.8592250071</v>
      </c>
      <c r="AP41" s="260">
        <v>2.0155248884999999</v>
      </c>
      <c r="AQ41" s="260">
        <v>56.603221662000003</v>
      </c>
      <c r="AR41" s="260">
        <v>161.86051104000001</v>
      </c>
      <c r="AS41" s="260">
        <v>261.52627591999999</v>
      </c>
      <c r="AT41" s="260">
        <v>216.98624416999999</v>
      </c>
      <c r="AU41" s="260">
        <v>69.661827828</v>
      </c>
      <c r="AV41" s="260">
        <v>5.9911290178999996</v>
      </c>
      <c r="AW41" s="260">
        <v>0</v>
      </c>
      <c r="AX41" s="260">
        <v>0</v>
      </c>
      <c r="AY41" s="260">
        <v>0.10474847558</v>
      </c>
      <c r="AZ41" s="260">
        <v>0</v>
      </c>
      <c r="BA41" s="260">
        <v>2.8182013380000002</v>
      </c>
      <c r="BB41" s="260">
        <v>1.9084532510000001</v>
      </c>
      <c r="BC41" s="260">
        <v>60.403466252999998</v>
      </c>
      <c r="BD41" s="260">
        <v>167.25315218</v>
      </c>
      <c r="BE41" s="344">
        <v>262.28489999999999</v>
      </c>
      <c r="BF41" s="344">
        <v>210.922</v>
      </c>
      <c r="BG41" s="344">
        <v>72.650779999999997</v>
      </c>
      <c r="BH41" s="344">
        <v>6.3456080000000004</v>
      </c>
      <c r="BI41" s="344">
        <v>0</v>
      </c>
      <c r="BJ41" s="344">
        <v>0</v>
      </c>
      <c r="BK41" s="344">
        <v>0.10474849999999999</v>
      </c>
      <c r="BL41" s="344">
        <v>0</v>
      </c>
      <c r="BM41" s="344">
        <v>2.7361010000000001</v>
      </c>
      <c r="BN41" s="344">
        <v>1.8263370000000001</v>
      </c>
      <c r="BO41" s="344">
        <v>58.724179999999997</v>
      </c>
      <c r="BP41" s="344">
        <v>172.3647</v>
      </c>
      <c r="BQ41" s="344">
        <v>269.07060000000001</v>
      </c>
      <c r="BR41" s="344">
        <v>221.37870000000001</v>
      </c>
      <c r="BS41" s="344">
        <v>70.473879999999994</v>
      </c>
      <c r="BT41" s="344">
        <v>6.5630579999999998</v>
      </c>
      <c r="BU41" s="344">
        <v>0</v>
      </c>
      <c r="BV41" s="344">
        <v>0</v>
      </c>
    </row>
    <row r="42" spans="1:74" ht="11.1" customHeight="1" x14ac:dyDescent="0.2">
      <c r="A42" s="9" t="s">
        <v>169</v>
      </c>
      <c r="B42" s="215" t="s">
        <v>618</v>
      </c>
      <c r="C42" s="260">
        <v>0.20604358092</v>
      </c>
      <c r="D42" s="260">
        <v>0</v>
      </c>
      <c r="E42" s="260">
        <v>3.7556790508</v>
      </c>
      <c r="F42" s="260">
        <v>7.2046601950999998</v>
      </c>
      <c r="G42" s="260">
        <v>64.503289965999997</v>
      </c>
      <c r="H42" s="260">
        <v>183.42210684</v>
      </c>
      <c r="I42" s="260">
        <v>303.53860225</v>
      </c>
      <c r="J42" s="260">
        <v>267.74896224000003</v>
      </c>
      <c r="K42" s="260">
        <v>96.839528118000004</v>
      </c>
      <c r="L42" s="260">
        <v>9.0561538382000002</v>
      </c>
      <c r="M42" s="260">
        <v>0.33310544505</v>
      </c>
      <c r="N42" s="260">
        <v>0</v>
      </c>
      <c r="O42" s="260">
        <v>0.20604358092</v>
      </c>
      <c r="P42" s="260">
        <v>0</v>
      </c>
      <c r="Q42" s="260">
        <v>3.3119662020999998</v>
      </c>
      <c r="R42" s="260">
        <v>8.8937936777999997</v>
      </c>
      <c r="S42" s="260">
        <v>61.006753967000002</v>
      </c>
      <c r="T42" s="260">
        <v>192.76656083</v>
      </c>
      <c r="U42" s="260">
        <v>309.09469524000002</v>
      </c>
      <c r="V42" s="260">
        <v>268.18318194</v>
      </c>
      <c r="W42" s="260">
        <v>95.569753504000005</v>
      </c>
      <c r="X42" s="260">
        <v>8.5186446350999994</v>
      </c>
      <c r="Y42" s="260">
        <v>0.33310544505</v>
      </c>
      <c r="Z42" s="260">
        <v>0</v>
      </c>
      <c r="AA42" s="260">
        <v>0.20604358092</v>
      </c>
      <c r="AB42" s="260">
        <v>0</v>
      </c>
      <c r="AC42" s="260">
        <v>3.5410923431999999</v>
      </c>
      <c r="AD42" s="260">
        <v>7.8347577646</v>
      </c>
      <c r="AE42" s="260">
        <v>58.020144170999998</v>
      </c>
      <c r="AF42" s="260">
        <v>197.47352432</v>
      </c>
      <c r="AG42" s="260">
        <v>317.48524979000001</v>
      </c>
      <c r="AH42" s="260">
        <v>268.07383689</v>
      </c>
      <c r="AI42" s="260">
        <v>94.132526384000002</v>
      </c>
      <c r="AJ42" s="260">
        <v>9.0769819787999992</v>
      </c>
      <c r="AK42" s="260">
        <v>7.2334830330999994E-2</v>
      </c>
      <c r="AL42" s="260">
        <v>0</v>
      </c>
      <c r="AM42" s="260">
        <v>0.20604358092</v>
      </c>
      <c r="AN42" s="260">
        <v>0</v>
      </c>
      <c r="AO42" s="260">
        <v>7.2747958838000004</v>
      </c>
      <c r="AP42" s="260">
        <v>8.5491954928999991</v>
      </c>
      <c r="AQ42" s="260">
        <v>67.129792054000006</v>
      </c>
      <c r="AR42" s="260">
        <v>196.9180795</v>
      </c>
      <c r="AS42" s="260">
        <v>327.68640386999999</v>
      </c>
      <c r="AT42" s="260">
        <v>266.78552816000001</v>
      </c>
      <c r="AU42" s="260">
        <v>89.532208100999995</v>
      </c>
      <c r="AV42" s="260">
        <v>9.4038899710999999</v>
      </c>
      <c r="AW42" s="260">
        <v>7.2334830330999994E-2</v>
      </c>
      <c r="AX42" s="260">
        <v>0</v>
      </c>
      <c r="AY42" s="260">
        <v>0.20604358092</v>
      </c>
      <c r="AZ42" s="260">
        <v>0</v>
      </c>
      <c r="BA42" s="260">
        <v>7.1455268175000004</v>
      </c>
      <c r="BB42" s="260">
        <v>7.9228999651000001</v>
      </c>
      <c r="BC42" s="260">
        <v>67.367426898000005</v>
      </c>
      <c r="BD42" s="260">
        <v>202.05423802999999</v>
      </c>
      <c r="BE42" s="344">
        <v>322.05290000000002</v>
      </c>
      <c r="BF42" s="344">
        <v>258.31200000000001</v>
      </c>
      <c r="BG42" s="344">
        <v>97.92698</v>
      </c>
      <c r="BH42" s="344">
        <v>8.9948340000000009</v>
      </c>
      <c r="BI42" s="344">
        <v>7.2334800000000005E-2</v>
      </c>
      <c r="BJ42" s="344">
        <v>0</v>
      </c>
      <c r="BK42" s="344">
        <v>0.20604359999999999</v>
      </c>
      <c r="BL42" s="344">
        <v>0</v>
      </c>
      <c r="BM42" s="344">
        <v>6.4857230000000001</v>
      </c>
      <c r="BN42" s="344">
        <v>7.384093</v>
      </c>
      <c r="BO42" s="344">
        <v>68.994950000000003</v>
      </c>
      <c r="BP42" s="344">
        <v>208.44040000000001</v>
      </c>
      <c r="BQ42" s="344">
        <v>330.67099999999999</v>
      </c>
      <c r="BR42" s="344">
        <v>271.07470000000001</v>
      </c>
      <c r="BS42" s="344">
        <v>95.292270000000002</v>
      </c>
      <c r="BT42" s="344">
        <v>8.8150130000000004</v>
      </c>
      <c r="BU42" s="344">
        <v>0.1011813</v>
      </c>
      <c r="BV42" s="344">
        <v>0</v>
      </c>
    </row>
    <row r="43" spans="1:74" ht="11.1" customHeight="1" x14ac:dyDescent="0.2">
      <c r="A43" s="9" t="s">
        <v>170</v>
      </c>
      <c r="B43" s="215" t="s">
        <v>651</v>
      </c>
      <c r="C43" s="260">
        <v>27.780804583999998</v>
      </c>
      <c r="D43" s="260">
        <v>30.146245073999999</v>
      </c>
      <c r="E43" s="260">
        <v>56.761602193999998</v>
      </c>
      <c r="F43" s="260">
        <v>73.560562574000002</v>
      </c>
      <c r="G43" s="260">
        <v>191.26293081</v>
      </c>
      <c r="H43" s="260">
        <v>339.52156595999998</v>
      </c>
      <c r="I43" s="260">
        <v>416.96818710000002</v>
      </c>
      <c r="J43" s="260">
        <v>425.1393918</v>
      </c>
      <c r="K43" s="260">
        <v>268.09443725</v>
      </c>
      <c r="L43" s="260">
        <v>129.0690687</v>
      </c>
      <c r="M43" s="260">
        <v>50.018806197000004</v>
      </c>
      <c r="N43" s="260">
        <v>33.154776970999997</v>
      </c>
      <c r="O43" s="260">
        <v>26.021314728</v>
      </c>
      <c r="P43" s="260">
        <v>28.229106758</v>
      </c>
      <c r="Q43" s="260">
        <v>51.452508496999997</v>
      </c>
      <c r="R43" s="260">
        <v>75.945540762999997</v>
      </c>
      <c r="S43" s="260">
        <v>193.26461558</v>
      </c>
      <c r="T43" s="260">
        <v>349.54125633000001</v>
      </c>
      <c r="U43" s="260">
        <v>427.56138867999999</v>
      </c>
      <c r="V43" s="260">
        <v>434.19338511000001</v>
      </c>
      <c r="W43" s="260">
        <v>276.61149939000001</v>
      </c>
      <c r="X43" s="260">
        <v>130.77113444</v>
      </c>
      <c r="Y43" s="260">
        <v>50.885502191</v>
      </c>
      <c r="Z43" s="260">
        <v>31.396877289999999</v>
      </c>
      <c r="AA43" s="260">
        <v>26.873782881</v>
      </c>
      <c r="AB43" s="260">
        <v>26.792997108000002</v>
      </c>
      <c r="AC43" s="260">
        <v>52.566697918000003</v>
      </c>
      <c r="AD43" s="260">
        <v>79.800230240000005</v>
      </c>
      <c r="AE43" s="260">
        <v>196.99508187999999</v>
      </c>
      <c r="AF43" s="260">
        <v>356.94862568000002</v>
      </c>
      <c r="AG43" s="260">
        <v>440.24355394000003</v>
      </c>
      <c r="AH43" s="260">
        <v>437.63186947999998</v>
      </c>
      <c r="AI43" s="260">
        <v>283.09955288999998</v>
      </c>
      <c r="AJ43" s="260">
        <v>129.83905264000001</v>
      </c>
      <c r="AK43" s="260">
        <v>50.407400453000001</v>
      </c>
      <c r="AL43" s="260">
        <v>30.844454546000001</v>
      </c>
      <c r="AM43" s="260">
        <v>26.685792399</v>
      </c>
      <c r="AN43" s="260">
        <v>28.671580794</v>
      </c>
      <c r="AO43" s="260">
        <v>56.839268943</v>
      </c>
      <c r="AP43" s="260">
        <v>76.225204543000004</v>
      </c>
      <c r="AQ43" s="260">
        <v>203.49863880999999</v>
      </c>
      <c r="AR43" s="260">
        <v>352.87393386999997</v>
      </c>
      <c r="AS43" s="260">
        <v>444.38124556999998</v>
      </c>
      <c r="AT43" s="260">
        <v>434.63583237</v>
      </c>
      <c r="AU43" s="260">
        <v>278.04801930000002</v>
      </c>
      <c r="AV43" s="260">
        <v>125.99866507999999</v>
      </c>
      <c r="AW43" s="260">
        <v>49.54215774</v>
      </c>
      <c r="AX43" s="260">
        <v>32.537878732000003</v>
      </c>
      <c r="AY43" s="260">
        <v>31.382030166</v>
      </c>
      <c r="AZ43" s="260">
        <v>28.661936665999999</v>
      </c>
      <c r="BA43" s="260">
        <v>49.382286604999997</v>
      </c>
      <c r="BB43" s="260">
        <v>78.636731225999995</v>
      </c>
      <c r="BC43" s="260">
        <v>198.9228009</v>
      </c>
      <c r="BD43" s="260">
        <v>358.24725699999999</v>
      </c>
      <c r="BE43" s="344">
        <v>445.05579999999998</v>
      </c>
      <c r="BF43" s="344">
        <v>429.5951</v>
      </c>
      <c r="BG43" s="344">
        <v>278.83730000000003</v>
      </c>
      <c r="BH43" s="344">
        <v>127.00060000000001</v>
      </c>
      <c r="BI43" s="344">
        <v>48.687640000000002</v>
      </c>
      <c r="BJ43" s="344">
        <v>36.52646</v>
      </c>
      <c r="BK43" s="344">
        <v>31.14254</v>
      </c>
      <c r="BL43" s="344">
        <v>30.17005</v>
      </c>
      <c r="BM43" s="344">
        <v>48.203110000000002</v>
      </c>
      <c r="BN43" s="344">
        <v>81.821659999999994</v>
      </c>
      <c r="BO43" s="344">
        <v>196.5942</v>
      </c>
      <c r="BP43" s="344">
        <v>361.03089999999997</v>
      </c>
      <c r="BQ43" s="344">
        <v>447.93099999999998</v>
      </c>
      <c r="BR43" s="344">
        <v>435.2432</v>
      </c>
      <c r="BS43" s="344">
        <v>279.80250000000001</v>
      </c>
      <c r="BT43" s="344">
        <v>126.4999</v>
      </c>
      <c r="BU43" s="344">
        <v>48.37388</v>
      </c>
      <c r="BV43" s="344">
        <v>37.738019999999999</v>
      </c>
    </row>
    <row r="44" spans="1:74" ht="11.1" customHeight="1" x14ac:dyDescent="0.2">
      <c r="A44" s="9" t="s">
        <v>171</v>
      </c>
      <c r="B44" s="215" t="s">
        <v>620</v>
      </c>
      <c r="C44" s="260">
        <v>5.9724244518000003</v>
      </c>
      <c r="D44" s="260">
        <v>3.2356478436999998</v>
      </c>
      <c r="E44" s="260">
        <v>20.706557688</v>
      </c>
      <c r="F44" s="260">
        <v>34.210479990000003</v>
      </c>
      <c r="G44" s="260">
        <v>151.41477047000001</v>
      </c>
      <c r="H44" s="260">
        <v>307.03028243</v>
      </c>
      <c r="I44" s="260">
        <v>396.53455530000002</v>
      </c>
      <c r="J44" s="260">
        <v>406.39981962000002</v>
      </c>
      <c r="K44" s="260">
        <v>223.03383355</v>
      </c>
      <c r="L44" s="260">
        <v>54.658633588000001</v>
      </c>
      <c r="M44" s="260">
        <v>5.9612020480999997</v>
      </c>
      <c r="N44" s="260">
        <v>1.9167191417</v>
      </c>
      <c r="O44" s="260">
        <v>5.5017504702000002</v>
      </c>
      <c r="P44" s="260">
        <v>2.4448522702000002</v>
      </c>
      <c r="Q44" s="260">
        <v>18.420773194999999</v>
      </c>
      <c r="R44" s="260">
        <v>37.401613068000003</v>
      </c>
      <c r="S44" s="260">
        <v>151.32091743000001</v>
      </c>
      <c r="T44" s="260">
        <v>318.41763464000002</v>
      </c>
      <c r="U44" s="260">
        <v>403.48750208000001</v>
      </c>
      <c r="V44" s="260">
        <v>413.78764064000001</v>
      </c>
      <c r="W44" s="260">
        <v>228.77374169999999</v>
      </c>
      <c r="X44" s="260">
        <v>53.561983568000002</v>
      </c>
      <c r="Y44" s="260">
        <v>6.3421557784000004</v>
      </c>
      <c r="Z44" s="260">
        <v>1.9167191417</v>
      </c>
      <c r="AA44" s="260">
        <v>5.5315694244999998</v>
      </c>
      <c r="AB44" s="260">
        <v>2.0297070819999998</v>
      </c>
      <c r="AC44" s="260">
        <v>20.217697358999999</v>
      </c>
      <c r="AD44" s="260">
        <v>37.371052028999998</v>
      </c>
      <c r="AE44" s="260">
        <v>148.94952721000001</v>
      </c>
      <c r="AF44" s="260">
        <v>331.45308541000003</v>
      </c>
      <c r="AG44" s="260">
        <v>412.07428197000002</v>
      </c>
      <c r="AH44" s="260">
        <v>418.70368382999999</v>
      </c>
      <c r="AI44" s="260">
        <v>229.13466917</v>
      </c>
      <c r="AJ44" s="260">
        <v>53.612031143000003</v>
      </c>
      <c r="AK44" s="260">
        <v>5.4658296868000003</v>
      </c>
      <c r="AL44" s="260">
        <v>1.7343832044</v>
      </c>
      <c r="AM44" s="260">
        <v>6.1527168852000003</v>
      </c>
      <c r="AN44" s="260">
        <v>2.5969864761000001</v>
      </c>
      <c r="AO44" s="260">
        <v>27.725554044999999</v>
      </c>
      <c r="AP44" s="260">
        <v>36.249753707000004</v>
      </c>
      <c r="AQ44" s="260">
        <v>159.59638973</v>
      </c>
      <c r="AR44" s="260">
        <v>328.99146722</v>
      </c>
      <c r="AS44" s="260">
        <v>417.11047844000001</v>
      </c>
      <c r="AT44" s="260">
        <v>412.93688262000001</v>
      </c>
      <c r="AU44" s="260">
        <v>218.60095545999999</v>
      </c>
      <c r="AV44" s="260">
        <v>49.059899973999997</v>
      </c>
      <c r="AW44" s="260">
        <v>5.4632439927999998</v>
      </c>
      <c r="AX44" s="260">
        <v>2.2796019950000002</v>
      </c>
      <c r="AY44" s="260">
        <v>6.9711961581999997</v>
      </c>
      <c r="AZ44" s="260">
        <v>2.6580800793999999</v>
      </c>
      <c r="BA44" s="260">
        <v>25.852867489000001</v>
      </c>
      <c r="BB44" s="260">
        <v>34.821738936999999</v>
      </c>
      <c r="BC44" s="260">
        <v>155.21863862000001</v>
      </c>
      <c r="BD44" s="260">
        <v>337.96887092999998</v>
      </c>
      <c r="BE44" s="344">
        <v>413.76760000000002</v>
      </c>
      <c r="BF44" s="344">
        <v>407.04500000000002</v>
      </c>
      <c r="BG44" s="344">
        <v>224.86779999999999</v>
      </c>
      <c r="BH44" s="344">
        <v>50.19406</v>
      </c>
      <c r="BI44" s="344">
        <v>4.3691120000000003</v>
      </c>
      <c r="BJ44" s="344">
        <v>2.420763</v>
      </c>
      <c r="BK44" s="344">
        <v>6.6760390000000003</v>
      </c>
      <c r="BL44" s="344">
        <v>2.7309130000000001</v>
      </c>
      <c r="BM44" s="344">
        <v>22.964479999999998</v>
      </c>
      <c r="BN44" s="344">
        <v>34.595860000000002</v>
      </c>
      <c r="BO44" s="344">
        <v>153.24600000000001</v>
      </c>
      <c r="BP44" s="344">
        <v>342.99209999999999</v>
      </c>
      <c r="BQ44" s="344">
        <v>420.16090000000003</v>
      </c>
      <c r="BR44" s="344">
        <v>420.30770000000001</v>
      </c>
      <c r="BS44" s="344">
        <v>226.56720000000001</v>
      </c>
      <c r="BT44" s="344">
        <v>45.786879999999996</v>
      </c>
      <c r="BU44" s="344">
        <v>3.7925</v>
      </c>
      <c r="BV44" s="344">
        <v>2.679405</v>
      </c>
    </row>
    <row r="45" spans="1:74" ht="11.1" customHeight="1" x14ac:dyDescent="0.2">
      <c r="A45" s="9" t="s">
        <v>172</v>
      </c>
      <c r="B45" s="215" t="s">
        <v>621</v>
      </c>
      <c r="C45" s="260">
        <v>16.660965505</v>
      </c>
      <c r="D45" s="260">
        <v>18.485927211</v>
      </c>
      <c r="E45" s="260">
        <v>60.319790294999997</v>
      </c>
      <c r="F45" s="260">
        <v>114.52201202000001</v>
      </c>
      <c r="G45" s="260">
        <v>286.24994751000003</v>
      </c>
      <c r="H45" s="260">
        <v>444.86335895000002</v>
      </c>
      <c r="I45" s="260">
        <v>543.72445092999999</v>
      </c>
      <c r="J45" s="260">
        <v>555.48883134000005</v>
      </c>
      <c r="K45" s="260">
        <v>352.27149138999999</v>
      </c>
      <c r="L45" s="260">
        <v>143.12749156999999</v>
      </c>
      <c r="M45" s="260">
        <v>38.256564777999998</v>
      </c>
      <c r="N45" s="260">
        <v>6.9688868885000002</v>
      </c>
      <c r="O45" s="260">
        <v>14.636332507000001</v>
      </c>
      <c r="P45" s="260">
        <v>14.304838681</v>
      </c>
      <c r="Q45" s="260">
        <v>53.721860614000001</v>
      </c>
      <c r="R45" s="260">
        <v>115.43910043</v>
      </c>
      <c r="S45" s="260">
        <v>283.77431381999997</v>
      </c>
      <c r="T45" s="260">
        <v>457.06067925999997</v>
      </c>
      <c r="U45" s="260">
        <v>541.14050099999997</v>
      </c>
      <c r="V45" s="260">
        <v>556.98278873000004</v>
      </c>
      <c r="W45" s="260">
        <v>352.67343782</v>
      </c>
      <c r="X45" s="260">
        <v>141.57472920000001</v>
      </c>
      <c r="Y45" s="260">
        <v>40.173011058999997</v>
      </c>
      <c r="Z45" s="260">
        <v>7.6327623918</v>
      </c>
      <c r="AA45" s="260">
        <v>14.800853245000001</v>
      </c>
      <c r="AB45" s="260">
        <v>12.902691916</v>
      </c>
      <c r="AC45" s="260">
        <v>60.217414753</v>
      </c>
      <c r="AD45" s="260">
        <v>118.95474589</v>
      </c>
      <c r="AE45" s="260">
        <v>283.18652064999998</v>
      </c>
      <c r="AF45" s="260">
        <v>471.87842721999999</v>
      </c>
      <c r="AG45" s="260">
        <v>549.24660197000003</v>
      </c>
      <c r="AH45" s="260">
        <v>572.66863395999997</v>
      </c>
      <c r="AI45" s="260">
        <v>360.77525500000002</v>
      </c>
      <c r="AJ45" s="260">
        <v>145.30163655000001</v>
      </c>
      <c r="AK45" s="260">
        <v>38.949654643999999</v>
      </c>
      <c r="AL45" s="260">
        <v>7.1734182571999998</v>
      </c>
      <c r="AM45" s="260">
        <v>15.82139521</v>
      </c>
      <c r="AN45" s="260">
        <v>14.569841289999999</v>
      </c>
      <c r="AO45" s="260">
        <v>69.111234948000003</v>
      </c>
      <c r="AP45" s="260">
        <v>120.18004390999999</v>
      </c>
      <c r="AQ45" s="260">
        <v>290.77259735000001</v>
      </c>
      <c r="AR45" s="260">
        <v>477.75608314999999</v>
      </c>
      <c r="AS45" s="260">
        <v>556.41780625000001</v>
      </c>
      <c r="AT45" s="260">
        <v>575.91000020000001</v>
      </c>
      <c r="AU45" s="260">
        <v>361.28216816000003</v>
      </c>
      <c r="AV45" s="260">
        <v>144.44523104000001</v>
      </c>
      <c r="AW45" s="260">
        <v>41.565473248000004</v>
      </c>
      <c r="AX45" s="260">
        <v>8.2249208980000006</v>
      </c>
      <c r="AY45" s="260">
        <v>16.979108178000001</v>
      </c>
      <c r="AZ45" s="260">
        <v>16.089448495999999</v>
      </c>
      <c r="BA45" s="260">
        <v>68.652407198000006</v>
      </c>
      <c r="BB45" s="260">
        <v>115.57366419</v>
      </c>
      <c r="BC45" s="260">
        <v>280.23920095</v>
      </c>
      <c r="BD45" s="260">
        <v>486.22927120999998</v>
      </c>
      <c r="BE45" s="344">
        <v>554.45830000000001</v>
      </c>
      <c r="BF45" s="344">
        <v>575.75710000000004</v>
      </c>
      <c r="BG45" s="344">
        <v>375.54989999999998</v>
      </c>
      <c r="BH45" s="344">
        <v>144.7835</v>
      </c>
      <c r="BI45" s="344">
        <v>37.785780000000003</v>
      </c>
      <c r="BJ45" s="344">
        <v>7.9962770000000001</v>
      </c>
      <c r="BK45" s="344">
        <v>15.770860000000001</v>
      </c>
      <c r="BL45" s="344">
        <v>16.261790000000001</v>
      </c>
      <c r="BM45" s="344">
        <v>62.68018</v>
      </c>
      <c r="BN45" s="344">
        <v>116.9824</v>
      </c>
      <c r="BO45" s="344">
        <v>279.387</v>
      </c>
      <c r="BP45" s="344">
        <v>491.13839999999999</v>
      </c>
      <c r="BQ45" s="344">
        <v>561.44529999999997</v>
      </c>
      <c r="BR45" s="344">
        <v>586.46109999999999</v>
      </c>
      <c r="BS45" s="344">
        <v>376.202</v>
      </c>
      <c r="BT45" s="344">
        <v>135.43690000000001</v>
      </c>
      <c r="BU45" s="344">
        <v>37.102719999999998</v>
      </c>
      <c r="BV45" s="344">
        <v>8.3871470000000006</v>
      </c>
    </row>
    <row r="46" spans="1:74" ht="11.1" customHeight="1" x14ac:dyDescent="0.2">
      <c r="A46" s="9" t="s">
        <v>173</v>
      </c>
      <c r="B46" s="215" t="s">
        <v>622</v>
      </c>
      <c r="C46" s="260">
        <v>1.1114596244999999</v>
      </c>
      <c r="D46" s="260">
        <v>2.4126339865999999</v>
      </c>
      <c r="E46" s="260">
        <v>13.558596042</v>
      </c>
      <c r="F46" s="260">
        <v>39.712683382000002</v>
      </c>
      <c r="G46" s="260">
        <v>133.99717153</v>
      </c>
      <c r="H46" s="260">
        <v>258.39555451000001</v>
      </c>
      <c r="I46" s="260">
        <v>402.79908752</v>
      </c>
      <c r="J46" s="260">
        <v>328.27329710999999</v>
      </c>
      <c r="K46" s="260">
        <v>195.15889541000001</v>
      </c>
      <c r="L46" s="260">
        <v>62.515443914999999</v>
      </c>
      <c r="M46" s="260">
        <v>9.9594986365999993</v>
      </c>
      <c r="N46" s="260">
        <v>0</v>
      </c>
      <c r="O46" s="260">
        <v>1.0579501012999999</v>
      </c>
      <c r="P46" s="260">
        <v>2.2044326369</v>
      </c>
      <c r="Q46" s="260">
        <v>13.264547604000001</v>
      </c>
      <c r="R46" s="260">
        <v>36.371350458000002</v>
      </c>
      <c r="S46" s="260">
        <v>125.03607807</v>
      </c>
      <c r="T46" s="260">
        <v>256.99245274999998</v>
      </c>
      <c r="U46" s="260">
        <v>402.40591074000002</v>
      </c>
      <c r="V46" s="260">
        <v>325.73837089</v>
      </c>
      <c r="W46" s="260">
        <v>197.33548872</v>
      </c>
      <c r="X46" s="260">
        <v>64.932298857999996</v>
      </c>
      <c r="Y46" s="260">
        <v>10.3069796</v>
      </c>
      <c r="Z46" s="260">
        <v>0</v>
      </c>
      <c r="AA46" s="260">
        <v>1.0530631357</v>
      </c>
      <c r="AB46" s="260">
        <v>2.0912862943000001</v>
      </c>
      <c r="AC46" s="260">
        <v>13.825272794</v>
      </c>
      <c r="AD46" s="260">
        <v>37.723585626999999</v>
      </c>
      <c r="AE46" s="260">
        <v>116.21637909</v>
      </c>
      <c r="AF46" s="260">
        <v>254.14280805999999</v>
      </c>
      <c r="AG46" s="260">
        <v>403.18765122999997</v>
      </c>
      <c r="AH46" s="260">
        <v>331.30321856</v>
      </c>
      <c r="AI46" s="260">
        <v>196.68529889999999</v>
      </c>
      <c r="AJ46" s="260">
        <v>64.275932655000005</v>
      </c>
      <c r="AK46" s="260">
        <v>9.3575365746999992</v>
      </c>
      <c r="AL46" s="260">
        <v>0</v>
      </c>
      <c r="AM46" s="260">
        <v>1.2023482137999999</v>
      </c>
      <c r="AN46" s="260">
        <v>2.0391780438999998</v>
      </c>
      <c r="AO46" s="260">
        <v>14.190202799</v>
      </c>
      <c r="AP46" s="260">
        <v>36.950092927</v>
      </c>
      <c r="AQ46" s="260">
        <v>119.74276129</v>
      </c>
      <c r="AR46" s="260">
        <v>254.54351338999999</v>
      </c>
      <c r="AS46" s="260">
        <v>399.98987828999998</v>
      </c>
      <c r="AT46" s="260">
        <v>336.51019266999998</v>
      </c>
      <c r="AU46" s="260">
        <v>197.92274047000001</v>
      </c>
      <c r="AV46" s="260">
        <v>67.348045112999998</v>
      </c>
      <c r="AW46" s="260">
        <v>9.9294507221000003</v>
      </c>
      <c r="AX46" s="260">
        <v>0</v>
      </c>
      <c r="AY46" s="260">
        <v>0.69895266178000004</v>
      </c>
      <c r="AZ46" s="260">
        <v>1.8396563131000001</v>
      </c>
      <c r="BA46" s="260">
        <v>15.615381042999999</v>
      </c>
      <c r="BB46" s="260">
        <v>39.312802947999998</v>
      </c>
      <c r="BC46" s="260">
        <v>119.86782873999999</v>
      </c>
      <c r="BD46" s="260">
        <v>261.45342800999998</v>
      </c>
      <c r="BE46" s="344">
        <v>392.8381</v>
      </c>
      <c r="BF46" s="344">
        <v>333.90660000000003</v>
      </c>
      <c r="BG46" s="344">
        <v>195.69409999999999</v>
      </c>
      <c r="BH46" s="344">
        <v>59.90484</v>
      </c>
      <c r="BI46" s="344">
        <v>10.573410000000001</v>
      </c>
      <c r="BJ46" s="344">
        <v>0</v>
      </c>
      <c r="BK46" s="344">
        <v>1.0082169999999999</v>
      </c>
      <c r="BL46" s="344">
        <v>2.591005</v>
      </c>
      <c r="BM46" s="344">
        <v>12.52929</v>
      </c>
      <c r="BN46" s="344">
        <v>39.258780000000002</v>
      </c>
      <c r="BO46" s="344">
        <v>118.28400000000001</v>
      </c>
      <c r="BP46" s="344">
        <v>264.30759999999998</v>
      </c>
      <c r="BQ46" s="344">
        <v>397.05500000000001</v>
      </c>
      <c r="BR46" s="344">
        <v>340.38920000000002</v>
      </c>
      <c r="BS46" s="344">
        <v>198.7329</v>
      </c>
      <c r="BT46" s="344">
        <v>62.25806</v>
      </c>
      <c r="BU46" s="344">
        <v>11.21472</v>
      </c>
      <c r="BV46" s="344">
        <v>0</v>
      </c>
    </row>
    <row r="47" spans="1:74" ht="11.1" customHeight="1" x14ac:dyDescent="0.2">
      <c r="A47" s="9" t="s">
        <v>174</v>
      </c>
      <c r="B47" s="215" t="s">
        <v>623</v>
      </c>
      <c r="C47" s="260">
        <v>8.2918300456999994</v>
      </c>
      <c r="D47" s="260">
        <v>6.5057452310999997</v>
      </c>
      <c r="E47" s="260">
        <v>11.299404315</v>
      </c>
      <c r="F47" s="260">
        <v>15.664287249999999</v>
      </c>
      <c r="G47" s="260">
        <v>53.049121608999997</v>
      </c>
      <c r="H47" s="260">
        <v>112.62505228000001</v>
      </c>
      <c r="I47" s="260">
        <v>236.10996872000001</v>
      </c>
      <c r="J47" s="260">
        <v>215.93263923000001</v>
      </c>
      <c r="K47" s="260">
        <v>136.07753905000001</v>
      </c>
      <c r="L47" s="260">
        <v>38.516347693</v>
      </c>
      <c r="M47" s="260">
        <v>13.757067483</v>
      </c>
      <c r="N47" s="260">
        <v>8.2954828203000002</v>
      </c>
      <c r="O47" s="260">
        <v>8.4854092802000007</v>
      </c>
      <c r="P47" s="260">
        <v>6.4546476952000003</v>
      </c>
      <c r="Q47" s="260">
        <v>11.181050681</v>
      </c>
      <c r="R47" s="260">
        <v>14.38443094</v>
      </c>
      <c r="S47" s="260">
        <v>49.372589603999998</v>
      </c>
      <c r="T47" s="260">
        <v>107.89445867000001</v>
      </c>
      <c r="U47" s="260">
        <v>238.14176871000001</v>
      </c>
      <c r="V47" s="260">
        <v>211.60607553</v>
      </c>
      <c r="W47" s="260">
        <v>137.27477221000001</v>
      </c>
      <c r="X47" s="260">
        <v>39.461729228999999</v>
      </c>
      <c r="Y47" s="260">
        <v>13.754944493</v>
      </c>
      <c r="Z47" s="260">
        <v>8.3335722191000006</v>
      </c>
      <c r="AA47" s="260">
        <v>8.3479654896</v>
      </c>
      <c r="AB47" s="260">
        <v>6.5268439134999996</v>
      </c>
      <c r="AC47" s="260">
        <v>11.083950008</v>
      </c>
      <c r="AD47" s="260">
        <v>14.969346961999999</v>
      </c>
      <c r="AE47" s="260">
        <v>42.578570847000002</v>
      </c>
      <c r="AF47" s="260">
        <v>101.58969342</v>
      </c>
      <c r="AG47" s="260">
        <v>239.11290131999999</v>
      </c>
      <c r="AH47" s="260">
        <v>210.28733846</v>
      </c>
      <c r="AI47" s="260">
        <v>138.96797837</v>
      </c>
      <c r="AJ47" s="260">
        <v>38.516645273999998</v>
      </c>
      <c r="AK47" s="260">
        <v>13.546540018</v>
      </c>
      <c r="AL47" s="260">
        <v>8.3189271823999995</v>
      </c>
      <c r="AM47" s="260">
        <v>8.6752761135000007</v>
      </c>
      <c r="AN47" s="260">
        <v>6.6258370269000002</v>
      </c>
      <c r="AO47" s="260">
        <v>11.170646417</v>
      </c>
      <c r="AP47" s="260">
        <v>15.131472289</v>
      </c>
      <c r="AQ47" s="260">
        <v>44.391142823999999</v>
      </c>
      <c r="AR47" s="260">
        <v>99.725473313999998</v>
      </c>
      <c r="AS47" s="260">
        <v>234.63565639000001</v>
      </c>
      <c r="AT47" s="260">
        <v>220.11523715999999</v>
      </c>
      <c r="AU47" s="260">
        <v>143.48956294999999</v>
      </c>
      <c r="AV47" s="260">
        <v>41.540025262</v>
      </c>
      <c r="AW47" s="260">
        <v>13.434185253000001</v>
      </c>
      <c r="AX47" s="260">
        <v>8.3203566726999991</v>
      </c>
      <c r="AY47" s="260">
        <v>7.8986636670000001</v>
      </c>
      <c r="AZ47" s="260">
        <v>6.6673726081</v>
      </c>
      <c r="BA47" s="260">
        <v>11.28559117</v>
      </c>
      <c r="BB47" s="260">
        <v>16.647240706000002</v>
      </c>
      <c r="BC47" s="260">
        <v>46.457063720999997</v>
      </c>
      <c r="BD47" s="260">
        <v>102.65408832999999</v>
      </c>
      <c r="BE47" s="344">
        <v>231.59780000000001</v>
      </c>
      <c r="BF47" s="344">
        <v>217.17830000000001</v>
      </c>
      <c r="BG47" s="344">
        <v>139.64830000000001</v>
      </c>
      <c r="BH47" s="344">
        <v>35.907910000000001</v>
      </c>
      <c r="BI47" s="344">
        <v>13.722670000000001</v>
      </c>
      <c r="BJ47" s="344">
        <v>8.3334460000000004</v>
      </c>
      <c r="BK47" s="344">
        <v>8.587904</v>
      </c>
      <c r="BL47" s="344">
        <v>6.8061160000000003</v>
      </c>
      <c r="BM47" s="344">
        <v>9.7817710000000009</v>
      </c>
      <c r="BN47" s="344">
        <v>16.759360000000001</v>
      </c>
      <c r="BO47" s="344">
        <v>48.469299999999997</v>
      </c>
      <c r="BP47" s="344">
        <v>105.05880000000001</v>
      </c>
      <c r="BQ47" s="344">
        <v>231.64169999999999</v>
      </c>
      <c r="BR47" s="344">
        <v>218.60599999999999</v>
      </c>
      <c r="BS47" s="344">
        <v>140.75</v>
      </c>
      <c r="BT47" s="344">
        <v>38.77711</v>
      </c>
      <c r="BU47" s="344">
        <v>14.163639999999999</v>
      </c>
      <c r="BV47" s="344">
        <v>8.3332840000000008</v>
      </c>
    </row>
    <row r="48" spans="1:74" ht="11.1" customHeight="1" x14ac:dyDescent="0.2">
      <c r="A48" s="9" t="s">
        <v>175</v>
      </c>
      <c r="B48" s="216" t="s">
        <v>652</v>
      </c>
      <c r="C48" s="258">
        <v>8.9574330199999999</v>
      </c>
      <c r="D48" s="258">
        <v>9.1937165260999993</v>
      </c>
      <c r="E48" s="258">
        <v>21.931128537999999</v>
      </c>
      <c r="F48" s="258">
        <v>34.938640219</v>
      </c>
      <c r="G48" s="258">
        <v>110.51413538</v>
      </c>
      <c r="H48" s="258">
        <v>224.75525309</v>
      </c>
      <c r="I48" s="258">
        <v>324.05041388000001</v>
      </c>
      <c r="J48" s="258">
        <v>315.30384687999998</v>
      </c>
      <c r="K48" s="258">
        <v>167.80473626</v>
      </c>
      <c r="L48" s="258">
        <v>56.728263777999999</v>
      </c>
      <c r="M48" s="258">
        <v>17.137327185</v>
      </c>
      <c r="N48" s="258">
        <v>8.5520150642000008</v>
      </c>
      <c r="O48" s="258">
        <v>8.4215884254999995</v>
      </c>
      <c r="P48" s="258">
        <v>8.3148156604000008</v>
      </c>
      <c r="Q48" s="258">
        <v>20.01597598</v>
      </c>
      <c r="R48" s="258">
        <v>35.648475546999997</v>
      </c>
      <c r="S48" s="258">
        <v>109.87665719</v>
      </c>
      <c r="T48" s="258">
        <v>231.19678906999999</v>
      </c>
      <c r="U48" s="258">
        <v>333.21616075999998</v>
      </c>
      <c r="V48" s="258">
        <v>320.48585222000003</v>
      </c>
      <c r="W48" s="258">
        <v>171.88333195999999</v>
      </c>
      <c r="X48" s="258">
        <v>57.256720735999998</v>
      </c>
      <c r="Y48" s="258">
        <v>17.624501164000002</v>
      </c>
      <c r="Z48" s="258">
        <v>8.3168403988000001</v>
      </c>
      <c r="AA48" s="258">
        <v>8.6006280165</v>
      </c>
      <c r="AB48" s="258">
        <v>7.9120819515000003</v>
      </c>
      <c r="AC48" s="258">
        <v>21.215839234000001</v>
      </c>
      <c r="AD48" s="258">
        <v>37.046109583000003</v>
      </c>
      <c r="AE48" s="258">
        <v>108.81820109</v>
      </c>
      <c r="AF48" s="258">
        <v>235.31277861000001</v>
      </c>
      <c r="AG48" s="258">
        <v>343.59378378999997</v>
      </c>
      <c r="AH48" s="258">
        <v>322.44815657999999</v>
      </c>
      <c r="AI48" s="258">
        <v>175.65362855000001</v>
      </c>
      <c r="AJ48" s="258">
        <v>57.570983140999999</v>
      </c>
      <c r="AK48" s="258">
        <v>17.309635286999999</v>
      </c>
      <c r="AL48" s="258">
        <v>8.1956691667000001</v>
      </c>
      <c r="AM48" s="258">
        <v>8.8279448937999998</v>
      </c>
      <c r="AN48" s="258">
        <v>8.5526783306999992</v>
      </c>
      <c r="AO48" s="258">
        <v>24.280545502999999</v>
      </c>
      <c r="AP48" s="258">
        <v>36.694738520999998</v>
      </c>
      <c r="AQ48" s="258">
        <v>115.33160207</v>
      </c>
      <c r="AR48" s="258">
        <v>235.07476251</v>
      </c>
      <c r="AS48" s="258">
        <v>347.58650924</v>
      </c>
      <c r="AT48" s="258">
        <v>323.11439175999999</v>
      </c>
      <c r="AU48" s="258">
        <v>173.59407973</v>
      </c>
      <c r="AV48" s="258">
        <v>57.484554017000001</v>
      </c>
      <c r="AW48" s="258">
        <v>17.526167872999999</v>
      </c>
      <c r="AX48" s="258">
        <v>8.7088810922000004</v>
      </c>
      <c r="AY48" s="258">
        <v>9.7863921416000004</v>
      </c>
      <c r="AZ48" s="258">
        <v>8.7648165691000006</v>
      </c>
      <c r="BA48" s="258">
        <v>22.872507699</v>
      </c>
      <c r="BB48" s="258">
        <v>37.031935410000003</v>
      </c>
      <c r="BC48" s="258">
        <v>114.49506685</v>
      </c>
      <c r="BD48" s="258">
        <v>241.36170455999999</v>
      </c>
      <c r="BE48" s="345">
        <v>348.33850000000001</v>
      </c>
      <c r="BF48" s="345">
        <v>318.44940000000003</v>
      </c>
      <c r="BG48" s="345">
        <v>176.09710000000001</v>
      </c>
      <c r="BH48" s="345">
        <v>56.701860000000003</v>
      </c>
      <c r="BI48" s="345">
        <v>17.03171</v>
      </c>
      <c r="BJ48" s="345">
        <v>9.4903060000000004</v>
      </c>
      <c r="BK48" s="345">
        <v>9.7411080000000005</v>
      </c>
      <c r="BL48" s="345">
        <v>9.1902849999999994</v>
      </c>
      <c r="BM48" s="345">
        <v>21.353349999999999</v>
      </c>
      <c r="BN48" s="345">
        <v>37.9039</v>
      </c>
      <c r="BO48" s="345">
        <v>113.636</v>
      </c>
      <c r="BP48" s="345">
        <v>245.85900000000001</v>
      </c>
      <c r="BQ48" s="345">
        <v>353.52089999999998</v>
      </c>
      <c r="BR48" s="345">
        <v>325.80610000000001</v>
      </c>
      <c r="BS48" s="345">
        <v>176.59909999999999</v>
      </c>
      <c r="BT48" s="345">
        <v>56.210839999999997</v>
      </c>
      <c r="BU48" s="345">
        <v>17.048960000000001</v>
      </c>
      <c r="BV48" s="345">
        <v>9.8100149999999999</v>
      </c>
    </row>
    <row r="49" spans="1:74" s="199" customFormat="1" ht="11.1" customHeight="1" x14ac:dyDescent="0.2">
      <c r="A49" s="148"/>
      <c r="B49" s="197"/>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346"/>
      <c r="AZ49" s="346"/>
      <c r="BA49" s="346"/>
      <c r="BB49" s="346"/>
      <c r="BC49" s="346"/>
      <c r="BD49" s="346"/>
      <c r="BE49" s="346"/>
      <c r="BF49" s="346"/>
      <c r="BG49" s="346"/>
      <c r="BH49" s="346"/>
      <c r="BI49" s="346"/>
      <c r="BJ49" s="346"/>
      <c r="BK49" s="346"/>
      <c r="BL49" s="346"/>
      <c r="BM49" s="346"/>
      <c r="BN49" s="346"/>
      <c r="BO49" s="346"/>
      <c r="BP49" s="346"/>
      <c r="BQ49" s="346"/>
      <c r="BR49" s="346"/>
      <c r="BS49" s="346"/>
      <c r="BT49" s="346"/>
      <c r="BU49" s="346"/>
      <c r="BV49" s="346"/>
    </row>
    <row r="50" spans="1:74" s="199" customFormat="1" ht="12" customHeight="1" x14ac:dyDescent="0.25">
      <c r="A50" s="148"/>
      <c r="B50" s="723" t="s">
        <v>1108</v>
      </c>
      <c r="C50" s="653"/>
      <c r="D50" s="653"/>
      <c r="E50" s="653"/>
      <c r="F50" s="653"/>
      <c r="G50" s="653"/>
      <c r="H50" s="653"/>
      <c r="I50" s="653"/>
      <c r="J50" s="653"/>
      <c r="K50" s="653"/>
      <c r="L50" s="653"/>
      <c r="M50" s="653"/>
      <c r="N50" s="653"/>
      <c r="O50" s="653"/>
      <c r="P50" s="653"/>
      <c r="Q50" s="653"/>
      <c r="AY50" s="510"/>
      <c r="AZ50" s="510"/>
      <c r="BA50" s="510"/>
      <c r="BB50" s="510"/>
      <c r="BC50" s="510"/>
      <c r="BD50" s="510"/>
      <c r="BE50" s="510"/>
      <c r="BF50" s="510"/>
      <c r="BG50" s="510"/>
      <c r="BH50" s="510"/>
      <c r="BI50" s="510"/>
      <c r="BJ50" s="510"/>
    </row>
    <row r="51" spans="1:74" s="476" customFormat="1" ht="12" customHeight="1" x14ac:dyDescent="0.25">
      <c r="A51" s="473"/>
      <c r="B51" s="674" t="s">
        <v>184</v>
      </c>
      <c r="C51" s="674"/>
      <c r="D51" s="674"/>
      <c r="E51" s="674"/>
      <c r="F51" s="674"/>
      <c r="G51" s="674"/>
      <c r="H51" s="674"/>
      <c r="I51" s="674"/>
      <c r="J51" s="674"/>
      <c r="K51" s="674"/>
      <c r="L51" s="674"/>
      <c r="M51" s="674"/>
      <c r="N51" s="674"/>
      <c r="O51" s="674"/>
      <c r="P51" s="674"/>
      <c r="Q51" s="674"/>
      <c r="AY51" s="511"/>
      <c r="AZ51" s="511"/>
      <c r="BA51" s="511"/>
      <c r="BB51" s="511"/>
      <c r="BC51" s="511"/>
      <c r="BD51" s="511"/>
      <c r="BE51" s="511"/>
      <c r="BF51" s="511"/>
      <c r="BG51" s="511"/>
      <c r="BH51" s="511"/>
      <c r="BI51" s="511"/>
      <c r="BJ51" s="511"/>
    </row>
    <row r="52" spans="1:74" s="476" customFormat="1" ht="12" customHeight="1" x14ac:dyDescent="0.25">
      <c r="A52" s="477"/>
      <c r="B52" s="724" t="s">
        <v>185</v>
      </c>
      <c r="C52" s="675"/>
      <c r="D52" s="675"/>
      <c r="E52" s="675"/>
      <c r="F52" s="675"/>
      <c r="G52" s="675"/>
      <c r="H52" s="675"/>
      <c r="I52" s="675"/>
      <c r="J52" s="675"/>
      <c r="K52" s="675"/>
      <c r="L52" s="675"/>
      <c r="M52" s="675"/>
      <c r="N52" s="675"/>
      <c r="O52" s="675"/>
      <c r="P52" s="675"/>
      <c r="Q52" s="671"/>
      <c r="AY52" s="511"/>
      <c r="AZ52" s="511"/>
      <c r="BA52" s="511"/>
      <c r="BB52" s="511"/>
      <c r="BC52" s="511"/>
      <c r="BD52" s="511"/>
      <c r="BE52" s="511"/>
      <c r="BF52" s="511"/>
      <c r="BG52" s="511"/>
      <c r="BH52" s="511"/>
      <c r="BI52" s="511"/>
      <c r="BJ52" s="511"/>
    </row>
    <row r="53" spans="1:74" s="476" customFormat="1" ht="12" customHeight="1" x14ac:dyDescent="0.25">
      <c r="A53" s="477"/>
      <c r="B53" s="724" t="s">
        <v>180</v>
      </c>
      <c r="C53" s="675"/>
      <c r="D53" s="675"/>
      <c r="E53" s="675"/>
      <c r="F53" s="675"/>
      <c r="G53" s="675"/>
      <c r="H53" s="675"/>
      <c r="I53" s="675"/>
      <c r="J53" s="675"/>
      <c r="K53" s="675"/>
      <c r="L53" s="675"/>
      <c r="M53" s="675"/>
      <c r="N53" s="675"/>
      <c r="O53" s="675"/>
      <c r="P53" s="675"/>
      <c r="Q53" s="671"/>
      <c r="AY53" s="511"/>
      <c r="AZ53" s="511"/>
      <c r="BA53" s="511"/>
      <c r="BB53" s="511"/>
      <c r="BC53" s="511"/>
      <c r="BD53" s="511"/>
      <c r="BE53" s="511"/>
      <c r="BF53" s="511"/>
      <c r="BG53" s="511"/>
      <c r="BH53" s="511"/>
      <c r="BI53" s="511"/>
      <c r="BJ53" s="511"/>
    </row>
    <row r="54" spans="1:74" s="476" customFormat="1" ht="12" customHeight="1" x14ac:dyDescent="0.25">
      <c r="A54" s="477"/>
      <c r="B54" s="724" t="s">
        <v>513</v>
      </c>
      <c r="C54" s="675"/>
      <c r="D54" s="675"/>
      <c r="E54" s="675"/>
      <c r="F54" s="675"/>
      <c r="G54" s="675"/>
      <c r="H54" s="675"/>
      <c r="I54" s="675"/>
      <c r="J54" s="675"/>
      <c r="K54" s="675"/>
      <c r="L54" s="675"/>
      <c r="M54" s="675"/>
      <c r="N54" s="675"/>
      <c r="O54" s="675"/>
      <c r="P54" s="675"/>
      <c r="Q54" s="671"/>
      <c r="AY54" s="511"/>
      <c r="AZ54" s="511"/>
      <c r="BA54" s="511"/>
      <c r="BB54" s="511"/>
      <c r="BC54" s="511"/>
      <c r="BD54" s="511"/>
      <c r="BE54" s="511"/>
      <c r="BF54" s="511"/>
      <c r="BG54" s="511"/>
      <c r="BH54" s="511"/>
      <c r="BI54" s="511"/>
      <c r="BJ54" s="511"/>
    </row>
    <row r="55" spans="1:74" s="478" customFormat="1" ht="12" customHeight="1" x14ac:dyDescent="0.25">
      <c r="A55" s="477"/>
      <c r="B55" s="724" t="s">
        <v>181</v>
      </c>
      <c r="C55" s="675"/>
      <c r="D55" s="675"/>
      <c r="E55" s="675"/>
      <c r="F55" s="675"/>
      <c r="G55" s="675"/>
      <c r="H55" s="675"/>
      <c r="I55" s="675"/>
      <c r="J55" s="675"/>
      <c r="K55" s="675"/>
      <c r="L55" s="675"/>
      <c r="M55" s="675"/>
      <c r="N55" s="675"/>
      <c r="O55" s="675"/>
      <c r="P55" s="675"/>
      <c r="Q55" s="671"/>
      <c r="AY55" s="512"/>
      <c r="AZ55" s="512"/>
      <c r="BA55" s="512"/>
      <c r="BB55" s="512"/>
      <c r="BC55" s="512"/>
      <c r="BD55" s="512"/>
      <c r="BE55" s="512"/>
      <c r="BF55" s="512"/>
      <c r="BG55" s="512"/>
      <c r="BH55" s="512"/>
      <c r="BI55" s="512"/>
      <c r="BJ55" s="512"/>
    </row>
    <row r="56" spans="1:74" s="478" customFormat="1" ht="12" customHeight="1" x14ac:dyDescent="0.25">
      <c r="A56" s="477"/>
      <c r="B56" s="674" t="s">
        <v>182</v>
      </c>
      <c r="C56" s="675"/>
      <c r="D56" s="675"/>
      <c r="E56" s="675"/>
      <c r="F56" s="675"/>
      <c r="G56" s="675"/>
      <c r="H56" s="675"/>
      <c r="I56" s="675"/>
      <c r="J56" s="675"/>
      <c r="K56" s="675"/>
      <c r="L56" s="675"/>
      <c r="M56" s="675"/>
      <c r="N56" s="675"/>
      <c r="O56" s="675"/>
      <c r="P56" s="675"/>
      <c r="Q56" s="671"/>
      <c r="AY56" s="512"/>
      <c r="AZ56" s="512"/>
      <c r="BA56" s="512"/>
      <c r="BB56" s="512"/>
      <c r="BC56" s="512"/>
      <c r="BD56" s="512"/>
      <c r="BE56" s="512"/>
      <c r="BF56" s="512"/>
      <c r="BG56" s="512"/>
      <c r="BH56" s="512"/>
      <c r="BI56" s="512"/>
      <c r="BJ56" s="512"/>
    </row>
    <row r="57" spans="1:74" s="478" customFormat="1" ht="12" customHeight="1" x14ac:dyDescent="0.25">
      <c r="A57" s="440"/>
      <c r="B57" s="682" t="s">
        <v>183</v>
      </c>
      <c r="C57" s="671"/>
      <c r="D57" s="671"/>
      <c r="E57" s="671"/>
      <c r="F57" s="671"/>
      <c r="G57" s="671"/>
      <c r="H57" s="671"/>
      <c r="I57" s="671"/>
      <c r="J57" s="671"/>
      <c r="K57" s="671"/>
      <c r="L57" s="671"/>
      <c r="M57" s="671"/>
      <c r="N57" s="671"/>
      <c r="O57" s="671"/>
      <c r="P57" s="671"/>
      <c r="Q57" s="671"/>
      <c r="AY57" s="512"/>
      <c r="AZ57" s="512"/>
      <c r="BA57" s="512"/>
      <c r="BB57" s="512"/>
      <c r="BC57" s="512"/>
      <c r="BD57" s="512"/>
      <c r="BE57" s="512"/>
      <c r="BF57" s="512"/>
      <c r="BG57" s="512"/>
      <c r="BH57" s="512"/>
      <c r="BI57" s="512"/>
      <c r="BJ57" s="512"/>
    </row>
    <row r="58" spans="1:74" x14ac:dyDescent="0.15">
      <c r="BK58" s="347"/>
      <c r="BL58" s="347"/>
      <c r="BM58" s="347"/>
      <c r="BN58" s="347"/>
      <c r="BO58" s="347"/>
      <c r="BP58" s="347"/>
      <c r="BQ58" s="347"/>
      <c r="BR58" s="347"/>
      <c r="BS58" s="347"/>
      <c r="BT58" s="347"/>
      <c r="BU58" s="347"/>
      <c r="BV58" s="347"/>
    </row>
    <row r="59" spans="1:74" x14ac:dyDescent="0.15">
      <c r="BK59" s="347"/>
      <c r="BL59" s="347"/>
      <c r="BM59" s="347"/>
      <c r="BN59" s="347"/>
      <c r="BO59" s="347"/>
      <c r="BP59" s="347"/>
      <c r="BQ59" s="347"/>
      <c r="BR59" s="347"/>
      <c r="BS59" s="347"/>
      <c r="BT59" s="347"/>
      <c r="BU59" s="347"/>
      <c r="BV59" s="347"/>
    </row>
    <row r="60" spans="1:74" x14ac:dyDescent="0.15">
      <c r="BK60" s="347"/>
      <c r="BL60" s="347"/>
      <c r="BM60" s="347"/>
      <c r="BN60" s="347"/>
      <c r="BO60" s="347"/>
      <c r="BP60" s="347"/>
      <c r="BQ60" s="347"/>
      <c r="BR60" s="347"/>
      <c r="BS60" s="347"/>
      <c r="BT60" s="347"/>
      <c r="BU60" s="347"/>
      <c r="BV60" s="347"/>
    </row>
    <row r="61" spans="1:74" x14ac:dyDescent="0.15">
      <c r="BK61" s="347"/>
      <c r="BL61" s="347"/>
      <c r="BM61" s="347"/>
      <c r="BN61" s="347"/>
      <c r="BO61" s="347"/>
      <c r="BP61" s="347"/>
      <c r="BQ61" s="347"/>
      <c r="BR61" s="347"/>
      <c r="BS61" s="347"/>
      <c r="BT61" s="347"/>
      <c r="BU61" s="347"/>
      <c r="BV61" s="347"/>
    </row>
    <row r="62" spans="1:74" x14ac:dyDescent="0.15">
      <c r="BK62" s="347"/>
      <c r="BL62" s="347"/>
      <c r="BM62" s="347"/>
      <c r="BN62" s="347"/>
      <c r="BO62" s="347"/>
      <c r="BP62" s="347"/>
      <c r="BQ62" s="347"/>
      <c r="BR62" s="347"/>
      <c r="BS62" s="347"/>
      <c r="BT62" s="347"/>
      <c r="BU62" s="347"/>
      <c r="BV62" s="347"/>
    </row>
    <row r="63" spans="1:74" x14ac:dyDescent="0.15">
      <c r="BK63" s="347"/>
      <c r="BL63" s="347"/>
      <c r="BM63" s="347"/>
      <c r="BN63" s="347"/>
      <c r="BO63" s="347"/>
      <c r="BP63" s="347"/>
      <c r="BQ63" s="347"/>
      <c r="BR63" s="347"/>
      <c r="BS63" s="347"/>
      <c r="BT63" s="347"/>
      <c r="BU63" s="347"/>
      <c r="BV63" s="347"/>
    </row>
    <row r="64" spans="1:74" x14ac:dyDescent="0.15">
      <c r="BK64" s="347"/>
      <c r="BL64" s="347"/>
      <c r="BM64" s="347"/>
      <c r="BN64" s="347"/>
      <c r="BO64" s="347"/>
      <c r="BP64" s="347"/>
      <c r="BQ64" s="347"/>
      <c r="BR64" s="347"/>
      <c r="BS64" s="347"/>
      <c r="BT64" s="347"/>
      <c r="BU64" s="347"/>
      <c r="BV64" s="347"/>
    </row>
    <row r="65" spans="63:74" x14ac:dyDescent="0.15">
      <c r="BK65" s="347"/>
      <c r="BL65" s="347"/>
      <c r="BM65" s="347"/>
      <c r="BN65" s="347"/>
      <c r="BO65" s="347"/>
      <c r="BP65" s="347"/>
      <c r="BQ65" s="347"/>
      <c r="BR65" s="347"/>
      <c r="BS65" s="347"/>
      <c r="BT65" s="347"/>
      <c r="BU65" s="347"/>
      <c r="BV65" s="347"/>
    </row>
    <row r="66" spans="63:74" x14ac:dyDescent="0.15">
      <c r="BK66" s="347"/>
      <c r="BL66" s="347"/>
      <c r="BM66" s="347"/>
      <c r="BN66" s="347"/>
      <c r="BO66" s="347"/>
      <c r="BP66" s="347"/>
      <c r="BQ66" s="347"/>
      <c r="BR66" s="347"/>
      <c r="BS66" s="347"/>
      <c r="BT66" s="347"/>
      <c r="BU66" s="347"/>
      <c r="BV66" s="347"/>
    </row>
    <row r="67" spans="63:74" x14ac:dyDescent="0.15">
      <c r="BK67" s="347"/>
      <c r="BL67" s="347"/>
      <c r="BM67" s="347"/>
      <c r="BN67" s="347"/>
      <c r="BO67" s="347"/>
      <c r="BP67" s="347"/>
      <c r="BQ67" s="347"/>
      <c r="BR67" s="347"/>
      <c r="BS67" s="347"/>
      <c r="BT67" s="347"/>
      <c r="BU67" s="347"/>
      <c r="BV67" s="347"/>
    </row>
    <row r="68" spans="63:74" x14ac:dyDescent="0.15">
      <c r="BK68" s="347"/>
      <c r="BL68" s="347"/>
      <c r="BM68" s="347"/>
      <c r="BN68" s="347"/>
      <c r="BO68" s="347"/>
      <c r="BP68" s="347"/>
      <c r="BQ68" s="347"/>
      <c r="BR68" s="347"/>
      <c r="BS68" s="347"/>
      <c r="BT68" s="347"/>
      <c r="BU68" s="347"/>
      <c r="BV68" s="347"/>
    </row>
    <row r="69" spans="63:74" x14ac:dyDescent="0.15">
      <c r="BK69" s="347"/>
      <c r="BL69" s="347"/>
      <c r="BM69" s="347"/>
      <c r="BN69" s="347"/>
      <c r="BO69" s="347"/>
      <c r="BP69" s="347"/>
      <c r="BQ69" s="347"/>
      <c r="BR69" s="347"/>
      <c r="BS69" s="347"/>
      <c r="BT69" s="347"/>
      <c r="BU69" s="347"/>
      <c r="BV69" s="347"/>
    </row>
    <row r="70" spans="63:74" x14ac:dyDescent="0.15">
      <c r="BK70" s="347"/>
      <c r="BL70" s="347"/>
      <c r="BM70" s="347"/>
      <c r="BN70" s="347"/>
      <c r="BO70" s="347"/>
      <c r="BP70" s="347"/>
      <c r="BQ70" s="347"/>
      <c r="BR70" s="347"/>
      <c r="BS70" s="347"/>
      <c r="BT70" s="347"/>
      <c r="BU70" s="347"/>
      <c r="BV70" s="347"/>
    </row>
    <row r="71" spans="63:74" x14ac:dyDescent="0.15">
      <c r="BK71" s="347"/>
      <c r="BL71" s="347"/>
      <c r="BM71" s="347"/>
      <c r="BN71" s="347"/>
      <c r="BO71" s="347"/>
      <c r="BP71" s="347"/>
      <c r="BQ71" s="347"/>
      <c r="BR71" s="347"/>
      <c r="BS71" s="347"/>
      <c r="BT71" s="347"/>
      <c r="BU71" s="347"/>
      <c r="BV71" s="347"/>
    </row>
    <row r="72" spans="63:74" x14ac:dyDescent="0.15">
      <c r="BK72" s="347"/>
      <c r="BL72" s="347"/>
      <c r="BM72" s="347"/>
      <c r="BN72" s="347"/>
      <c r="BO72" s="347"/>
      <c r="BP72" s="347"/>
      <c r="BQ72" s="347"/>
      <c r="BR72" s="347"/>
      <c r="BS72" s="347"/>
      <c r="BT72" s="347"/>
      <c r="BU72" s="347"/>
      <c r="BV72" s="347"/>
    </row>
    <row r="73" spans="63:74" x14ac:dyDescent="0.15">
      <c r="BK73" s="347"/>
      <c r="BL73" s="347"/>
      <c r="BM73" s="347"/>
      <c r="BN73" s="347"/>
      <c r="BO73" s="347"/>
      <c r="BP73" s="347"/>
      <c r="BQ73" s="347"/>
      <c r="BR73" s="347"/>
      <c r="BS73" s="347"/>
      <c r="BT73" s="347"/>
      <c r="BU73" s="347"/>
      <c r="BV73" s="347"/>
    </row>
    <row r="74" spans="63:74" x14ac:dyDescent="0.15">
      <c r="BK74" s="347"/>
      <c r="BL74" s="347"/>
      <c r="BM74" s="347"/>
      <c r="BN74" s="347"/>
      <c r="BO74" s="347"/>
      <c r="BP74" s="347"/>
      <c r="BQ74" s="347"/>
      <c r="BR74" s="347"/>
      <c r="BS74" s="347"/>
      <c r="BT74" s="347"/>
      <c r="BU74" s="347"/>
      <c r="BV74" s="347"/>
    </row>
    <row r="75" spans="63:74" x14ac:dyDescent="0.15">
      <c r="BK75" s="347"/>
      <c r="BL75" s="347"/>
      <c r="BM75" s="347"/>
      <c r="BN75" s="347"/>
      <c r="BO75" s="347"/>
      <c r="BP75" s="347"/>
      <c r="BQ75" s="347"/>
      <c r="BR75" s="347"/>
      <c r="BS75" s="347"/>
      <c r="BT75" s="347"/>
      <c r="BU75" s="347"/>
      <c r="BV75" s="347"/>
    </row>
    <row r="76" spans="63:74" x14ac:dyDescent="0.15">
      <c r="BK76" s="347"/>
      <c r="BL76" s="347"/>
      <c r="BM76" s="347"/>
      <c r="BN76" s="347"/>
      <c r="BO76" s="347"/>
      <c r="BP76" s="347"/>
      <c r="BQ76" s="347"/>
      <c r="BR76" s="347"/>
      <c r="BS76" s="347"/>
      <c r="BT76" s="347"/>
      <c r="BU76" s="347"/>
      <c r="BV76" s="347"/>
    </row>
    <row r="77" spans="63:74" x14ac:dyDescent="0.15">
      <c r="BK77" s="347"/>
      <c r="BL77" s="347"/>
      <c r="BM77" s="347"/>
      <c r="BN77" s="347"/>
      <c r="BO77" s="347"/>
      <c r="BP77" s="347"/>
      <c r="BQ77" s="347"/>
      <c r="BR77" s="347"/>
      <c r="BS77" s="347"/>
      <c r="BT77" s="347"/>
      <c r="BU77" s="347"/>
      <c r="BV77" s="347"/>
    </row>
    <row r="78" spans="63:74" x14ac:dyDescent="0.15">
      <c r="BK78" s="347"/>
      <c r="BL78" s="347"/>
      <c r="BM78" s="347"/>
      <c r="BN78" s="347"/>
      <c r="BO78" s="347"/>
      <c r="BP78" s="347"/>
      <c r="BQ78" s="347"/>
      <c r="BR78" s="347"/>
      <c r="BS78" s="347"/>
      <c r="BT78" s="347"/>
      <c r="BU78" s="347"/>
      <c r="BV78" s="347"/>
    </row>
    <row r="79" spans="63:74" x14ac:dyDescent="0.15">
      <c r="BK79" s="347"/>
      <c r="BL79" s="347"/>
      <c r="BM79" s="347"/>
      <c r="BN79" s="347"/>
      <c r="BO79" s="347"/>
      <c r="BP79" s="347"/>
      <c r="BQ79" s="347"/>
      <c r="BR79" s="347"/>
      <c r="BS79" s="347"/>
      <c r="BT79" s="347"/>
      <c r="BU79" s="347"/>
      <c r="BV79" s="347"/>
    </row>
    <row r="80" spans="63:74" x14ac:dyDescent="0.15">
      <c r="BK80" s="347"/>
      <c r="BL80" s="347"/>
      <c r="BM80" s="347"/>
      <c r="BN80" s="347"/>
      <c r="BO80" s="347"/>
      <c r="BP80" s="347"/>
      <c r="BQ80" s="347"/>
      <c r="BR80" s="347"/>
      <c r="BS80" s="347"/>
      <c r="BT80" s="347"/>
      <c r="BU80" s="347"/>
      <c r="BV80" s="347"/>
    </row>
    <row r="81" spans="63:74" x14ac:dyDescent="0.15">
      <c r="BK81" s="347"/>
      <c r="BL81" s="347"/>
      <c r="BM81" s="347"/>
      <c r="BN81" s="347"/>
      <c r="BO81" s="347"/>
      <c r="BP81" s="347"/>
      <c r="BQ81" s="347"/>
      <c r="BR81" s="347"/>
      <c r="BS81" s="347"/>
      <c r="BT81" s="347"/>
      <c r="BU81" s="347"/>
      <c r="BV81" s="347"/>
    </row>
    <row r="82" spans="63:74" x14ac:dyDescent="0.15">
      <c r="BK82" s="347"/>
      <c r="BL82" s="347"/>
      <c r="BM82" s="347"/>
      <c r="BN82" s="347"/>
      <c r="BO82" s="347"/>
      <c r="BP82" s="347"/>
      <c r="BQ82" s="347"/>
      <c r="BR82" s="347"/>
      <c r="BS82" s="347"/>
      <c r="BT82" s="347"/>
      <c r="BU82" s="347"/>
      <c r="BV82" s="347"/>
    </row>
    <row r="83" spans="63:74" x14ac:dyDescent="0.15">
      <c r="BK83" s="347"/>
      <c r="BL83" s="347"/>
      <c r="BM83" s="347"/>
      <c r="BN83" s="347"/>
      <c r="BO83" s="347"/>
      <c r="BP83" s="347"/>
      <c r="BQ83" s="347"/>
      <c r="BR83" s="347"/>
      <c r="BS83" s="347"/>
      <c r="BT83" s="347"/>
      <c r="BU83" s="347"/>
      <c r="BV83" s="347"/>
    </row>
    <row r="84" spans="63:74" x14ac:dyDescent="0.15">
      <c r="BK84" s="347"/>
      <c r="BL84" s="347"/>
      <c r="BM84" s="347"/>
      <c r="BN84" s="347"/>
      <c r="BO84" s="347"/>
      <c r="BP84" s="347"/>
      <c r="BQ84" s="347"/>
      <c r="BR84" s="347"/>
      <c r="BS84" s="347"/>
      <c r="BT84" s="347"/>
      <c r="BU84" s="347"/>
      <c r="BV84" s="347"/>
    </row>
    <row r="85" spans="63:74" x14ac:dyDescent="0.15">
      <c r="BK85" s="347"/>
      <c r="BL85" s="347"/>
      <c r="BM85" s="347"/>
      <c r="BN85" s="347"/>
      <c r="BO85" s="347"/>
      <c r="BP85" s="347"/>
      <c r="BQ85" s="347"/>
      <c r="BR85" s="347"/>
      <c r="BS85" s="347"/>
      <c r="BT85" s="347"/>
      <c r="BU85" s="347"/>
      <c r="BV85" s="347"/>
    </row>
    <row r="86" spans="63:74" x14ac:dyDescent="0.15">
      <c r="BK86" s="347"/>
      <c r="BL86" s="347"/>
      <c r="BM86" s="347"/>
      <c r="BN86" s="347"/>
      <c r="BO86" s="347"/>
      <c r="BP86" s="347"/>
      <c r="BQ86" s="347"/>
      <c r="BR86" s="347"/>
      <c r="BS86" s="347"/>
      <c r="BT86" s="347"/>
      <c r="BU86" s="347"/>
      <c r="BV86" s="347"/>
    </row>
    <row r="87" spans="63:74" x14ac:dyDescent="0.15">
      <c r="BK87" s="347"/>
      <c r="BL87" s="347"/>
      <c r="BM87" s="347"/>
      <c r="BN87" s="347"/>
      <c r="BO87" s="347"/>
      <c r="BP87" s="347"/>
      <c r="BQ87" s="347"/>
      <c r="BR87" s="347"/>
      <c r="BS87" s="347"/>
      <c r="BT87" s="347"/>
      <c r="BU87" s="347"/>
      <c r="BV87" s="347"/>
    </row>
    <row r="88" spans="63:74" x14ac:dyDescent="0.15">
      <c r="BK88" s="347"/>
      <c r="BL88" s="347"/>
      <c r="BM88" s="347"/>
      <c r="BN88" s="347"/>
      <c r="BO88" s="347"/>
      <c r="BP88" s="347"/>
      <c r="BQ88" s="347"/>
      <c r="BR88" s="347"/>
      <c r="BS88" s="347"/>
      <c r="BT88" s="347"/>
      <c r="BU88" s="347"/>
      <c r="BV88" s="347"/>
    </row>
    <row r="89" spans="63:74" x14ac:dyDescent="0.15">
      <c r="BK89" s="347"/>
      <c r="BL89" s="347"/>
      <c r="BM89" s="347"/>
      <c r="BN89" s="347"/>
      <c r="BO89" s="347"/>
      <c r="BP89" s="347"/>
      <c r="BQ89" s="347"/>
      <c r="BR89" s="347"/>
      <c r="BS89" s="347"/>
      <c r="BT89" s="347"/>
      <c r="BU89" s="347"/>
      <c r="BV89" s="347"/>
    </row>
    <row r="90" spans="63:74" x14ac:dyDescent="0.15">
      <c r="BK90" s="347"/>
      <c r="BL90" s="347"/>
      <c r="BM90" s="347"/>
      <c r="BN90" s="347"/>
      <c r="BO90" s="347"/>
      <c r="BP90" s="347"/>
      <c r="BQ90" s="347"/>
      <c r="BR90" s="347"/>
      <c r="BS90" s="347"/>
      <c r="BT90" s="347"/>
      <c r="BU90" s="347"/>
      <c r="BV90" s="347"/>
    </row>
    <row r="91" spans="63:74" x14ac:dyDescent="0.15">
      <c r="BK91" s="347"/>
      <c r="BL91" s="347"/>
      <c r="BM91" s="347"/>
      <c r="BN91" s="347"/>
      <c r="BO91" s="347"/>
      <c r="BP91" s="347"/>
      <c r="BQ91" s="347"/>
      <c r="BR91" s="347"/>
      <c r="BS91" s="347"/>
      <c r="BT91" s="347"/>
      <c r="BU91" s="347"/>
      <c r="BV91" s="347"/>
    </row>
    <row r="92" spans="63:74" x14ac:dyDescent="0.15">
      <c r="BK92" s="347"/>
      <c r="BL92" s="347"/>
      <c r="BM92" s="347"/>
      <c r="BN92" s="347"/>
      <c r="BO92" s="347"/>
      <c r="BP92" s="347"/>
      <c r="BQ92" s="347"/>
      <c r="BR92" s="347"/>
      <c r="BS92" s="347"/>
      <c r="BT92" s="347"/>
      <c r="BU92" s="347"/>
      <c r="BV92" s="347"/>
    </row>
    <row r="93" spans="63:74" x14ac:dyDescent="0.15">
      <c r="BK93" s="347"/>
      <c r="BL93" s="347"/>
      <c r="BM93" s="347"/>
      <c r="BN93" s="347"/>
      <c r="BO93" s="347"/>
      <c r="BP93" s="347"/>
      <c r="BQ93" s="347"/>
      <c r="BR93" s="347"/>
      <c r="BS93" s="347"/>
      <c r="BT93" s="347"/>
      <c r="BU93" s="347"/>
      <c r="BV93" s="347"/>
    </row>
    <row r="94" spans="63:74" x14ac:dyDescent="0.15">
      <c r="BK94" s="347"/>
      <c r="BL94" s="347"/>
      <c r="BM94" s="347"/>
      <c r="BN94" s="347"/>
      <c r="BO94" s="347"/>
      <c r="BP94" s="347"/>
      <c r="BQ94" s="347"/>
      <c r="BR94" s="347"/>
      <c r="BS94" s="347"/>
      <c r="BT94" s="347"/>
      <c r="BU94" s="347"/>
      <c r="BV94" s="347"/>
    </row>
    <row r="95" spans="63:74" x14ac:dyDescent="0.15">
      <c r="BK95" s="347"/>
      <c r="BL95" s="347"/>
      <c r="BM95" s="347"/>
      <c r="BN95" s="347"/>
      <c r="BO95" s="347"/>
      <c r="BP95" s="347"/>
      <c r="BQ95" s="347"/>
      <c r="BR95" s="347"/>
      <c r="BS95" s="347"/>
      <c r="BT95" s="347"/>
      <c r="BU95" s="347"/>
      <c r="BV95" s="347"/>
    </row>
    <row r="96" spans="63:74" x14ac:dyDescent="0.15">
      <c r="BK96" s="347"/>
      <c r="BL96" s="347"/>
      <c r="BM96" s="347"/>
      <c r="BN96" s="347"/>
      <c r="BO96" s="347"/>
      <c r="BP96" s="347"/>
      <c r="BQ96" s="347"/>
      <c r="BR96" s="347"/>
      <c r="BS96" s="347"/>
      <c r="BT96" s="347"/>
      <c r="BU96" s="347"/>
      <c r="BV96" s="347"/>
    </row>
    <row r="97" spans="63:74" x14ac:dyDescent="0.15">
      <c r="BK97" s="347"/>
      <c r="BL97" s="347"/>
      <c r="BM97" s="347"/>
      <c r="BN97" s="347"/>
      <c r="BO97" s="347"/>
      <c r="BP97" s="347"/>
      <c r="BQ97" s="347"/>
      <c r="BR97" s="347"/>
      <c r="BS97" s="347"/>
      <c r="BT97" s="347"/>
      <c r="BU97" s="347"/>
      <c r="BV97" s="347"/>
    </row>
    <row r="98" spans="63:74" x14ac:dyDescent="0.15">
      <c r="BK98" s="347"/>
      <c r="BL98" s="347"/>
      <c r="BM98" s="347"/>
      <c r="BN98" s="347"/>
      <c r="BO98" s="347"/>
      <c r="BP98" s="347"/>
      <c r="BQ98" s="347"/>
      <c r="BR98" s="347"/>
      <c r="BS98" s="347"/>
      <c r="BT98" s="347"/>
      <c r="BU98" s="347"/>
      <c r="BV98" s="347"/>
    </row>
    <row r="99" spans="63:74" x14ac:dyDescent="0.15">
      <c r="BK99" s="347"/>
      <c r="BL99" s="347"/>
      <c r="BM99" s="347"/>
      <c r="BN99" s="347"/>
      <c r="BO99" s="347"/>
      <c r="BP99" s="347"/>
      <c r="BQ99" s="347"/>
      <c r="BR99" s="347"/>
      <c r="BS99" s="347"/>
      <c r="BT99" s="347"/>
      <c r="BU99" s="347"/>
      <c r="BV99" s="347"/>
    </row>
    <row r="100" spans="63:74" x14ac:dyDescent="0.15">
      <c r="BK100" s="347"/>
      <c r="BL100" s="347"/>
      <c r="BM100" s="347"/>
      <c r="BN100" s="347"/>
      <c r="BO100" s="347"/>
      <c r="BP100" s="347"/>
      <c r="BQ100" s="347"/>
      <c r="BR100" s="347"/>
      <c r="BS100" s="347"/>
      <c r="BT100" s="347"/>
      <c r="BU100" s="347"/>
      <c r="BV100" s="347"/>
    </row>
    <row r="101" spans="63:74" x14ac:dyDescent="0.15">
      <c r="BK101" s="347"/>
      <c r="BL101" s="347"/>
      <c r="BM101" s="347"/>
      <c r="BN101" s="347"/>
      <c r="BO101" s="347"/>
      <c r="BP101" s="347"/>
      <c r="BQ101" s="347"/>
      <c r="BR101" s="347"/>
      <c r="BS101" s="347"/>
      <c r="BT101" s="347"/>
      <c r="BU101" s="347"/>
      <c r="BV101" s="347"/>
    </row>
    <row r="102" spans="63:74" x14ac:dyDescent="0.15">
      <c r="BK102" s="347"/>
      <c r="BL102" s="347"/>
      <c r="BM102" s="347"/>
      <c r="BN102" s="347"/>
      <c r="BO102" s="347"/>
      <c r="BP102" s="347"/>
      <c r="BQ102" s="347"/>
      <c r="BR102" s="347"/>
      <c r="BS102" s="347"/>
      <c r="BT102" s="347"/>
      <c r="BU102" s="347"/>
      <c r="BV102" s="347"/>
    </row>
    <row r="103" spans="63:74" x14ac:dyDescent="0.15">
      <c r="BK103" s="347"/>
      <c r="BL103" s="347"/>
      <c r="BM103" s="347"/>
      <c r="BN103" s="347"/>
      <c r="BO103" s="347"/>
      <c r="BP103" s="347"/>
      <c r="BQ103" s="347"/>
      <c r="BR103" s="347"/>
      <c r="BS103" s="347"/>
      <c r="BT103" s="347"/>
      <c r="BU103" s="347"/>
      <c r="BV103" s="347"/>
    </row>
    <row r="104" spans="63:74" x14ac:dyDescent="0.15">
      <c r="BK104" s="347"/>
      <c r="BL104" s="347"/>
      <c r="BM104" s="347"/>
      <c r="BN104" s="347"/>
      <c r="BO104" s="347"/>
      <c r="BP104" s="347"/>
      <c r="BQ104" s="347"/>
      <c r="BR104" s="347"/>
      <c r="BS104" s="347"/>
      <c r="BT104" s="347"/>
      <c r="BU104" s="347"/>
      <c r="BV104" s="347"/>
    </row>
    <row r="105" spans="63:74" x14ac:dyDescent="0.15">
      <c r="BK105" s="347"/>
      <c r="BL105" s="347"/>
      <c r="BM105" s="347"/>
      <c r="BN105" s="347"/>
      <c r="BO105" s="347"/>
      <c r="BP105" s="347"/>
      <c r="BQ105" s="347"/>
      <c r="BR105" s="347"/>
      <c r="BS105" s="347"/>
      <c r="BT105" s="347"/>
      <c r="BU105" s="347"/>
      <c r="BV105" s="347"/>
    </row>
    <row r="106" spans="63:74" x14ac:dyDescent="0.15">
      <c r="BK106" s="347"/>
      <c r="BL106" s="347"/>
      <c r="BM106" s="347"/>
      <c r="BN106" s="347"/>
      <c r="BO106" s="347"/>
      <c r="BP106" s="347"/>
      <c r="BQ106" s="347"/>
      <c r="BR106" s="347"/>
      <c r="BS106" s="347"/>
      <c r="BT106" s="347"/>
      <c r="BU106" s="347"/>
      <c r="BV106" s="347"/>
    </row>
    <row r="107" spans="63:74" x14ac:dyDescent="0.15">
      <c r="BK107" s="347"/>
      <c r="BL107" s="347"/>
      <c r="BM107" s="347"/>
      <c r="BN107" s="347"/>
      <c r="BO107" s="347"/>
      <c r="BP107" s="347"/>
      <c r="BQ107" s="347"/>
      <c r="BR107" s="347"/>
      <c r="BS107" s="347"/>
      <c r="BT107" s="347"/>
      <c r="BU107" s="347"/>
      <c r="BV107" s="347"/>
    </row>
    <row r="108" spans="63:74" x14ac:dyDescent="0.15">
      <c r="BK108" s="347"/>
      <c r="BL108" s="347"/>
      <c r="BM108" s="347"/>
      <c r="BN108" s="347"/>
      <c r="BO108" s="347"/>
      <c r="BP108" s="347"/>
      <c r="BQ108" s="347"/>
      <c r="BR108" s="347"/>
      <c r="BS108" s="347"/>
      <c r="BT108" s="347"/>
      <c r="BU108" s="347"/>
      <c r="BV108" s="347"/>
    </row>
    <row r="109" spans="63:74" x14ac:dyDescent="0.15">
      <c r="BK109" s="347"/>
      <c r="BL109" s="347"/>
      <c r="BM109" s="347"/>
      <c r="BN109" s="347"/>
      <c r="BO109" s="347"/>
      <c r="BP109" s="347"/>
      <c r="BQ109" s="347"/>
      <c r="BR109" s="347"/>
      <c r="BS109" s="347"/>
      <c r="BT109" s="347"/>
      <c r="BU109" s="347"/>
      <c r="BV109" s="347"/>
    </row>
    <row r="110" spans="63:74" x14ac:dyDescent="0.15">
      <c r="BK110" s="347"/>
      <c r="BL110" s="347"/>
      <c r="BM110" s="347"/>
      <c r="BN110" s="347"/>
      <c r="BO110" s="347"/>
      <c r="BP110" s="347"/>
      <c r="BQ110" s="347"/>
      <c r="BR110" s="347"/>
      <c r="BS110" s="347"/>
      <c r="BT110" s="347"/>
      <c r="BU110" s="347"/>
      <c r="BV110" s="347"/>
    </row>
    <row r="111" spans="63:74" x14ac:dyDescent="0.15">
      <c r="BK111" s="347"/>
      <c r="BL111" s="347"/>
      <c r="BM111" s="347"/>
      <c r="BN111" s="347"/>
      <c r="BO111" s="347"/>
      <c r="BP111" s="347"/>
      <c r="BQ111" s="347"/>
      <c r="BR111" s="347"/>
      <c r="BS111" s="347"/>
      <c r="BT111" s="347"/>
      <c r="BU111" s="347"/>
      <c r="BV111" s="347"/>
    </row>
    <row r="112" spans="63:74" x14ac:dyDescent="0.15">
      <c r="BK112" s="347"/>
      <c r="BL112" s="347"/>
      <c r="BM112" s="347"/>
      <c r="BN112" s="347"/>
      <c r="BO112" s="347"/>
      <c r="BP112" s="347"/>
      <c r="BQ112" s="347"/>
      <c r="BR112" s="347"/>
      <c r="BS112" s="347"/>
      <c r="BT112" s="347"/>
      <c r="BU112" s="347"/>
      <c r="BV112" s="347"/>
    </row>
    <row r="113" spans="63:74" x14ac:dyDescent="0.15">
      <c r="BK113" s="347"/>
      <c r="BL113" s="347"/>
      <c r="BM113" s="347"/>
      <c r="BN113" s="347"/>
      <c r="BO113" s="347"/>
      <c r="BP113" s="347"/>
      <c r="BQ113" s="347"/>
      <c r="BR113" s="347"/>
      <c r="BS113" s="347"/>
      <c r="BT113" s="347"/>
      <c r="BU113" s="347"/>
      <c r="BV113" s="347"/>
    </row>
    <row r="114" spans="63:74" x14ac:dyDescent="0.15">
      <c r="BK114" s="347"/>
      <c r="BL114" s="347"/>
      <c r="BM114" s="347"/>
      <c r="BN114" s="347"/>
      <c r="BO114" s="347"/>
      <c r="BP114" s="347"/>
      <c r="BQ114" s="347"/>
      <c r="BR114" s="347"/>
      <c r="BS114" s="347"/>
      <c r="BT114" s="347"/>
      <c r="BU114" s="347"/>
      <c r="BV114" s="347"/>
    </row>
    <row r="115" spans="63:74" x14ac:dyDescent="0.15">
      <c r="BK115" s="347"/>
      <c r="BL115" s="347"/>
      <c r="BM115" s="347"/>
      <c r="BN115" s="347"/>
      <c r="BO115" s="347"/>
      <c r="BP115" s="347"/>
      <c r="BQ115" s="347"/>
      <c r="BR115" s="347"/>
      <c r="BS115" s="347"/>
      <c r="BT115" s="347"/>
      <c r="BU115" s="347"/>
      <c r="BV115" s="347"/>
    </row>
    <row r="116" spans="63:74" x14ac:dyDescent="0.15">
      <c r="BK116" s="347"/>
      <c r="BL116" s="347"/>
      <c r="BM116" s="347"/>
      <c r="BN116" s="347"/>
      <c r="BO116" s="347"/>
      <c r="BP116" s="347"/>
      <c r="BQ116" s="347"/>
      <c r="BR116" s="347"/>
      <c r="BS116" s="347"/>
      <c r="BT116" s="347"/>
      <c r="BU116" s="347"/>
      <c r="BV116" s="347"/>
    </row>
    <row r="117" spans="63:74" x14ac:dyDescent="0.15">
      <c r="BK117" s="347"/>
      <c r="BL117" s="347"/>
      <c r="BM117" s="347"/>
      <c r="BN117" s="347"/>
      <c r="BO117" s="347"/>
      <c r="BP117" s="347"/>
      <c r="BQ117" s="347"/>
      <c r="BR117" s="347"/>
      <c r="BS117" s="347"/>
      <c r="BT117" s="347"/>
      <c r="BU117" s="347"/>
      <c r="BV117" s="347"/>
    </row>
    <row r="118" spans="63:74" x14ac:dyDescent="0.15">
      <c r="BK118" s="347"/>
      <c r="BL118" s="347"/>
      <c r="BM118" s="347"/>
      <c r="BN118" s="347"/>
      <c r="BO118" s="347"/>
      <c r="BP118" s="347"/>
      <c r="BQ118" s="347"/>
      <c r="BR118" s="347"/>
      <c r="BS118" s="347"/>
      <c r="BT118" s="347"/>
      <c r="BU118" s="347"/>
      <c r="BV118" s="347"/>
    </row>
    <row r="119" spans="63:74" x14ac:dyDescent="0.15">
      <c r="BK119" s="347"/>
      <c r="BL119" s="347"/>
      <c r="BM119" s="347"/>
      <c r="BN119" s="347"/>
      <c r="BO119" s="347"/>
      <c r="BP119" s="347"/>
      <c r="BQ119" s="347"/>
      <c r="BR119" s="347"/>
      <c r="BS119" s="347"/>
      <c r="BT119" s="347"/>
      <c r="BU119" s="347"/>
      <c r="BV119" s="347"/>
    </row>
    <row r="120" spans="63:74" x14ac:dyDescent="0.15">
      <c r="BK120" s="347"/>
      <c r="BL120" s="347"/>
      <c r="BM120" s="347"/>
      <c r="BN120" s="347"/>
      <c r="BO120" s="347"/>
      <c r="BP120" s="347"/>
      <c r="BQ120" s="347"/>
      <c r="BR120" s="347"/>
      <c r="BS120" s="347"/>
      <c r="BT120" s="347"/>
      <c r="BU120" s="347"/>
      <c r="BV120" s="347"/>
    </row>
    <row r="121" spans="63:74" x14ac:dyDescent="0.15">
      <c r="BK121" s="347"/>
      <c r="BL121" s="347"/>
      <c r="BM121" s="347"/>
      <c r="BN121" s="347"/>
      <c r="BO121" s="347"/>
      <c r="BP121" s="347"/>
      <c r="BQ121" s="347"/>
      <c r="BR121" s="347"/>
      <c r="BS121" s="347"/>
      <c r="BT121" s="347"/>
      <c r="BU121" s="347"/>
      <c r="BV121" s="347"/>
    </row>
    <row r="122" spans="63:74" x14ac:dyDescent="0.15">
      <c r="BK122" s="347"/>
      <c r="BL122" s="347"/>
      <c r="BM122" s="347"/>
      <c r="BN122" s="347"/>
      <c r="BO122" s="347"/>
      <c r="BP122" s="347"/>
      <c r="BQ122" s="347"/>
      <c r="BR122" s="347"/>
      <c r="BS122" s="347"/>
      <c r="BT122" s="347"/>
      <c r="BU122" s="347"/>
      <c r="BV122" s="347"/>
    </row>
    <row r="123" spans="63:74" x14ac:dyDescent="0.15">
      <c r="BK123" s="347"/>
      <c r="BL123" s="347"/>
      <c r="BM123" s="347"/>
      <c r="BN123" s="347"/>
      <c r="BO123" s="347"/>
      <c r="BP123" s="347"/>
      <c r="BQ123" s="347"/>
      <c r="BR123" s="347"/>
      <c r="BS123" s="347"/>
      <c r="BT123" s="347"/>
      <c r="BU123" s="347"/>
      <c r="BV123" s="347"/>
    </row>
    <row r="124" spans="63:74" x14ac:dyDescent="0.15">
      <c r="BK124" s="347"/>
      <c r="BL124" s="347"/>
      <c r="BM124" s="347"/>
      <c r="BN124" s="347"/>
      <c r="BO124" s="347"/>
      <c r="BP124" s="347"/>
      <c r="BQ124" s="347"/>
      <c r="BR124" s="347"/>
      <c r="BS124" s="347"/>
      <c r="BT124" s="347"/>
      <c r="BU124" s="347"/>
      <c r="BV124" s="347"/>
    </row>
    <row r="125" spans="63:74" x14ac:dyDescent="0.15">
      <c r="BK125" s="347"/>
      <c r="BL125" s="347"/>
      <c r="BM125" s="347"/>
      <c r="BN125" s="347"/>
      <c r="BO125" s="347"/>
      <c r="BP125" s="347"/>
      <c r="BQ125" s="347"/>
      <c r="BR125" s="347"/>
      <c r="BS125" s="347"/>
      <c r="BT125" s="347"/>
      <c r="BU125" s="347"/>
      <c r="BV125" s="347"/>
    </row>
    <row r="126" spans="63:74" x14ac:dyDescent="0.15">
      <c r="BK126" s="347"/>
      <c r="BL126" s="347"/>
      <c r="BM126" s="347"/>
      <c r="BN126" s="347"/>
      <c r="BO126" s="347"/>
      <c r="BP126" s="347"/>
      <c r="BQ126" s="347"/>
      <c r="BR126" s="347"/>
      <c r="BS126" s="347"/>
      <c r="BT126" s="347"/>
      <c r="BU126" s="347"/>
      <c r="BV126" s="347"/>
    </row>
    <row r="127" spans="63:74" x14ac:dyDescent="0.15">
      <c r="BK127" s="347"/>
      <c r="BL127" s="347"/>
      <c r="BM127" s="347"/>
      <c r="BN127" s="347"/>
      <c r="BO127" s="347"/>
      <c r="BP127" s="347"/>
      <c r="BQ127" s="347"/>
      <c r="BR127" s="347"/>
      <c r="BS127" s="347"/>
      <c r="BT127" s="347"/>
      <c r="BU127" s="347"/>
      <c r="BV127" s="347"/>
    </row>
    <row r="128" spans="63:74" x14ac:dyDescent="0.15">
      <c r="BK128" s="347"/>
      <c r="BL128" s="347"/>
      <c r="BM128" s="347"/>
      <c r="BN128" s="347"/>
      <c r="BO128" s="347"/>
      <c r="BP128" s="347"/>
      <c r="BQ128" s="347"/>
      <c r="BR128" s="347"/>
      <c r="BS128" s="347"/>
      <c r="BT128" s="347"/>
      <c r="BU128" s="347"/>
      <c r="BV128" s="347"/>
    </row>
    <row r="129" spans="63:74" x14ac:dyDescent="0.15">
      <c r="BK129" s="347"/>
      <c r="BL129" s="347"/>
      <c r="BM129" s="347"/>
      <c r="BN129" s="347"/>
      <c r="BO129" s="347"/>
      <c r="BP129" s="347"/>
      <c r="BQ129" s="347"/>
      <c r="BR129" s="347"/>
      <c r="BS129" s="347"/>
      <c r="BT129" s="347"/>
      <c r="BU129" s="347"/>
      <c r="BV129" s="347"/>
    </row>
    <row r="130" spans="63:74" x14ac:dyDescent="0.15">
      <c r="BK130" s="347"/>
      <c r="BL130" s="347"/>
      <c r="BM130" s="347"/>
      <c r="BN130" s="347"/>
      <c r="BO130" s="347"/>
      <c r="BP130" s="347"/>
      <c r="BQ130" s="347"/>
      <c r="BR130" s="347"/>
      <c r="BS130" s="347"/>
      <c r="BT130" s="347"/>
      <c r="BU130" s="347"/>
      <c r="BV130" s="347"/>
    </row>
    <row r="131" spans="63:74" x14ac:dyDescent="0.15">
      <c r="BK131" s="347"/>
      <c r="BL131" s="347"/>
      <c r="BM131" s="347"/>
      <c r="BN131" s="347"/>
      <c r="BO131" s="347"/>
      <c r="BP131" s="347"/>
      <c r="BQ131" s="347"/>
      <c r="BR131" s="347"/>
      <c r="BS131" s="347"/>
      <c r="BT131" s="347"/>
      <c r="BU131" s="347"/>
      <c r="BV131" s="347"/>
    </row>
    <row r="132" spans="63:74" x14ac:dyDescent="0.15">
      <c r="BK132" s="347"/>
      <c r="BL132" s="347"/>
      <c r="BM132" s="347"/>
      <c r="BN132" s="347"/>
      <c r="BO132" s="347"/>
      <c r="BP132" s="347"/>
      <c r="BQ132" s="347"/>
      <c r="BR132" s="347"/>
      <c r="BS132" s="347"/>
      <c r="BT132" s="347"/>
      <c r="BU132" s="347"/>
      <c r="BV132" s="347"/>
    </row>
    <row r="133" spans="63:74" x14ac:dyDescent="0.15">
      <c r="BK133" s="347"/>
      <c r="BL133" s="347"/>
      <c r="BM133" s="347"/>
      <c r="BN133" s="347"/>
      <c r="BO133" s="347"/>
      <c r="BP133" s="347"/>
      <c r="BQ133" s="347"/>
      <c r="BR133" s="347"/>
      <c r="BS133" s="347"/>
      <c r="BT133" s="347"/>
      <c r="BU133" s="347"/>
      <c r="BV133" s="347"/>
    </row>
    <row r="134" spans="63:74" x14ac:dyDescent="0.15">
      <c r="BK134" s="347"/>
      <c r="BL134" s="347"/>
      <c r="BM134" s="347"/>
      <c r="BN134" s="347"/>
      <c r="BO134" s="347"/>
      <c r="BP134" s="347"/>
      <c r="BQ134" s="347"/>
      <c r="BR134" s="347"/>
      <c r="BS134" s="347"/>
      <c r="BT134" s="347"/>
      <c r="BU134" s="347"/>
      <c r="BV134" s="347"/>
    </row>
    <row r="135" spans="63:74" x14ac:dyDescent="0.15">
      <c r="BK135" s="347"/>
      <c r="BL135" s="347"/>
      <c r="BM135" s="347"/>
      <c r="BN135" s="347"/>
      <c r="BO135" s="347"/>
      <c r="BP135" s="347"/>
      <c r="BQ135" s="347"/>
      <c r="BR135" s="347"/>
      <c r="BS135" s="347"/>
      <c r="BT135" s="347"/>
      <c r="BU135" s="347"/>
      <c r="BV135" s="347"/>
    </row>
    <row r="136" spans="63:74" x14ac:dyDescent="0.15">
      <c r="BK136" s="347"/>
      <c r="BL136" s="347"/>
      <c r="BM136" s="347"/>
      <c r="BN136" s="347"/>
      <c r="BO136" s="347"/>
      <c r="BP136" s="347"/>
      <c r="BQ136" s="347"/>
      <c r="BR136" s="347"/>
      <c r="BS136" s="347"/>
      <c r="BT136" s="347"/>
      <c r="BU136" s="347"/>
      <c r="BV136" s="347"/>
    </row>
    <row r="137" spans="63:74" x14ac:dyDescent="0.15">
      <c r="BK137" s="347"/>
      <c r="BL137" s="347"/>
      <c r="BM137" s="347"/>
      <c r="BN137" s="347"/>
      <c r="BO137" s="347"/>
      <c r="BP137" s="347"/>
      <c r="BQ137" s="347"/>
      <c r="BR137" s="347"/>
      <c r="BS137" s="347"/>
      <c r="BT137" s="347"/>
      <c r="BU137" s="347"/>
      <c r="BV137" s="347"/>
    </row>
    <row r="138" spans="63:74" x14ac:dyDescent="0.15">
      <c r="BK138" s="347"/>
      <c r="BL138" s="347"/>
      <c r="BM138" s="347"/>
      <c r="BN138" s="347"/>
      <c r="BO138" s="347"/>
      <c r="BP138" s="347"/>
      <c r="BQ138" s="347"/>
      <c r="BR138" s="347"/>
      <c r="BS138" s="347"/>
      <c r="BT138" s="347"/>
      <c r="BU138" s="347"/>
      <c r="BV138" s="347"/>
    </row>
    <row r="139" spans="63:74" x14ac:dyDescent="0.15">
      <c r="BK139" s="347"/>
      <c r="BL139" s="347"/>
      <c r="BM139" s="347"/>
      <c r="BN139" s="347"/>
      <c r="BO139" s="347"/>
      <c r="BP139" s="347"/>
      <c r="BQ139" s="347"/>
      <c r="BR139" s="347"/>
      <c r="BS139" s="347"/>
      <c r="BT139" s="347"/>
      <c r="BU139" s="347"/>
      <c r="BV139" s="347"/>
    </row>
    <row r="140" spans="63:74" x14ac:dyDescent="0.15">
      <c r="BK140" s="347"/>
      <c r="BL140" s="347"/>
      <c r="BM140" s="347"/>
      <c r="BN140" s="347"/>
      <c r="BO140" s="347"/>
      <c r="BP140" s="347"/>
      <c r="BQ140" s="347"/>
      <c r="BR140" s="347"/>
      <c r="BS140" s="347"/>
      <c r="BT140" s="347"/>
      <c r="BU140" s="347"/>
      <c r="BV140" s="347"/>
    </row>
    <row r="141" spans="63:74" x14ac:dyDescent="0.15">
      <c r="BK141" s="347"/>
      <c r="BL141" s="347"/>
      <c r="BM141" s="347"/>
      <c r="BN141" s="347"/>
      <c r="BO141" s="347"/>
      <c r="BP141" s="347"/>
      <c r="BQ141" s="347"/>
      <c r="BR141" s="347"/>
      <c r="BS141" s="347"/>
      <c r="BT141" s="347"/>
      <c r="BU141" s="347"/>
      <c r="BV141" s="347"/>
    </row>
    <row r="142" spans="63:74" x14ac:dyDescent="0.15">
      <c r="BK142" s="347"/>
      <c r="BL142" s="347"/>
      <c r="BM142" s="347"/>
      <c r="BN142" s="347"/>
      <c r="BO142" s="347"/>
      <c r="BP142" s="347"/>
      <c r="BQ142" s="347"/>
      <c r="BR142" s="347"/>
      <c r="BS142" s="347"/>
      <c r="BT142" s="347"/>
      <c r="BU142" s="347"/>
      <c r="BV142" s="347"/>
    </row>
    <row r="143" spans="63:74" x14ac:dyDescent="0.15">
      <c r="BK143" s="347"/>
      <c r="BL143" s="347"/>
      <c r="BM143" s="347"/>
      <c r="BN143" s="347"/>
      <c r="BO143" s="347"/>
      <c r="BP143" s="347"/>
      <c r="BQ143" s="347"/>
      <c r="BR143" s="347"/>
      <c r="BS143" s="347"/>
      <c r="BT143" s="347"/>
      <c r="BU143" s="347"/>
      <c r="BV143" s="347"/>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3">
    <pageSetUpPr fitToPage="1"/>
  </sheetPr>
  <dimension ref="A1:BV144"/>
  <sheetViews>
    <sheetView showGridLines="0" tabSelected="1" workbookViewId="0">
      <pane xSplit="2" ySplit="4" topLeftCell="AY5" activePane="bottomRight" state="frozen"/>
      <selection pane="topRight" activeCell="C1" sqref="C1"/>
      <selection pane="bottomLeft" activeCell="A5" sqref="A5"/>
      <selection pane="bottomRight" activeCell="B1" sqref="B1:AL1"/>
    </sheetView>
  </sheetViews>
  <sheetFormatPr defaultColWidth="9.6640625" defaultRowHeight="10.199999999999999" x14ac:dyDescent="0.2"/>
  <cols>
    <col min="1" max="1" width="10.5546875" style="12" bestFit="1" customWidth="1"/>
    <col min="2" max="2" width="28" style="12" customWidth="1"/>
    <col min="3" max="12" width="6.5546875" style="12" customWidth="1"/>
    <col min="13" max="13" width="7.33203125" style="12" customWidth="1"/>
    <col min="14" max="50" width="6.5546875" style="12" customWidth="1"/>
    <col min="51" max="62" width="6.5546875" style="340" customWidth="1"/>
    <col min="63" max="74" width="6.5546875" style="12" customWidth="1"/>
    <col min="75" max="16384" width="9.6640625" style="12"/>
  </cols>
  <sheetData>
    <row r="1" spans="1:74" s="11" customFormat="1" ht="13.2" x14ac:dyDescent="0.25">
      <c r="A1" s="662" t="s">
        <v>1081</v>
      </c>
      <c r="B1" s="666" t="s">
        <v>263</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c r="AY1" s="500"/>
      <c r="AZ1" s="500"/>
      <c r="BA1" s="500"/>
      <c r="BB1" s="500"/>
      <c r="BC1" s="500"/>
      <c r="BD1" s="500"/>
      <c r="BE1" s="500"/>
      <c r="BF1" s="500"/>
      <c r="BG1" s="500"/>
      <c r="BH1" s="500"/>
      <c r="BI1" s="500"/>
      <c r="BJ1" s="500"/>
    </row>
    <row r="2" spans="1:74" s="13" customFormat="1" ht="13.2" x14ac:dyDescent="0.25">
      <c r="A2" s="663"/>
      <c r="B2" s="546" t="str">
        <f>"U.S. Energy Information Administration   |   Short-Term Energy Outlook  - "&amp;Dates!D1</f>
        <v>U.S. Energy Information Administration   |   Short-Term Energy Outlook  - July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265"/>
      <c r="AY2" s="418"/>
      <c r="AZ2" s="418"/>
      <c r="BA2" s="418"/>
      <c r="BB2" s="418"/>
      <c r="BC2" s="418"/>
      <c r="BD2" s="418"/>
      <c r="BE2" s="418"/>
      <c r="BF2" s="418"/>
      <c r="BG2" s="418"/>
      <c r="BH2" s="418"/>
      <c r="BI2" s="418"/>
      <c r="BJ2" s="418"/>
    </row>
    <row r="3" spans="1:74"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19"/>
      <c r="B5" s="20" t="s">
        <v>1074</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4"/>
      <c r="AZ5" s="434"/>
      <c r="BA5" s="434"/>
      <c r="BB5" s="434"/>
      <c r="BC5" s="434"/>
      <c r="BD5" s="434"/>
      <c r="BE5" s="434"/>
      <c r="BF5" s="434"/>
      <c r="BG5" s="434"/>
      <c r="BH5" s="434"/>
      <c r="BI5" s="434"/>
      <c r="BJ5" s="434"/>
      <c r="BK5" s="434"/>
      <c r="BL5" s="434"/>
      <c r="BM5" s="434"/>
      <c r="BN5" s="434"/>
      <c r="BO5" s="434"/>
      <c r="BP5" s="434"/>
      <c r="BQ5" s="434"/>
      <c r="BR5" s="434"/>
      <c r="BS5" s="434"/>
      <c r="BT5" s="434"/>
      <c r="BU5" s="434"/>
      <c r="BV5" s="434"/>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4"/>
      <c r="AZ6" s="434"/>
      <c r="BA6" s="434"/>
      <c r="BB6" s="434"/>
      <c r="BC6" s="434"/>
      <c r="BD6" s="434"/>
      <c r="BE6" s="434"/>
      <c r="BF6" s="434"/>
      <c r="BG6" s="434"/>
      <c r="BH6" s="434"/>
      <c r="BI6" s="434"/>
      <c r="BJ6" s="434"/>
      <c r="BK6" s="434"/>
      <c r="BL6" s="434"/>
      <c r="BM6" s="434"/>
      <c r="BN6" s="434"/>
      <c r="BO6" s="434"/>
      <c r="BP6" s="434"/>
      <c r="BQ6" s="434"/>
      <c r="BR6" s="434"/>
      <c r="BS6" s="434"/>
      <c r="BT6" s="434"/>
      <c r="BU6" s="434"/>
      <c r="BV6" s="434"/>
    </row>
    <row r="7" spans="1:74" ht="11.1" customHeight="1" x14ac:dyDescent="0.2">
      <c r="A7" s="19"/>
      <c r="B7" s="22" t="s">
        <v>117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4"/>
      <c r="AZ7" s="434"/>
      <c r="BA7" s="434"/>
      <c r="BB7" s="434"/>
      <c r="BC7" s="434"/>
      <c r="BD7" s="434"/>
      <c r="BE7" s="434"/>
      <c r="BF7" s="434"/>
      <c r="BG7" s="434"/>
      <c r="BH7" s="434"/>
      <c r="BI7" s="434"/>
      <c r="BJ7" s="434"/>
      <c r="BK7" s="434"/>
      <c r="BL7" s="434"/>
      <c r="BM7" s="434"/>
      <c r="BN7" s="434"/>
      <c r="BO7" s="434"/>
      <c r="BP7" s="434"/>
      <c r="BQ7" s="434"/>
      <c r="BR7" s="434"/>
      <c r="BS7" s="434"/>
      <c r="BT7" s="434"/>
      <c r="BU7" s="434"/>
      <c r="BV7" s="434"/>
    </row>
    <row r="8" spans="1:74" ht="11.1" customHeight="1" x14ac:dyDescent="0.2">
      <c r="A8" s="19" t="s">
        <v>684</v>
      </c>
      <c r="B8" s="23" t="s">
        <v>99</v>
      </c>
      <c r="C8" s="219">
        <v>5.4022170000000003</v>
      </c>
      <c r="D8" s="219">
        <v>5.5469150000000003</v>
      </c>
      <c r="E8" s="219">
        <v>5.5125099999999998</v>
      </c>
      <c r="F8" s="219">
        <v>5.3921450000000002</v>
      </c>
      <c r="G8" s="219">
        <v>5.3947989999999999</v>
      </c>
      <c r="H8" s="219">
        <v>5.3696460000000004</v>
      </c>
      <c r="I8" s="219">
        <v>5.300821</v>
      </c>
      <c r="J8" s="219">
        <v>5.4257900000000001</v>
      </c>
      <c r="K8" s="219">
        <v>5.5885199999999999</v>
      </c>
      <c r="L8" s="219">
        <v>5.57768</v>
      </c>
      <c r="M8" s="219">
        <v>5.5585570000000004</v>
      </c>
      <c r="N8" s="219">
        <v>5.5864130000000003</v>
      </c>
      <c r="O8" s="219">
        <v>5.4816710000000004</v>
      </c>
      <c r="P8" s="219">
        <v>5.3857249999999999</v>
      </c>
      <c r="Q8" s="219">
        <v>5.6027649999999998</v>
      </c>
      <c r="R8" s="219">
        <v>5.5537780000000003</v>
      </c>
      <c r="S8" s="219">
        <v>5.6187399999999998</v>
      </c>
      <c r="T8" s="219">
        <v>5.5866340000000001</v>
      </c>
      <c r="U8" s="219">
        <v>5.4203599999999996</v>
      </c>
      <c r="V8" s="219">
        <v>5.6483759999999998</v>
      </c>
      <c r="W8" s="219">
        <v>5.5945130000000001</v>
      </c>
      <c r="X8" s="219">
        <v>5.8765299999999998</v>
      </c>
      <c r="Y8" s="219">
        <v>6.0102279999999997</v>
      </c>
      <c r="Z8" s="219">
        <v>6.028416</v>
      </c>
      <c r="AA8" s="219">
        <v>6.1354680000000004</v>
      </c>
      <c r="AB8" s="219">
        <v>6.2389840000000003</v>
      </c>
      <c r="AC8" s="219">
        <v>6.2937960000000004</v>
      </c>
      <c r="AD8" s="219">
        <v>6.2875509999999997</v>
      </c>
      <c r="AE8" s="219">
        <v>6.3322000000000003</v>
      </c>
      <c r="AF8" s="219">
        <v>6.2447730000000004</v>
      </c>
      <c r="AG8" s="219">
        <v>6.3816800000000002</v>
      </c>
      <c r="AH8" s="219">
        <v>6.3057379999999998</v>
      </c>
      <c r="AI8" s="219">
        <v>6.5659859999999997</v>
      </c>
      <c r="AJ8" s="219">
        <v>6.9362180000000002</v>
      </c>
      <c r="AK8" s="219">
        <v>7.0383870000000002</v>
      </c>
      <c r="AL8" s="219">
        <v>7.0727149999999996</v>
      </c>
      <c r="AM8" s="219">
        <v>7.0261820000000004</v>
      </c>
      <c r="AN8" s="219">
        <v>7.1251949999999997</v>
      </c>
      <c r="AO8" s="219">
        <v>7.1623029999999996</v>
      </c>
      <c r="AP8" s="219">
        <v>7.3076629999999998</v>
      </c>
      <c r="AQ8" s="219">
        <v>7.2695499999999997</v>
      </c>
      <c r="AR8" s="219">
        <v>7.2197750000000003</v>
      </c>
      <c r="AS8" s="219">
        <v>7.4461940000000002</v>
      </c>
      <c r="AT8" s="219">
        <v>7.4401799999999998</v>
      </c>
      <c r="AU8" s="219">
        <v>7.7306410000000003</v>
      </c>
      <c r="AV8" s="219">
        <v>7.7130000000000001</v>
      </c>
      <c r="AW8" s="219">
        <v>7.9436960000000001</v>
      </c>
      <c r="AX8" s="219">
        <v>7.8899749999999997</v>
      </c>
      <c r="AY8" s="219">
        <v>7.9835839999999996</v>
      </c>
      <c r="AZ8" s="219">
        <v>8.0111240000000006</v>
      </c>
      <c r="BA8" s="219">
        <v>8.176126</v>
      </c>
      <c r="BB8" s="219">
        <v>8.3778839999999999</v>
      </c>
      <c r="BC8" s="219">
        <v>8.4191405145000004</v>
      </c>
      <c r="BD8" s="219">
        <v>8.4034789352000008</v>
      </c>
      <c r="BE8" s="330">
        <v>8.4611710000000002</v>
      </c>
      <c r="BF8" s="330">
        <v>8.4826669999999993</v>
      </c>
      <c r="BG8" s="330">
        <v>8.5753850000000007</v>
      </c>
      <c r="BH8" s="330">
        <v>8.7491219999999998</v>
      </c>
      <c r="BI8" s="330">
        <v>8.8917719999999996</v>
      </c>
      <c r="BJ8" s="330">
        <v>8.9307719999999993</v>
      </c>
      <c r="BK8" s="330">
        <v>9.0279769999999999</v>
      </c>
      <c r="BL8" s="330">
        <v>9.1487759999999998</v>
      </c>
      <c r="BM8" s="330">
        <v>9.2140029999999999</v>
      </c>
      <c r="BN8" s="330">
        <v>9.2809729999999995</v>
      </c>
      <c r="BO8" s="330">
        <v>9.3244129999999998</v>
      </c>
      <c r="BP8" s="330">
        <v>9.2452529999999999</v>
      </c>
      <c r="BQ8" s="330">
        <v>9.2701229999999999</v>
      </c>
      <c r="BR8" s="330">
        <v>9.2343930000000007</v>
      </c>
      <c r="BS8" s="330">
        <v>9.2068349999999999</v>
      </c>
      <c r="BT8" s="330">
        <v>9.3651839999999993</v>
      </c>
      <c r="BU8" s="330">
        <v>9.4963580000000007</v>
      </c>
      <c r="BV8" s="330">
        <v>9.5457579999999993</v>
      </c>
    </row>
    <row r="9" spans="1:74" ht="11.1" customHeight="1" x14ac:dyDescent="0.2">
      <c r="A9" s="19"/>
      <c r="B9" s="23"/>
      <c r="C9" s="219"/>
      <c r="D9" s="219"/>
      <c r="E9" s="219"/>
      <c r="F9" s="219"/>
      <c r="G9" s="219"/>
      <c r="H9" s="219"/>
      <c r="I9" s="219"/>
      <c r="J9" s="219"/>
      <c r="K9" s="219"/>
      <c r="L9" s="219"/>
      <c r="M9" s="219"/>
      <c r="N9" s="219"/>
      <c r="O9" s="219"/>
      <c r="P9" s="219"/>
      <c r="Q9" s="219"/>
      <c r="R9" s="219"/>
      <c r="S9" s="219"/>
      <c r="T9" s="219"/>
      <c r="U9" s="219"/>
      <c r="V9" s="219"/>
      <c r="W9" s="219"/>
      <c r="X9" s="219"/>
      <c r="Y9" s="219"/>
      <c r="Z9" s="219"/>
      <c r="AA9" s="219"/>
      <c r="AB9" s="219"/>
      <c r="AC9" s="219"/>
      <c r="AD9" s="219"/>
      <c r="AE9" s="219"/>
      <c r="AF9" s="219"/>
      <c r="AG9" s="219"/>
      <c r="AH9" s="219"/>
      <c r="AI9" s="219"/>
      <c r="AJ9" s="219"/>
      <c r="AK9" s="219"/>
      <c r="AL9" s="219"/>
      <c r="AM9" s="219"/>
      <c r="AN9" s="219"/>
      <c r="AO9" s="219"/>
      <c r="AP9" s="219"/>
      <c r="AQ9" s="219"/>
      <c r="AR9" s="219"/>
      <c r="AS9" s="219"/>
      <c r="AT9" s="219"/>
      <c r="AU9" s="219"/>
      <c r="AV9" s="219"/>
      <c r="AW9" s="219"/>
      <c r="AX9" s="219"/>
      <c r="AY9" s="219"/>
      <c r="AZ9" s="219"/>
      <c r="BA9" s="219"/>
      <c r="BB9" s="219"/>
      <c r="BC9" s="219"/>
      <c r="BD9" s="219"/>
      <c r="BE9" s="330"/>
      <c r="BF9" s="330"/>
      <c r="BG9" s="330"/>
      <c r="BH9" s="330"/>
      <c r="BI9" s="330"/>
      <c r="BJ9" s="330"/>
      <c r="BK9" s="330"/>
      <c r="BL9" s="330"/>
      <c r="BM9" s="330"/>
      <c r="BN9" s="330"/>
      <c r="BO9" s="330"/>
      <c r="BP9" s="330"/>
      <c r="BQ9" s="330"/>
      <c r="BR9" s="330"/>
      <c r="BS9" s="330"/>
      <c r="BT9" s="330"/>
      <c r="BU9" s="330"/>
      <c r="BV9" s="330"/>
    </row>
    <row r="10" spans="1:74" ht="11.1" customHeight="1" x14ac:dyDescent="0.2">
      <c r="A10" s="19"/>
      <c r="B10" s="22" t="s">
        <v>52</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220"/>
      <c r="BE10" s="331"/>
      <c r="BF10" s="331"/>
      <c r="BG10" s="331"/>
      <c r="BH10" s="331"/>
      <c r="BI10" s="331"/>
      <c r="BJ10" s="331"/>
      <c r="BK10" s="331"/>
      <c r="BL10" s="331"/>
      <c r="BM10" s="331"/>
      <c r="BN10" s="331"/>
      <c r="BO10" s="331"/>
      <c r="BP10" s="331"/>
      <c r="BQ10" s="331"/>
      <c r="BR10" s="331"/>
      <c r="BS10" s="331"/>
      <c r="BT10" s="331"/>
      <c r="BU10" s="331"/>
      <c r="BV10" s="331"/>
    </row>
    <row r="11" spans="1:74" ht="11.1" customHeight="1" x14ac:dyDescent="0.2">
      <c r="A11" s="19" t="s">
        <v>715</v>
      </c>
      <c r="B11" s="23" t="s">
        <v>104</v>
      </c>
      <c r="C11" s="219">
        <v>56.039774194000003</v>
      </c>
      <c r="D11" s="219">
        <v>57.238928571000002</v>
      </c>
      <c r="E11" s="219">
        <v>57.280161290000002</v>
      </c>
      <c r="F11" s="219">
        <v>57.563933333000001</v>
      </c>
      <c r="G11" s="219">
        <v>57.954709676999997</v>
      </c>
      <c r="H11" s="219">
        <v>57.220433333000003</v>
      </c>
      <c r="I11" s="219">
        <v>58.249806452000001</v>
      </c>
      <c r="J11" s="219">
        <v>58.923000000000002</v>
      </c>
      <c r="K11" s="219">
        <v>59.079000000000001</v>
      </c>
      <c r="L11" s="219">
        <v>60.094064516000003</v>
      </c>
      <c r="M11" s="219">
        <v>60.082799999999999</v>
      </c>
      <c r="N11" s="219">
        <v>60.956129032</v>
      </c>
      <c r="O11" s="219">
        <v>60.018258064999998</v>
      </c>
      <c r="P11" s="219">
        <v>58.833071429</v>
      </c>
      <c r="Q11" s="219">
        <v>61.543580644999999</v>
      </c>
      <c r="R11" s="219">
        <v>62.276600000000002</v>
      </c>
      <c r="S11" s="219">
        <v>62.414516128999999</v>
      </c>
      <c r="T11" s="219">
        <v>62.073533333</v>
      </c>
      <c r="U11" s="219">
        <v>62.479032257999997</v>
      </c>
      <c r="V11" s="219">
        <v>63.211225806000002</v>
      </c>
      <c r="W11" s="219">
        <v>63.111466667000002</v>
      </c>
      <c r="X11" s="219">
        <v>65.120451613</v>
      </c>
      <c r="Y11" s="219">
        <v>65.938699999999997</v>
      </c>
      <c r="Z11" s="219">
        <v>65.617419354999996</v>
      </c>
      <c r="AA11" s="219">
        <v>66.078774194000005</v>
      </c>
      <c r="AB11" s="219">
        <v>64.783793102999994</v>
      </c>
      <c r="AC11" s="219">
        <v>65.033000000000001</v>
      </c>
      <c r="AD11" s="219">
        <v>64.850800000000007</v>
      </c>
      <c r="AE11" s="219">
        <v>65.100709676999998</v>
      </c>
      <c r="AF11" s="219">
        <v>64.690333332999998</v>
      </c>
      <c r="AG11" s="219">
        <v>66.364709676999993</v>
      </c>
      <c r="AH11" s="219">
        <v>66.051129032000006</v>
      </c>
      <c r="AI11" s="219">
        <v>66.434766667000005</v>
      </c>
      <c r="AJ11" s="219">
        <v>66.574129032000002</v>
      </c>
      <c r="AK11" s="219">
        <v>66.664766666999995</v>
      </c>
      <c r="AL11" s="219">
        <v>66.076677419000006</v>
      </c>
      <c r="AM11" s="219">
        <v>65.215516128999994</v>
      </c>
      <c r="AN11" s="219">
        <v>65.858107142999998</v>
      </c>
      <c r="AO11" s="219">
        <v>65.356935484000005</v>
      </c>
      <c r="AP11" s="219">
        <v>65.963499999999996</v>
      </c>
      <c r="AQ11" s="219">
        <v>66.320580645000007</v>
      </c>
      <c r="AR11" s="219">
        <v>66.347700000000003</v>
      </c>
      <c r="AS11" s="219">
        <v>66.958129032000002</v>
      </c>
      <c r="AT11" s="219">
        <v>66.976967741999999</v>
      </c>
      <c r="AU11" s="219">
        <v>66.343000000000004</v>
      </c>
      <c r="AV11" s="219">
        <v>67.158096774000001</v>
      </c>
      <c r="AW11" s="219">
        <v>68.272966667000006</v>
      </c>
      <c r="AX11" s="219">
        <v>67.497677418999999</v>
      </c>
      <c r="AY11" s="219">
        <v>67.685354838999999</v>
      </c>
      <c r="AZ11" s="219">
        <v>67.804321428999998</v>
      </c>
      <c r="BA11" s="219">
        <v>68.707161290000002</v>
      </c>
      <c r="BB11" s="219">
        <v>69.317066667000006</v>
      </c>
      <c r="BC11" s="219">
        <v>69.519779999999997</v>
      </c>
      <c r="BD11" s="219">
        <v>69.355289999999997</v>
      </c>
      <c r="BE11" s="330">
        <v>69.197770000000006</v>
      </c>
      <c r="BF11" s="330">
        <v>69.20729</v>
      </c>
      <c r="BG11" s="330">
        <v>69.117980000000003</v>
      </c>
      <c r="BH11" s="330">
        <v>69.298429999999996</v>
      </c>
      <c r="BI11" s="330">
        <v>69.527159999999995</v>
      </c>
      <c r="BJ11" s="330">
        <v>69.392579999999995</v>
      </c>
      <c r="BK11" s="330">
        <v>69.339770000000001</v>
      </c>
      <c r="BL11" s="330">
        <v>69.778090000000006</v>
      </c>
      <c r="BM11" s="330">
        <v>69.762810000000002</v>
      </c>
      <c r="BN11" s="330">
        <v>69.828649999999996</v>
      </c>
      <c r="BO11" s="330">
        <v>69.917940000000002</v>
      </c>
      <c r="BP11" s="330">
        <v>69.74682</v>
      </c>
      <c r="BQ11" s="330">
        <v>69.763509999999997</v>
      </c>
      <c r="BR11" s="330">
        <v>69.784540000000007</v>
      </c>
      <c r="BS11" s="330">
        <v>69.983419999999995</v>
      </c>
      <c r="BT11" s="330">
        <v>69.940150000000003</v>
      </c>
      <c r="BU11" s="330">
        <v>70.326949999999997</v>
      </c>
      <c r="BV11" s="330">
        <v>70.358590000000007</v>
      </c>
    </row>
    <row r="12" spans="1:74" ht="11.1" customHeight="1" x14ac:dyDescent="0.2">
      <c r="A12" s="19"/>
      <c r="B12" s="24"/>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330"/>
      <c r="BF12" s="330"/>
      <c r="BG12" s="330"/>
      <c r="BH12" s="330"/>
      <c r="BI12" s="330"/>
      <c r="BJ12" s="330"/>
      <c r="BK12" s="330"/>
      <c r="BL12" s="330"/>
      <c r="BM12" s="330"/>
      <c r="BN12" s="330"/>
      <c r="BO12" s="330"/>
      <c r="BP12" s="330"/>
      <c r="BQ12" s="330"/>
      <c r="BR12" s="330"/>
      <c r="BS12" s="330"/>
      <c r="BT12" s="330"/>
      <c r="BU12" s="330"/>
      <c r="BV12" s="330"/>
    </row>
    <row r="13" spans="1:74" ht="11.1" customHeight="1" x14ac:dyDescent="0.2">
      <c r="A13" s="19"/>
      <c r="B13" s="22" t="s">
        <v>1072</v>
      </c>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220"/>
      <c r="AD13" s="220"/>
      <c r="AE13" s="220"/>
      <c r="AF13" s="220"/>
      <c r="AG13" s="220"/>
      <c r="AH13" s="220"/>
      <c r="AI13" s="220"/>
      <c r="AJ13" s="220"/>
      <c r="AK13" s="220"/>
      <c r="AL13" s="220"/>
      <c r="AM13" s="220"/>
      <c r="AN13" s="220"/>
      <c r="AO13" s="220"/>
      <c r="AP13" s="220"/>
      <c r="AQ13" s="220"/>
      <c r="AR13" s="220"/>
      <c r="AS13" s="220"/>
      <c r="AT13" s="220"/>
      <c r="AU13" s="220"/>
      <c r="AV13" s="220"/>
      <c r="AW13" s="220"/>
      <c r="AX13" s="220"/>
      <c r="AY13" s="220"/>
      <c r="AZ13" s="220"/>
      <c r="BA13" s="220"/>
      <c r="BB13" s="220"/>
      <c r="BC13" s="220"/>
      <c r="BD13" s="220"/>
      <c r="BE13" s="331"/>
      <c r="BF13" s="331"/>
      <c r="BG13" s="331"/>
      <c r="BH13" s="331"/>
      <c r="BI13" s="331"/>
      <c r="BJ13" s="331"/>
      <c r="BK13" s="331"/>
      <c r="BL13" s="331"/>
      <c r="BM13" s="331"/>
      <c r="BN13" s="331"/>
      <c r="BO13" s="331"/>
      <c r="BP13" s="331"/>
      <c r="BQ13" s="331"/>
      <c r="BR13" s="331"/>
      <c r="BS13" s="331"/>
      <c r="BT13" s="331"/>
      <c r="BU13" s="331"/>
      <c r="BV13" s="331"/>
    </row>
    <row r="14" spans="1:74" ht="11.1" customHeight="1" x14ac:dyDescent="0.2">
      <c r="A14" s="19" t="s">
        <v>225</v>
      </c>
      <c r="B14" s="23" t="s">
        <v>1091</v>
      </c>
      <c r="C14" s="68">
        <v>85.710750000000004</v>
      </c>
      <c r="D14" s="68">
        <v>83.087141000000003</v>
      </c>
      <c r="E14" s="68">
        <v>96.904371999999995</v>
      </c>
      <c r="F14" s="68">
        <v>90.959675000000004</v>
      </c>
      <c r="G14" s="68">
        <v>85.400773999999998</v>
      </c>
      <c r="H14" s="68">
        <v>88.621153000000007</v>
      </c>
      <c r="I14" s="68">
        <v>90.794651000000002</v>
      </c>
      <c r="J14" s="68">
        <v>93.349628999999993</v>
      </c>
      <c r="K14" s="68">
        <v>93.360276999999996</v>
      </c>
      <c r="L14" s="68">
        <v>91.830674999999999</v>
      </c>
      <c r="M14" s="68">
        <v>91.558198000000004</v>
      </c>
      <c r="N14" s="68">
        <v>92.790852999999998</v>
      </c>
      <c r="O14" s="68">
        <v>91.355469999999997</v>
      </c>
      <c r="P14" s="68">
        <v>85.574596</v>
      </c>
      <c r="Q14" s="68">
        <v>96.548198999999997</v>
      </c>
      <c r="R14" s="68">
        <v>88.563173000000006</v>
      </c>
      <c r="S14" s="68">
        <v>86.850037999999998</v>
      </c>
      <c r="T14" s="68">
        <v>88.877803999999998</v>
      </c>
      <c r="U14" s="68">
        <v>85.497596999999999</v>
      </c>
      <c r="V14" s="68">
        <v>95.494619999999998</v>
      </c>
      <c r="W14" s="68">
        <v>94.013446000000002</v>
      </c>
      <c r="X14" s="68">
        <v>94.642615000000006</v>
      </c>
      <c r="Y14" s="68">
        <v>94.108648000000002</v>
      </c>
      <c r="Z14" s="68">
        <v>94.101330000000004</v>
      </c>
      <c r="AA14" s="68">
        <v>94.944098999999994</v>
      </c>
      <c r="AB14" s="68">
        <v>85.763052999999999</v>
      </c>
      <c r="AC14" s="68">
        <v>85.697547</v>
      </c>
      <c r="AD14" s="68">
        <v>77.624419000000003</v>
      </c>
      <c r="AE14" s="68">
        <v>81.825021000000007</v>
      </c>
      <c r="AF14" s="68">
        <v>81.911231999999998</v>
      </c>
      <c r="AG14" s="68">
        <v>86.343691000000007</v>
      </c>
      <c r="AH14" s="68">
        <v>90.838689000000002</v>
      </c>
      <c r="AI14" s="68">
        <v>81.846352999999993</v>
      </c>
      <c r="AJ14" s="68">
        <v>85.244245000000006</v>
      </c>
      <c r="AK14" s="68">
        <v>84.152300999999994</v>
      </c>
      <c r="AL14" s="68">
        <v>80.208220999999995</v>
      </c>
      <c r="AM14" s="68">
        <v>84.827596999999997</v>
      </c>
      <c r="AN14" s="68">
        <v>77.766283000000001</v>
      </c>
      <c r="AO14" s="68">
        <v>82.464316999999994</v>
      </c>
      <c r="AP14" s="68">
        <v>79.207047000000003</v>
      </c>
      <c r="AQ14" s="68">
        <v>83.663632000000007</v>
      </c>
      <c r="AR14" s="68">
        <v>80.234109000000004</v>
      </c>
      <c r="AS14" s="68">
        <v>86.674049999999994</v>
      </c>
      <c r="AT14" s="68">
        <v>88.435655999999994</v>
      </c>
      <c r="AU14" s="68">
        <v>81.547263999999998</v>
      </c>
      <c r="AV14" s="68">
        <v>81.067217999999997</v>
      </c>
      <c r="AW14" s="68">
        <v>79.154319000000001</v>
      </c>
      <c r="AX14" s="68">
        <v>78.922037000000003</v>
      </c>
      <c r="AY14" s="68">
        <v>84.442264210999994</v>
      </c>
      <c r="AZ14" s="68">
        <v>75.227974153999995</v>
      </c>
      <c r="BA14" s="68">
        <v>82.595761635000002</v>
      </c>
      <c r="BB14" s="68">
        <v>82.366349999999997</v>
      </c>
      <c r="BC14" s="68">
        <v>83.117059999999995</v>
      </c>
      <c r="BD14" s="68">
        <v>79.119214286000002</v>
      </c>
      <c r="BE14" s="332">
        <v>86.124049999999997</v>
      </c>
      <c r="BF14" s="332">
        <v>93.550179999999997</v>
      </c>
      <c r="BG14" s="332">
        <v>84.138829999999999</v>
      </c>
      <c r="BH14" s="332">
        <v>88.813130000000001</v>
      </c>
      <c r="BI14" s="332">
        <v>82.971720000000005</v>
      </c>
      <c r="BJ14" s="332">
        <v>88.365110000000001</v>
      </c>
      <c r="BK14" s="332">
        <v>87.794470000000004</v>
      </c>
      <c r="BL14" s="332">
        <v>81.443820000000002</v>
      </c>
      <c r="BM14" s="332">
        <v>84.601590000000002</v>
      </c>
      <c r="BN14" s="332">
        <v>79.27731</v>
      </c>
      <c r="BO14" s="332">
        <v>79.662779999999998</v>
      </c>
      <c r="BP14" s="332">
        <v>79.806129999999996</v>
      </c>
      <c r="BQ14" s="332">
        <v>84.072159999999997</v>
      </c>
      <c r="BR14" s="332">
        <v>89.380880000000005</v>
      </c>
      <c r="BS14" s="332">
        <v>82.89461</v>
      </c>
      <c r="BT14" s="332">
        <v>87.413629999999998</v>
      </c>
      <c r="BU14" s="332">
        <v>79.621949999999998</v>
      </c>
      <c r="BV14" s="332">
        <v>85.692449999999994</v>
      </c>
    </row>
    <row r="15" spans="1:74" ht="11.1" customHeight="1" x14ac:dyDescent="0.2">
      <c r="A15" s="19"/>
      <c r="B15" s="22"/>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220"/>
      <c r="BE15" s="331"/>
      <c r="BF15" s="331"/>
      <c r="BG15" s="331"/>
      <c r="BH15" s="331"/>
      <c r="BI15" s="331"/>
      <c r="BJ15" s="331"/>
      <c r="BK15" s="331"/>
      <c r="BL15" s="331"/>
      <c r="BM15" s="331"/>
      <c r="BN15" s="331"/>
      <c r="BO15" s="331"/>
      <c r="BP15" s="331"/>
      <c r="BQ15" s="331"/>
      <c r="BR15" s="331"/>
      <c r="BS15" s="331"/>
      <c r="BT15" s="331"/>
      <c r="BU15" s="331"/>
      <c r="BV15" s="331"/>
    </row>
    <row r="16" spans="1:74" ht="11.1" customHeight="1" x14ac:dyDescent="0.2">
      <c r="A16" s="16"/>
      <c r="B16" s="20" t="s">
        <v>1073</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331"/>
      <c r="BF16" s="331"/>
      <c r="BG16" s="331"/>
      <c r="BH16" s="331"/>
      <c r="BI16" s="331"/>
      <c r="BJ16" s="331"/>
      <c r="BK16" s="331"/>
      <c r="BL16" s="331"/>
      <c r="BM16" s="331"/>
      <c r="BN16" s="331"/>
      <c r="BO16" s="331"/>
      <c r="BP16" s="331"/>
      <c r="BQ16" s="331"/>
      <c r="BR16" s="331"/>
      <c r="BS16" s="331"/>
      <c r="BT16" s="331"/>
      <c r="BU16" s="331"/>
      <c r="BV16" s="331"/>
    </row>
    <row r="17" spans="1:74" ht="11.1" customHeight="1" x14ac:dyDescent="0.2">
      <c r="A17" s="16"/>
      <c r="B17" s="20"/>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c r="AH17" s="220"/>
      <c r="AI17" s="220"/>
      <c r="AJ17" s="220"/>
      <c r="AK17" s="220"/>
      <c r="AL17" s="220"/>
      <c r="AM17" s="220"/>
      <c r="AN17" s="220"/>
      <c r="AO17" s="220"/>
      <c r="AP17" s="220"/>
      <c r="AQ17" s="220"/>
      <c r="AR17" s="220"/>
      <c r="AS17" s="220"/>
      <c r="AT17" s="220"/>
      <c r="AU17" s="220"/>
      <c r="AV17" s="220"/>
      <c r="AW17" s="220"/>
      <c r="AX17" s="220"/>
      <c r="AY17" s="220"/>
      <c r="AZ17" s="220"/>
      <c r="BA17" s="220"/>
      <c r="BB17" s="220"/>
      <c r="BC17" s="220"/>
      <c r="BD17" s="220"/>
      <c r="BE17" s="331"/>
      <c r="BF17" s="331"/>
      <c r="BG17" s="331"/>
      <c r="BH17" s="331"/>
      <c r="BI17" s="331"/>
      <c r="BJ17" s="331"/>
      <c r="BK17" s="331"/>
      <c r="BL17" s="331"/>
      <c r="BM17" s="331"/>
      <c r="BN17" s="331"/>
      <c r="BO17" s="331"/>
      <c r="BP17" s="331"/>
      <c r="BQ17" s="331"/>
      <c r="BR17" s="331"/>
      <c r="BS17" s="331"/>
      <c r="BT17" s="331"/>
      <c r="BU17" s="331"/>
      <c r="BV17" s="331"/>
    </row>
    <row r="18" spans="1:74" ht="11.1" customHeight="1" x14ac:dyDescent="0.2">
      <c r="A18" s="16"/>
      <c r="B18" s="25" t="s">
        <v>720</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333"/>
      <c r="BF18" s="333"/>
      <c r="BG18" s="333"/>
      <c r="BH18" s="333"/>
      <c r="BI18" s="333"/>
      <c r="BJ18" s="333"/>
      <c r="BK18" s="333"/>
      <c r="BL18" s="333"/>
      <c r="BM18" s="333"/>
      <c r="BN18" s="333"/>
      <c r="BO18" s="333"/>
      <c r="BP18" s="333"/>
      <c r="BQ18" s="333"/>
      <c r="BR18" s="333"/>
      <c r="BS18" s="333"/>
      <c r="BT18" s="333"/>
      <c r="BU18" s="333"/>
      <c r="BV18" s="333"/>
    </row>
    <row r="19" spans="1:74" ht="11.1" customHeight="1" x14ac:dyDescent="0.2">
      <c r="A19" s="26" t="s">
        <v>698</v>
      </c>
      <c r="B19" s="27" t="s">
        <v>99</v>
      </c>
      <c r="C19" s="219">
        <v>18.651681</v>
      </c>
      <c r="D19" s="219">
        <v>18.849602999999998</v>
      </c>
      <c r="E19" s="219">
        <v>19.099453</v>
      </c>
      <c r="F19" s="219">
        <v>19.043568</v>
      </c>
      <c r="G19" s="219">
        <v>18.865917</v>
      </c>
      <c r="H19" s="219">
        <v>19.536541</v>
      </c>
      <c r="I19" s="219">
        <v>19.318601000000001</v>
      </c>
      <c r="J19" s="219">
        <v>19.661814</v>
      </c>
      <c r="K19" s="219">
        <v>19.438476000000001</v>
      </c>
      <c r="L19" s="219">
        <v>18.973896</v>
      </c>
      <c r="M19" s="219">
        <v>18.977066000000001</v>
      </c>
      <c r="N19" s="219">
        <v>19.721678000000001</v>
      </c>
      <c r="O19" s="219">
        <v>18.910806000000001</v>
      </c>
      <c r="P19" s="219">
        <v>18.808622</v>
      </c>
      <c r="Q19" s="219">
        <v>19.234014999999999</v>
      </c>
      <c r="R19" s="219">
        <v>18.588099</v>
      </c>
      <c r="S19" s="219">
        <v>18.419913999999999</v>
      </c>
      <c r="T19" s="219">
        <v>19.181495000000002</v>
      </c>
      <c r="U19" s="219">
        <v>18.70532</v>
      </c>
      <c r="V19" s="219">
        <v>19.348822999999999</v>
      </c>
      <c r="W19" s="219">
        <v>18.847604</v>
      </c>
      <c r="X19" s="219">
        <v>18.796291</v>
      </c>
      <c r="Y19" s="219">
        <v>19.018877</v>
      </c>
      <c r="Z19" s="219">
        <v>18.721264000000001</v>
      </c>
      <c r="AA19" s="219">
        <v>18.303673</v>
      </c>
      <c r="AB19" s="219">
        <v>18.643384999999999</v>
      </c>
      <c r="AC19" s="219">
        <v>18.163796000000001</v>
      </c>
      <c r="AD19" s="219">
        <v>18.210681999999998</v>
      </c>
      <c r="AE19" s="219">
        <v>18.589096999999999</v>
      </c>
      <c r="AF19" s="219">
        <v>18.857130999999999</v>
      </c>
      <c r="AG19" s="219">
        <v>18.515346000000001</v>
      </c>
      <c r="AH19" s="219">
        <v>19.155595000000002</v>
      </c>
      <c r="AI19" s="219">
        <v>18.091781000000001</v>
      </c>
      <c r="AJ19" s="219">
        <v>18.705068000000001</v>
      </c>
      <c r="AK19" s="219">
        <v>18.527753000000001</v>
      </c>
      <c r="AL19" s="219">
        <v>18.120199</v>
      </c>
      <c r="AM19" s="219">
        <v>18.645878</v>
      </c>
      <c r="AN19" s="219">
        <v>18.658504000000001</v>
      </c>
      <c r="AO19" s="219">
        <v>18.476265999999999</v>
      </c>
      <c r="AP19" s="219">
        <v>18.553032000000002</v>
      </c>
      <c r="AQ19" s="219">
        <v>18.550664000000001</v>
      </c>
      <c r="AR19" s="219">
        <v>18.724205000000001</v>
      </c>
      <c r="AS19" s="219">
        <v>19.045905999999999</v>
      </c>
      <c r="AT19" s="219">
        <v>19.090852999999999</v>
      </c>
      <c r="AU19" s="219">
        <v>19.116081999999999</v>
      </c>
      <c r="AV19" s="219">
        <v>19.27251</v>
      </c>
      <c r="AW19" s="219">
        <v>19.412946000000002</v>
      </c>
      <c r="AX19" s="219">
        <v>19.080912000000001</v>
      </c>
      <c r="AY19" s="219">
        <v>18.921430999999998</v>
      </c>
      <c r="AZ19" s="219">
        <v>18.993697999999998</v>
      </c>
      <c r="BA19" s="219">
        <v>18.526115999999998</v>
      </c>
      <c r="BB19" s="219">
        <v>18.783360999999999</v>
      </c>
      <c r="BC19" s="219">
        <v>18.777502574</v>
      </c>
      <c r="BD19" s="219">
        <v>18.929741759999999</v>
      </c>
      <c r="BE19" s="330">
        <v>18.838450000000002</v>
      </c>
      <c r="BF19" s="330">
        <v>19.254819999999999</v>
      </c>
      <c r="BG19" s="330">
        <v>18.806740000000001</v>
      </c>
      <c r="BH19" s="330">
        <v>18.965620000000001</v>
      </c>
      <c r="BI19" s="330">
        <v>18.812999999999999</v>
      </c>
      <c r="BJ19" s="330">
        <v>18.951989999999999</v>
      </c>
      <c r="BK19" s="330">
        <v>18.760190000000001</v>
      </c>
      <c r="BL19" s="330">
        <v>18.83522</v>
      </c>
      <c r="BM19" s="330">
        <v>18.797319999999999</v>
      </c>
      <c r="BN19" s="330">
        <v>18.764620000000001</v>
      </c>
      <c r="BO19" s="330">
        <v>18.73507</v>
      </c>
      <c r="BP19" s="330">
        <v>19.078379999999999</v>
      </c>
      <c r="BQ19" s="330">
        <v>18.953309999999998</v>
      </c>
      <c r="BR19" s="330">
        <v>19.389489999999999</v>
      </c>
      <c r="BS19" s="330">
        <v>18.909739999999999</v>
      </c>
      <c r="BT19" s="330">
        <v>19.09083</v>
      </c>
      <c r="BU19" s="330">
        <v>18.97663</v>
      </c>
      <c r="BV19" s="330">
        <v>19.10041</v>
      </c>
    </row>
    <row r="20" spans="1:74" ht="11.1" customHeight="1" x14ac:dyDescent="0.2">
      <c r="A20" s="26"/>
      <c r="B20" s="28"/>
      <c r="C20" s="219"/>
      <c r="D20" s="219"/>
      <c r="E20" s="219"/>
      <c r="F20" s="219"/>
      <c r="G20" s="219"/>
      <c r="H20" s="219"/>
      <c r="I20" s="219"/>
      <c r="J20" s="219"/>
      <c r="K20" s="219"/>
      <c r="L20" s="219"/>
      <c r="M20" s="219"/>
      <c r="N20" s="219"/>
      <c r="O20" s="219"/>
      <c r="P20" s="219"/>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19"/>
      <c r="AN20" s="219"/>
      <c r="AO20" s="219"/>
      <c r="AP20" s="219"/>
      <c r="AQ20" s="219"/>
      <c r="AR20" s="219"/>
      <c r="AS20" s="219"/>
      <c r="AT20" s="219"/>
      <c r="AU20" s="219"/>
      <c r="AV20" s="219"/>
      <c r="AW20" s="219"/>
      <c r="AX20" s="219"/>
      <c r="AY20" s="219"/>
      <c r="AZ20" s="219"/>
      <c r="BA20" s="219"/>
      <c r="BB20" s="219"/>
      <c r="BC20" s="219"/>
      <c r="BD20" s="219"/>
      <c r="BE20" s="330"/>
      <c r="BF20" s="330"/>
      <c r="BG20" s="330"/>
      <c r="BH20" s="330"/>
      <c r="BI20" s="330"/>
      <c r="BJ20" s="330"/>
      <c r="BK20" s="330"/>
      <c r="BL20" s="330"/>
      <c r="BM20" s="330"/>
      <c r="BN20" s="330"/>
      <c r="BO20" s="330"/>
      <c r="BP20" s="330"/>
      <c r="BQ20" s="330"/>
      <c r="BR20" s="330"/>
      <c r="BS20" s="330"/>
      <c r="BT20" s="330"/>
      <c r="BU20" s="330"/>
      <c r="BV20" s="330"/>
    </row>
    <row r="21" spans="1:74" ht="11.1" customHeight="1" x14ac:dyDescent="0.2">
      <c r="A21" s="16"/>
      <c r="B21" s="25" t="s">
        <v>823</v>
      </c>
      <c r="C21" s="221"/>
      <c r="D21" s="221"/>
      <c r="E21" s="221"/>
      <c r="F21" s="221"/>
      <c r="G21" s="221"/>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c r="AU21" s="221"/>
      <c r="AV21" s="221"/>
      <c r="AW21" s="221"/>
      <c r="AX21" s="221"/>
      <c r="AY21" s="221"/>
      <c r="AZ21" s="221"/>
      <c r="BA21" s="221"/>
      <c r="BB21" s="221"/>
      <c r="BC21" s="221"/>
      <c r="BD21" s="221"/>
      <c r="BE21" s="334"/>
      <c r="BF21" s="334"/>
      <c r="BG21" s="334"/>
      <c r="BH21" s="334"/>
      <c r="BI21" s="334"/>
      <c r="BJ21" s="334"/>
      <c r="BK21" s="334"/>
      <c r="BL21" s="334"/>
      <c r="BM21" s="334"/>
      <c r="BN21" s="334"/>
      <c r="BO21" s="334"/>
      <c r="BP21" s="334"/>
      <c r="BQ21" s="334"/>
      <c r="BR21" s="334"/>
      <c r="BS21" s="334"/>
      <c r="BT21" s="334"/>
      <c r="BU21" s="334"/>
      <c r="BV21" s="334"/>
    </row>
    <row r="22" spans="1:74" ht="11.1" customHeight="1" x14ac:dyDescent="0.2">
      <c r="A22" s="26" t="s">
        <v>740</v>
      </c>
      <c r="B22" s="27" t="s">
        <v>104</v>
      </c>
      <c r="C22" s="219">
        <v>90.638234065000006</v>
      </c>
      <c r="D22" s="219">
        <v>88.605245066999998</v>
      </c>
      <c r="E22" s="219">
        <v>69.126533230000007</v>
      </c>
      <c r="F22" s="219">
        <v>56.393713296999998</v>
      </c>
      <c r="G22" s="219">
        <v>52.170029001000003</v>
      </c>
      <c r="H22" s="219">
        <v>54.983740767</v>
      </c>
      <c r="I22" s="219">
        <v>58.897600775000001</v>
      </c>
      <c r="J22" s="219">
        <v>60.610433970000003</v>
      </c>
      <c r="K22" s="219">
        <v>54.582985030000003</v>
      </c>
      <c r="L22" s="219">
        <v>53.707582133999999</v>
      </c>
      <c r="M22" s="219">
        <v>65.776407070000005</v>
      </c>
      <c r="N22" s="219">
        <v>87.550042160999993</v>
      </c>
      <c r="O22" s="219">
        <v>93.181810029999994</v>
      </c>
      <c r="P22" s="219">
        <v>87.585724716000001</v>
      </c>
      <c r="Q22" s="219">
        <v>71.951316900999998</v>
      </c>
      <c r="R22" s="219">
        <v>60.834021667000002</v>
      </c>
      <c r="S22" s="219">
        <v>53.786911809000003</v>
      </c>
      <c r="T22" s="219">
        <v>55.244404170000003</v>
      </c>
      <c r="U22" s="219">
        <v>60.984257161000002</v>
      </c>
      <c r="V22" s="219">
        <v>61.02516619</v>
      </c>
      <c r="W22" s="219">
        <v>55.187659267000001</v>
      </c>
      <c r="X22" s="219">
        <v>56.272623875000001</v>
      </c>
      <c r="Y22" s="219">
        <v>67.728960499999999</v>
      </c>
      <c r="Z22" s="219">
        <v>81.995929966000006</v>
      </c>
      <c r="AA22" s="219">
        <v>88.938147256999997</v>
      </c>
      <c r="AB22" s="219">
        <v>86.259481684999997</v>
      </c>
      <c r="AC22" s="219">
        <v>68.665051673999997</v>
      </c>
      <c r="AD22" s="219">
        <v>65.111562829999997</v>
      </c>
      <c r="AE22" s="219">
        <v>60.438054772999998</v>
      </c>
      <c r="AF22" s="219">
        <v>62.249198102999998</v>
      </c>
      <c r="AG22" s="219">
        <v>66.677865156999999</v>
      </c>
      <c r="AH22" s="219">
        <v>64.626820447</v>
      </c>
      <c r="AI22" s="219">
        <v>60.178514937000003</v>
      </c>
      <c r="AJ22" s="219">
        <v>61.328474616999998</v>
      </c>
      <c r="AK22" s="219">
        <v>72.252574762999998</v>
      </c>
      <c r="AL22" s="219">
        <v>80.878199124999995</v>
      </c>
      <c r="AM22" s="219">
        <v>92.481406324000005</v>
      </c>
      <c r="AN22" s="219">
        <v>91.374391359000001</v>
      </c>
      <c r="AO22" s="219">
        <v>81.046166415000002</v>
      </c>
      <c r="AP22" s="219">
        <v>65.123375503000005</v>
      </c>
      <c r="AQ22" s="219">
        <v>56.246970740999998</v>
      </c>
      <c r="AR22" s="219">
        <v>57.731813299999999</v>
      </c>
      <c r="AS22" s="219">
        <v>61.870628486000001</v>
      </c>
      <c r="AT22" s="219">
        <v>61.813075834000003</v>
      </c>
      <c r="AU22" s="219">
        <v>58.521469996999997</v>
      </c>
      <c r="AV22" s="219">
        <v>60.029144641999999</v>
      </c>
      <c r="AW22" s="219">
        <v>76.824022069999998</v>
      </c>
      <c r="AX22" s="219">
        <v>94.018671514000005</v>
      </c>
      <c r="AY22" s="219">
        <v>103.76872109</v>
      </c>
      <c r="AZ22" s="219">
        <v>98.267789425999993</v>
      </c>
      <c r="BA22" s="219">
        <v>82.506002648000006</v>
      </c>
      <c r="BB22" s="219">
        <v>65.006682832999999</v>
      </c>
      <c r="BC22" s="219">
        <v>57.629218999999999</v>
      </c>
      <c r="BD22" s="219">
        <v>57.726053</v>
      </c>
      <c r="BE22" s="330">
        <v>62.093699999999998</v>
      </c>
      <c r="BF22" s="330">
        <v>63.01238</v>
      </c>
      <c r="BG22" s="330">
        <v>58.844439999999999</v>
      </c>
      <c r="BH22" s="330">
        <v>59.244869999999999</v>
      </c>
      <c r="BI22" s="330">
        <v>72.472980000000007</v>
      </c>
      <c r="BJ22" s="330">
        <v>89.206479999999999</v>
      </c>
      <c r="BK22" s="330">
        <v>96.091260000000005</v>
      </c>
      <c r="BL22" s="330">
        <v>91.879630000000006</v>
      </c>
      <c r="BM22" s="330">
        <v>78.270709999999994</v>
      </c>
      <c r="BN22" s="330">
        <v>64.868499999999997</v>
      </c>
      <c r="BO22" s="330">
        <v>58.68929</v>
      </c>
      <c r="BP22" s="330">
        <v>60.070169999999997</v>
      </c>
      <c r="BQ22" s="330">
        <v>64.326480000000004</v>
      </c>
      <c r="BR22" s="330">
        <v>64.807689999999994</v>
      </c>
      <c r="BS22" s="330">
        <v>60.406979999999997</v>
      </c>
      <c r="BT22" s="330">
        <v>61.812489999999997</v>
      </c>
      <c r="BU22" s="330">
        <v>74.147509999999997</v>
      </c>
      <c r="BV22" s="330">
        <v>90.658720000000002</v>
      </c>
    </row>
    <row r="23" spans="1:74" ht="11.1" customHeight="1" x14ac:dyDescent="0.2">
      <c r="A23" s="16"/>
      <c r="B23" s="25"/>
      <c r="C23" s="219"/>
      <c r="D23" s="219"/>
      <c r="E23" s="219"/>
      <c r="F23" s="219"/>
      <c r="G23" s="219"/>
      <c r="H23" s="219"/>
      <c r="I23" s="219"/>
      <c r="J23" s="219"/>
      <c r="K23" s="219"/>
      <c r="L23" s="219"/>
      <c r="M23" s="219"/>
      <c r="N23" s="219"/>
      <c r="O23" s="219"/>
      <c r="P23" s="219"/>
      <c r="Q23" s="219"/>
      <c r="R23" s="219"/>
      <c r="S23" s="219"/>
      <c r="T23" s="219"/>
      <c r="U23" s="219"/>
      <c r="V23" s="219"/>
      <c r="W23" s="219"/>
      <c r="X23" s="219"/>
      <c r="Y23" s="219"/>
      <c r="Z23" s="219"/>
      <c r="AA23" s="219"/>
      <c r="AB23" s="219"/>
      <c r="AC23" s="219"/>
      <c r="AD23" s="219"/>
      <c r="AE23" s="219"/>
      <c r="AF23" s="219"/>
      <c r="AG23" s="219"/>
      <c r="AH23" s="219"/>
      <c r="AI23" s="219"/>
      <c r="AJ23" s="219"/>
      <c r="AK23" s="219"/>
      <c r="AL23" s="219"/>
      <c r="AM23" s="219"/>
      <c r="AN23" s="219"/>
      <c r="AO23" s="219"/>
      <c r="AP23" s="219"/>
      <c r="AQ23" s="219"/>
      <c r="AR23" s="219"/>
      <c r="AS23" s="219"/>
      <c r="AT23" s="219"/>
      <c r="AU23" s="219"/>
      <c r="AV23" s="219"/>
      <c r="AW23" s="219"/>
      <c r="AX23" s="219"/>
      <c r="AY23" s="219"/>
      <c r="AZ23" s="219"/>
      <c r="BA23" s="219"/>
      <c r="BB23" s="219"/>
      <c r="BC23" s="219"/>
      <c r="BD23" s="219"/>
      <c r="BE23" s="330"/>
      <c r="BF23" s="330"/>
      <c r="BG23" s="330"/>
      <c r="BH23" s="330"/>
      <c r="BI23" s="330"/>
      <c r="BJ23" s="330"/>
      <c r="BK23" s="330"/>
      <c r="BL23" s="330"/>
      <c r="BM23" s="330"/>
      <c r="BN23" s="330"/>
      <c r="BO23" s="330"/>
      <c r="BP23" s="330"/>
      <c r="BQ23" s="330"/>
      <c r="BR23" s="330"/>
      <c r="BS23" s="330"/>
      <c r="BT23" s="330"/>
      <c r="BU23" s="330"/>
      <c r="BV23" s="330"/>
    </row>
    <row r="24" spans="1:74" ht="11.1" customHeight="1" x14ac:dyDescent="0.2">
      <c r="A24" s="16"/>
      <c r="B24" s="25" t="s">
        <v>118</v>
      </c>
      <c r="C24" s="219"/>
      <c r="D24" s="219"/>
      <c r="E24" s="219"/>
      <c r="F24" s="219"/>
      <c r="G24" s="219"/>
      <c r="H24" s="219"/>
      <c r="I24" s="219"/>
      <c r="J24" s="219"/>
      <c r="K24" s="219"/>
      <c r="L24" s="219"/>
      <c r="M24" s="219"/>
      <c r="N24" s="219"/>
      <c r="O24" s="219"/>
      <c r="P24" s="219"/>
      <c r="Q24" s="219"/>
      <c r="R24" s="219"/>
      <c r="S24" s="219"/>
      <c r="T24" s="219"/>
      <c r="U24" s="219"/>
      <c r="V24" s="219"/>
      <c r="W24" s="219"/>
      <c r="X24" s="219"/>
      <c r="Y24" s="219"/>
      <c r="Z24" s="219"/>
      <c r="AA24" s="219"/>
      <c r="AB24" s="219"/>
      <c r="AC24" s="219"/>
      <c r="AD24" s="219"/>
      <c r="AE24" s="219"/>
      <c r="AF24" s="219"/>
      <c r="AG24" s="219"/>
      <c r="AH24" s="219"/>
      <c r="AI24" s="219"/>
      <c r="AJ24" s="219"/>
      <c r="AK24" s="219"/>
      <c r="AL24" s="219"/>
      <c r="AM24" s="219"/>
      <c r="AN24" s="219"/>
      <c r="AO24" s="219"/>
      <c r="AP24" s="219"/>
      <c r="AQ24" s="219"/>
      <c r="AR24" s="219"/>
      <c r="AS24" s="219"/>
      <c r="AT24" s="219"/>
      <c r="AU24" s="219"/>
      <c r="AV24" s="219"/>
      <c r="AW24" s="219"/>
      <c r="AX24" s="219"/>
      <c r="AY24" s="219"/>
      <c r="AZ24" s="219"/>
      <c r="BA24" s="219"/>
      <c r="BB24" s="219"/>
      <c r="BC24" s="219"/>
      <c r="BD24" s="219"/>
      <c r="BE24" s="330"/>
      <c r="BF24" s="330"/>
      <c r="BG24" s="330"/>
      <c r="BH24" s="330"/>
      <c r="BI24" s="330"/>
      <c r="BJ24" s="330"/>
      <c r="BK24" s="330"/>
      <c r="BL24" s="330"/>
      <c r="BM24" s="330"/>
      <c r="BN24" s="330"/>
      <c r="BO24" s="330"/>
      <c r="BP24" s="330"/>
      <c r="BQ24" s="330"/>
      <c r="BR24" s="330"/>
      <c r="BS24" s="330"/>
      <c r="BT24" s="330"/>
      <c r="BU24" s="330"/>
      <c r="BV24" s="330"/>
    </row>
    <row r="25" spans="1:74" ht="11.1" customHeight="1" x14ac:dyDescent="0.2">
      <c r="A25" s="26" t="s">
        <v>243</v>
      </c>
      <c r="B25" s="27" t="s">
        <v>1091</v>
      </c>
      <c r="C25" s="68">
        <v>96.493760976999994</v>
      </c>
      <c r="D25" s="68">
        <v>86.001060011999996</v>
      </c>
      <c r="E25" s="68">
        <v>82.444118017999998</v>
      </c>
      <c r="F25" s="68">
        <v>72.790215000000003</v>
      </c>
      <c r="G25" s="68">
        <v>81.570458998999996</v>
      </c>
      <c r="H25" s="68">
        <v>92.983419990000002</v>
      </c>
      <c r="I25" s="68">
        <v>100.58216299</v>
      </c>
      <c r="J25" s="68">
        <v>100.39303701</v>
      </c>
      <c r="K25" s="68">
        <v>85.38576999</v>
      </c>
      <c r="L25" s="68">
        <v>76.590832000000006</v>
      </c>
      <c r="M25" s="68">
        <v>78.697159020000001</v>
      </c>
      <c r="N25" s="68">
        <v>94.581723013000001</v>
      </c>
      <c r="O25" s="68">
        <v>96.303081031000005</v>
      </c>
      <c r="P25" s="68">
        <v>79.576763</v>
      </c>
      <c r="Q25" s="68">
        <v>78.766961971000001</v>
      </c>
      <c r="R25" s="68">
        <v>72.49718799</v>
      </c>
      <c r="S25" s="68">
        <v>79.098325993000003</v>
      </c>
      <c r="T25" s="68">
        <v>89.651825009999996</v>
      </c>
      <c r="U25" s="68">
        <v>99.618148026</v>
      </c>
      <c r="V25" s="68">
        <v>97.762440968000007</v>
      </c>
      <c r="W25" s="68">
        <v>82.34100402</v>
      </c>
      <c r="X25" s="68">
        <v>75.260839000000004</v>
      </c>
      <c r="Y25" s="68">
        <v>72.706917989999994</v>
      </c>
      <c r="Z25" s="68">
        <v>79.364672010000007</v>
      </c>
      <c r="AA25" s="68">
        <v>76.291600005000006</v>
      </c>
      <c r="AB25" s="68">
        <v>68.466207010000005</v>
      </c>
      <c r="AC25" s="68">
        <v>63.074890992999997</v>
      </c>
      <c r="AD25" s="68">
        <v>56.89861698</v>
      </c>
      <c r="AE25" s="68">
        <v>68.014705001999999</v>
      </c>
      <c r="AF25" s="68">
        <v>76.642096980000005</v>
      </c>
      <c r="AG25" s="68">
        <v>91.587643998999994</v>
      </c>
      <c r="AH25" s="68">
        <v>87.918692969999995</v>
      </c>
      <c r="AI25" s="68">
        <v>74.477409030000004</v>
      </c>
      <c r="AJ25" s="68">
        <v>71.773730002999997</v>
      </c>
      <c r="AK25" s="68">
        <v>75.318703020000001</v>
      </c>
      <c r="AL25" s="68">
        <v>78.720824981000007</v>
      </c>
      <c r="AM25" s="68">
        <v>80.571034995000005</v>
      </c>
      <c r="AN25" s="68">
        <v>72.534503971999996</v>
      </c>
      <c r="AO25" s="68">
        <v>75.936339974000006</v>
      </c>
      <c r="AP25" s="68">
        <v>66.12462798</v>
      </c>
      <c r="AQ25" s="68">
        <v>70.008208021000002</v>
      </c>
      <c r="AR25" s="68">
        <v>80.334517980000001</v>
      </c>
      <c r="AS25" s="68">
        <v>88.343655044000002</v>
      </c>
      <c r="AT25" s="68">
        <v>87.231272743999995</v>
      </c>
      <c r="AU25" s="68">
        <v>77.918832449999996</v>
      </c>
      <c r="AV25" s="68">
        <v>71.904708227</v>
      </c>
      <c r="AW25" s="68">
        <v>71.388325350000002</v>
      </c>
      <c r="AX25" s="68">
        <v>82.810379452999996</v>
      </c>
      <c r="AY25" s="68">
        <v>89.085845790999997</v>
      </c>
      <c r="AZ25" s="68">
        <v>81.529353360000002</v>
      </c>
      <c r="BA25" s="68">
        <v>77.990176215999995</v>
      </c>
      <c r="BB25" s="68">
        <v>63.828730016000002</v>
      </c>
      <c r="BC25" s="68">
        <v>68.386047120000001</v>
      </c>
      <c r="BD25" s="68">
        <v>79.580510099999998</v>
      </c>
      <c r="BE25" s="332">
        <v>89.396129999999999</v>
      </c>
      <c r="BF25" s="332">
        <v>91.16037</v>
      </c>
      <c r="BG25" s="332">
        <v>77.384990000000002</v>
      </c>
      <c r="BH25" s="332">
        <v>74.973070000000007</v>
      </c>
      <c r="BI25" s="332">
        <v>72.469909999999999</v>
      </c>
      <c r="BJ25" s="332">
        <v>85.250600000000006</v>
      </c>
      <c r="BK25" s="332">
        <v>86.639799999999994</v>
      </c>
      <c r="BL25" s="332">
        <v>76.014889999999994</v>
      </c>
      <c r="BM25" s="332">
        <v>73.499380000000002</v>
      </c>
      <c r="BN25" s="332">
        <v>63.64911</v>
      </c>
      <c r="BO25" s="332">
        <v>68.745059999999995</v>
      </c>
      <c r="BP25" s="332">
        <v>76.875489999999999</v>
      </c>
      <c r="BQ25" s="332">
        <v>87.852969999999999</v>
      </c>
      <c r="BR25" s="332">
        <v>89.364559999999997</v>
      </c>
      <c r="BS25" s="332">
        <v>76.168319999999994</v>
      </c>
      <c r="BT25" s="332">
        <v>73.332040000000006</v>
      </c>
      <c r="BU25" s="332">
        <v>70.769329999999997</v>
      </c>
      <c r="BV25" s="332">
        <v>81.095650000000006</v>
      </c>
    </row>
    <row r="26" spans="1:74" ht="11.1" customHeight="1" x14ac:dyDescent="0.2">
      <c r="A26" s="16"/>
      <c r="B26" s="25"/>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221"/>
      <c r="AZ26" s="221"/>
      <c r="BA26" s="221"/>
      <c r="BB26" s="221"/>
      <c r="BC26" s="221"/>
      <c r="BD26" s="221"/>
      <c r="BE26" s="334"/>
      <c r="BF26" s="334"/>
      <c r="BG26" s="334"/>
      <c r="BH26" s="334"/>
      <c r="BI26" s="334"/>
      <c r="BJ26" s="334"/>
      <c r="BK26" s="334"/>
      <c r="BL26" s="334"/>
      <c r="BM26" s="334"/>
      <c r="BN26" s="334"/>
      <c r="BO26" s="334"/>
      <c r="BP26" s="334"/>
      <c r="BQ26" s="334"/>
      <c r="BR26" s="334"/>
      <c r="BS26" s="334"/>
      <c r="BT26" s="334"/>
      <c r="BU26" s="334"/>
      <c r="BV26" s="334"/>
    </row>
    <row r="27" spans="1:74" ht="11.1" customHeight="1" x14ac:dyDescent="0.2">
      <c r="A27" s="16"/>
      <c r="B27" s="29" t="s">
        <v>1071</v>
      </c>
      <c r="C27" s="219"/>
      <c r="D27" s="219"/>
      <c r="E27" s="219"/>
      <c r="F27" s="219"/>
      <c r="G27" s="219"/>
      <c r="H27" s="219"/>
      <c r="I27" s="219"/>
      <c r="J27" s="219"/>
      <c r="K27" s="219"/>
      <c r="L27" s="219"/>
      <c r="M27" s="219"/>
      <c r="N27" s="219"/>
      <c r="O27" s="219"/>
      <c r="P27" s="219"/>
      <c r="Q27" s="219"/>
      <c r="R27" s="219"/>
      <c r="S27" s="219"/>
      <c r="T27" s="219"/>
      <c r="U27" s="219"/>
      <c r="V27" s="219"/>
      <c r="W27" s="219"/>
      <c r="X27" s="219"/>
      <c r="Y27" s="219"/>
      <c r="Z27" s="219"/>
      <c r="AA27" s="219"/>
      <c r="AB27" s="219"/>
      <c r="AC27" s="219"/>
      <c r="AD27" s="219"/>
      <c r="AE27" s="219"/>
      <c r="AF27" s="219"/>
      <c r="AG27" s="219"/>
      <c r="AH27" s="219"/>
      <c r="AI27" s="219"/>
      <c r="AJ27" s="219"/>
      <c r="AK27" s="219"/>
      <c r="AL27" s="219"/>
      <c r="AM27" s="219"/>
      <c r="AN27" s="219"/>
      <c r="AO27" s="219"/>
      <c r="AP27" s="219"/>
      <c r="AQ27" s="219"/>
      <c r="AR27" s="219"/>
      <c r="AS27" s="219"/>
      <c r="AT27" s="219"/>
      <c r="AU27" s="219"/>
      <c r="AV27" s="219"/>
      <c r="AW27" s="219"/>
      <c r="AX27" s="219"/>
      <c r="AY27" s="219"/>
      <c r="AZ27" s="219"/>
      <c r="BA27" s="219"/>
      <c r="BB27" s="219"/>
      <c r="BC27" s="219"/>
      <c r="BD27" s="219"/>
      <c r="BE27" s="330"/>
      <c r="BF27" s="330"/>
      <c r="BG27" s="330"/>
      <c r="BH27" s="330"/>
      <c r="BI27" s="330"/>
      <c r="BJ27" s="330"/>
      <c r="BK27" s="330"/>
      <c r="BL27" s="330"/>
      <c r="BM27" s="330"/>
      <c r="BN27" s="330"/>
      <c r="BO27" s="330"/>
      <c r="BP27" s="330"/>
      <c r="BQ27" s="330"/>
      <c r="BR27" s="330"/>
      <c r="BS27" s="330"/>
      <c r="BT27" s="330"/>
      <c r="BU27" s="330"/>
      <c r="BV27" s="330"/>
    </row>
    <row r="28" spans="1:74" ht="11.1" customHeight="1" x14ac:dyDescent="0.2">
      <c r="A28" s="16" t="s">
        <v>821</v>
      </c>
      <c r="B28" s="27" t="s">
        <v>107</v>
      </c>
      <c r="C28" s="219">
        <v>11.06210806</v>
      </c>
      <c r="D28" s="219">
        <v>11.02088638</v>
      </c>
      <c r="E28" s="219">
        <v>9.7867474090000002</v>
      </c>
      <c r="F28" s="219">
        <v>9.237494324</v>
      </c>
      <c r="G28" s="219">
        <v>9.4942894360000007</v>
      </c>
      <c r="H28" s="219">
        <v>11.397554639999999</v>
      </c>
      <c r="I28" s="219">
        <v>12.280510509999999</v>
      </c>
      <c r="J28" s="219">
        <v>12.387923499999999</v>
      </c>
      <c r="K28" s="219">
        <v>11.29774323</v>
      </c>
      <c r="L28" s="219">
        <v>9.6263294140000006</v>
      </c>
      <c r="M28" s="219">
        <v>9.5130528460000008</v>
      </c>
      <c r="N28" s="219">
        <v>10.66670884</v>
      </c>
      <c r="O28" s="219">
        <v>11.139651199999999</v>
      </c>
      <c r="P28" s="219">
        <v>10.961483749999999</v>
      </c>
      <c r="Q28" s="219">
        <v>9.7561786640000001</v>
      </c>
      <c r="R28" s="219">
        <v>9.5190070959999993</v>
      </c>
      <c r="S28" s="219">
        <v>9.6357055169999999</v>
      </c>
      <c r="T28" s="219">
        <v>11.330557130000001</v>
      </c>
      <c r="U28" s="219">
        <v>12.34910571</v>
      </c>
      <c r="V28" s="219">
        <v>12.420673170000001</v>
      </c>
      <c r="W28" s="219">
        <v>11.248718179999999</v>
      </c>
      <c r="X28" s="219">
        <v>9.6337863529999996</v>
      </c>
      <c r="Y28" s="219">
        <v>9.5369471099999998</v>
      </c>
      <c r="Z28" s="219">
        <v>10.11721507</v>
      </c>
      <c r="AA28" s="219">
        <v>10.407463051000001</v>
      </c>
      <c r="AB28" s="219">
        <v>10.275521484</v>
      </c>
      <c r="AC28" s="219">
        <v>9.5075051307000003</v>
      </c>
      <c r="AD28" s="219">
        <v>9.3761280337000006</v>
      </c>
      <c r="AE28" s="219">
        <v>9.9436843149000005</v>
      </c>
      <c r="AF28" s="219">
        <v>11.219165048000001</v>
      </c>
      <c r="AG28" s="219">
        <v>12.370244688</v>
      </c>
      <c r="AH28" s="219">
        <v>12.167600738000001</v>
      </c>
      <c r="AI28" s="219">
        <v>10.981533965000001</v>
      </c>
      <c r="AJ28" s="219">
        <v>9.7377617537999992</v>
      </c>
      <c r="AK28" s="219">
        <v>9.6502329638000006</v>
      </c>
      <c r="AL28" s="219">
        <v>9.9743067897</v>
      </c>
      <c r="AM28" s="219">
        <v>10.631760909</v>
      </c>
      <c r="AN28" s="219">
        <v>10.702396451</v>
      </c>
      <c r="AO28" s="219">
        <v>9.8769050215000007</v>
      </c>
      <c r="AP28" s="219">
        <v>9.5157921686000009</v>
      </c>
      <c r="AQ28" s="219">
        <v>9.6118810868000004</v>
      </c>
      <c r="AR28" s="219">
        <v>10.966604622</v>
      </c>
      <c r="AS28" s="219">
        <v>11.867963031</v>
      </c>
      <c r="AT28" s="219">
        <v>11.696299135</v>
      </c>
      <c r="AU28" s="219">
        <v>11.078529296999999</v>
      </c>
      <c r="AV28" s="219">
        <v>9.7783677836000003</v>
      </c>
      <c r="AW28" s="219">
        <v>9.6950613409000006</v>
      </c>
      <c r="AX28" s="219">
        <v>10.527642475</v>
      </c>
      <c r="AY28" s="219">
        <v>11.325425695</v>
      </c>
      <c r="AZ28" s="219">
        <v>11.413420907000001</v>
      </c>
      <c r="BA28" s="219">
        <v>10.036513684000001</v>
      </c>
      <c r="BB28" s="219">
        <v>9.4444626174999993</v>
      </c>
      <c r="BC28" s="219">
        <v>9.6169049035</v>
      </c>
      <c r="BD28" s="219">
        <v>11.033557895</v>
      </c>
      <c r="BE28" s="330">
        <v>11.94074</v>
      </c>
      <c r="BF28" s="330">
        <v>12.0221</v>
      </c>
      <c r="BG28" s="330">
        <v>11.13311</v>
      </c>
      <c r="BH28" s="330">
        <v>9.8092000000000006</v>
      </c>
      <c r="BI28" s="330">
        <v>9.6201240000000006</v>
      </c>
      <c r="BJ28" s="330">
        <v>10.50582</v>
      </c>
      <c r="BK28" s="330">
        <v>11.10098</v>
      </c>
      <c r="BL28" s="330">
        <v>11.172180000000001</v>
      </c>
      <c r="BM28" s="330">
        <v>9.905837</v>
      </c>
      <c r="BN28" s="330">
        <v>9.4755219999999998</v>
      </c>
      <c r="BO28" s="330">
        <v>9.6838010000000008</v>
      </c>
      <c r="BP28" s="330">
        <v>11.134869999999999</v>
      </c>
      <c r="BQ28" s="330">
        <v>12.03843</v>
      </c>
      <c r="BR28" s="330">
        <v>12.12777</v>
      </c>
      <c r="BS28" s="330">
        <v>11.22293</v>
      </c>
      <c r="BT28" s="330">
        <v>9.9159079999999999</v>
      </c>
      <c r="BU28" s="330">
        <v>9.7260930000000005</v>
      </c>
      <c r="BV28" s="330">
        <v>10.513019999999999</v>
      </c>
    </row>
    <row r="29" spans="1:74" ht="11.1" customHeight="1" x14ac:dyDescent="0.2">
      <c r="A29" s="16"/>
      <c r="B29" s="25"/>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19"/>
      <c r="BE29" s="330"/>
      <c r="BF29" s="330"/>
      <c r="BG29" s="330"/>
      <c r="BH29" s="330"/>
      <c r="BI29" s="330"/>
      <c r="BJ29" s="330"/>
      <c r="BK29" s="330"/>
      <c r="BL29" s="330"/>
      <c r="BM29" s="330"/>
      <c r="BN29" s="330"/>
      <c r="BO29" s="330"/>
      <c r="BP29" s="330"/>
      <c r="BQ29" s="330"/>
      <c r="BR29" s="330"/>
      <c r="BS29" s="330"/>
      <c r="BT29" s="330"/>
      <c r="BU29" s="330"/>
      <c r="BV29" s="330"/>
    </row>
    <row r="30" spans="1:74" ht="11.1" customHeight="1" x14ac:dyDescent="0.2">
      <c r="A30" s="16"/>
      <c r="B30" s="25" t="s">
        <v>252</v>
      </c>
      <c r="C30" s="219"/>
      <c r="D30" s="219"/>
      <c r="E30" s="219"/>
      <c r="F30" s="219"/>
      <c r="G30" s="219"/>
      <c r="H30" s="219"/>
      <c r="I30" s="219"/>
      <c r="J30" s="219"/>
      <c r="K30" s="219"/>
      <c r="L30" s="219"/>
      <c r="M30" s="219"/>
      <c r="N30" s="219"/>
      <c r="O30" s="219"/>
      <c r="P30" s="219"/>
      <c r="Q30" s="219"/>
      <c r="R30" s="219"/>
      <c r="S30" s="219"/>
      <c r="T30" s="219"/>
      <c r="U30" s="219"/>
      <c r="V30" s="219"/>
      <c r="W30" s="219"/>
      <c r="X30" s="219"/>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19"/>
      <c r="AU30" s="219"/>
      <c r="AV30" s="219"/>
      <c r="AW30" s="219"/>
      <c r="AX30" s="219"/>
      <c r="AY30" s="219"/>
      <c r="AZ30" s="219"/>
      <c r="BA30" s="219"/>
      <c r="BB30" s="219"/>
      <c r="BC30" s="219"/>
      <c r="BD30" s="219"/>
      <c r="BE30" s="330"/>
      <c r="BF30" s="330"/>
      <c r="BG30" s="330"/>
      <c r="BH30" s="330"/>
      <c r="BI30" s="330"/>
      <c r="BJ30" s="330"/>
      <c r="BK30" s="330"/>
      <c r="BL30" s="330"/>
      <c r="BM30" s="330"/>
      <c r="BN30" s="330"/>
      <c r="BO30" s="330"/>
      <c r="BP30" s="330"/>
      <c r="BQ30" s="330"/>
      <c r="BR30" s="330"/>
      <c r="BS30" s="330"/>
      <c r="BT30" s="330"/>
      <c r="BU30" s="330"/>
      <c r="BV30" s="330"/>
    </row>
    <row r="31" spans="1:74" ht="11.1" customHeight="1" x14ac:dyDescent="0.2">
      <c r="A31" s="133" t="s">
        <v>29</v>
      </c>
      <c r="B31" s="30" t="s">
        <v>108</v>
      </c>
      <c r="C31" s="219">
        <v>0.60544784696999998</v>
      </c>
      <c r="D31" s="219">
        <v>0.55033155448000004</v>
      </c>
      <c r="E31" s="219">
        <v>0.6121015299</v>
      </c>
      <c r="F31" s="219">
        <v>0.59926848055000004</v>
      </c>
      <c r="G31" s="219">
        <v>0.65510499644999998</v>
      </c>
      <c r="H31" s="219">
        <v>0.69683106407999995</v>
      </c>
      <c r="I31" s="219">
        <v>0.64085590844999996</v>
      </c>
      <c r="J31" s="219">
        <v>0.59843397591000003</v>
      </c>
      <c r="K31" s="219">
        <v>0.56244435167999995</v>
      </c>
      <c r="L31" s="219">
        <v>0.58082485982999998</v>
      </c>
      <c r="M31" s="219">
        <v>0.61273190156000001</v>
      </c>
      <c r="N31" s="219">
        <v>0.65512579986999997</v>
      </c>
      <c r="O31" s="219">
        <v>0.66747648913000002</v>
      </c>
      <c r="P31" s="219">
        <v>0.64661989821999999</v>
      </c>
      <c r="Q31" s="219">
        <v>0.74202168056999995</v>
      </c>
      <c r="R31" s="219">
        <v>0.74405579910999997</v>
      </c>
      <c r="S31" s="219">
        <v>0.76451159945000002</v>
      </c>
      <c r="T31" s="219">
        <v>0.76251123339000004</v>
      </c>
      <c r="U31" s="219">
        <v>0.72065543660999998</v>
      </c>
      <c r="V31" s="219">
        <v>0.67861892280000002</v>
      </c>
      <c r="W31" s="219">
        <v>0.61044564006000002</v>
      </c>
      <c r="X31" s="219">
        <v>0.63602463248999996</v>
      </c>
      <c r="Y31" s="219">
        <v>0.66316015061</v>
      </c>
      <c r="Z31" s="219">
        <v>0.69347546573999996</v>
      </c>
      <c r="AA31" s="219">
        <v>0.68600229545000002</v>
      </c>
      <c r="AB31" s="219">
        <v>0.62231487646999994</v>
      </c>
      <c r="AC31" s="219">
        <v>0.72385513523</v>
      </c>
      <c r="AD31" s="219">
        <v>0.70231720769999995</v>
      </c>
      <c r="AE31" s="219">
        <v>0.74188110018999998</v>
      </c>
      <c r="AF31" s="219">
        <v>0.71348076403000005</v>
      </c>
      <c r="AG31" s="219">
        <v>0.68789759935999995</v>
      </c>
      <c r="AH31" s="219">
        <v>0.66030000576000003</v>
      </c>
      <c r="AI31" s="219">
        <v>0.58939945898000001</v>
      </c>
      <c r="AJ31" s="219">
        <v>0.62860644530999998</v>
      </c>
      <c r="AK31" s="219">
        <v>0.62928435972999996</v>
      </c>
      <c r="AL31" s="219">
        <v>0.70791964432999999</v>
      </c>
      <c r="AM31" s="219">
        <v>0.73713175941999998</v>
      </c>
      <c r="AN31" s="219">
        <v>0.65778769741999998</v>
      </c>
      <c r="AO31" s="219">
        <v>0.71524292877999995</v>
      </c>
      <c r="AP31" s="219">
        <v>0.75408889358999998</v>
      </c>
      <c r="AQ31" s="219">
        <v>0.79775339219999997</v>
      </c>
      <c r="AR31" s="219">
        <v>0.76527372064999999</v>
      </c>
      <c r="AS31" s="219">
        <v>0.75247877614000003</v>
      </c>
      <c r="AT31" s="219">
        <v>0.68036956509000002</v>
      </c>
      <c r="AU31" s="219">
        <v>0.64467989548000004</v>
      </c>
      <c r="AV31" s="219">
        <v>0.68079239121000001</v>
      </c>
      <c r="AW31" s="219">
        <v>0.69429742128000005</v>
      </c>
      <c r="AX31" s="219">
        <v>0.73348983650999999</v>
      </c>
      <c r="AY31" s="219">
        <v>0.75036186521000003</v>
      </c>
      <c r="AZ31" s="219">
        <v>0.64356439152</v>
      </c>
      <c r="BA31" s="219">
        <v>0.77881082996999995</v>
      </c>
      <c r="BB31" s="219">
        <v>0.77266509999999999</v>
      </c>
      <c r="BC31" s="219">
        <v>0.82523230000000003</v>
      </c>
      <c r="BD31" s="219">
        <v>0.79174529999999999</v>
      </c>
      <c r="BE31" s="330">
        <v>0.77988760000000001</v>
      </c>
      <c r="BF31" s="330">
        <v>0.70874499999999996</v>
      </c>
      <c r="BG31" s="330">
        <v>0.66204969999999996</v>
      </c>
      <c r="BH31" s="330">
        <v>0.68094080000000001</v>
      </c>
      <c r="BI31" s="330">
        <v>0.68426600000000004</v>
      </c>
      <c r="BJ31" s="330">
        <v>0.73247799999999996</v>
      </c>
      <c r="BK31" s="330">
        <v>0.75896859999999999</v>
      </c>
      <c r="BL31" s="330">
        <v>0.68255909999999997</v>
      </c>
      <c r="BM31" s="330">
        <v>0.78557750000000004</v>
      </c>
      <c r="BN31" s="330">
        <v>0.79982039999999999</v>
      </c>
      <c r="BO31" s="330">
        <v>0.83986950000000005</v>
      </c>
      <c r="BP31" s="330">
        <v>0.82357499999999995</v>
      </c>
      <c r="BQ31" s="330">
        <v>0.79332060000000004</v>
      </c>
      <c r="BR31" s="330">
        <v>0.74421579999999998</v>
      </c>
      <c r="BS31" s="330">
        <v>0.68796389999999996</v>
      </c>
      <c r="BT31" s="330">
        <v>0.71897330000000004</v>
      </c>
      <c r="BU31" s="330">
        <v>0.72118199999999999</v>
      </c>
      <c r="BV31" s="330">
        <v>0.78034930000000002</v>
      </c>
    </row>
    <row r="32" spans="1:74" ht="11.1" customHeight="1" x14ac:dyDescent="0.2">
      <c r="A32" s="16"/>
      <c r="B32" s="25"/>
      <c r="C32" s="219"/>
      <c r="D32" s="219"/>
      <c r="E32" s="219"/>
      <c r="F32" s="219"/>
      <c r="G32" s="219"/>
      <c r="H32" s="219"/>
      <c r="I32" s="219"/>
      <c r="J32" s="219"/>
      <c r="K32" s="219"/>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K32" s="219"/>
      <c r="AL32" s="219"/>
      <c r="AM32" s="219"/>
      <c r="AN32" s="219"/>
      <c r="AO32" s="219"/>
      <c r="AP32" s="219"/>
      <c r="AQ32" s="219"/>
      <c r="AR32" s="219"/>
      <c r="AS32" s="219"/>
      <c r="AT32" s="219"/>
      <c r="AU32" s="219"/>
      <c r="AV32" s="219"/>
      <c r="AW32" s="219"/>
      <c r="AX32" s="219"/>
      <c r="AY32" s="219"/>
      <c r="AZ32" s="219"/>
      <c r="BA32" s="219"/>
      <c r="BB32" s="219"/>
      <c r="BC32" s="219"/>
      <c r="BD32" s="219"/>
      <c r="BE32" s="330"/>
      <c r="BF32" s="330"/>
      <c r="BG32" s="330"/>
      <c r="BH32" s="330"/>
      <c r="BI32" s="330"/>
      <c r="BJ32" s="330"/>
      <c r="BK32" s="330"/>
      <c r="BL32" s="330"/>
      <c r="BM32" s="330"/>
      <c r="BN32" s="330"/>
      <c r="BO32" s="330"/>
      <c r="BP32" s="330"/>
      <c r="BQ32" s="330"/>
      <c r="BR32" s="330"/>
      <c r="BS32" s="330"/>
      <c r="BT32" s="330"/>
      <c r="BU32" s="330"/>
      <c r="BV32" s="330"/>
    </row>
    <row r="33" spans="1:74" ht="11.1" customHeight="1" x14ac:dyDescent="0.2">
      <c r="A33" s="16"/>
      <c r="B33" s="29" t="s">
        <v>254</v>
      </c>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c r="BB33" s="221"/>
      <c r="BC33" s="221"/>
      <c r="BD33" s="221"/>
      <c r="BE33" s="334"/>
      <c r="BF33" s="334"/>
      <c r="BG33" s="334"/>
      <c r="BH33" s="334"/>
      <c r="BI33" s="334"/>
      <c r="BJ33" s="334"/>
      <c r="BK33" s="334"/>
      <c r="BL33" s="334"/>
      <c r="BM33" s="334"/>
      <c r="BN33" s="334"/>
      <c r="BO33" s="334"/>
      <c r="BP33" s="334"/>
      <c r="BQ33" s="334"/>
      <c r="BR33" s="334"/>
      <c r="BS33" s="334"/>
      <c r="BT33" s="334"/>
      <c r="BU33" s="334"/>
      <c r="BV33" s="334"/>
    </row>
    <row r="34" spans="1:74" ht="11.1" customHeight="1" x14ac:dyDescent="0.2">
      <c r="A34" s="26" t="s">
        <v>824</v>
      </c>
      <c r="B34" s="30" t="s">
        <v>108</v>
      </c>
      <c r="C34" s="219">
        <v>9.1627680619999996</v>
      </c>
      <c r="D34" s="219">
        <v>8.2411663910000001</v>
      </c>
      <c r="E34" s="219">
        <v>8.2334240540000003</v>
      </c>
      <c r="F34" s="219">
        <v>7.3997256690000004</v>
      </c>
      <c r="G34" s="219">
        <v>7.706822786</v>
      </c>
      <c r="H34" s="219">
        <v>8.0366164740000006</v>
      </c>
      <c r="I34" s="219">
        <v>8.4119153559999997</v>
      </c>
      <c r="J34" s="219">
        <v>8.4738037950000002</v>
      </c>
      <c r="K34" s="219">
        <v>7.7220179010000001</v>
      </c>
      <c r="L34" s="219">
        <v>7.5376747660000003</v>
      </c>
      <c r="M34" s="219">
        <v>7.8270566549999998</v>
      </c>
      <c r="N34" s="219">
        <v>9.2634061479999996</v>
      </c>
      <c r="O34" s="219">
        <v>9.3327642419999997</v>
      </c>
      <c r="P34" s="219">
        <v>8.1399614820000004</v>
      </c>
      <c r="Q34" s="219">
        <v>8.3798409060000001</v>
      </c>
      <c r="R34" s="219">
        <v>7.53551533</v>
      </c>
      <c r="S34" s="219">
        <v>7.616988847</v>
      </c>
      <c r="T34" s="219">
        <v>7.9295548800000004</v>
      </c>
      <c r="U34" s="219">
        <v>8.4212273240000002</v>
      </c>
      <c r="V34" s="219">
        <v>8.4447273680000006</v>
      </c>
      <c r="W34" s="219">
        <v>7.5986507200000002</v>
      </c>
      <c r="X34" s="219">
        <v>7.6153242079999997</v>
      </c>
      <c r="Y34" s="219">
        <v>7.8260977509999998</v>
      </c>
      <c r="Z34" s="219">
        <v>8.6207565309999996</v>
      </c>
      <c r="AA34" s="219">
        <v>8.7180749130000006</v>
      </c>
      <c r="AB34" s="219">
        <v>8.0076458150000001</v>
      </c>
      <c r="AC34" s="219">
        <v>7.7228962299999999</v>
      </c>
      <c r="AD34" s="219">
        <v>7.2630454069999999</v>
      </c>
      <c r="AE34" s="219">
        <v>7.655145332</v>
      </c>
      <c r="AF34" s="219">
        <v>7.7733886009999997</v>
      </c>
      <c r="AG34" s="219">
        <v>8.3301266910000002</v>
      </c>
      <c r="AH34" s="219">
        <v>8.2689236939999997</v>
      </c>
      <c r="AI34" s="219">
        <v>7.4058510670000004</v>
      </c>
      <c r="AJ34" s="219">
        <v>7.614495711</v>
      </c>
      <c r="AK34" s="219">
        <v>7.8077246169999999</v>
      </c>
      <c r="AL34" s="219">
        <v>8.4364243390000002</v>
      </c>
      <c r="AM34" s="219">
        <v>8.9981435980000004</v>
      </c>
      <c r="AN34" s="219">
        <v>8.0480226869999996</v>
      </c>
      <c r="AO34" s="219">
        <v>8.4051337620000002</v>
      </c>
      <c r="AP34" s="219">
        <v>7.5406474670000003</v>
      </c>
      <c r="AQ34" s="219">
        <v>7.6187891539999999</v>
      </c>
      <c r="AR34" s="219">
        <v>7.7463357019999997</v>
      </c>
      <c r="AS34" s="219">
        <v>8.2777829139999994</v>
      </c>
      <c r="AT34" s="219">
        <v>8.1953497049999999</v>
      </c>
      <c r="AU34" s="219">
        <v>7.6498376339999998</v>
      </c>
      <c r="AV34" s="219">
        <v>7.7654898860000001</v>
      </c>
      <c r="AW34" s="219">
        <v>8.1478263850000001</v>
      </c>
      <c r="AX34" s="219">
        <v>9.1401556240000001</v>
      </c>
      <c r="AY34" s="219">
        <v>9.5945221220000008</v>
      </c>
      <c r="AZ34" s="219">
        <v>8.4725178260000007</v>
      </c>
      <c r="BA34" s="219">
        <v>8.5709939310000003</v>
      </c>
      <c r="BB34" s="219">
        <v>7.5381830000000001</v>
      </c>
      <c r="BC34" s="219">
        <v>7.6625310000000004</v>
      </c>
      <c r="BD34" s="219">
        <v>7.8055339999999998</v>
      </c>
      <c r="BE34" s="330">
        <v>8.2853539999999999</v>
      </c>
      <c r="BF34" s="330">
        <v>8.3417670000000008</v>
      </c>
      <c r="BG34" s="330">
        <v>7.5809369999999996</v>
      </c>
      <c r="BH34" s="330">
        <v>7.7058730000000004</v>
      </c>
      <c r="BI34" s="330">
        <v>7.8866899999999998</v>
      </c>
      <c r="BJ34" s="330">
        <v>8.9718289999999996</v>
      </c>
      <c r="BK34" s="330">
        <v>9.2474290000000003</v>
      </c>
      <c r="BL34" s="330">
        <v>8.1806459999999994</v>
      </c>
      <c r="BM34" s="330">
        <v>8.3869410000000002</v>
      </c>
      <c r="BN34" s="330">
        <v>7.5808229999999996</v>
      </c>
      <c r="BO34" s="330">
        <v>7.749943</v>
      </c>
      <c r="BP34" s="330">
        <v>7.9040489999999997</v>
      </c>
      <c r="BQ34" s="330">
        <v>8.3706770000000006</v>
      </c>
      <c r="BR34" s="330">
        <v>8.4309770000000004</v>
      </c>
      <c r="BS34" s="330">
        <v>7.6577029999999997</v>
      </c>
      <c r="BT34" s="330">
        <v>7.8214420000000002</v>
      </c>
      <c r="BU34" s="330">
        <v>7.9727740000000002</v>
      </c>
      <c r="BV34" s="330">
        <v>9.0246879999999994</v>
      </c>
    </row>
    <row r="35" spans="1:74" ht="11.1" customHeight="1" x14ac:dyDescent="0.2">
      <c r="A35" s="16"/>
      <c r="B35" s="25"/>
      <c r="C35" s="222"/>
      <c r="D35" s="222"/>
      <c r="E35" s="222"/>
      <c r="F35" s="222"/>
      <c r="G35" s="222"/>
      <c r="H35" s="222"/>
      <c r="I35" s="222"/>
      <c r="J35" s="222"/>
      <c r="K35" s="222"/>
      <c r="L35" s="222"/>
      <c r="M35" s="222"/>
      <c r="N35" s="222"/>
      <c r="O35" s="222"/>
      <c r="P35" s="222"/>
      <c r="Q35" s="222"/>
      <c r="R35" s="222"/>
      <c r="S35" s="222"/>
      <c r="T35" s="222"/>
      <c r="U35" s="222"/>
      <c r="V35" s="222"/>
      <c r="W35" s="222"/>
      <c r="X35" s="222"/>
      <c r="Y35" s="222"/>
      <c r="Z35" s="222"/>
      <c r="AA35" s="222"/>
      <c r="AB35" s="222"/>
      <c r="AC35" s="222"/>
      <c r="AD35" s="222"/>
      <c r="AE35" s="222"/>
      <c r="AF35" s="222"/>
      <c r="AG35" s="222"/>
      <c r="AH35" s="222"/>
      <c r="AI35" s="222"/>
      <c r="AJ35" s="222"/>
      <c r="AK35" s="222"/>
      <c r="AL35" s="222"/>
      <c r="AM35" s="222"/>
      <c r="AN35" s="222"/>
      <c r="AO35" s="222"/>
      <c r="AP35" s="222"/>
      <c r="AQ35" s="222"/>
      <c r="AR35" s="222"/>
      <c r="AS35" s="222"/>
      <c r="AT35" s="222"/>
      <c r="AU35" s="222"/>
      <c r="AV35" s="222"/>
      <c r="AW35" s="222"/>
      <c r="AX35" s="222"/>
      <c r="AY35" s="222"/>
      <c r="AZ35" s="222"/>
      <c r="BA35" s="222"/>
      <c r="BB35" s="222"/>
      <c r="BC35" s="222"/>
      <c r="BD35" s="222"/>
      <c r="BE35" s="335"/>
      <c r="BF35" s="335"/>
      <c r="BG35" s="335"/>
      <c r="BH35" s="335"/>
      <c r="BI35" s="335"/>
      <c r="BJ35" s="335"/>
      <c r="BK35" s="335"/>
      <c r="BL35" s="335"/>
      <c r="BM35" s="335"/>
      <c r="BN35" s="335"/>
      <c r="BO35" s="335"/>
      <c r="BP35" s="335"/>
      <c r="BQ35" s="335"/>
      <c r="BR35" s="335"/>
      <c r="BS35" s="335"/>
      <c r="BT35" s="335"/>
      <c r="BU35" s="335"/>
      <c r="BV35" s="335"/>
    </row>
    <row r="36" spans="1:74" ht="11.1" customHeight="1" x14ac:dyDescent="0.2">
      <c r="A36" s="16"/>
      <c r="B36" s="31" t="s">
        <v>140</v>
      </c>
      <c r="C36" s="222"/>
      <c r="D36" s="222"/>
      <c r="E36" s="222"/>
      <c r="F36" s="222"/>
      <c r="G36" s="222"/>
      <c r="H36" s="222"/>
      <c r="I36" s="222"/>
      <c r="J36" s="222"/>
      <c r="K36" s="222"/>
      <c r="L36" s="222"/>
      <c r="M36" s="222"/>
      <c r="N36" s="222"/>
      <c r="O36" s="222"/>
      <c r="P36" s="222"/>
      <c r="Q36" s="222"/>
      <c r="R36" s="222"/>
      <c r="S36" s="222"/>
      <c r="T36" s="222"/>
      <c r="U36" s="222"/>
      <c r="V36" s="222"/>
      <c r="W36" s="222"/>
      <c r="X36" s="222"/>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222"/>
      <c r="AZ36" s="222"/>
      <c r="BA36" s="222"/>
      <c r="BB36" s="222"/>
      <c r="BC36" s="222"/>
      <c r="BD36" s="222"/>
      <c r="BE36" s="335"/>
      <c r="BF36" s="335"/>
      <c r="BG36" s="335"/>
      <c r="BH36" s="335"/>
      <c r="BI36" s="335"/>
      <c r="BJ36" s="335"/>
      <c r="BK36" s="335"/>
      <c r="BL36" s="335"/>
      <c r="BM36" s="335"/>
      <c r="BN36" s="335"/>
      <c r="BO36" s="335"/>
      <c r="BP36" s="335"/>
      <c r="BQ36" s="335"/>
      <c r="BR36" s="335"/>
      <c r="BS36" s="335"/>
      <c r="BT36" s="335"/>
      <c r="BU36" s="335"/>
      <c r="BV36" s="335"/>
    </row>
    <row r="37" spans="1:74" ht="11.1" customHeight="1" x14ac:dyDescent="0.2">
      <c r="A37" s="19"/>
      <c r="B37" s="22"/>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0"/>
      <c r="AW37" s="220"/>
      <c r="AX37" s="220"/>
      <c r="AY37" s="220"/>
      <c r="AZ37" s="220"/>
      <c r="BA37" s="220"/>
      <c r="BB37" s="220"/>
      <c r="BC37" s="220"/>
      <c r="BD37" s="220"/>
      <c r="BE37" s="331"/>
      <c r="BF37" s="331"/>
      <c r="BG37" s="331"/>
      <c r="BH37" s="331"/>
      <c r="BI37" s="331"/>
      <c r="BJ37" s="331"/>
      <c r="BK37" s="331"/>
      <c r="BL37" s="331"/>
      <c r="BM37" s="331"/>
      <c r="BN37" s="331"/>
      <c r="BO37" s="331"/>
      <c r="BP37" s="331"/>
      <c r="BQ37" s="331"/>
      <c r="BR37" s="331"/>
      <c r="BS37" s="331"/>
      <c r="BT37" s="331"/>
      <c r="BU37" s="331"/>
      <c r="BV37" s="331"/>
    </row>
    <row r="38" spans="1:74" ht="11.1" customHeight="1" x14ac:dyDescent="0.2">
      <c r="A38" s="19"/>
      <c r="B38" s="22" t="s">
        <v>253</v>
      </c>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c r="AA38" s="220"/>
      <c r="AB38" s="220"/>
      <c r="AC38" s="220"/>
      <c r="AD38" s="220"/>
      <c r="AE38" s="220"/>
      <c r="AF38" s="220"/>
      <c r="AG38" s="220"/>
      <c r="AH38" s="220"/>
      <c r="AI38" s="220"/>
      <c r="AJ38" s="220"/>
      <c r="AK38" s="220"/>
      <c r="AL38" s="220"/>
      <c r="AM38" s="220"/>
      <c r="AN38" s="220"/>
      <c r="AO38" s="220"/>
      <c r="AP38" s="220"/>
      <c r="AQ38" s="220"/>
      <c r="AR38" s="220"/>
      <c r="AS38" s="220"/>
      <c r="AT38" s="220"/>
      <c r="AU38" s="220"/>
      <c r="AV38" s="220"/>
      <c r="AW38" s="220"/>
      <c r="AX38" s="220"/>
      <c r="AY38" s="220"/>
      <c r="AZ38" s="220"/>
      <c r="BA38" s="220"/>
      <c r="BB38" s="220"/>
      <c r="BC38" s="220"/>
      <c r="BD38" s="220"/>
      <c r="BE38" s="331"/>
      <c r="BF38" s="331"/>
      <c r="BG38" s="331"/>
      <c r="BH38" s="331"/>
      <c r="BI38" s="331"/>
      <c r="BJ38" s="331"/>
      <c r="BK38" s="331"/>
      <c r="BL38" s="331"/>
      <c r="BM38" s="331"/>
      <c r="BN38" s="331"/>
      <c r="BO38" s="331"/>
      <c r="BP38" s="331"/>
      <c r="BQ38" s="331"/>
      <c r="BR38" s="331"/>
      <c r="BS38" s="331"/>
      <c r="BT38" s="331"/>
      <c r="BU38" s="331"/>
      <c r="BV38" s="331"/>
    </row>
    <row r="39" spans="1:74" ht="11.1" customHeight="1" x14ac:dyDescent="0.2">
      <c r="A39" s="19" t="s">
        <v>1067</v>
      </c>
      <c r="B39" s="32" t="s">
        <v>113</v>
      </c>
      <c r="C39" s="219">
        <v>75.48</v>
      </c>
      <c r="D39" s="219">
        <v>74.58</v>
      </c>
      <c r="E39" s="219">
        <v>77.430000000000007</v>
      </c>
      <c r="F39" s="219">
        <v>80.83</v>
      </c>
      <c r="G39" s="219">
        <v>72.66</v>
      </c>
      <c r="H39" s="219">
        <v>72.66</v>
      </c>
      <c r="I39" s="219">
        <v>73.73</v>
      </c>
      <c r="J39" s="219">
        <v>74.58</v>
      </c>
      <c r="K39" s="219">
        <v>73.849999999999994</v>
      </c>
      <c r="L39" s="219">
        <v>77.77</v>
      </c>
      <c r="M39" s="219">
        <v>81.05</v>
      </c>
      <c r="N39" s="219">
        <v>85.95</v>
      </c>
      <c r="O39" s="219">
        <v>88.28</v>
      </c>
      <c r="P39" s="219">
        <v>90.85</v>
      </c>
      <c r="Q39" s="219">
        <v>102.43</v>
      </c>
      <c r="R39" s="219">
        <v>112.65</v>
      </c>
      <c r="S39" s="219">
        <v>107.82</v>
      </c>
      <c r="T39" s="219">
        <v>104.23</v>
      </c>
      <c r="U39" s="219">
        <v>104.68</v>
      </c>
      <c r="V39" s="219">
        <v>97.7</v>
      </c>
      <c r="W39" s="219">
        <v>99.39</v>
      </c>
      <c r="X39" s="219">
        <v>100.67</v>
      </c>
      <c r="Y39" s="219">
        <v>107.28</v>
      </c>
      <c r="Z39" s="219">
        <v>105.69</v>
      </c>
      <c r="AA39" s="219">
        <v>104.7</v>
      </c>
      <c r="AB39" s="219">
        <v>107.18</v>
      </c>
      <c r="AC39" s="219">
        <v>110.92</v>
      </c>
      <c r="AD39" s="219">
        <v>109.69</v>
      </c>
      <c r="AE39" s="219">
        <v>103.23</v>
      </c>
      <c r="AF39" s="219">
        <v>91.96</v>
      </c>
      <c r="AG39" s="219">
        <v>92.83</v>
      </c>
      <c r="AH39" s="219">
        <v>97.71</v>
      </c>
      <c r="AI39" s="219">
        <v>101.97</v>
      </c>
      <c r="AJ39" s="219">
        <v>100.02</v>
      </c>
      <c r="AK39" s="219">
        <v>96.78</v>
      </c>
      <c r="AL39" s="219">
        <v>95.06</v>
      </c>
      <c r="AM39" s="219">
        <v>100.78</v>
      </c>
      <c r="AN39" s="219">
        <v>101.45</v>
      </c>
      <c r="AO39" s="219">
        <v>101.23</v>
      </c>
      <c r="AP39" s="219">
        <v>99.5</v>
      </c>
      <c r="AQ39" s="219">
        <v>100.17</v>
      </c>
      <c r="AR39" s="219">
        <v>98.67</v>
      </c>
      <c r="AS39" s="219">
        <v>103.85</v>
      </c>
      <c r="AT39" s="219">
        <v>106.2</v>
      </c>
      <c r="AU39" s="219">
        <v>105.7</v>
      </c>
      <c r="AV39" s="219">
        <v>100.41</v>
      </c>
      <c r="AW39" s="219">
        <v>93.32</v>
      </c>
      <c r="AX39" s="219">
        <v>94.36</v>
      </c>
      <c r="AY39" s="219">
        <v>93.21</v>
      </c>
      <c r="AZ39" s="219">
        <v>98.02</v>
      </c>
      <c r="BA39" s="219">
        <v>100.05</v>
      </c>
      <c r="BB39" s="219">
        <v>100.32</v>
      </c>
      <c r="BC39" s="219">
        <v>101.18</v>
      </c>
      <c r="BD39" s="219">
        <v>104.79</v>
      </c>
      <c r="BE39" s="330">
        <v>104.5</v>
      </c>
      <c r="BF39" s="330">
        <v>102</v>
      </c>
      <c r="BG39" s="330">
        <v>101</v>
      </c>
      <c r="BH39" s="330">
        <v>99</v>
      </c>
      <c r="BI39" s="330">
        <v>97</v>
      </c>
      <c r="BJ39" s="330">
        <v>96</v>
      </c>
      <c r="BK39" s="330">
        <v>95</v>
      </c>
      <c r="BL39" s="330">
        <v>95</v>
      </c>
      <c r="BM39" s="330">
        <v>95</v>
      </c>
      <c r="BN39" s="330">
        <v>95</v>
      </c>
      <c r="BO39" s="330">
        <v>95</v>
      </c>
      <c r="BP39" s="330">
        <v>95</v>
      </c>
      <c r="BQ39" s="330">
        <v>94</v>
      </c>
      <c r="BR39" s="330">
        <v>94</v>
      </c>
      <c r="BS39" s="330">
        <v>93</v>
      </c>
      <c r="BT39" s="330">
        <v>93</v>
      </c>
      <c r="BU39" s="330">
        <v>93</v>
      </c>
      <c r="BV39" s="330">
        <v>93</v>
      </c>
    </row>
    <row r="40" spans="1:74" ht="11.1" customHeight="1" x14ac:dyDescent="0.2">
      <c r="A40" s="19"/>
      <c r="B40" s="22"/>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0"/>
      <c r="AA40" s="220"/>
      <c r="AB40" s="220"/>
      <c r="AC40" s="220"/>
      <c r="AD40" s="220"/>
      <c r="AE40" s="220"/>
      <c r="AF40" s="220"/>
      <c r="AG40" s="220"/>
      <c r="AH40" s="220"/>
      <c r="AI40" s="220"/>
      <c r="AJ40" s="220"/>
      <c r="AK40" s="220"/>
      <c r="AL40" s="220"/>
      <c r="AM40" s="220"/>
      <c r="AN40" s="220"/>
      <c r="AO40" s="220"/>
      <c r="AP40" s="220"/>
      <c r="AQ40" s="220"/>
      <c r="AR40" s="220"/>
      <c r="AS40" s="220"/>
      <c r="AT40" s="220"/>
      <c r="AU40" s="220"/>
      <c r="AV40" s="220"/>
      <c r="AW40" s="220"/>
      <c r="AX40" s="220"/>
      <c r="AY40" s="220"/>
      <c r="AZ40" s="220"/>
      <c r="BA40" s="220"/>
      <c r="BB40" s="220"/>
      <c r="BC40" s="220"/>
      <c r="BD40" s="220"/>
      <c r="BE40" s="331"/>
      <c r="BF40" s="331"/>
      <c r="BG40" s="331"/>
      <c r="BH40" s="331"/>
      <c r="BI40" s="331"/>
      <c r="BJ40" s="331"/>
      <c r="BK40" s="331"/>
      <c r="BL40" s="331"/>
      <c r="BM40" s="331"/>
      <c r="BN40" s="331"/>
      <c r="BO40" s="331"/>
      <c r="BP40" s="331"/>
      <c r="BQ40" s="331"/>
      <c r="BR40" s="331"/>
      <c r="BS40" s="331"/>
      <c r="BT40" s="331"/>
      <c r="BU40" s="331"/>
      <c r="BV40" s="331"/>
    </row>
    <row r="41" spans="1:74" ht="11.1" customHeight="1" x14ac:dyDescent="0.2">
      <c r="A41" s="630"/>
      <c r="B41" s="29" t="s">
        <v>1112</v>
      </c>
      <c r="C41" s="222"/>
      <c r="D41" s="222"/>
      <c r="E41" s="222"/>
      <c r="F41" s="222"/>
      <c r="G41" s="222"/>
      <c r="H41" s="222"/>
      <c r="I41" s="222"/>
      <c r="J41" s="222"/>
      <c r="K41" s="222"/>
      <c r="L41" s="222"/>
      <c r="M41" s="222"/>
      <c r="N41" s="222"/>
      <c r="O41" s="222"/>
      <c r="P41" s="222"/>
      <c r="Q41" s="222"/>
      <c r="R41" s="222"/>
      <c r="S41" s="222"/>
      <c r="T41" s="222"/>
      <c r="U41" s="222"/>
      <c r="V41" s="222"/>
      <c r="W41" s="222"/>
      <c r="X41" s="222"/>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222"/>
      <c r="BA41" s="222"/>
      <c r="BB41" s="222"/>
      <c r="BC41" s="222"/>
      <c r="BD41" s="222"/>
      <c r="BE41" s="335"/>
      <c r="BF41" s="335"/>
      <c r="BG41" s="335"/>
      <c r="BH41" s="335"/>
      <c r="BI41" s="335"/>
      <c r="BJ41" s="335"/>
      <c r="BK41" s="335"/>
      <c r="BL41" s="335"/>
      <c r="BM41" s="335"/>
      <c r="BN41" s="335"/>
      <c r="BO41" s="335"/>
      <c r="BP41" s="335"/>
      <c r="BQ41" s="335"/>
      <c r="BR41" s="335"/>
      <c r="BS41" s="335"/>
      <c r="BT41" s="335"/>
      <c r="BU41" s="335"/>
      <c r="BV41" s="335"/>
    </row>
    <row r="42" spans="1:74" ht="11.1" customHeight="1" x14ac:dyDescent="0.2">
      <c r="A42" s="631" t="s">
        <v>150</v>
      </c>
      <c r="B42" s="30" t="s">
        <v>114</v>
      </c>
      <c r="C42" s="219">
        <v>5.83</v>
      </c>
      <c r="D42" s="219">
        <v>5.32</v>
      </c>
      <c r="E42" s="219">
        <v>4.29</v>
      </c>
      <c r="F42" s="219">
        <v>4.03</v>
      </c>
      <c r="G42" s="219">
        <v>4.1399999999999997</v>
      </c>
      <c r="H42" s="219">
        <v>4.8</v>
      </c>
      <c r="I42" s="219">
        <v>4.63</v>
      </c>
      <c r="J42" s="219">
        <v>4.32</v>
      </c>
      <c r="K42" s="219">
        <v>3.89</v>
      </c>
      <c r="L42" s="219">
        <v>3.43</v>
      </c>
      <c r="M42" s="219">
        <v>3.71</v>
      </c>
      <c r="N42" s="219">
        <v>4.25</v>
      </c>
      <c r="O42" s="219">
        <v>4.49</v>
      </c>
      <c r="P42" s="219">
        <v>4.09</v>
      </c>
      <c r="Q42" s="219">
        <v>3.97</v>
      </c>
      <c r="R42" s="219">
        <v>4.25</v>
      </c>
      <c r="S42" s="219">
        <v>4.3099999999999996</v>
      </c>
      <c r="T42" s="219">
        <v>4.55</v>
      </c>
      <c r="U42" s="219">
        <v>4.42</v>
      </c>
      <c r="V42" s="219">
        <v>4.05</v>
      </c>
      <c r="W42" s="219">
        <v>3.9</v>
      </c>
      <c r="X42" s="219">
        <v>3.56</v>
      </c>
      <c r="Y42" s="219">
        <v>3.24</v>
      </c>
      <c r="Z42" s="219">
        <v>3.17</v>
      </c>
      <c r="AA42" s="219">
        <v>2.67</v>
      </c>
      <c r="AB42" s="219">
        <v>2.5</v>
      </c>
      <c r="AC42" s="219">
        <v>2.1800000000000002</v>
      </c>
      <c r="AD42" s="219">
        <v>1.95</v>
      </c>
      <c r="AE42" s="219">
        <v>2.4300000000000002</v>
      </c>
      <c r="AF42" s="219">
        <v>2.46</v>
      </c>
      <c r="AG42" s="219">
        <v>2.95</v>
      </c>
      <c r="AH42" s="219">
        <v>2.84</v>
      </c>
      <c r="AI42" s="219">
        <v>2.8479999999999999</v>
      </c>
      <c r="AJ42" s="219">
        <v>3.3170000000000002</v>
      </c>
      <c r="AK42" s="219">
        <v>3.5405000000000002</v>
      </c>
      <c r="AL42" s="219">
        <v>3.3414999999999999</v>
      </c>
      <c r="AM42" s="219">
        <v>3.33</v>
      </c>
      <c r="AN42" s="219">
        <v>3.33</v>
      </c>
      <c r="AO42" s="219">
        <v>3.81</v>
      </c>
      <c r="AP42" s="219">
        <v>4.17</v>
      </c>
      <c r="AQ42" s="219">
        <v>4.04</v>
      </c>
      <c r="AR42" s="219">
        <v>3.8260000000000001</v>
      </c>
      <c r="AS42" s="219">
        <v>3.62</v>
      </c>
      <c r="AT42" s="219">
        <v>3.4249999999999998</v>
      </c>
      <c r="AU42" s="219">
        <v>3.6190000000000002</v>
      </c>
      <c r="AV42" s="219">
        <v>3.677</v>
      </c>
      <c r="AW42" s="219">
        <v>3.6379999999999999</v>
      </c>
      <c r="AX42" s="219">
        <v>4.24</v>
      </c>
      <c r="AY42" s="219">
        <v>4.7130000000000001</v>
      </c>
      <c r="AZ42" s="219">
        <v>6</v>
      </c>
      <c r="BA42" s="219">
        <v>4.9029999999999996</v>
      </c>
      <c r="BB42" s="219">
        <v>4.6580000000000004</v>
      </c>
      <c r="BC42" s="219">
        <v>4.5810000000000004</v>
      </c>
      <c r="BD42" s="219">
        <v>4.5880000000000001</v>
      </c>
      <c r="BE42" s="330">
        <v>4.6118170000000003</v>
      </c>
      <c r="BF42" s="330">
        <v>4.5491270000000004</v>
      </c>
      <c r="BG42" s="330">
        <v>4.5621749999999999</v>
      </c>
      <c r="BH42" s="330">
        <v>4.5852240000000002</v>
      </c>
      <c r="BI42" s="330">
        <v>4.6509799999999997</v>
      </c>
      <c r="BJ42" s="330">
        <v>4.7807950000000003</v>
      </c>
      <c r="BK42" s="330">
        <v>4.8142649999999998</v>
      </c>
      <c r="BL42" s="330">
        <v>4.6779640000000002</v>
      </c>
      <c r="BM42" s="330">
        <v>4.5521739999999999</v>
      </c>
      <c r="BN42" s="330">
        <v>4.2614910000000004</v>
      </c>
      <c r="BO42" s="330">
        <v>4.1552259999999999</v>
      </c>
      <c r="BP42" s="330">
        <v>4.3538240000000004</v>
      </c>
      <c r="BQ42" s="330">
        <v>4.4620329999999999</v>
      </c>
      <c r="BR42" s="330">
        <v>4.4807329999999999</v>
      </c>
      <c r="BS42" s="330">
        <v>4.4366469999999998</v>
      </c>
      <c r="BT42" s="330">
        <v>4.568848</v>
      </c>
      <c r="BU42" s="330">
        <v>4.6093149999999996</v>
      </c>
      <c r="BV42" s="330">
        <v>4.6509359999999997</v>
      </c>
    </row>
    <row r="43" spans="1:74" ht="11.1" customHeight="1" x14ac:dyDescent="0.2">
      <c r="A43" s="16"/>
      <c r="B43" s="25"/>
      <c r="C43" s="221"/>
      <c r="D43" s="221"/>
      <c r="E43" s="221"/>
      <c r="F43" s="221"/>
      <c r="G43" s="221"/>
      <c r="H43" s="221"/>
      <c r="I43" s="221"/>
      <c r="J43" s="221"/>
      <c r="K43" s="221"/>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K43" s="221"/>
      <c r="AL43" s="221"/>
      <c r="AM43" s="221"/>
      <c r="AN43" s="221"/>
      <c r="AO43" s="221"/>
      <c r="AP43" s="221"/>
      <c r="AQ43" s="221"/>
      <c r="AR43" s="221"/>
      <c r="AS43" s="221"/>
      <c r="AT43" s="221"/>
      <c r="AU43" s="221"/>
      <c r="AV43" s="221"/>
      <c r="AW43" s="221"/>
      <c r="AX43" s="221"/>
      <c r="AY43" s="221"/>
      <c r="AZ43" s="221"/>
      <c r="BA43" s="221"/>
      <c r="BB43" s="221"/>
      <c r="BC43" s="221"/>
      <c r="BD43" s="221"/>
      <c r="BE43" s="334"/>
      <c r="BF43" s="334"/>
      <c r="BG43" s="334"/>
      <c r="BH43" s="334"/>
      <c r="BI43" s="334"/>
      <c r="BJ43" s="334"/>
      <c r="BK43" s="334"/>
      <c r="BL43" s="334"/>
      <c r="BM43" s="334"/>
      <c r="BN43" s="334"/>
      <c r="BO43" s="334"/>
      <c r="BP43" s="334"/>
      <c r="BQ43" s="334"/>
      <c r="BR43" s="334"/>
      <c r="BS43" s="334"/>
      <c r="BT43" s="334"/>
      <c r="BU43" s="334"/>
      <c r="BV43" s="334"/>
    </row>
    <row r="44" spans="1:74" ht="11.1" customHeight="1" x14ac:dyDescent="0.2">
      <c r="A44" s="33"/>
      <c r="B44" s="29" t="s">
        <v>1075</v>
      </c>
      <c r="C44" s="221"/>
      <c r="D44" s="221"/>
      <c r="E44" s="221"/>
      <c r="F44" s="221"/>
      <c r="G44" s="221"/>
      <c r="H44" s="221"/>
      <c r="I44" s="221"/>
      <c r="J44" s="221"/>
      <c r="K44" s="221"/>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K44" s="221"/>
      <c r="AL44" s="221"/>
      <c r="AM44" s="221"/>
      <c r="AN44" s="221"/>
      <c r="AO44" s="221"/>
      <c r="AP44" s="221"/>
      <c r="AQ44" s="221"/>
      <c r="AR44" s="221"/>
      <c r="AS44" s="221"/>
      <c r="AT44" s="221"/>
      <c r="AU44" s="221"/>
      <c r="AV44" s="221"/>
      <c r="AW44" s="221"/>
      <c r="AX44" s="221"/>
      <c r="AY44" s="221"/>
      <c r="AZ44" s="221"/>
      <c r="BA44" s="221"/>
      <c r="BB44" s="221"/>
      <c r="BC44" s="221"/>
      <c r="BD44" s="221"/>
      <c r="BE44" s="334"/>
      <c r="BF44" s="334"/>
      <c r="BG44" s="334"/>
      <c r="BH44" s="334"/>
      <c r="BI44" s="334"/>
      <c r="BJ44" s="334"/>
      <c r="BK44" s="334"/>
      <c r="BL44" s="334"/>
      <c r="BM44" s="334"/>
      <c r="BN44" s="334"/>
      <c r="BO44" s="334"/>
      <c r="BP44" s="334"/>
      <c r="BQ44" s="334"/>
      <c r="BR44" s="334"/>
      <c r="BS44" s="334"/>
      <c r="BT44" s="334"/>
      <c r="BU44" s="334"/>
      <c r="BV44" s="334"/>
    </row>
    <row r="45" spans="1:74" ht="11.1" customHeight="1" x14ac:dyDescent="0.2">
      <c r="A45" s="26" t="s">
        <v>710</v>
      </c>
      <c r="B45" s="30" t="s">
        <v>114</v>
      </c>
      <c r="C45" s="219">
        <v>2.23</v>
      </c>
      <c r="D45" s="219">
        <v>2.27</v>
      </c>
      <c r="E45" s="219">
        <v>2.31</v>
      </c>
      <c r="F45" s="219">
        <v>2.29</v>
      </c>
      <c r="G45" s="219">
        <v>2.2599999999999998</v>
      </c>
      <c r="H45" s="219">
        <v>2.25</v>
      </c>
      <c r="I45" s="219">
        <v>2.27</v>
      </c>
      <c r="J45" s="219">
        <v>2.2999999999999998</v>
      </c>
      <c r="K45" s="219">
        <v>2.2799999999999998</v>
      </c>
      <c r="L45" s="219">
        <v>2.27</v>
      </c>
      <c r="M45" s="219">
        <v>2.2599999999999998</v>
      </c>
      <c r="N45" s="219">
        <v>2.23</v>
      </c>
      <c r="O45" s="219">
        <v>2.3199999999999998</v>
      </c>
      <c r="P45" s="219">
        <v>2.35</v>
      </c>
      <c r="Q45" s="219">
        <v>2.34</v>
      </c>
      <c r="R45" s="219">
        <v>2.38</v>
      </c>
      <c r="S45" s="219">
        <v>2.4300000000000002</v>
      </c>
      <c r="T45" s="219">
        <v>2.4</v>
      </c>
      <c r="U45" s="219">
        <v>2.44</v>
      </c>
      <c r="V45" s="219">
        <v>2.4700000000000002</v>
      </c>
      <c r="W45" s="219">
        <v>2.44</v>
      </c>
      <c r="X45" s="219">
        <v>2.39</v>
      </c>
      <c r="Y45" s="219">
        <v>2.37</v>
      </c>
      <c r="Z45" s="219">
        <v>2.34</v>
      </c>
      <c r="AA45" s="219">
        <v>2.37</v>
      </c>
      <c r="AB45" s="219">
        <v>2.38</v>
      </c>
      <c r="AC45" s="219">
        <v>2.39</v>
      </c>
      <c r="AD45" s="219">
        <v>2.42</v>
      </c>
      <c r="AE45" s="219">
        <v>2.42</v>
      </c>
      <c r="AF45" s="219">
        <v>2.36</v>
      </c>
      <c r="AG45" s="219">
        <v>2.4</v>
      </c>
      <c r="AH45" s="219">
        <v>2.4</v>
      </c>
      <c r="AI45" s="219">
        <v>2.38</v>
      </c>
      <c r="AJ45" s="219">
        <v>2.36</v>
      </c>
      <c r="AK45" s="219">
        <v>2.36</v>
      </c>
      <c r="AL45" s="219">
        <v>2.36</v>
      </c>
      <c r="AM45" s="219">
        <v>2.35</v>
      </c>
      <c r="AN45" s="219">
        <v>2.35</v>
      </c>
      <c r="AO45" s="219">
        <v>2.35</v>
      </c>
      <c r="AP45" s="219">
        <v>2.38</v>
      </c>
      <c r="AQ45" s="219">
        <v>2.37</v>
      </c>
      <c r="AR45" s="219">
        <v>2.36</v>
      </c>
      <c r="AS45" s="219">
        <v>2.3199999999999998</v>
      </c>
      <c r="AT45" s="219">
        <v>2.33</v>
      </c>
      <c r="AU45" s="219">
        <v>2.35</v>
      </c>
      <c r="AV45" s="219">
        <v>2.35</v>
      </c>
      <c r="AW45" s="219">
        <v>2.33</v>
      </c>
      <c r="AX45" s="219">
        <v>2.34</v>
      </c>
      <c r="AY45" s="219">
        <v>2.2999999999999998</v>
      </c>
      <c r="AZ45" s="219">
        <v>2.33</v>
      </c>
      <c r="BA45" s="219">
        <v>2.37</v>
      </c>
      <c r="BB45" s="219">
        <v>2.4</v>
      </c>
      <c r="BC45" s="219">
        <v>2.4207429999999999</v>
      </c>
      <c r="BD45" s="219">
        <v>2.420992</v>
      </c>
      <c r="BE45" s="330">
        <v>2.4122330000000001</v>
      </c>
      <c r="BF45" s="330">
        <v>2.402625</v>
      </c>
      <c r="BG45" s="330">
        <v>2.4028550000000002</v>
      </c>
      <c r="BH45" s="330">
        <v>2.3928430000000001</v>
      </c>
      <c r="BI45" s="330">
        <v>2.3928219999999998</v>
      </c>
      <c r="BJ45" s="330">
        <v>2.392881</v>
      </c>
      <c r="BK45" s="330">
        <v>2.4076569999999999</v>
      </c>
      <c r="BL45" s="330">
        <v>2.3977020000000002</v>
      </c>
      <c r="BM45" s="330">
        <v>2.4077820000000001</v>
      </c>
      <c r="BN45" s="330">
        <v>2.4224260000000002</v>
      </c>
      <c r="BO45" s="330">
        <v>2.4023490000000001</v>
      </c>
      <c r="BP45" s="330">
        <v>2.4065129999999999</v>
      </c>
      <c r="BQ45" s="330">
        <v>2.412207</v>
      </c>
      <c r="BR45" s="330">
        <v>2.4162629999999998</v>
      </c>
      <c r="BS45" s="330">
        <v>2.4122690000000002</v>
      </c>
      <c r="BT45" s="330">
        <v>2.4059699999999999</v>
      </c>
      <c r="BU45" s="330">
        <v>2.4022589999999999</v>
      </c>
      <c r="BV45" s="330">
        <v>2.392252</v>
      </c>
    </row>
    <row r="46" spans="1:74" ht="11.1" customHeight="1" x14ac:dyDescent="0.2">
      <c r="A46" s="26"/>
      <c r="B46" s="34"/>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c r="AA46" s="220"/>
      <c r="AB46" s="220"/>
      <c r="AC46" s="220"/>
      <c r="AD46" s="220"/>
      <c r="AE46" s="220"/>
      <c r="AF46" s="220"/>
      <c r="AG46" s="220"/>
      <c r="AH46" s="220"/>
      <c r="AI46" s="220"/>
      <c r="AJ46" s="220"/>
      <c r="AK46" s="220"/>
      <c r="AL46" s="220"/>
      <c r="AM46" s="220"/>
      <c r="AN46" s="220"/>
      <c r="AO46" s="220"/>
      <c r="AP46" s="220"/>
      <c r="AQ46" s="220"/>
      <c r="AR46" s="220"/>
      <c r="AS46" s="220"/>
      <c r="AT46" s="220"/>
      <c r="AU46" s="220"/>
      <c r="AV46" s="220"/>
      <c r="AW46" s="220"/>
      <c r="AX46" s="220"/>
      <c r="AY46" s="220"/>
      <c r="AZ46" s="220"/>
      <c r="BA46" s="220"/>
      <c r="BB46" s="220"/>
      <c r="BC46" s="220"/>
      <c r="BD46" s="220"/>
      <c r="BE46" s="331"/>
      <c r="BF46" s="331"/>
      <c r="BG46" s="331"/>
      <c r="BH46" s="331"/>
      <c r="BI46" s="331"/>
      <c r="BJ46" s="331"/>
      <c r="BK46" s="331"/>
      <c r="BL46" s="331"/>
      <c r="BM46" s="331"/>
      <c r="BN46" s="331"/>
      <c r="BO46" s="331"/>
      <c r="BP46" s="331"/>
      <c r="BQ46" s="331"/>
      <c r="BR46" s="331"/>
      <c r="BS46" s="331"/>
      <c r="BT46" s="331"/>
      <c r="BU46" s="331"/>
      <c r="BV46" s="331"/>
    </row>
    <row r="47" spans="1:74" ht="11.1" customHeight="1" x14ac:dyDescent="0.2">
      <c r="A47" s="19"/>
      <c r="B47" s="20" t="s">
        <v>1076</v>
      </c>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c r="AH47" s="220"/>
      <c r="AI47" s="220"/>
      <c r="AJ47" s="220"/>
      <c r="AK47" s="220"/>
      <c r="AL47" s="220"/>
      <c r="AM47" s="220"/>
      <c r="AN47" s="220"/>
      <c r="AO47" s="220"/>
      <c r="AP47" s="220"/>
      <c r="AQ47" s="220"/>
      <c r="AR47" s="220"/>
      <c r="AS47" s="220"/>
      <c r="AT47" s="220"/>
      <c r="AU47" s="220"/>
      <c r="AV47" s="220"/>
      <c r="AW47" s="220"/>
      <c r="AX47" s="220"/>
      <c r="AY47" s="220"/>
      <c r="AZ47" s="220"/>
      <c r="BA47" s="220"/>
      <c r="BB47" s="220"/>
      <c r="BC47" s="220"/>
      <c r="BD47" s="220"/>
      <c r="BE47" s="331"/>
      <c r="BF47" s="331"/>
      <c r="BG47" s="331"/>
      <c r="BH47" s="331"/>
      <c r="BI47" s="331"/>
      <c r="BJ47" s="331"/>
      <c r="BK47" s="331"/>
      <c r="BL47" s="331"/>
      <c r="BM47" s="331"/>
      <c r="BN47" s="331"/>
      <c r="BO47" s="331"/>
      <c r="BP47" s="331"/>
      <c r="BQ47" s="331"/>
      <c r="BR47" s="331"/>
      <c r="BS47" s="331"/>
      <c r="BT47" s="331"/>
      <c r="BU47" s="331"/>
      <c r="BV47" s="331"/>
    </row>
    <row r="48" spans="1:74" ht="11.1" customHeight="1" x14ac:dyDescent="0.2">
      <c r="A48" s="19"/>
      <c r="B48" s="22"/>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c r="AA48" s="220"/>
      <c r="AB48" s="220"/>
      <c r="AC48" s="220"/>
      <c r="AD48" s="220"/>
      <c r="AE48" s="220"/>
      <c r="AF48" s="220"/>
      <c r="AG48" s="220"/>
      <c r="AH48" s="220"/>
      <c r="AI48" s="220"/>
      <c r="AJ48" s="220"/>
      <c r="AK48" s="220"/>
      <c r="AL48" s="220"/>
      <c r="AM48" s="220"/>
      <c r="AN48" s="220"/>
      <c r="AO48" s="220"/>
      <c r="AP48" s="220"/>
      <c r="AQ48" s="220"/>
      <c r="AR48" s="220"/>
      <c r="AS48" s="220"/>
      <c r="AT48" s="220"/>
      <c r="AU48" s="220"/>
      <c r="AV48" s="220"/>
      <c r="AW48" s="220"/>
      <c r="AX48" s="220"/>
      <c r="AY48" s="220"/>
      <c r="AZ48" s="220"/>
      <c r="BA48" s="220"/>
      <c r="BB48" s="220"/>
      <c r="BC48" s="220"/>
      <c r="BD48" s="220"/>
      <c r="BE48" s="331"/>
      <c r="BF48" s="331"/>
      <c r="BG48" s="331"/>
      <c r="BH48" s="331"/>
      <c r="BI48" s="331"/>
      <c r="BJ48" s="331"/>
      <c r="BK48" s="331"/>
      <c r="BL48" s="331"/>
      <c r="BM48" s="331"/>
      <c r="BN48" s="331"/>
      <c r="BO48" s="331"/>
      <c r="BP48" s="331"/>
      <c r="BQ48" s="331"/>
      <c r="BR48" s="331"/>
      <c r="BS48" s="331"/>
      <c r="BT48" s="331"/>
      <c r="BU48" s="331"/>
      <c r="BV48" s="331"/>
    </row>
    <row r="49" spans="1:74" ht="11.1" customHeight="1" x14ac:dyDescent="0.2">
      <c r="A49" s="35"/>
      <c r="B49" s="36" t="s">
        <v>757</v>
      </c>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c r="AH49" s="220"/>
      <c r="AI49" s="220"/>
      <c r="AJ49" s="220"/>
      <c r="AK49" s="220"/>
      <c r="AL49" s="220"/>
      <c r="AM49" s="220"/>
      <c r="AN49" s="220"/>
      <c r="AO49" s="220"/>
      <c r="AP49" s="220"/>
      <c r="AQ49" s="220"/>
      <c r="AR49" s="220"/>
      <c r="AS49" s="220"/>
      <c r="AT49" s="220"/>
      <c r="AU49" s="220"/>
      <c r="AV49" s="220"/>
      <c r="AW49" s="220"/>
      <c r="AX49" s="220"/>
      <c r="AY49" s="220"/>
      <c r="AZ49" s="220"/>
      <c r="BA49" s="220"/>
      <c r="BB49" s="220"/>
      <c r="BC49" s="220"/>
      <c r="BD49" s="220"/>
      <c r="BE49" s="331"/>
      <c r="BF49" s="331"/>
      <c r="BG49" s="331"/>
      <c r="BH49" s="331"/>
      <c r="BI49" s="331"/>
      <c r="BJ49" s="331"/>
      <c r="BK49" s="331"/>
      <c r="BL49" s="331"/>
      <c r="BM49" s="331"/>
      <c r="BN49" s="331"/>
      <c r="BO49" s="331"/>
      <c r="BP49" s="331"/>
      <c r="BQ49" s="331"/>
      <c r="BR49" s="331"/>
      <c r="BS49" s="331"/>
      <c r="BT49" s="331"/>
      <c r="BU49" s="331"/>
      <c r="BV49" s="331"/>
    </row>
    <row r="50" spans="1:74" ht="11.1" customHeight="1" x14ac:dyDescent="0.2">
      <c r="A50" s="37" t="s">
        <v>758</v>
      </c>
      <c r="B50" s="38" t="s">
        <v>1220</v>
      </c>
      <c r="C50" s="243">
        <v>14566.266667</v>
      </c>
      <c r="D50" s="243">
        <v>14594.633333</v>
      </c>
      <c r="E50" s="243">
        <v>14632.2</v>
      </c>
      <c r="F50" s="243">
        <v>14697.011111</v>
      </c>
      <c r="G50" s="243">
        <v>14739.444444000001</v>
      </c>
      <c r="H50" s="243">
        <v>14777.544443999999</v>
      </c>
      <c r="I50" s="243">
        <v>14805.266667</v>
      </c>
      <c r="J50" s="243">
        <v>14839.233333</v>
      </c>
      <c r="K50" s="243">
        <v>14873.4</v>
      </c>
      <c r="L50" s="243">
        <v>14930.477778</v>
      </c>
      <c r="M50" s="243">
        <v>14948.011111</v>
      </c>
      <c r="N50" s="243">
        <v>14948.711111000001</v>
      </c>
      <c r="O50" s="243">
        <v>14885.585185</v>
      </c>
      <c r="P50" s="243">
        <v>14887.862963</v>
      </c>
      <c r="Q50" s="243">
        <v>14908.551852000001</v>
      </c>
      <c r="R50" s="243">
        <v>14982.051852000001</v>
      </c>
      <c r="S50" s="243">
        <v>15013.762962999999</v>
      </c>
      <c r="T50" s="243">
        <v>15038.085185</v>
      </c>
      <c r="U50" s="243">
        <v>15026.025926</v>
      </c>
      <c r="V50" s="243">
        <v>15057.314815</v>
      </c>
      <c r="W50" s="243">
        <v>15102.959258999999</v>
      </c>
      <c r="X50" s="243">
        <v>15188.1</v>
      </c>
      <c r="Y50" s="243">
        <v>15243.6</v>
      </c>
      <c r="Z50" s="243">
        <v>15294.6</v>
      </c>
      <c r="AA50" s="243">
        <v>15348.937037</v>
      </c>
      <c r="AB50" s="243">
        <v>15385.059259</v>
      </c>
      <c r="AC50" s="243">
        <v>15410.803704</v>
      </c>
      <c r="AD50" s="243">
        <v>15403.414815</v>
      </c>
      <c r="AE50" s="243">
        <v>15425.470369999999</v>
      </c>
      <c r="AF50" s="243">
        <v>15454.214814999999</v>
      </c>
      <c r="AG50" s="243">
        <v>15513.485185</v>
      </c>
      <c r="AH50" s="243">
        <v>15537.72963</v>
      </c>
      <c r="AI50" s="243">
        <v>15550.785185000001</v>
      </c>
      <c r="AJ50" s="243">
        <v>15532</v>
      </c>
      <c r="AK50" s="243">
        <v>15538.166667</v>
      </c>
      <c r="AL50" s="243">
        <v>15548.633333</v>
      </c>
      <c r="AM50" s="243">
        <v>15561.503704000001</v>
      </c>
      <c r="AN50" s="243">
        <v>15581.992593000001</v>
      </c>
      <c r="AO50" s="243">
        <v>15608.203704</v>
      </c>
      <c r="AP50" s="243">
        <v>15638.314815</v>
      </c>
      <c r="AQ50" s="243">
        <v>15677.337036999999</v>
      </c>
      <c r="AR50" s="243">
        <v>15723.448147999999</v>
      </c>
      <c r="AS50" s="243">
        <v>15794.485185</v>
      </c>
      <c r="AT50" s="243">
        <v>15841.396296000001</v>
      </c>
      <c r="AU50" s="243">
        <v>15882.018518999999</v>
      </c>
      <c r="AV50" s="243">
        <v>15929.062963</v>
      </c>
      <c r="AW50" s="243">
        <v>15947.574074</v>
      </c>
      <c r="AX50" s="243">
        <v>15950.262962999999</v>
      </c>
      <c r="AY50" s="243">
        <v>15937.129629999999</v>
      </c>
      <c r="AZ50" s="243">
        <v>15908.174074</v>
      </c>
      <c r="BA50" s="243">
        <v>15863.396296000001</v>
      </c>
      <c r="BB50" s="243">
        <v>16004.854815000001</v>
      </c>
      <c r="BC50" s="243">
        <v>16050.697037</v>
      </c>
      <c r="BD50" s="243">
        <v>16093.458148</v>
      </c>
      <c r="BE50" s="336">
        <v>16129.6</v>
      </c>
      <c r="BF50" s="336">
        <v>16168.85</v>
      </c>
      <c r="BG50" s="336">
        <v>16207.68</v>
      </c>
      <c r="BH50" s="336">
        <v>16246.2</v>
      </c>
      <c r="BI50" s="336">
        <v>16284.1</v>
      </c>
      <c r="BJ50" s="336">
        <v>16321.49</v>
      </c>
      <c r="BK50" s="336">
        <v>16359.22</v>
      </c>
      <c r="BL50" s="336">
        <v>16394.939999999999</v>
      </c>
      <c r="BM50" s="336">
        <v>16429.52</v>
      </c>
      <c r="BN50" s="336">
        <v>16456.02</v>
      </c>
      <c r="BO50" s="336">
        <v>16493.5</v>
      </c>
      <c r="BP50" s="336">
        <v>16535.04</v>
      </c>
      <c r="BQ50" s="336">
        <v>16587.419999999998</v>
      </c>
      <c r="BR50" s="336">
        <v>16631.97</v>
      </c>
      <c r="BS50" s="336">
        <v>16675.48</v>
      </c>
      <c r="BT50" s="336">
        <v>16716.43</v>
      </c>
      <c r="BU50" s="336">
        <v>16759</v>
      </c>
      <c r="BV50" s="336">
        <v>16801.66</v>
      </c>
    </row>
    <row r="51" spans="1:74" ht="11.1" customHeight="1" x14ac:dyDescent="0.2">
      <c r="A51" s="37" t="s">
        <v>30</v>
      </c>
      <c r="B51" s="39" t="s">
        <v>13</v>
      </c>
      <c r="C51" s="68">
        <v>1.0714432566000001</v>
      </c>
      <c r="D51" s="68">
        <v>1.5974087517</v>
      </c>
      <c r="E51" s="68">
        <v>2.0427434913</v>
      </c>
      <c r="F51" s="68">
        <v>2.3970795543999999</v>
      </c>
      <c r="G51" s="68">
        <v>2.6806389981000001</v>
      </c>
      <c r="H51" s="68">
        <v>2.8855335241</v>
      </c>
      <c r="I51" s="68">
        <v>3.0027929181999999</v>
      </c>
      <c r="J51" s="68">
        <v>3.0567520475999999</v>
      </c>
      <c r="K51" s="68">
        <v>3.0388075693999999</v>
      </c>
      <c r="L51" s="68">
        <v>2.9249344276999998</v>
      </c>
      <c r="M51" s="68">
        <v>2.7837172393</v>
      </c>
      <c r="N51" s="68">
        <v>2.5904641739000001</v>
      </c>
      <c r="O51" s="68">
        <v>2.1921781731999999</v>
      </c>
      <c r="P51" s="68">
        <v>2.0091606477999999</v>
      </c>
      <c r="Q51" s="68">
        <v>1.8886555121999999</v>
      </c>
      <c r="R51" s="68">
        <v>1.9394469977</v>
      </c>
      <c r="S51" s="68">
        <v>1.8611184401</v>
      </c>
      <c r="T51" s="68">
        <v>1.7630854823</v>
      </c>
      <c r="U51" s="68">
        <v>1.4910860049000001</v>
      </c>
      <c r="V51" s="68">
        <v>1.4696276861999999</v>
      </c>
      <c r="W51" s="68">
        <v>1.5434215394999999</v>
      </c>
      <c r="X51" s="68">
        <v>1.725478756</v>
      </c>
      <c r="Y51" s="68">
        <v>1.9774462748999999</v>
      </c>
      <c r="Z51" s="68">
        <v>2.3138375362999999</v>
      </c>
      <c r="AA51" s="68">
        <v>3.1127553676000002</v>
      </c>
      <c r="AB51" s="68">
        <v>3.3396082266999998</v>
      </c>
      <c r="AC51" s="68">
        <v>3.3688842273000001</v>
      </c>
      <c r="AD51" s="68">
        <v>2.8124516396999999</v>
      </c>
      <c r="AE51" s="68">
        <v>2.7421999963000001</v>
      </c>
      <c r="AF51" s="68">
        <v>2.7671716479000001</v>
      </c>
      <c r="AG51" s="68">
        <v>3.2440996818999999</v>
      </c>
      <c r="AH51" s="68">
        <v>3.1905742871</v>
      </c>
      <c r="AI51" s="68">
        <v>2.9651535056</v>
      </c>
      <c r="AJ51" s="68">
        <v>2.2642726872000001</v>
      </c>
      <c r="AK51" s="68">
        <v>1.9323956721</v>
      </c>
      <c r="AL51" s="68">
        <v>1.6609347962000001</v>
      </c>
      <c r="AM51" s="68">
        <v>1.3848950331000001</v>
      </c>
      <c r="AN51" s="68">
        <v>1.2800297354000001</v>
      </c>
      <c r="AO51" s="68">
        <v>1.2809195664999999</v>
      </c>
      <c r="AP51" s="68">
        <v>1.5249865228999999</v>
      </c>
      <c r="AQ51" s="68">
        <v>1.6327973191</v>
      </c>
      <c r="AR51" s="68">
        <v>1.742135311</v>
      </c>
      <c r="AS51" s="68">
        <v>1.8113273494</v>
      </c>
      <c r="AT51" s="68">
        <v>1.9543824863999999</v>
      </c>
      <c r="AU51" s="68">
        <v>2.1300103460000002</v>
      </c>
      <c r="AV51" s="68">
        <v>2.5564187674999999</v>
      </c>
      <c r="AW51" s="68">
        <v>2.6348501479999999</v>
      </c>
      <c r="AX51" s="68">
        <v>2.5830542209999998</v>
      </c>
      <c r="AY51" s="68">
        <v>2.4138150983000002</v>
      </c>
      <c r="AZ51" s="68">
        <v>2.0933232996000002</v>
      </c>
      <c r="BA51" s="68">
        <v>1.6349901464000001</v>
      </c>
      <c r="BB51" s="68">
        <v>2.3438586851999998</v>
      </c>
      <c r="BC51" s="68">
        <v>2.3815269080000001</v>
      </c>
      <c r="BD51" s="68">
        <v>2.3532370031999998</v>
      </c>
      <c r="BE51" s="332">
        <v>2.1216949999999999</v>
      </c>
      <c r="BF51" s="332">
        <v>2.0670850000000001</v>
      </c>
      <c r="BG51" s="332">
        <v>2.0505209999999998</v>
      </c>
      <c r="BH51" s="332">
        <v>1.9909539999999999</v>
      </c>
      <c r="BI51" s="332">
        <v>2.110201</v>
      </c>
      <c r="BJ51" s="332">
        <v>2.3273830000000002</v>
      </c>
      <c r="BK51" s="332">
        <v>2.6484420000000002</v>
      </c>
      <c r="BL51" s="332">
        <v>3.059866</v>
      </c>
      <c r="BM51" s="332">
        <v>3.5687540000000002</v>
      </c>
      <c r="BN51" s="332">
        <v>2.818899</v>
      </c>
      <c r="BO51" s="332">
        <v>2.7587700000000002</v>
      </c>
      <c r="BP51" s="332">
        <v>2.7438319999999998</v>
      </c>
      <c r="BQ51" s="332">
        <v>2.8383889999999998</v>
      </c>
      <c r="BR51" s="332">
        <v>2.8642430000000001</v>
      </c>
      <c r="BS51" s="332">
        <v>2.8862489999999998</v>
      </c>
      <c r="BT51" s="332">
        <v>2.8943669999999999</v>
      </c>
      <c r="BU51" s="332">
        <v>2.9163239999999999</v>
      </c>
      <c r="BV51" s="332">
        <v>2.9420000000000002</v>
      </c>
    </row>
    <row r="52" spans="1:74" ht="11.1" customHeight="1" x14ac:dyDescent="0.2">
      <c r="A52" s="19"/>
      <c r="B52" s="22"/>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U52" s="220"/>
      <c r="AV52" s="220"/>
      <c r="AW52" s="220"/>
      <c r="AX52" s="220"/>
      <c r="AY52" s="220"/>
      <c r="AZ52" s="220"/>
      <c r="BA52" s="220"/>
      <c r="BB52" s="220"/>
      <c r="BC52" s="220"/>
      <c r="BD52" s="220"/>
      <c r="BE52" s="331"/>
      <c r="BF52" s="331"/>
      <c r="BG52" s="331"/>
      <c r="BH52" s="331"/>
      <c r="BI52" s="331"/>
      <c r="BJ52" s="331"/>
      <c r="BK52" s="331"/>
      <c r="BL52" s="331"/>
      <c r="BM52" s="331"/>
      <c r="BN52" s="331"/>
      <c r="BO52" s="331"/>
      <c r="BP52" s="331"/>
      <c r="BQ52" s="331"/>
      <c r="BR52" s="331"/>
      <c r="BS52" s="331"/>
      <c r="BT52" s="331"/>
      <c r="BU52" s="331"/>
      <c r="BV52" s="331"/>
    </row>
    <row r="53" spans="1:74" ht="11.1" customHeight="1" x14ac:dyDescent="0.2">
      <c r="A53" s="35"/>
      <c r="B53" s="36" t="s">
        <v>759</v>
      </c>
      <c r="C53" s="222"/>
      <c r="D53" s="222"/>
      <c r="E53" s="222"/>
      <c r="F53" s="222"/>
      <c r="G53" s="222"/>
      <c r="H53" s="222"/>
      <c r="I53" s="222"/>
      <c r="J53" s="222"/>
      <c r="K53" s="222"/>
      <c r="L53" s="222"/>
      <c r="M53" s="222"/>
      <c r="N53" s="222"/>
      <c r="O53" s="222"/>
      <c r="P53" s="222"/>
      <c r="Q53" s="222"/>
      <c r="R53" s="222"/>
      <c r="S53" s="222"/>
      <c r="T53" s="222"/>
      <c r="U53" s="222"/>
      <c r="V53" s="222"/>
      <c r="W53" s="222"/>
      <c r="X53" s="222"/>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222"/>
      <c r="BD53" s="222"/>
      <c r="BE53" s="335"/>
      <c r="BF53" s="335"/>
      <c r="BG53" s="335"/>
      <c r="BH53" s="335"/>
      <c r="BI53" s="335"/>
      <c r="BJ53" s="335"/>
      <c r="BK53" s="335"/>
      <c r="BL53" s="335"/>
      <c r="BM53" s="335"/>
      <c r="BN53" s="335"/>
      <c r="BO53" s="335"/>
      <c r="BP53" s="335"/>
      <c r="BQ53" s="335"/>
      <c r="BR53" s="335"/>
      <c r="BS53" s="335"/>
      <c r="BT53" s="335"/>
      <c r="BU53" s="335"/>
      <c r="BV53" s="335"/>
    </row>
    <row r="54" spans="1:74" ht="11.1" customHeight="1" x14ac:dyDescent="0.2">
      <c r="A54" s="37" t="s">
        <v>760</v>
      </c>
      <c r="B54" s="38" t="s">
        <v>1221</v>
      </c>
      <c r="C54" s="68">
        <v>100.37929629999999</v>
      </c>
      <c r="D54" s="68">
        <v>100.50407407</v>
      </c>
      <c r="E54" s="68">
        <v>100.64362963000001</v>
      </c>
      <c r="F54" s="68">
        <v>100.81811111</v>
      </c>
      <c r="G54" s="68">
        <v>100.97211111</v>
      </c>
      <c r="H54" s="68">
        <v>101.12577778000001</v>
      </c>
      <c r="I54" s="68">
        <v>101.27037036999999</v>
      </c>
      <c r="J54" s="68">
        <v>101.42992593</v>
      </c>
      <c r="K54" s="68">
        <v>101.5957037</v>
      </c>
      <c r="L54" s="68">
        <v>101.7922963</v>
      </c>
      <c r="M54" s="68">
        <v>101.95207406999999</v>
      </c>
      <c r="N54" s="68">
        <v>102.09962963</v>
      </c>
      <c r="O54" s="68">
        <v>102.17955556</v>
      </c>
      <c r="P54" s="68">
        <v>102.34422222000001</v>
      </c>
      <c r="Q54" s="68">
        <v>102.53822221999999</v>
      </c>
      <c r="R54" s="68">
        <v>102.80703704</v>
      </c>
      <c r="S54" s="68">
        <v>103.02559259</v>
      </c>
      <c r="T54" s="68">
        <v>103.23937037</v>
      </c>
      <c r="U54" s="68">
        <v>103.51548148000001</v>
      </c>
      <c r="V54" s="68">
        <v>103.66937037</v>
      </c>
      <c r="W54" s="68">
        <v>103.76814815</v>
      </c>
      <c r="X54" s="68">
        <v>103.68159258999999</v>
      </c>
      <c r="Y54" s="68">
        <v>103.76781481</v>
      </c>
      <c r="Z54" s="68">
        <v>103.89659259</v>
      </c>
      <c r="AA54" s="68">
        <v>104.13340741</v>
      </c>
      <c r="AB54" s="68">
        <v>104.29818519</v>
      </c>
      <c r="AC54" s="68">
        <v>104.45640741</v>
      </c>
      <c r="AD54" s="68">
        <v>104.57874074</v>
      </c>
      <c r="AE54" s="68">
        <v>104.74585184999999</v>
      </c>
      <c r="AF54" s="68">
        <v>104.92840741000001</v>
      </c>
      <c r="AG54" s="68">
        <v>105.1912963</v>
      </c>
      <c r="AH54" s="68">
        <v>105.35607407000001</v>
      </c>
      <c r="AI54" s="68">
        <v>105.48762963</v>
      </c>
      <c r="AJ54" s="68">
        <v>105.53292593</v>
      </c>
      <c r="AK54" s="68">
        <v>105.63781480999999</v>
      </c>
      <c r="AL54" s="68">
        <v>105.74925926</v>
      </c>
      <c r="AM54" s="68">
        <v>105.90311111</v>
      </c>
      <c r="AN54" s="68">
        <v>106.00077778000001</v>
      </c>
      <c r="AO54" s="68">
        <v>106.07811110999999</v>
      </c>
      <c r="AP54" s="68">
        <v>106.0562963</v>
      </c>
      <c r="AQ54" s="68">
        <v>106.15207407</v>
      </c>
      <c r="AR54" s="68">
        <v>106.28662962999999</v>
      </c>
      <c r="AS54" s="68">
        <v>106.52737037</v>
      </c>
      <c r="AT54" s="68">
        <v>106.68892593</v>
      </c>
      <c r="AU54" s="68">
        <v>106.8387037</v>
      </c>
      <c r="AV54" s="68">
        <v>106.97151852</v>
      </c>
      <c r="AW54" s="68">
        <v>107.10162963000001</v>
      </c>
      <c r="AX54" s="68">
        <v>107.22385185</v>
      </c>
      <c r="AY54" s="68">
        <v>107.33818519</v>
      </c>
      <c r="AZ54" s="68">
        <v>107.44462962999999</v>
      </c>
      <c r="BA54" s="68">
        <v>107.54318519</v>
      </c>
      <c r="BB54" s="68">
        <v>107.75437037</v>
      </c>
      <c r="BC54" s="68">
        <v>107.92742593</v>
      </c>
      <c r="BD54" s="68">
        <v>108.1106037</v>
      </c>
      <c r="BE54" s="332">
        <v>108.3027</v>
      </c>
      <c r="BF54" s="332">
        <v>108.50700000000001</v>
      </c>
      <c r="BG54" s="332">
        <v>108.7223</v>
      </c>
      <c r="BH54" s="332">
        <v>108.9803</v>
      </c>
      <c r="BI54" s="332">
        <v>109.1938</v>
      </c>
      <c r="BJ54" s="332">
        <v>109.3947</v>
      </c>
      <c r="BK54" s="332">
        <v>109.5917</v>
      </c>
      <c r="BL54" s="332">
        <v>109.7604</v>
      </c>
      <c r="BM54" s="332">
        <v>109.9096</v>
      </c>
      <c r="BN54" s="332">
        <v>110.0172</v>
      </c>
      <c r="BO54" s="332">
        <v>110.1442</v>
      </c>
      <c r="BP54" s="332">
        <v>110.2685</v>
      </c>
      <c r="BQ54" s="332">
        <v>110.35980000000001</v>
      </c>
      <c r="BR54" s="332">
        <v>110.5012</v>
      </c>
      <c r="BS54" s="332">
        <v>110.66249999999999</v>
      </c>
      <c r="BT54" s="332">
        <v>110.908</v>
      </c>
      <c r="BU54" s="332">
        <v>111.0609</v>
      </c>
      <c r="BV54" s="332">
        <v>111.18559999999999</v>
      </c>
    </row>
    <row r="55" spans="1:74" ht="11.1" customHeight="1" x14ac:dyDescent="0.2">
      <c r="A55" s="37" t="s">
        <v>31</v>
      </c>
      <c r="B55" s="39" t="s">
        <v>13</v>
      </c>
      <c r="C55" s="68">
        <v>0.35502524759999998</v>
      </c>
      <c r="D55" s="68">
        <v>0.44183733560999999</v>
      </c>
      <c r="E55" s="68">
        <v>0.58845499931</v>
      </c>
      <c r="F55" s="68">
        <v>0.89774559105999996</v>
      </c>
      <c r="G55" s="68">
        <v>1.0878379655999999</v>
      </c>
      <c r="H55" s="68">
        <v>1.2610550465000001</v>
      </c>
      <c r="I55" s="68">
        <v>1.4320229609999999</v>
      </c>
      <c r="J55" s="68">
        <v>1.5601862685000001</v>
      </c>
      <c r="K55" s="68">
        <v>1.6601261021</v>
      </c>
      <c r="L55" s="68">
        <v>1.7157081353000001</v>
      </c>
      <c r="M55" s="68">
        <v>1.7711852156000001</v>
      </c>
      <c r="N55" s="68">
        <v>1.8105254449999999</v>
      </c>
      <c r="O55" s="68">
        <v>1.7934567443</v>
      </c>
      <c r="P55" s="68">
        <v>1.8309189604</v>
      </c>
      <c r="Q55" s="68">
        <v>1.8824764166000001</v>
      </c>
      <c r="R55" s="68">
        <v>1.9727863417</v>
      </c>
      <c r="S55" s="68">
        <v>2.0337115456000001</v>
      </c>
      <c r="T55" s="68">
        <v>2.0900631264</v>
      </c>
      <c r="U55" s="68">
        <v>2.2169476649000002</v>
      </c>
      <c r="V55" s="68">
        <v>2.2078734889999998</v>
      </c>
      <c r="W55" s="68">
        <v>2.1383231429</v>
      </c>
      <c r="X55" s="68">
        <v>1.8560307263</v>
      </c>
      <c r="Y55" s="68">
        <v>1.7809747935</v>
      </c>
      <c r="Z55" s="68">
        <v>1.7600092865000001</v>
      </c>
      <c r="AA55" s="68">
        <v>1.9121749368000001</v>
      </c>
      <c r="AB55" s="68">
        <v>1.9092069103</v>
      </c>
      <c r="AC55" s="68">
        <v>1.8707025961999999</v>
      </c>
      <c r="AD55" s="68">
        <v>1.7233292144000001</v>
      </c>
      <c r="AE55" s="68">
        <v>1.6697397374</v>
      </c>
      <c r="AF55" s="68">
        <v>1.6360396532999999</v>
      </c>
      <c r="AG55" s="68">
        <v>1.6189025938999999</v>
      </c>
      <c r="AH55" s="68">
        <v>1.6270029398999999</v>
      </c>
      <c r="AI55" s="68">
        <v>1.6570416955</v>
      </c>
      <c r="AJ55" s="68">
        <v>1.7855950001000001</v>
      </c>
      <c r="AK55" s="68">
        <v>1.8021002016000001</v>
      </c>
      <c r="AL55" s="68">
        <v>1.7831832791</v>
      </c>
      <c r="AM55" s="68">
        <v>1.6994581737000001</v>
      </c>
      <c r="AN55" s="68">
        <v>1.6324278217999999</v>
      </c>
      <c r="AO55" s="68">
        <v>1.5525172116999999</v>
      </c>
      <c r="AP55" s="68">
        <v>1.4128641683000001</v>
      </c>
      <c r="AQ55" s="68">
        <v>1.342508746</v>
      </c>
      <c r="AR55" s="68">
        <v>1.2944275585</v>
      </c>
      <c r="AS55" s="68">
        <v>1.2701374744</v>
      </c>
      <c r="AT55" s="68">
        <v>1.2650925574</v>
      </c>
      <c r="AU55" s="68">
        <v>1.2807891113000001</v>
      </c>
      <c r="AV55" s="68">
        <v>1.3631694374000001</v>
      </c>
      <c r="AW55" s="68">
        <v>1.3856920624</v>
      </c>
      <c r="AX55" s="68">
        <v>1.3944235666</v>
      </c>
      <c r="AY55" s="68">
        <v>1.3550820736</v>
      </c>
      <c r="AZ55" s="68">
        <v>1.362114394</v>
      </c>
      <c r="BA55" s="68">
        <v>1.3811276037</v>
      </c>
      <c r="BB55" s="68">
        <v>1.6011063307</v>
      </c>
      <c r="BC55" s="68">
        <v>1.6724608232</v>
      </c>
      <c r="BD55" s="68">
        <v>1.7160898603999999</v>
      </c>
      <c r="BE55" s="332">
        <v>1.666579</v>
      </c>
      <c r="BF55" s="332">
        <v>1.7041200000000001</v>
      </c>
      <c r="BG55" s="332">
        <v>1.7630589999999999</v>
      </c>
      <c r="BH55" s="332">
        <v>1.877845</v>
      </c>
      <c r="BI55" s="332">
        <v>1.9534860000000001</v>
      </c>
      <c r="BJ55" s="332">
        <v>2.0245739999999999</v>
      </c>
      <c r="BK55" s="332">
        <v>2.0994630000000001</v>
      </c>
      <c r="BL55" s="332">
        <v>2.155294</v>
      </c>
      <c r="BM55" s="332">
        <v>2.2004419999999998</v>
      </c>
      <c r="BN55" s="332">
        <v>2.0999780000000001</v>
      </c>
      <c r="BO55" s="332">
        <v>2.0539689999999999</v>
      </c>
      <c r="BP55" s="332">
        <v>1.9959979999999999</v>
      </c>
      <c r="BQ55" s="332">
        <v>1.8993230000000001</v>
      </c>
      <c r="BR55" s="332">
        <v>1.837788</v>
      </c>
      <c r="BS55" s="332">
        <v>1.784502</v>
      </c>
      <c r="BT55" s="332">
        <v>1.768845</v>
      </c>
      <c r="BU55" s="332">
        <v>1.709878</v>
      </c>
      <c r="BV55" s="332">
        <v>1.6371230000000001</v>
      </c>
    </row>
    <row r="56" spans="1:74" ht="11.1" customHeight="1" x14ac:dyDescent="0.2">
      <c r="A56" s="16"/>
      <c r="B56" s="25"/>
      <c r="C56" s="223"/>
      <c r="D56" s="223"/>
      <c r="E56" s="223"/>
      <c r="F56" s="223"/>
      <c r="G56" s="223"/>
      <c r="H56" s="223"/>
      <c r="I56" s="223"/>
      <c r="J56" s="223"/>
      <c r="K56" s="223"/>
      <c r="L56" s="223"/>
      <c r="M56" s="223"/>
      <c r="N56" s="223"/>
      <c r="O56" s="223"/>
      <c r="P56" s="223"/>
      <c r="Q56" s="223"/>
      <c r="R56" s="223"/>
      <c r="S56" s="223"/>
      <c r="T56" s="223"/>
      <c r="U56" s="223"/>
      <c r="V56" s="223"/>
      <c r="W56" s="223"/>
      <c r="X56" s="223"/>
      <c r="Y56" s="223"/>
      <c r="Z56" s="223"/>
      <c r="AA56" s="223"/>
      <c r="AB56" s="223"/>
      <c r="AC56" s="223"/>
      <c r="AD56" s="223"/>
      <c r="AE56" s="223"/>
      <c r="AF56" s="223"/>
      <c r="AG56" s="223"/>
      <c r="AH56" s="223"/>
      <c r="AI56" s="223"/>
      <c r="AJ56" s="223"/>
      <c r="AK56" s="223"/>
      <c r="AL56" s="223"/>
      <c r="AM56" s="223"/>
      <c r="AN56" s="223"/>
      <c r="AO56" s="223"/>
      <c r="AP56" s="223"/>
      <c r="AQ56" s="223"/>
      <c r="AR56" s="223"/>
      <c r="AS56" s="223"/>
      <c r="AT56" s="223"/>
      <c r="AU56" s="223"/>
      <c r="AV56" s="223"/>
      <c r="AW56" s="223"/>
      <c r="AX56" s="223"/>
      <c r="AY56" s="223"/>
      <c r="AZ56" s="223"/>
      <c r="BA56" s="223"/>
      <c r="BB56" s="223"/>
      <c r="BC56" s="223"/>
      <c r="BD56" s="223"/>
      <c r="BE56" s="337"/>
      <c r="BF56" s="337"/>
      <c r="BG56" s="337"/>
      <c r="BH56" s="337"/>
      <c r="BI56" s="337"/>
      <c r="BJ56" s="337"/>
      <c r="BK56" s="337"/>
      <c r="BL56" s="337"/>
      <c r="BM56" s="337"/>
      <c r="BN56" s="337"/>
      <c r="BO56" s="337"/>
      <c r="BP56" s="337"/>
      <c r="BQ56" s="337"/>
      <c r="BR56" s="337"/>
      <c r="BS56" s="337"/>
      <c r="BT56" s="337"/>
      <c r="BU56" s="337"/>
      <c r="BV56" s="337"/>
    </row>
    <row r="57" spans="1:74" ht="11.1" customHeight="1" x14ac:dyDescent="0.2">
      <c r="A57" s="35"/>
      <c r="B57" s="36" t="s">
        <v>761</v>
      </c>
      <c r="C57" s="222"/>
      <c r="D57" s="222"/>
      <c r="E57" s="222"/>
      <c r="F57" s="222"/>
      <c r="G57" s="222"/>
      <c r="H57" s="222"/>
      <c r="I57" s="222"/>
      <c r="J57" s="222"/>
      <c r="K57" s="222"/>
      <c r="L57" s="222"/>
      <c r="M57" s="222"/>
      <c r="N57" s="222"/>
      <c r="O57" s="222"/>
      <c r="P57" s="222"/>
      <c r="Q57" s="222"/>
      <c r="R57" s="222"/>
      <c r="S57" s="222"/>
      <c r="T57" s="222"/>
      <c r="U57" s="222"/>
      <c r="V57" s="222"/>
      <c r="W57" s="222"/>
      <c r="X57" s="222"/>
      <c r="Y57" s="222"/>
      <c r="Z57" s="222"/>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22"/>
      <c r="AX57" s="222"/>
      <c r="AY57" s="222"/>
      <c r="AZ57" s="222"/>
      <c r="BA57" s="222"/>
      <c r="BB57" s="222"/>
      <c r="BC57" s="222"/>
      <c r="BD57" s="222"/>
      <c r="BE57" s="335"/>
      <c r="BF57" s="335"/>
      <c r="BG57" s="335"/>
      <c r="BH57" s="335"/>
      <c r="BI57" s="335"/>
      <c r="BJ57" s="335"/>
      <c r="BK57" s="335"/>
      <c r="BL57" s="335"/>
      <c r="BM57" s="335"/>
      <c r="BN57" s="335"/>
      <c r="BO57" s="335"/>
      <c r="BP57" s="335"/>
      <c r="BQ57" s="335"/>
      <c r="BR57" s="335"/>
      <c r="BS57" s="335"/>
      <c r="BT57" s="335"/>
      <c r="BU57" s="335"/>
      <c r="BV57" s="335"/>
    </row>
    <row r="58" spans="1:74" ht="11.1" customHeight="1" x14ac:dyDescent="0.2">
      <c r="A58" s="37" t="s">
        <v>762</v>
      </c>
      <c r="B58" s="38" t="s">
        <v>1220</v>
      </c>
      <c r="C58" s="243">
        <v>10914.5</v>
      </c>
      <c r="D58" s="243">
        <v>10894.2</v>
      </c>
      <c r="E58" s="243">
        <v>10918.8</v>
      </c>
      <c r="F58" s="243">
        <v>11001.4</v>
      </c>
      <c r="G58" s="243">
        <v>11075.7</v>
      </c>
      <c r="H58" s="243">
        <v>11079.6</v>
      </c>
      <c r="I58" s="243">
        <v>11087.5</v>
      </c>
      <c r="J58" s="243">
        <v>11120.4</v>
      </c>
      <c r="K58" s="243">
        <v>11105.6</v>
      </c>
      <c r="L58" s="243">
        <v>11131.5</v>
      </c>
      <c r="M58" s="243">
        <v>11162.2</v>
      </c>
      <c r="N58" s="243">
        <v>11238</v>
      </c>
      <c r="O58" s="243">
        <v>11302.8</v>
      </c>
      <c r="P58" s="243">
        <v>11332.2</v>
      </c>
      <c r="Q58" s="243">
        <v>11311.3</v>
      </c>
      <c r="R58" s="243">
        <v>11295.8</v>
      </c>
      <c r="S58" s="243">
        <v>11290.7</v>
      </c>
      <c r="T58" s="243">
        <v>11325.1</v>
      </c>
      <c r="U58" s="243">
        <v>11367.7</v>
      </c>
      <c r="V58" s="243">
        <v>11354.8</v>
      </c>
      <c r="W58" s="243">
        <v>11323</v>
      </c>
      <c r="X58" s="243">
        <v>11325.6</v>
      </c>
      <c r="Y58" s="243">
        <v>11303.7</v>
      </c>
      <c r="Z58" s="243">
        <v>11367.4</v>
      </c>
      <c r="AA58" s="243">
        <v>11429.6</v>
      </c>
      <c r="AB58" s="243">
        <v>11469.2</v>
      </c>
      <c r="AC58" s="243">
        <v>11478.6</v>
      </c>
      <c r="AD58" s="243">
        <v>11503.2</v>
      </c>
      <c r="AE58" s="243">
        <v>11506.8</v>
      </c>
      <c r="AF58" s="243">
        <v>11520.7</v>
      </c>
      <c r="AG58" s="243">
        <v>11506.6</v>
      </c>
      <c r="AH58" s="243">
        <v>11475.1</v>
      </c>
      <c r="AI58" s="243">
        <v>11499</v>
      </c>
      <c r="AJ58" s="243">
        <v>11522</v>
      </c>
      <c r="AK58" s="243">
        <v>11670.7</v>
      </c>
      <c r="AL58" s="243">
        <v>12036.5</v>
      </c>
      <c r="AM58" s="243">
        <v>11418.1</v>
      </c>
      <c r="AN58" s="243">
        <v>11520.9</v>
      </c>
      <c r="AO58" s="243">
        <v>11568</v>
      </c>
      <c r="AP58" s="243">
        <v>11600.4</v>
      </c>
      <c r="AQ58" s="243">
        <v>11631.9</v>
      </c>
      <c r="AR58" s="243">
        <v>11623</v>
      </c>
      <c r="AS58" s="243">
        <v>11648.9</v>
      </c>
      <c r="AT58" s="243">
        <v>11709.1</v>
      </c>
      <c r="AU58" s="243">
        <v>11752.1</v>
      </c>
      <c r="AV58" s="243">
        <v>11726.6</v>
      </c>
      <c r="AW58" s="243">
        <v>11739.1</v>
      </c>
      <c r="AX58" s="243">
        <v>11705.3</v>
      </c>
      <c r="AY58" s="243">
        <v>11735.8</v>
      </c>
      <c r="AZ58" s="243">
        <v>11771.5</v>
      </c>
      <c r="BA58" s="243">
        <v>11809.6</v>
      </c>
      <c r="BB58" s="243">
        <v>11827.9</v>
      </c>
      <c r="BC58" s="243">
        <v>11814.268147999999</v>
      </c>
      <c r="BD58" s="243">
        <v>11826.115926</v>
      </c>
      <c r="BE58" s="336">
        <v>11828.2</v>
      </c>
      <c r="BF58" s="336">
        <v>11844.58</v>
      </c>
      <c r="BG58" s="336">
        <v>11866.51</v>
      </c>
      <c r="BH58" s="336">
        <v>11894.98</v>
      </c>
      <c r="BI58" s="336">
        <v>11927.25</v>
      </c>
      <c r="BJ58" s="336">
        <v>11964.31</v>
      </c>
      <c r="BK58" s="336">
        <v>12016.32</v>
      </c>
      <c r="BL58" s="336">
        <v>12055.36</v>
      </c>
      <c r="BM58" s="336">
        <v>12091.58</v>
      </c>
      <c r="BN58" s="336">
        <v>12120.75</v>
      </c>
      <c r="BO58" s="336">
        <v>12154.51</v>
      </c>
      <c r="BP58" s="336">
        <v>12188.63</v>
      </c>
      <c r="BQ58" s="336">
        <v>12223.12</v>
      </c>
      <c r="BR58" s="336">
        <v>12257.94</v>
      </c>
      <c r="BS58" s="336">
        <v>12293.12</v>
      </c>
      <c r="BT58" s="336">
        <v>12323.78</v>
      </c>
      <c r="BU58" s="336">
        <v>12363.32</v>
      </c>
      <c r="BV58" s="336">
        <v>12406.85</v>
      </c>
    </row>
    <row r="59" spans="1:74" ht="11.1" customHeight="1" x14ac:dyDescent="0.2">
      <c r="A59" s="37" t="s">
        <v>32</v>
      </c>
      <c r="B59" s="39" t="s">
        <v>13</v>
      </c>
      <c r="C59" s="68">
        <v>-0.79891660000999998</v>
      </c>
      <c r="D59" s="68">
        <v>-3.0282174810999998E-2</v>
      </c>
      <c r="E59" s="68">
        <v>0.19913554983000001</v>
      </c>
      <c r="F59" s="68">
        <v>0.37132664885</v>
      </c>
      <c r="G59" s="68">
        <v>-0.53166171227000003</v>
      </c>
      <c r="H59" s="68">
        <v>1.1955757305000001</v>
      </c>
      <c r="I59" s="68">
        <v>1.6027344537999999</v>
      </c>
      <c r="J59" s="68">
        <v>2.1278940553000001</v>
      </c>
      <c r="K59" s="68">
        <v>1.8171149862</v>
      </c>
      <c r="L59" s="68">
        <v>2.4283190400999999</v>
      </c>
      <c r="M59" s="68">
        <v>2.4412180392999998</v>
      </c>
      <c r="N59" s="68">
        <v>2.7643406457999999</v>
      </c>
      <c r="O59" s="68">
        <v>3.5576526638999999</v>
      </c>
      <c r="P59" s="68">
        <v>4.0204879661000001</v>
      </c>
      <c r="Q59" s="68">
        <v>3.5947173682</v>
      </c>
      <c r="R59" s="68">
        <v>2.6760230516000001</v>
      </c>
      <c r="S59" s="68">
        <v>1.9411865615999999</v>
      </c>
      <c r="T59" s="68">
        <v>2.2157839632999998</v>
      </c>
      <c r="U59" s="68">
        <v>2.5271702368</v>
      </c>
      <c r="V59" s="68">
        <v>2.1078378475999999</v>
      </c>
      <c r="W59" s="68">
        <v>1.9575709552</v>
      </c>
      <c r="X59" s="68">
        <v>1.7437003098999999</v>
      </c>
      <c r="Y59" s="68">
        <v>1.2676712476000001</v>
      </c>
      <c r="Z59" s="68">
        <v>1.151450436</v>
      </c>
      <c r="AA59" s="68">
        <v>1.1218459142999999</v>
      </c>
      <c r="AB59" s="68">
        <v>1.2089444239</v>
      </c>
      <c r="AC59" s="68">
        <v>1.4790519215</v>
      </c>
      <c r="AD59" s="68">
        <v>1.8360806672000001</v>
      </c>
      <c r="AE59" s="68">
        <v>1.9139645903</v>
      </c>
      <c r="AF59" s="68">
        <v>1.7271370671999999</v>
      </c>
      <c r="AG59" s="68">
        <v>1.2218830545999999</v>
      </c>
      <c r="AH59" s="68">
        <v>1.0594638391</v>
      </c>
      <c r="AI59" s="68">
        <v>1.5543583856000001</v>
      </c>
      <c r="AJ59" s="68">
        <v>1.7341244614</v>
      </c>
      <c r="AK59" s="68">
        <v>3.2467245238000002</v>
      </c>
      <c r="AL59" s="68">
        <v>5.8861305136000004</v>
      </c>
      <c r="AM59" s="68">
        <v>-0.10061594456</v>
      </c>
      <c r="AN59" s="68">
        <v>0.45077250375</v>
      </c>
      <c r="AO59" s="68">
        <v>0.77884062515999997</v>
      </c>
      <c r="AP59" s="68">
        <v>0.84498226580000002</v>
      </c>
      <c r="AQ59" s="68">
        <v>1.0871832308</v>
      </c>
      <c r="AR59" s="68">
        <v>0.88796687700999999</v>
      </c>
      <c r="AS59" s="68">
        <v>1.2366815567</v>
      </c>
      <c r="AT59" s="68">
        <v>2.0391979155</v>
      </c>
      <c r="AU59" s="68">
        <v>2.2010609618000001</v>
      </c>
      <c r="AV59" s="68">
        <v>1.7757333796000001</v>
      </c>
      <c r="AW59" s="68">
        <v>0.58608309699000005</v>
      </c>
      <c r="AX59" s="68">
        <v>-2.7516304574000001</v>
      </c>
      <c r="AY59" s="68">
        <v>2.7824243964000002</v>
      </c>
      <c r="AZ59" s="68">
        <v>2.1751772864999999</v>
      </c>
      <c r="BA59" s="68">
        <v>2.0885200553000001</v>
      </c>
      <c r="BB59" s="68">
        <v>1.9611392711</v>
      </c>
      <c r="BC59" s="68">
        <v>1.5678276819999999</v>
      </c>
      <c r="BD59" s="68">
        <v>1.7475344225</v>
      </c>
      <c r="BE59" s="332">
        <v>1.5392110000000001</v>
      </c>
      <c r="BF59" s="332">
        <v>1.1570579999999999</v>
      </c>
      <c r="BG59" s="332">
        <v>0.97350919999999996</v>
      </c>
      <c r="BH59" s="332">
        <v>1.435916</v>
      </c>
      <c r="BI59" s="332">
        <v>1.602779</v>
      </c>
      <c r="BJ59" s="332">
        <v>2.212793</v>
      </c>
      <c r="BK59" s="332">
        <v>2.3902960000000002</v>
      </c>
      <c r="BL59" s="332">
        <v>2.4114110000000002</v>
      </c>
      <c r="BM59" s="332">
        <v>2.3877220000000001</v>
      </c>
      <c r="BN59" s="332">
        <v>2.4759220000000002</v>
      </c>
      <c r="BO59" s="332">
        <v>2.8799290000000002</v>
      </c>
      <c r="BP59" s="332">
        <v>3.065366</v>
      </c>
      <c r="BQ59" s="332">
        <v>3.3387500000000001</v>
      </c>
      <c r="BR59" s="332">
        <v>3.4898820000000002</v>
      </c>
      <c r="BS59" s="332">
        <v>3.5951110000000002</v>
      </c>
      <c r="BT59" s="332">
        <v>3.6048650000000002</v>
      </c>
      <c r="BU59" s="332">
        <v>3.6560280000000001</v>
      </c>
      <c r="BV59" s="332">
        <v>3.6988180000000002</v>
      </c>
    </row>
    <row r="60" spans="1:74" ht="11.1" customHeight="1" x14ac:dyDescent="0.2">
      <c r="A60" s="26"/>
      <c r="B60" s="34"/>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c r="AR60" s="220"/>
      <c r="AS60" s="220"/>
      <c r="AT60" s="220"/>
      <c r="AU60" s="220"/>
      <c r="AV60" s="220"/>
      <c r="AW60" s="220"/>
      <c r="AX60" s="220"/>
      <c r="AY60" s="220"/>
      <c r="AZ60" s="220"/>
      <c r="BA60" s="220"/>
      <c r="BB60" s="220"/>
      <c r="BC60" s="220"/>
      <c r="BD60" s="220"/>
      <c r="BE60" s="331"/>
      <c r="BF60" s="331"/>
      <c r="BG60" s="331"/>
      <c r="BH60" s="331"/>
      <c r="BI60" s="331"/>
      <c r="BJ60" s="331"/>
      <c r="BK60" s="331"/>
      <c r="BL60" s="331"/>
      <c r="BM60" s="331"/>
      <c r="BN60" s="331"/>
      <c r="BO60" s="331"/>
      <c r="BP60" s="331"/>
      <c r="BQ60" s="331"/>
      <c r="BR60" s="331"/>
      <c r="BS60" s="331"/>
      <c r="BT60" s="331"/>
      <c r="BU60" s="331"/>
      <c r="BV60" s="331"/>
    </row>
    <row r="61" spans="1:74" ht="11.1" customHeight="1" x14ac:dyDescent="0.2">
      <c r="A61" s="35"/>
      <c r="B61" s="36" t="s">
        <v>1077</v>
      </c>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c r="AA61" s="220"/>
      <c r="AB61" s="220"/>
      <c r="AC61" s="220"/>
      <c r="AD61" s="220"/>
      <c r="AE61" s="220"/>
      <c r="AF61" s="220"/>
      <c r="AG61" s="220"/>
      <c r="AH61" s="220"/>
      <c r="AI61" s="220"/>
      <c r="AJ61" s="220"/>
      <c r="AK61" s="220"/>
      <c r="AL61" s="220"/>
      <c r="AM61" s="220"/>
      <c r="AN61" s="220"/>
      <c r="AO61" s="220"/>
      <c r="AP61" s="220"/>
      <c r="AQ61" s="220"/>
      <c r="AR61" s="220"/>
      <c r="AS61" s="220"/>
      <c r="AT61" s="220"/>
      <c r="AU61" s="220"/>
      <c r="AV61" s="220"/>
      <c r="AW61" s="220"/>
      <c r="AX61" s="220"/>
      <c r="AY61" s="220"/>
      <c r="AZ61" s="220"/>
      <c r="BA61" s="220"/>
      <c r="BB61" s="220"/>
      <c r="BC61" s="220"/>
      <c r="BD61" s="220"/>
      <c r="BE61" s="331"/>
      <c r="BF61" s="331"/>
      <c r="BG61" s="331"/>
      <c r="BH61" s="331"/>
      <c r="BI61" s="331"/>
      <c r="BJ61" s="331"/>
      <c r="BK61" s="331"/>
      <c r="BL61" s="331"/>
      <c r="BM61" s="331"/>
      <c r="BN61" s="331"/>
      <c r="BO61" s="331"/>
      <c r="BP61" s="331"/>
      <c r="BQ61" s="331"/>
      <c r="BR61" s="331"/>
      <c r="BS61" s="331"/>
      <c r="BT61" s="331"/>
      <c r="BU61" s="331"/>
      <c r="BV61" s="331"/>
    </row>
    <row r="62" spans="1:74" ht="11.1" customHeight="1" x14ac:dyDescent="0.2">
      <c r="A62" s="37" t="s">
        <v>763</v>
      </c>
      <c r="B62" s="40" t="s">
        <v>1018</v>
      </c>
      <c r="C62" s="68">
        <v>84.896799999999999</v>
      </c>
      <c r="D62" s="68">
        <v>84.866799999999998</v>
      </c>
      <c r="E62" s="68">
        <v>86.025300000000001</v>
      </c>
      <c r="F62" s="68">
        <v>86.898200000000003</v>
      </c>
      <c r="G62" s="68">
        <v>88.200400000000002</v>
      </c>
      <c r="H62" s="68">
        <v>88.194100000000006</v>
      </c>
      <c r="I62" s="68">
        <v>88.941100000000006</v>
      </c>
      <c r="J62" s="68">
        <v>89.097999999999999</v>
      </c>
      <c r="K62" s="68">
        <v>89.187299999999993</v>
      </c>
      <c r="L62" s="68">
        <v>89.262600000000006</v>
      </c>
      <c r="M62" s="68">
        <v>89.409499999999994</v>
      </c>
      <c r="N62" s="68">
        <v>89.780900000000003</v>
      </c>
      <c r="O62" s="68">
        <v>90.012200000000007</v>
      </c>
      <c r="P62" s="68">
        <v>90.010199999999998</v>
      </c>
      <c r="Q62" s="68">
        <v>90.656999999999996</v>
      </c>
      <c r="R62" s="68">
        <v>90.064400000000006</v>
      </c>
      <c r="S62" s="68">
        <v>90.273899999999998</v>
      </c>
      <c r="T62" s="68">
        <v>90.395899999999997</v>
      </c>
      <c r="U62" s="68">
        <v>91.158100000000005</v>
      </c>
      <c r="V62" s="68">
        <v>91.417599999999993</v>
      </c>
      <c r="W62" s="68">
        <v>91.735200000000006</v>
      </c>
      <c r="X62" s="68">
        <v>92.221999999999994</v>
      </c>
      <c r="Y62" s="68">
        <v>92.177300000000002</v>
      </c>
      <c r="Z62" s="68">
        <v>92.815799999999996</v>
      </c>
      <c r="AA62" s="68">
        <v>93.832099999999997</v>
      </c>
      <c r="AB62" s="68">
        <v>94.366699999999994</v>
      </c>
      <c r="AC62" s="68">
        <v>94.093000000000004</v>
      </c>
      <c r="AD62" s="68">
        <v>94.861800000000002</v>
      </c>
      <c r="AE62" s="68">
        <v>94.697999999999993</v>
      </c>
      <c r="AF62" s="68">
        <v>95.117999999999995</v>
      </c>
      <c r="AG62" s="68">
        <v>95.581900000000005</v>
      </c>
      <c r="AH62" s="68">
        <v>95.106800000000007</v>
      </c>
      <c r="AI62" s="68">
        <v>95.303899999999999</v>
      </c>
      <c r="AJ62" s="68">
        <v>94.899600000000007</v>
      </c>
      <c r="AK62" s="68">
        <v>96.1404</v>
      </c>
      <c r="AL62" s="68">
        <v>96.868899999999996</v>
      </c>
      <c r="AM62" s="68">
        <v>96.646799999999999</v>
      </c>
      <c r="AN62" s="68">
        <v>97.274699999999996</v>
      </c>
      <c r="AO62" s="68">
        <v>97.387100000000004</v>
      </c>
      <c r="AP62" s="68">
        <v>97.178899999999999</v>
      </c>
      <c r="AQ62" s="68">
        <v>97.441999999999993</v>
      </c>
      <c r="AR62" s="68">
        <v>97.767600000000002</v>
      </c>
      <c r="AS62" s="68">
        <v>97.3339</v>
      </c>
      <c r="AT62" s="68">
        <v>98.032499999999999</v>
      </c>
      <c r="AU62" s="68">
        <v>98.257900000000006</v>
      </c>
      <c r="AV62" s="68">
        <v>98.709800000000001</v>
      </c>
      <c r="AW62" s="68">
        <v>99.059100000000001</v>
      </c>
      <c r="AX62" s="68">
        <v>99.2577</v>
      </c>
      <c r="AY62" s="68">
        <v>98.335300000000004</v>
      </c>
      <c r="AZ62" s="68">
        <v>99.796099999999996</v>
      </c>
      <c r="BA62" s="68">
        <v>100.6135</v>
      </c>
      <c r="BB62" s="68">
        <v>100.5001</v>
      </c>
      <c r="BC62" s="68">
        <v>101.15430000000001</v>
      </c>
      <c r="BD62" s="68">
        <v>100.86431358</v>
      </c>
      <c r="BE62" s="332">
        <v>101.2139</v>
      </c>
      <c r="BF62" s="332">
        <v>101.5312</v>
      </c>
      <c r="BG62" s="332">
        <v>101.8365</v>
      </c>
      <c r="BH62" s="332">
        <v>102.1113</v>
      </c>
      <c r="BI62" s="332">
        <v>102.4068</v>
      </c>
      <c r="BJ62" s="332">
        <v>102.7043</v>
      </c>
      <c r="BK62" s="332">
        <v>103.0284</v>
      </c>
      <c r="BL62" s="332">
        <v>103.3117</v>
      </c>
      <c r="BM62" s="332">
        <v>103.57850000000001</v>
      </c>
      <c r="BN62" s="332">
        <v>103.7794</v>
      </c>
      <c r="BO62" s="332">
        <v>104.05070000000001</v>
      </c>
      <c r="BP62" s="332">
        <v>104.343</v>
      </c>
      <c r="BQ62" s="332">
        <v>104.6919</v>
      </c>
      <c r="BR62" s="332">
        <v>104.999</v>
      </c>
      <c r="BS62" s="332">
        <v>105.3</v>
      </c>
      <c r="BT62" s="332">
        <v>105.6134</v>
      </c>
      <c r="BU62" s="332">
        <v>105.8886</v>
      </c>
      <c r="BV62" s="332">
        <v>106.14400000000001</v>
      </c>
    </row>
    <row r="63" spans="1:74" ht="11.1" customHeight="1" x14ac:dyDescent="0.2">
      <c r="A63" s="37" t="s">
        <v>33</v>
      </c>
      <c r="B63" s="39" t="s">
        <v>13</v>
      </c>
      <c r="C63" s="68">
        <v>1.5008100045999999</v>
      </c>
      <c r="D63" s="68">
        <v>1.6417552937</v>
      </c>
      <c r="E63" s="68">
        <v>4.8704073260999996</v>
      </c>
      <c r="F63" s="68">
        <v>6.6577149246999996</v>
      </c>
      <c r="G63" s="68">
        <v>9.5021894131</v>
      </c>
      <c r="H63" s="68">
        <v>9.8463542768999996</v>
      </c>
      <c r="I63" s="68">
        <v>9.1695654628999996</v>
      </c>
      <c r="J63" s="68">
        <v>8.2484497404999999</v>
      </c>
      <c r="K63" s="68">
        <v>7.4793115042</v>
      </c>
      <c r="L63" s="68">
        <v>7.4220893626000004</v>
      </c>
      <c r="M63" s="68">
        <v>6.4381069839</v>
      </c>
      <c r="N63" s="68">
        <v>7.0456507328000004</v>
      </c>
      <c r="O63" s="68">
        <v>6.0254332319000001</v>
      </c>
      <c r="P63" s="68">
        <v>6.0605560713999997</v>
      </c>
      <c r="Q63" s="68">
        <v>5.3841137433000004</v>
      </c>
      <c r="R63" s="68">
        <v>3.6435737448999999</v>
      </c>
      <c r="S63" s="68">
        <v>2.3508963677999999</v>
      </c>
      <c r="T63" s="68">
        <v>2.4965388841</v>
      </c>
      <c r="U63" s="68">
        <v>2.4926608733000002</v>
      </c>
      <c r="V63" s="68">
        <v>2.6034254415999998</v>
      </c>
      <c r="W63" s="68">
        <v>2.8567968758000002</v>
      </c>
      <c r="X63" s="68">
        <v>3.3153862871999999</v>
      </c>
      <c r="Y63" s="68">
        <v>3.0956441989000001</v>
      </c>
      <c r="Z63" s="68">
        <v>3.3803403619000001</v>
      </c>
      <c r="AA63" s="68">
        <v>4.2437580684</v>
      </c>
      <c r="AB63" s="68">
        <v>4.8400070213999999</v>
      </c>
      <c r="AC63" s="68">
        <v>3.790109975</v>
      </c>
      <c r="AD63" s="68">
        <v>5.3266329425999999</v>
      </c>
      <c r="AE63" s="68">
        <v>4.9007520445999999</v>
      </c>
      <c r="AF63" s="68">
        <v>5.2237988670000002</v>
      </c>
      <c r="AG63" s="68">
        <v>4.8528874560000004</v>
      </c>
      <c r="AH63" s="68">
        <v>4.0355467656000004</v>
      </c>
      <c r="AI63" s="68">
        <v>3.8902188036999998</v>
      </c>
      <c r="AJ63" s="68">
        <v>2.903428683</v>
      </c>
      <c r="AK63" s="68">
        <v>4.2994316387999998</v>
      </c>
      <c r="AL63" s="68">
        <v>4.3668211662000003</v>
      </c>
      <c r="AM63" s="68">
        <v>2.9997197121000001</v>
      </c>
      <c r="AN63" s="68">
        <v>3.0815955205000001</v>
      </c>
      <c r="AO63" s="68">
        <v>3.5008980476999998</v>
      </c>
      <c r="AP63" s="68">
        <v>2.4426059805000002</v>
      </c>
      <c r="AQ63" s="68">
        <v>2.8976324737999999</v>
      </c>
      <c r="AR63" s="68">
        <v>2.7855926323000002</v>
      </c>
      <c r="AS63" s="68">
        <v>1.8329830228999999</v>
      </c>
      <c r="AT63" s="68">
        <v>3.0762258849999999</v>
      </c>
      <c r="AU63" s="68">
        <v>3.0995583602000001</v>
      </c>
      <c r="AV63" s="68">
        <v>4.0149800421000004</v>
      </c>
      <c r="AW63" s="68">
        <v>3.0358725363999999</v>
      </c>
      <c r="AX63" s="68">
        <v>2.4660133437999998</v>
      </c>
      <c r="AY63" s="68">
        <v>1.7470831936</v>
      </c>
      <c r="AZ63" s="68">
        <v>2.5920408903999999</v>
      </c>
      <c r="BA63" s="68">
        <v>3.3129644480999998</v>
      </c>
      <c r="BB63" s="68">
        <v>3.4176143175</v>
      </c>
      <c r="BC63" s="68">
        <v>3.8097534944000002</v>
      </c>
      <c r="BD63" s="68">
        <v>3.1674231342999999</v>
      </c>
      <c r="BE63" s="332">
        <v>3.9862549999999999</v>
      </c>
      <c r="BF63" s="332">
        <v>3.5688960000000001</v>
      </c>
      <c r="BG63" s="332">
        <v>3.642093</v>
      </c>
      <c r="BH63" s="332">
        <v>3.4460009999999999</v>
      </c>
      <c r="BI63" s="332">
        <v>3.3795160000000002</v>
      </c>
      <c r="BJ63" s="332">
        <v>3.4724159999999999</v>
      </c>
      <c r="BK63" s="332">
        <v>4.7725900000000001</v>
      </c>
      <c r="BL63" s="332">
        <v>3.5227349999999999</v>
      </c>
      <c r="BM63" s="332">
        <v>2.9469280000000002</v>
      </c>
      <c r="BN63" s="332">
        <v>3.2629600000000001</v>
      </c>
      <c r="BO63" s="332">
        <v>2.8633920000000002</v>
      </c>
      <c r="BP63" s="332">
        <v>3.448855</v>
      </c>
      <c r="BQ63" s="332">
        <v>3.4363540000000001</v>
      </c>
      <c r="BR63" s="332">
        <v>3.4155350000000002</v>
      </c>
      <c r="BS63" s="332">
        <v>3.4010379999999998</v>
      </c>
      <c r="BT63" s="332">
        <v>3.4296329999999999</v>
      </c>
      <c r="BU63" s="332">
        <v>3.3999470000000001</v>
      </c>
      <c r="BV63" s="332">
        <v>3.3491070000000001</v>
      </c>
    </row>
    <row r="64" spans="1:74" ht="11.1" customHeight="1" x14ac:dyDescent="0.2">
      <c r="A64" s="26"/>
      <c r="B64" s="29"/>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c r="AA64" s="220"/>
      <c r="AB64" s="220"/>
      <c r="AC64" s="220"/>
      <c r="AD64" s="220"/>
      <c r="AE64" s="220"/>
      <c r="AF64" s="220"/>
      <c r="AG64" s="220"/>
      <c r="AH64" s="220"/>
      <c r="AI64" s="220"/>
      <c r="AJ64" s="220"/>
      <c r="AK64" s="220"/>
      <c r="AL64" s="220"/>
      <c r="AM64" s="220"/>
      <c r="AN64" s="220"/>
      <c r="AO64" s="220"/>
      <c r="AP64" s="220"/>
      <c r="AQ64" s="220"/>
      <c r="AR64" s="220"/>
      <c r="AS64" s="220"/>
      <c r="AT64" s="220"/>
      <c r="AU64" s="220"/>
      <c r="AV64" s="220"/>
      <c r="AW64" s="220"/>
      <c r="AX64" s="220"/>
      <c r="AY64" s="220"/>
      <c r="AZ64" s="220"/>
      <c r="BA64" s="220"/>
      <c r="BB64" s="220"/>
      <c r="BC64" s="220"/>
      <c r="BD64" s="220"/>
      <c r="BE64" s="331"/>
      <c r="BF64" s="331"/>
      <c r="BG64" s="331"/>
      <c r="BH64" s="331"/>
      <c r="BI64" s="331"/>
      <c r="BJ64" s="331"/>
      <c r="BK64" s="331"/>
      <c r="BL64" s="331"/>
      <c r="BM64" s="331"/>
      <c r="BN64" s="331"/>
      <c r="BO64" s="331"/>
      <c r="BP64" s="331"/>
      <c r="BQ64" s="331"/>
      <c r="BR64" s="331"/>
      <c r="BS64" s="331"/>
      <c r="BT64" s="331"/>
      <c r="BU64" s="331"/>
      <c r="BV64" s="331"/>
    </row>
    <row r="65" spans="1:74" ht="11.1" customHeight="1" x14ac:dyDescent="0.2">
      <c r="A65" s="19"/>
      <c r="B65" s="20" t="s">
        <v>1078</v>
      </c>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c r="AA65" s="220"/>
      <c r="AB65" s="220"/>
      <c r="AC65" s="220"/>
      <c r="AD65" s="220"/>
      <c r="AE65" s="220"/>
      <c r="AF65" s="220"/>
      <c r="AG65" s="220"/>
      <c r="AH65" s="220"/>
      <c r="AI65" s="220"/>
      <c r="AJ65" s="220"/>
      <c r="AK65" s="220"/>
      <c r="AL65" s="220"/>
      <c r="AM65" s="220"/>
      <c r="AN65" s="220"/>
      <c r="AO65" s="220"/>
      <c r="AP65" s="220"/>
      <c r="AQ65" s="220"/>
      <c r="AR65" s="220"/>
      <c r="AS65" s="220"/>
      <c r="AT65" s="220"/>
      <c r="AU65" s="220"/>
      <c r="AV65" s="220"/>
      <c r="AW65" s="220"/>
      <c r="AX65" s="220"/>
      <c r="AY65" s="220"/>
      <c r="AZ65" s="220"/>
      <c r="BA65" s="220"/>
      <c r="BB65" s="220"/>
      <c r="BC65" s="220"/>
      <c r="BD65" s="220"/>
      <c r="BE65" s="331"/>
      <c r="BF65" s="331"/>
      <c r="BG65" s="331"/>
      <c r="BH65" s="331"/>
      <c r="BI65" s="331"/>
      <c r="BJ65" s="331"/>
      <c r="BK65" s="331"/>
      <c r="BL65" s="331"/>
      <c r="BM65" s="331"/>
      <c r="BN65" s="331"/>
      <c r="BO65" s="331"/>
      <c r="BP65" s="331"/>
      <c r="BQ65" s="331"/>
      <c r="BR65" s="331"/>
      <c r="BS65" s="331"/>
      <c r="BT65" s="331"/>
      <c r="BU65" s="331"/>
      <c r="BV65" s="331"/>
    </row>
    <row r="66" spans="1:74" ht="11.1" customHeight="1" x14ac:dyDescent="0.2">
      <c r="A66" s="19"/>
      <c r="B66" s="22"/>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c r="AA66" s="220"/>
      <c r="AB66" s="220"/>
      <c r="AC66" s="220"/>
      <c r="AD66" s="220"/>
      <c r="AE66" s="220"/>
      <c r="AF66" s="220"/>
      <c r="AG66" s="220"/>
      <c r="AH66" s="220"/>
      <c r="AI66" s="220"/>
      <c r="AJ66" s="220"/>
      <c r="AK66" s="220"/>
      <c r="AL66" s="220"/>
      <c r="AM66" s="220"/>
      <c r="AN66" s="220"/>
      <c r="AO66" s="220"/>
      <c r="AP66" s="220"/>
      <c r="AQ66" s="220"/>
      <c r="AR66" s="220"/>
      <c r="AS66" s="220"/>
      <c r="AT66" s="220"/>
      <c r="AU66" s="220"/>
      <c r="AV66" s="220"/>
      <c r="AW66" s="220"/>
      <c r="AX66" s="220"/>
      <c r="AY66" s="220"/>
      <c r="AZ66" s="220"/>
      <c r="BA66" s="220"/>
      <c r="BB66" s="220"/>
      <c r="BC66" s="220"/>
      <c r="BD66" s="220"/>
      <c r="BE66" s="331"/>
      <c r="BF66" s="331"/>
      <c r="BG66" s="331"/>
      <c r="BH66" s="331"/>
      <c r="BI66" s="331"/>
      <c r="BJ66" s="331"/>
      <c r="BK66" s="331"/>
      <c r="BL66" s="331"/>
      <c r="BM66" s="331"/>
      <c r="BN66" s="331"/>
      <c r="BO66" s="331"/>
      <c r="BP66" s="331"/>
      <c r="BQ66" s="331"/>
      <c r="BR66" s="331"/>
      <c r="BS66" s="331"/>
      <c r="BT66" s="331"/>
      <c r="BU66" s="331"/>
      <c r="BV66" s="331"/>
    </row>
    <row r="67" spans="1:74" ht="11.1" customHeight="1" x14ac:dyDescent="0.2">
      <c r="A67" s="37" t="s">
        <v>764</v>
      </c>
      <c r="B67" s="41" t="s">
        <v>1079</v>
      </c>
      <c r="C67" s="243">
        <v>927.32059785000001</v>
      </c>
      <c r="D67" s="243">
        <v>807.98312988999999</v>
      </c>
      <c r="E67" s="243">
        <v>550.86300102999996</v>
      </c>
      <c r="F67" s="243">
        <v>272.19329077999998</v>
      </c>
      <c r="G67" s="243">
        <v>141.35344028</v>
      </c>
      <c r="H67" s="243">
        <v>31.164448974999999</v>
      </c>
      <c r="I67" s="243">
        <v>6.3087592707000004</v>
      </c>
      <c r="J67" s="243">
        <v>9.1351568808000003</v>
      </c>
      <c r="K67" s="243">
        <v>52.792313096000001</v>
      </c>
      <c r="L67" s="243">
        <v>237.55789375000001</v>
      </c>
      <c r="M67" s="243">
        <v>525.30629392000003</v>
      </c>
      <c r="N67" s="243">
        <v>901.04753933999996</v>
      </c>
      <c r="O67" s="243">
        <v>953.29861124000001</v>
      </c>
      <c r="P67" s="243">
        <v>741.43750625999996</v>
      </c>
      <c r="Q67" s="243">
        <v>580.82620443999997</v>
      </c>
      <c r="R67" s="243">
        <v>313.79612177000001</v>
      </c>
      <c r="S67" s="243">
        <v>157.52731070999999</v>
      </c>
      <c r="T67" s="243">
        <v>38.940232043999998</v>
      </c>
      <c r="U67" s="243">
        <v>6.9596036606</v>
      </c>
      <c r="V67" s="243">
        <v>9.2963378906000003</v>
      </c>
      <c r="W67" s="243">
        <v>57.452785407</v>
      </c>
      <c r="X67" s="243">
        <v>256.00670328000001</v>
      </c>
      <c r="Y67" s="243">
        <v>472.98243315000002</v>
      </c>
      <c r="Z67" s="243">
        <v>723.76230473999999</v>
      </c>
      <c r="AA67" s="243">
        <v>761.98286279000001</v>
      </c>
      <c r="AB67" s="243">
        <v>628.81612657000005</v>
      </c>
      <c r="AC67" s="243">
        <v>381.04267090000002</v>
      </c>
      <c r="AD67" s="243">
        <v>292.04729818999999</v>
      </c>
      <c r="AE67" s="243">
        <v>98.783906213999998</v>
      </c>
      <c r="AF67" s="243">
        <v>31.543419653000001</v>
      </c>
      <c r="AG67" s="243">
        <v>4.9652314021999997</v>
      </c>
      <c r="AH67" s="243">
        <v>8.7216761354999992</v>
      </c>
      <c r="AI67" s="243">
        <v>60.886049059999998</v>
      </c>
      <c r="AJ67" s="243">
        <v>261.85943995000002</v>
      </c>
      <c r="AK67" s="243">
        <v>540.40107262000004</v>
      </c>
      <c r="AL67" s="243">
        <v>698.83624685999996</v>
      </c>
      <c r="AM67" s="243">
        <v>828.21693077999998</v>
      </c>
      <c r="AN67" s="243">
        <v>733.50617289000002</v>
      </c>
      <c r="AO67" s="243">
        <v>659.70920804000002</v>
      </c>
      <c r="AP67" s="243">
        <v>347.19843012000001</v>
      </c>
      <c r="AQ67" s="243">
        <v>135.97589897</v>
      </c>
      <c r="AR67" s="243">
        <v>26.483821323000001</v>
      </c>
      <c r="AS67" s="243">
        <v>5.2894157683999996</v>
      </c>
      <c r="AT67" s="243">
        <v>11.741123017</v>
      </c>
      <c r="AU67" s="243">
        <v>59.374302673999999</v>
      </c>
      <c r="AV67" s="243">
        <v>257.66265906000001</v>
      </c>
      <c r="AW67" s="243">
        <v>572.21343173000002</v>
      </c>
      <c r="AX67" s="243">
        <v>829.79265785999996</v>
      </c>
      <c r="AY67" s="243">
        <v>970.88991706000002</v>
      </c>
      <c r="AZ67" s="243">
        <v>796.09196788999998</v>
      </c>
      <c r="BA67" s="243">
        <v>658.62336932000005</v>
      </c>
      <c r="BB67" s="243">
        <v>320.07660426000001</v>
      </c>
      <c r="BC67" s="243">
        <v>127.72948422</v>
      </c>
      <c r="BD67" s="243">
        <v>21.377916696</v>
      </c>
      <c r="BE67" s="336">
        <v>6.7945275116000001</v>
      </c>
      <c r="BF67" s="336">
        <v>11.354781434</v>
      </c>
      <c r="BG67" s="336">
        <v>60.076839335999999</v>
      </c>
      <c r="BH67" s="336">
        <v>254.05564221</v>
      </c>
      <c r="BI67" s="336">
        <v>497.84946712999999</v>
      </c>
      <c r="BJ67" s="336">
        <v>786.42672672000003</v>
      </c>
      <c r="BK67" s="336">
        <v>863.92866849999996</v>
      </c>
      <c r="BL67" s="336">
        <v>700.11734710999997</v>
      </c>
      <c r="BM67" s="336">
        <v>568.18351728000005</v>
      </c>
      <c r="BN67" s="336">
        <v>309.29086371</v>
      </c>
      <c r="BO67" s="336">
        <v>134.62166024999999</v>
      </c>
      <c r="BP67" s="336">
        <v>28.981932272000002</v>
      </c>
      <c r="BQ67" s="336">
        <v>6.7320669990999997</v>
      </c>
      <c r="BR67" s="336">
        <v>10.119298205</v>
      </c>
      <c r="BS67" s="336">
        <v>58.313281400999998</v>
      </c>
      <c r="BT67" s="336">
        <v>253.65016901999999</v>
      </c>
      <c r="BU67" s="336">
        <v>497.32073614000001</v>
      </c>
      <c r="BV67" s="336">
        <v>785.63174852999998</v>
      </c>
    </row>
    <row r="68" spans="1:74" ht="11.1" customHeight="1" x14ac:dyDescent="0.2">
      <c r="A68" s="19"/>
      <c r="B68" s="22"/>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c r="AA68" s="220"/>
      <c r="AB68" s="220"/>
      <c r="AC68" s="220"/>
      <c r="AD68" s="220"/>
      <c r="AE68" s="220"/>
      <c r="AF68" s="220"/>
      <c r="AG68" s="220"/>
      <c r="AH68" s="220"/>
      <c r="AI68" s="220"/>
      <c r="AJ68" s="220"/>
      <c r="AK68" s="220"/>
      <c r="AL68" s="220"/>
      <c r="AM68" s="220"/>
      <c r="AN68" s="220"/>
      <c r="AO68" s="220"/>
      <c r="AP68" s="220"/>
      <c r="AQ68" s="220"/>
      <c r="AR68" s="220"/>
      <c r="AS68" s="220"/>
      <c r="AT68" s="220"/>
      <c r="AU68" s="220"/>
      <c r="AV68" s="220"/>
      <c r="AW68" s="220"/>
      <c r="AX68" s="220"/>
      <c r="AY68" s="220"/>
      <c r="AZ68" s="220"/>
      <c r="BA68" s="220"/>
      <c r="BB68" s="220"/>
      <c r="BC68" s="220"/>
      <c r="BD68" s="220"/>
      <c r="BE68" s="331"/>
      <c r="BF68" s="331"/>
      <c r="BG68" s="331"/>
      <c r="BH68" s="331"/>
      <c r="BI68" s="331"/>
      <c r="BJ68" s="331"/>
      <c r="BK68" s="331"/>
      <c r="BL68" s="331"/>
      <c r="BM68" s="331"/>
      <c r="BN68" s="331"/>
      <c r="BO68" s="331"/>
      <c r="BP68" s="331"/>
      <c r="BQ68" s="331"/>
      <c r="BR68" s="331"/>
      <c r="BS68" s="331"/>
      <c r="BT68" s="331"/>
      <c r="BU68" s="331"/>
      <c r="BV68" s="331"/>
    </row>
    <row r="69" spans="1:74" ht="11.1" customHeight="1" x14ac:dyDescent="0.2">
      <c r="A69" s="37" t="s">
        <v>772</v>
      </c>
      <c r="B69" s="42" t="s">
        <v>6</v>
      </c>
      <c r="C69" s="273">
        <v>4.0053936302000004</v>
      </c>
      <c r="D69" s="273">
        <v>2.7269634538999998</v>
      </c>
      <c r="E69" s="273">
        <v>8.5568117855000008</v>
      </c>
      <c r="F69" s="273">
        <v>36.381361546000001</v>
      </c>
      <c r="G69" s="273">
        <v>128.09939123000001</v>
      </c>
      <c r="H69" s="273">
        <v>282.68444012999998</v>
      </c>
      <c r="I69" s="273">
        <v>374.73210024000002</v>
      </c>
      <c r="J69" s="273">
        <v>351.33542118000003</v>
      </c>
      <c r="K69" s="273">
        <v>194.78815107</v>
      </c>
      <c r="L69" s="273">
        <v>54.957580362000002</v>
      </c>
      <c r="M69" s="273">
        <v>15.018253141000001</v>
      </c>
      <c r="N69" s="273">
        <v>2.8597368313999998</v>
      </c>
      <c r="O69" s="273">
        <v>5.8756802339999998</v>
      </c>
      <c r="P69" s="273">
        <v>9.5688581904000003</v>
      </c>
      <c r="Q69" s="273">
        <v>25.155529144999999</v>
      </c>
      <c r="R69" s="273">
        <v>54.189001765999997</v>
      </c>
      <c r="S69" s="273">
        <v>106.87857115</v>
      </c>
      <c r="T69" s="273">
        <v>259.15101809999999</v>
      </c>
      <c r="U69" s="273">
        <v>404.32988140999998</v>
      </c>
      <c r="V69" s="273">
        <v>349.63713658</v>
      </c>
      <c r="W69" s="273">
        <v>175.43168297</v>
      </c>
      <c r="X69" s="273">
        <v>49.620053231999997</v>
      </c>
      <c r="Y69" s="273">
        <v>18.3784524</v>
      </c>
      <c r="Z69" s="273">
        <v>11.264951705</v>
      </c>
      <c r="AA69" s="273">
        <v>12.007221550000001</v>
      </c>
      <c r="AB69" s="273">
        <v>13.276421975</v>
      </c>
      <c r="AC69" s="273">
        <v>48.832106838000001</v>
      </c>
      <c r="AD69" s="273">
        <v>48.843533954999998</v>
      </c>
      <c r="AE69" s="273">
        <v>154.77468443999999</v>
      </c>
      <c r="AF69" s="273">
        <v>232.96201189000001</v>
      </c>
      <c r="AG69" s="273">
        <v>401.10057276999999</v>
      </c>
      <c r="AH69" s="273">
        <v>327.90609180000001</v>
      </c>
      <c r="AI69" s="273">
        <v>173.84048164000001</v>
      </c>
      <c r="AJ69" s="273">
        <v>55.363170832999998</v>
      </c>
      <c r="AK69" s="273">
        <v>14.002325503</v>
      </c>
      <c r="AL69" s="273">
        <v>11.401971564</v>
      </c>
      <c r="AM69" s="273">
        <v>14.738760473999999</v>
      </c>
      <c r="AN69" s="273">
        <v>10.710790501</v>
      </c>
      <c r="AO69" s="273">
        <v>10.945818206</v>
      </c>
      <c r="AP69" s="273">
        <v>34.166821034999998</v>
      </c>
      <c r="AQ69" s="273">
        <v>99.374491742999993</v>
      </c>
      <c r="AR69" s="273">
        <v>244.62685859000001</v>
      </c>
      <c r="AS69" s="273">
        <v>338.28474700999999</v>
      </c>
      <c r="AT69" s="273">
        <v>287.8754844</v>
      </c>
      <c r="AU69" s="273">
        <v>176.98866353</v>
      </c>
      <c r="AV69" s="273">
        <v>56.139132754999999</v>
      </c>
      <c r="AW69" s="273">
        <v>17.669441815999999</v>
      </c>
      <c r="AX69" s="273">
        <v>12.903236686</v>
      </c>
      <c r="AY69" s="273">
        <v>7.0452194058000002</v>
      </c>
      <c r="AZ69" s="273">
        <v>11.845077878</v>
      </c>
      <c r="BA69" s="273">
        <v>13.965227956</v>
      </c>
      <c r="BB69" s="273">
        <v>37.395809536999998</v>
      </c>
      <c r="BC69" s="273">
        <v>126.24552504</v>
      </c>
      <c r="BD69" s="273">
        <v>247.17984525</v>
      </c>
      <c r="BE69" s="338">
        <v>346.23733893000002</v>
      </c>
      <c r="BF69" s="338">
        <v>321.33784403999999</v>
      </c>
      <c r="BG69" s="338">
        <v>175.98956791000001</v>
      </c>
      <c r="BH69" s="338">
        <v>63.492994803999999</v>
      </c>
      <c r="BI69" s="338">
        <v>19.237906788</v>
      </c>
      <c r="BJ69" s="338">
        <v>9.1835487047999997</v>
      </c>
      <c r="BK69" s="338">
        <v>9.3597726243999997</v>
      </c>
      <c r="BL69" s="338">
        <v>9.2133895768999992</v>
      </c>
      <c r="BM69" s="338">
        <v>19.670075747999999</v>
      </c>
      <c r="BN69" s="338">
        <v>37.305257410999999</v>
      </c>
      <c r="BO69" s="338">
        <v>117.22606132999999</v>
      </c>
      <c r="BP69" s="338">
        <v>239.46658743</v>
      </c>
      <c r="BQ69" s="338">
        <v>347.57663701000001</v>
      </c>
      <c r="BR69" s="338">
        <v>324.51989519</v>
      </c>
      <c r="BS69" s="338">
        <v>176.93993583</v>
      </c>
      <c r="BT69" s="338">
        <v>63.702239601000002</v>
      </c>
      <c r="BU69" s="338">
        <v>19.315431163</v>
      </c>
      <c r="BV69" s="338">
        <v>9.2165487132999999</v>
      </c>
    </row>
    <row r="70" spans="1:74" s="279" customFormat="1" ht="11.1" customHeight="1" x14ac:dyDescent="0.2">
      <c r="A70" s="16"/>
      <c r="C70" s="280"/>
      <c r="D70" s="280"/>
      <c r="E70" s="280"/>
      <c r="F70" s="280"/>
      <c r="G70" s="280"/>
      <c r="H70" s="280"/>
      <c r="I70" s="280"/>
      <c r="J70" s="280"/>
      <c r="K70" s="280"/>
      <c r="L70" s="280"/>
      <c r="M70" s="280"/>
      <c r="N70" s="280"/>
      <c r="O70" s="280"/>
      <c r="P70" s="280"/>
      <c r="Q70" s="280"/>
      <c r="R70" s="280"/>
      <c r="S70" s="280"/>
      <c r="T70" s="280"/>
      <c r="U70" s="280"/>
      <c r="V70" s="280"/>
      <c r="W70" s="280"/>
      <c r="X70" s="280"/>
      <c r="Y70" s="280"/>
      <c r="Z70" s="280"/>
      <c r="AA70" s="280"/>
      <c r="AB70" s="280"/>
      <c r="AC70" s="280"/>
      <c r="AD70" s="280"/>
      <c r="AE70" s="280"/>
      <c r="AF70" s="280"/>
      <c r="AG70" s="280"/>
      <c r="AH70" s="280"/>
      <c r="AI70" s="280"/>
      <c r="AJ70" s="280"/>
      <c r="AK70" s="280"/>
      <c r="AL70" s="280"/>
      <c r="AM70" s="280"/>
      <c r="AN70" s="280"/>
      <c r="AO70" s="280"/>
      <c r="AP70" s="280"/>
      <c r="AQ70" s="280"/>
      <c r="AR70" s="280"/>
      <c r="AS70" s="280"/>
      <c r="AT70" s="280"/>
      <c r="AU70" s="280"/>
      <c r="AV70" s="280"/>
      <c r="AW70" s="280"/>
      <c r="AX70" s="280"/>
      <c r="AY70" s="339"/>
      <c r="AZ70" s="339"/>
      <c r="BA70" s="339"/>
      <c r="BB70" s="339"/>
      <c r="BC70" s="339"/>
      <c r="BD70" s="339"/>
      <c r="BE70" s="339"/>
      <c r="BF70" s="339"/>
      <c r="BG70" s="339"/>
      <c r="BH70" s="339"/>
      <c r="BI70" s="339"/>
      <c r="BJ70" s="339"/>
      <c r="BK70" s="339"/>
      <c r="BL70" s="339"/>
      <c r="BM70" s="339"/>
      <c r="BN70" s="339"/>
      <c r="BO70" s="339"/>
      <c r="BP70" s="339"/>
      <c r="BQ70" s="339"/>
      <c r="BR70" s="339"/>
      <c r="BS70" s="339"/>
      <c r="BT70" s="339"/>
      <c r="BU70" s="339"/>
      <c r="BV70" s="339"/>
    </row>
    <row r="71" spans="1:74" s="279" customFormat="1" ht="12" customHeight="1" x14ac:dyDescent="0.25">
      <c r="A71" s="16"/>
      <c r="B71" s="652" t="s">
        <v>1108</v>
      </c>
      <c r="C71" s="653"/>
      <c r="D71" s="653"/>
      <c r="E71" s="653"/>
      <c r="F71" s="653"/>
      <c r="G71" s="653"/>
      <c r="H71" s="653"/>
      <c r="I71" s="653"/>
      <c r="J71" s="653"/>
      <c r="K71" s="653"/>
      <c r="L71" s="653"/>
      <c r="M71" s="653"/>
      <c r="N71" s="653"/>
      <c r="O71" s="653"/>
      <c r="P71" s="653"/>
      <c r="Q71" s="653"/>
      <c r="AY71" s="501"/>
      <c r="AZ71" s="501"/>
      <c r="BA71" s="501"/>
      <c r="BB71" s="501"/>
      <c r="BC71" s="501"/>
      <c r="BD71" s="501"/>
      <c r="BE71" s="501"/>
      <c r="BF71" s="501"/>
      <c r="BG71" s="501"/>
      <c r="BH71" s="501"/>
      <c r="BI71" s="501"/>
      <c r="BJ71" s="501"/>
    </row>
    <row r="72" spans="1:74" s="279" customFormat="1" ht="12" customHeight="1" x14ac:dyDescent="0.25">
      <c r="A72" s="16"/>
      <c r="B72" s="661" t="s">
        <v>143</v>
      </c>
      <c r="C72" s="653"/>
      <c r="D72" s="653"/>
      <c r="E72" s="653"/>
      <c r="F72" s="653"/>
      <c r="G72" s="653"/>
      <c r="H72" s="653"/>
      <c r="I72" s="653"/>
      <c r="J72" s="653"/>
      <c r="K72" s="653"/>
      <c r="L72" s="653"/>
      <c r="M72" s="653"/>
      <c r="N72" s="653"/>
      <c r="O72" s="653"/>
      <c r="P72" s="653"/>
      <c r="Q72" s="653"/>
      <c r="AY72" s="501"/>
      <c r="AZ72" s="501"/>
      <c r="BA72" s="501"/>
      <c r="BB72" s="501"/>
      <c r="BC72" s="501"/>
      <c r="BD72" s="501"/>
      <c r="BE72" s="501"/>
      <c r="BF72" s="501"/>
      <c r="BG72" s="501"/>
      <c r="BH72" s="501"/>
      <c r="BI72" s="501"/>
      <c r="BJ72" s="501"/>
    </row>
    <row r="73" spans="1:74" s="436" customFormat="1" ht="12" customHeight="1" x14ac:dyDescent="0.25">
      <c r="A73" s="435"/>
      <c r="B73" s="654" t="s">
        <v>1109</v>
      </c>
      <c r="C73" s="655"/>
      <c r="D73" s="655"/>
      <c r="E73" s="655"/>
      <c r="F73" s="655"/>
      <c r="G73" s="655"/>
      <c r="H73" s="655"/>
      <c r="I73" s="655"/>
      <c r="J73" s="655"/>
      <c r="K73" s="655"/>
      <c r="L73" s="655"/>
      <c r="M73" s="655"/>
      <c r="N73" s="655"/>
      <c r="O73" s="655"/>
      <c r="P73" s="655"/>
      <c r="Q73" s="656"/>
      <c r="AY73" s="502"/>
      <c r="AZ73" s="502"/>
      <c r="BA73" s="502"/>
      <c r="BB73" s="502"/>
      <c r="BC73" s="502"/>
      <c r="BD73" s="502"/>
      <c r="BE73" s="502"/>
      <c r="BF73" s="502"/>
      <c r="BG73" s="502"/>
      <c r="BH73" s="502"/>
      <c r="BI73" s="502"/>
      <c r="BJ73" s="502"/>
    </row>
    <row r="74" spans="1:74" s="436" customFormat="1" ht="12" customHeight="1" x14ac:dyDescent="0.25">
      <c r="A74" s="435"/>
      <c r="B74" s="654" t="s">
        <v>1110</v>
      </c>
      <c r="C74" s="660"/>
      <c r="D74" s="660"/>
      <c r="E74" s="660"/>
      <c r="F74" s="660"/>
      <c r="G74" s="660"/>
      <c r="H74" s="660"/>
      <c r="I74" s="660"/>
      <c r="J74" s="660"/>
      <c r="K74" s="660"/>
      <c r="L74" s="660"/>
      <c r="M74" s="660"/>
      <c r="N74" s="660"/>
      <c r="O74" s="660"/>
      <c r="P74" s="660"/>
      <c r="Q74" s="656"/>
      <c r="AY74" s="502"/>
      <c r="AZ74" s="502"/>
      <c r="BA74" s="502"/>
      <c r="BB74" s="502"/>
      <c r="BC74" s="502"/>
      <c r="BD74" s="502"/>
      <c r="BE74" s="502"/>
      <c r="BF74" s="502"/>
      <c r="BG74" s="502"/>
      <c r="BH74" s="502"/>
      <c r="BI74" s="502"/>
      <c r="BJ74" s="502"/>
    </row>
    <row r="75" spans="1:74" s="436" customFormat="1" ht="12" customHeight="1" x14ac:dyDescent="0.25">
      <c r="A75" s="435"/>
      <c r="B75" s="654" t="s">
        <v>1111</v>
      </c>
      <c r="C75" s="660"/>
      <c r="D75" s="660"/>
      <c r="E75" s="660"/>
      <c r="F75" s="660"/>
      <c r="G75" s="660"/>
      <c r="H75" s="660"/>
      <c r="I75" s="660"/>
      <c r="J75" s="660"/>
      <c r="K75" s="660"/>
      <c r="L75" s="660"/>
      <c r="M75" s="660"/>
      <c r="N75" s="660"/>
      <c r="O75" s="660"/>
      <c r="P75" s="660"/>
      <c r="Q75" s="656"/>
      <c r="AY75" s="502"/>
      <c r="AZ75" s="502"/>
      <c r="BA75" s="502"/>
      <c r="BB75" s="502"/>
      <c r="BC75" s="502"/>
      <c r="BD75" s="502"/>
      <c r="BE75" s="502"/>
      <c r="BF75" s="502"/>
      <c r="BG75" s="502"/>
      <c r="BH75" s="502"/>
      <c r="BI75" s="502"/>
      <c r="BJ75" s="502"/>
    </row>
    <row r="76" spans="1:74" s="436" customFormat="1" ht="12" customHeight="1" x14ac:dyDescent="0.25">
      <c r="A76" s="435"/>
      <c r="B76" s="654" t="s">
        <v>1122</v>
      </c>
      <c r="C76" s="656"/>
      <c r="D76" s="656"/>
      <c r="E76" s="656"/>
      <c r="F76" s="656"/>
      <c r="G76" s="656"/>
      <c r="H76" s="656"/>
      <c r="I76" s="656"/>
      <c r="J76" s="656"/>
      <c r="K76" s="656"/>
      <c r="L76" s="656"/>
      <c r="M76" s="656"/>
      <c r="N76" s="656"/>
      <c r="O76" s="656"/>
      <c r="P76" s="656"/>
      <c r="Q76" s="656"/>
      <c r="AY76" s="502"/>
      <c r="AZ76" s="502"/>
      <c r="BA76" s="502"/>
      <c r="BB76" s="502"/>
      <c r="BC76" s="502"/>
      <c r="BD76" s="502"/>
      <c r="BE76" s="502"/>
      <c r="BF76" s="502"/>
      <c r="BG76" s="502"/>
      <c r="BH76" s="502"/>
      <c r="BI76" s="502"/>
      <c r="BJ76" s="502"/>
    </row>
    <row r="77" spans="1:74" s="436" customFormat="1" ht="12" customHeight="1" x14ac:dyDescent="0.25">
      <c r="A77" s="435"/>
      <c r="B77" s="654" t="s">
        <v>1127</v>
      </c>
      <c r="C77" s="660"/>
      <c r="D77" s="660"/>
      <c r="E77" s="660"/>
      <c r="F77" s="660"/>
      <c r="G77" s="660"/>
      <c r="H77" s="660"/>
      <c r="I77" s="660"/>
      <c r="J77" s="660"/>
      <c r="K77" s="660"/>
      <c r="L77" s="660"/>
      <c r="M77" s="660"/>
      <c r="N77" s="660"/>
      <c r="O77" s="660"/>
      <c r="P77" s="660"/>
      <c r="Q77" s="656"/>
      <c r="AY77" s="502"/>
      <c r="AZ77" s="502"/>
      <c r="BA77" s="502"/>
      <c r="BB77" s="502"/>
      <c r="BC77" s="502"/>
      <c r="BD77" s="502"/>
      <c r="BE77" s="502"/>
      <c r="BF77" s="502"/>
      <c r="BG77" s="502"/>
      <c r="BH77" s="502"/>
      <c r="BI77" s="502"/>
      <c r="BJ77" s="502"/>
    </row>
    <row r="78" spans="1:74" s="436" customFormat="1" ht="12" customHeight="1" x14ac:dyDescent="0.25">
      <c r="A78" s="435"/>
      <c r="B78" s="654" t="s">
        <v>1128</v>
      </c>
      <c r="C78" s="656"/>
      <c r="D78" s="656"/>
      <c r="E78" s="656"/>
      <c r="F78" s="656"/>
      <c r="G78" s="656"/>
      <c r="H78" s="656"/>
      <c r="I78" s="656"/>
      <c r="J78" s="656"/>
      <c r="K78" s="656"/>
      <c r="L78" s="656"/>
      <c r="M78" s="656"/>
      <c r="N78" s="656"/>
      <c r="O78" s="656"/>
      <c r="P78" s="656"/>
      <c r="Q78" s="656"/>
      <c r="AY78" s="502"/>
      <c r="AZ78" s="502"/>
      <c r="BA78" s="502"/>
      <c r="BB78" s="502"/>
      <c r="BC78" s="502"/>
      <c r="BD78" s="502"/>
      <c r="BE78" s="502"/>
      <c r="BF78" s="502"/>
      <c r="BG78" s="502"/>
      <c r="BH78" s="502"/>
      <c r="BI78" s="502"/>
      <c r="BJ78" s="502"/>
    </row>
    <row r="79" spans="1:74" s="436" customFormat="1" ht="12" customHeight="1" x14ac:dyDescent="0.25">
      <c r="A79" s="435"/>
      <c r="B79" s="654" t="s">
        <v>1134</v>
      </c>
      <c r="C79" s="660"/>
      <c r="D79" s="660"/>
      <c r="E79" s="660"/>
      <c r="F79" s="660"/>
      <c r="G79" s="660"/>
      <c r="H79" s="660"/>
      <c r="I79" s="660"/>
      <c r="J79" s="660"/>
      <c r="K79" s="660"/>
      <c r="L79" s="660"/>
      <c r="M79" s="660"/>
      <c r="N79" s="660"/>
      <c r="O79" s="660"/>
      <c r="P79" s="660"/>
      <c r="Q79" s="656"/>
      <c r="AY79" s="502"/>
      <c r="AZ79" s="502"/>
      <c r="BA79" s="502"/>
      <c r="BB79" s="502"/>
      <c r="BC79" s="502"/>
      <c r="BD79" s="502"/>
      <c r="BE79" s="502"/>
      <c r="BF79" s="502"/>
      <c r="BG79" s="502"/>
      <c r="BH79" s="502"/>
      <c r="BI79" s="502"/>
      <c r="BJ79" s="502"/>
    </row>
    <row r="80" spans="1:74" s="436" customFormat="1" ht="12" customHeight="1" x14ac:dyDescent="0.25">
      <c r="A80" s="435"/>
      <c r="B80" s="674" t="s">
        <v>1135</v>
      </c>
      <c r="C80" s="675"/>
      <c r="D80" s="675"/>
      <c r="E80" s="675"/>
      <c r="F80" s="675"/>
      <c r="G80" s="675"/>
      <c r="H80" s="675"/>
      <c r="I80" s="675"/>
      <c r="J80" s="675"/>
      <c r="K80" s="675"/>
      <c r="L80" s="675"/>
      <c r="M80" s="675"/>
      <c r="N80" s="675"/>
      <c r="O80" s="675"/>
      <c r="P80" s="675"/>
      <c r="Q80" s="671"/>
      <c r="AY80" s="502"/>
      <c r="AZ80" s="502"/>
      <c r="BA80" s="502"/>
      <c r="BB80" s="502"/>
      <c r="BC80" s="502"/>
      <c r="BD80" s="502"/>
      <c r="BE80" s="502"/>
      <c r="BF80" s="502"/>
      <c r="BG80" s="502"/>
      <c r="BH80" s="502"/>
      <c r="BI80" s="502"/>
      <c r="BJ80" s="502"/>
    </row>
    <row r="81" spans="1:74" s="436" customFormat="1" ht="12" customHeight="1" x14ac:dyDescent="0.25">
      <c r="A81" s="435"/>
      <c r="B81" s="674" t="s">
        <v>1136</v>
      </c>
      <c r="C81" s="675"/>
      <c r="D81" s="675"/>
      <c r="E81" s="675"/>
      <c r="F81" s="675"/>
      <c r="G81" s="675"/>
      <c r="H81" s="675"/>
      <c r="I81" s="675"/>
      <c r="J81" s="675"/>
      <c r="K81" s="675"/>
      <c r="L81" s="675"/>
      <c r="M81" s="675"/>
      <c r="N81" s="675"/>
      <c r="O81" s="675"/>
      <c r="P81" s="675"/>
      <c r="Q81" s="671"/>
      <c r="AY81" s="502"/>
      <c r="AZ81" s="502"/>
      <c r="BA81" s="502"/>
      <c r="BB81" s="502"/>
      <c r="BC81" s="502"/>
      <c r="BD81" s="502"/>
      <c r="BE81" s="502"/>
      <c r="BF81" s="502"/>
      <c r="BG81" s="502"/>
      <c r="BH81" s="502"/>
      <c r="BI81" s="502"/>
      <c r="BJ81" s="502"/>
    </row>
    <row r="82" spans="1:74" s="436" customFormat="1" ht="12" customHeight="1" x14ac:dyDescent="0.25">
      <c r="A82" s="435"/>
      <c r="B82" s="676" t="s">
        <v>1137</v>
      </c>
      <c r="C82" s="671"/>
      <c r="D82" s="671"/>
      <c r="E82" s="671"/>
      <c r="F82" s="671"/>
      <c r="G82" s="671"/>
      <c r="H82" s="671"/>
      <c r="I82" s="671"/>
      <c r="J82" s="671"/>
      <c r="K82" s="671"/>
      <c r="L82" s="671"/>
      <c r="M82" s="671"/>
      <c r="N82" s="671"/>
      <c r="O82" s="671"/>
      <c r="P82" s="671"/>
      <c r="Q82" s="671"/>
      <c r="AY82" s="502"/>
      <c r="AZ82" s="502"/>
      <c r="BA82" s="502"/>
      <c r="BB82" s="502"/>
      <c r="BC82" s="502"/>
      <c r="BD82" s="502"/>
      <c r="BE82" s="502"/>
      <c r="BF82" s="502"/>
      <c r="BG82" s="502"/>
      <c r="BH82" s="502"/>
      <c r="BI82" s="502"/>
      <c r="BJ82" s="502"/>
    </row>
    <row r="83" spans="1:74" s="436" customFormat="1" ht="12" customHeight="1" x14ac:dyDescent="0.25">
      <c r="A83" s="435"/>
      <c r="B83" s="676" t="s">
        <v>1138</v>
      </c>
      <c r="C83" s="671"/>
      <c r="D83" s="671"/>
      <c r="E83" s="671"/>
      <c r="F83" s="671"/>
      <c r="G83" s="671"/>
      <c r="H83" s="671"/>
      <c r="I83" s="671"/>
      <c r="J83" s="671"/>
      <c r="K83" s="671"/>
      <c r="L83" s="671"/>
      <c r="M83" s="671"/>
      <c r="N83" s="671"/>
      <c r="O83" s="671"/>
      <c r="P83" s="671"/>
      <c r="Q83" s="671"/>
      <c r="AY83" s="502"/>
      <c r="AZ83" s="502"/>
      <c r="BA83" s="502"/>
      <c r="BB83" s="502"/>
      <c r="BC83" s="502"/>
      <c r="BD83" s="502"/>
      <c r="BE83" s="502"/>
      <c r="BF83" s="502"/>
      <c r="BG83" s="502"/>
      <c r="BH83" s="502"/>
      <c r="BI83" s="502"/>
      <c r="BJ83" s="502"/>
    </row>
    <row r="84" spans="1:74" s="436" customFormat="1" ht="12" customHeight="1" x14ac:dyDescent="0.25">
      <c r="A84" s="435"/>
      <c r="B84" s="669" t="s">
        <v>1140</v>
      </c>
      <c r="C84" s="670"/>
      <c r="D84" s="670"/>
      <c r="E84" s="670"/>
      <c r="F84" s="670"/>
      <c r="G84" s="670"/>
      <c r="H84" s="670"/>
      <c r="I84" s="670"/>
      <c r="J84" s="670"/>
      <c r="K84" s="670"/>
      <c r="L84" s="670"/>
      <c r="M84" s="670"/>
      <c r="N84" s="670"/>
      <c r="O84" s="670"/>
      <c r="P84" s="670"/>
      <c r="Q84" s="671"/>
      <c r="AY84" s="502"/>
      <c r="AZ84" s="502"/>
      <c r="BA84" s="502"/>
      <c r="BB84" s="502"/>
      <c r="BC84" s="502"/>
      <c r="BD84" s="502"/>
      <c r="BE84" s="502"/>
      <c r="BF84" s="502"/>
      <c r="BG84" s="502"/>
      <c r="BH84" s="502"/>
      <c r="BI84" s="502"/>
      <c r="BJ84" s="502"/>
    </row>
    <row r="85" spans="1:74" s="437" customFormat="1" ht="12" customHeight="1" x14ac:dyDescent="0.25">
      <c r="A85" s="435"/>
      <c r="B85" s="672" t="s">
        <v>1141</v>
      </c>
      <c r="C85" s="671"/>
      <c r="D85" s="671"/>
      <c r="E85" s="671"/>
      <c r="F85" s="671"/>
      <c r="G85" s="671"/>
      <c r="H85" s="671"/>
      <c r="I85" s="671"/>
      <c r="J85" s="671"/>
      <c r="K85" s="671"/>
      <c r="L85" s="671"/>
      <c r="M85" s="671"/>
      <c r="N85" s="671"/>
      <c r="O85" s="671"/>
      <c r="P85" s="671"/>
      <c r="Q85" s="671"/>
      <c r="AY85" s="503"/>
      <c r="AZ85" s="503"/>
      <c r="BA85" s="503"/>
      <c r="BB85" s="503"/>
      <c r="BC85" s="503"/>
      <c r="BD85" s="503"/>
      <c r="BE85" s="503"/>
      <c r="BF85" s="503"/>
      <c r="BG85" s="503"/>
      <c r="BH85" s="503"/>
      <c r="BI85" s="503"/>
      <c r="BJ85" s="503"/>
    </row>
    <row r="86" spans="1:74" s="437" customFormat="1" ht="12" customHeight="1" x14ac:dyDescent="0.25">
      <c r="A86" s="435"/>
      <c r="B86" s="673" t="s">
        <v>1142</v>
      </c>
      <c r="C86" s="671"/>
      <c r="D86" s="671"/>
      <c r="E86" s="671"/>
      <c r="F86" s="671"/>
      <c r="G86" s="671"/>
      <c r="H86" s="671"/>
      <c r="I86" s="671"/>
      <c r="J86" s="671"/>
      <c r="K86" s="671"/>
      <c r="L86" s="671"/>
      <c r="M86" s="671"/>
      <c r="N86" s="671"/>
      <c r="O86" s="671"/>
      <c r="P86" s="671"/>
      <c r="Q86" s="671"/>
      <c r="AY86" s="503"/>
      <c r="AZ86" s="503"/>
      <c r="BA86" s="503"/>
      <c r="BB86" s="503"/>
      <c r="BC86" s="503"/>
      <c r="BD86" s="503"/>
      <c r="BE86" s="503"/>
      <c r="BF86" s="503"/>
      <c r="BG86" s="503"/>
      <c r="BH86" s="503"/>
      <c r="BI86" s="503"/>
      <c r="BJ86" s="503"/>
    </row>
    <row r="87" spans="1:74" x14ac:dyDescent="0.2">
      <c r="BK87" s="340"/>
      <c r="BL87" s="340"/>
      <c r="BM87" s="340"/>
      <c r="BN87" s="340"/>
      <c r="BO87" s="340"/>
      <c r="BP87" s="340"/>
      <c r="BQ87" s="340"/>
      <c r="BR87" s="340"/>
      <c r="BS87" s="340"/>
      <c r="BT87" s="340"/>
      <c r="BU87" s="340"/>
      <c r="BV87" s="340"/>
    </row>
    <row r="88" spans="1:74" x14ac:dyDescent="0.2">
      <c r="BK88" s="340"/>
      <c r="BL88" s="340"/>
      <c r="BM88" s="340"/>
      <c r="BN88" s="340"/>
      <c r="BO88" s="340"/>
      <c r="BP88" s="340"/>
      <c r="BQ88" s="340"/>
      <c r="BR88" s="340"/>
      <c r="BS88" s="340"/>
      <c r="BT88" s="340"/>
      <c r="BU88" s="340"/>
      <c r="BV88" s="340"/>
    </row>
    <row r="89" spans="1:74" x14ac:dyDescent="0.2">
      <c r="BK89" s="340"/>
      <c r="BL89" s="340"/>
      <c r="BM89" s="340"/>
      <c r="BN89" s="340"/>
      <c r="BO89" s="340"/>
      <c r="BP89" s="340"/>
      <c r="BQ89" s="340"/>
      <c r="BR89" s="340"/>
      <c r="BS89" s="340"/>
      <c r="BT89" s="340"/>
      <c r="BU89" s="340"/>
      <c r="BV89" s="340"/>
    </row>
    <row r="90" spans="1:74" x14ac:dyDescent="0.2">
      <c r="BK90" s="340"/>
      <c r="BL90" s="340"/>
      <c r="BM90" s="340"/>
      <c r="BN90" s="340"/>
      <c r="BO90" s="340"/>
      <c r="BP90" s="340"/>
      <c r="BQ90" s="340"/>
      <c r="BR90" s="340"/>
      <c r="BS90" s="340"/>
      <c r="BT90" s="340"/>
      <c r="BU90" s="340"/>
      <c r="BV90" s="340"/>
    </row>
    <row r="91" spans="1:74" x14ac:dyDescent="0.2">
      <c r="BK91" s="340"/>
      <c r="BL91" s="340"/>
      <c r="BM91" s="340"/>
      <c r="BN91" s="340"/>
      <c r="BO91" s="340"/>
      <c r="BP91" s="340"/>
      <c r="BQ91" s="340"/>
      <c r="BR91" s="340"/>
      <c r="BS91" s="340"/>
      <c r="BT91" s="340"/>
      <c r="BU91" s="340"/>
      <c r="BV91" s="340"/>
    </row>
    <row r="92" spans="1:74" x14ac:dyDescent="0.2">
      <c r="BK92" s="340"/>
      <c r="BL92" s="340"/>
      <c r="BM92" s="340"/>
      <c r="BN92" s="340"/>
      <c r="BO92" s="340"/>
      <c r="BP92" s="340"/>
      <c r="BQ92" s="340"/>
      <c r="BR92" s="340"/>
      <c r="BS92" s="340"/>
      <c r="BT92" s="340"/>
      <c r="BU92" s="340"/>
      <c r="BV92" s="340"/>
    </row>
    <row r="93" spans="1:74" x14ac:dyDescent="0.2">
      <c r="BK93" s="340"/>
      <c r="BL93" s="340"/>
      <c r="BM93" s="340"/>
      <c r="BN93" s="340"/>
      <c r="BO93" s="340"/>
      <c r="BP93" s="340"/>
      <c r="BQ93" s="340"/>
      <c r="BR93" s="340"/>
      <c r="BS93" s="340"/>
      <c r="BT93" s="340"/>
      <c r="BU93" s="340"/>
      <c r="BV93" s="340"/>
    </row>
    <row r="94" spans="1:74" x14ac:dyDescent="0.2">
      <c r="BK94" s="340"/>
      <c r="BL94" s="340"/>
      <c r="BM94" s="340"/>
      <c r="BN94" s="340"/>
      <c r="BO94" s="340"/>
      <c r="BP94" s="340"/>
      <c r="BQ94" s="340"/>
      <c r="BR94" s="340"/>
      <c r="BS94" s="340"/>
      <c r="BT94" s="340"/>
      <c r="BU94" s="340"/>
      <c r="BV94" s="340"/>
    </row>
    <row r="95" spans="1:74" x14ac:dyDescent="0.2">
      <c r="BK95" s="340"/>
      <c r="BL95" s="340"/>
      <c r="BM95" s="340"/>
      <c r="BN95" s="340"/>
      <c r="BO95" s="340"/>
      <c r="BP95" s="340"/>
      <c r="BQ95" s="340"/>
      <c r="BR95" s="340"/>
      <c r="BS95" s="340"/>
      <c r="BT95" s="340"/>
      <c r="BU95" s="340"/>
      <c r="BV95" s="340"/>
    </row>
    <row r="96" spans="1:74" x14ac:dyDescent="0.2">
      <c r="BK96" s="340"/>
      <c r="BL96" s="340"/>
      <c r="BM96" s="340"/>
      <c r="BN96" s="340"/>
      <c r="BO96" s="340"/>
      <c r="BP96" s="340"/>
      <c r="BQ96" s="340"/>
      <c r="BR96" s="340"/>
      <c r="BS96" s="340"/>
      <c r="BT96" s="340"/>
      <c r="BU96" s="340"/>
      <c r="BV96" s="340"/>
    </row>
    <row r="97" spans="63:74" x14ac:dyDescent="0.2">
      <c r="BK97" s="340"/>
      <c r="BL97" s="340"/>
      <c r="BM97" s="340"/>
      <c r="BN97" s="340"/>
      <c r="BO97" s="340"/>
      <c r="BP97" s="340"/>
      <c r="BQ97" s="340"/>
      <c r="BR97" s="340"/>
      <c r="BS97" s="340"/>
      <c r="BT97" s="340"/>
      <c r="BU97" s="340"/>
      <c r="BV97" s="340"/>
    </row>
    <row r="98" spans="63:74" x14ac:dyDescent="0.2">
      <c r="BK98" s="340"/>
      <c r="BL98" s="340"/>
      <c r="BM98" s="340"/>
      <c r="BN98" s="340"/>
      <c r="BO98" s="340"/>
      <c r="BP98" s="340"/>
      <c r="BQ98" s="340"/>
      <c r="BR98" s="340"/>
      <c r="BS98" s="340"/>
      <c r="BT98" s="340"/>
      <c r="BU98" s="340"/>
      <c r="BV98" s="340"/>
    </row>
    <row r="99" spans="63:74" x14ac:dyDescent="0.2">
      <c r="BK99" s="340"/>
      <c r="BL99" s="340"/>
      <c r="BM99" s="340"/>
      <c r="BN99" s="340"/>
      <c r="BO99" s="340"/>
      <c r="BP99" s="340"/>
      <c r="BQ99" s="340"/>
      <c r="BR99" s="340"/>
      <c r="BS99" s="340"/>
      <c r="BT99" s="340"/>
      <c r="BU99" s="340"/>
      <c r="BV99" s="340"/>
    </row>
    <row r="100" spans="63:74" x14ac:dyDescent="0.2">
      <c r="BK100" s="340"/>
      <c r="BL100" s="340"/>
      <c r="BM100" s="340"/>
      <c r="BN100" s="340"/>
      <c r="BO100" s="340"/>
      <c r="BP100" s="340"/>
      <c r="BQ100" s="340"/>
      <c r="BR100" s="340"/>
      <c r="BS100" s="340"/>
      <c r="BT100" s="340"/>
      <c r="BU100" s="340"/>
      <c r="BV100" s="340"/>
    </row>
    <row r="101" spans="63:74" x14ac:dyDescent="0.2">
      <c r="BK101" s="340"/>
      <c r="BL101" s="340"/>
      <c r="BM101" s="340"/>
      <c r="BN101" s="340"/>
      <c r="BO101" s="340"/>
      <c r="BP101" s="340"/>
      <c r="BQ101" s="340"/>
      <c r="BR101" s="340"/>
      <c r="BS101" s="340"/>
      <c r="BT101" s="340"/>
      <c r="BU101" s="340"/>
      <c r="BV101" s="340"/>
    </row>
    <row r="102" spans="63:74" x14ac:dyDescent="0.2">
      <c r="BK102" s="340"/>
      <c r="BL102" s="340"/>
      <c r="BM102" s="340"/>
      <c r="BN102" s="340"/>
      <c r="BO102" s="340"/>
      <c r="BP102" s="340"/>
      <c r="BQ102" s="340"/>
      <c r="BR102" s="340"/>
      <c r="BS102" s="340"/>
      <c r="BT102" s="340"/>
      <c r="BU102" s="340"/>
      <c r="BV102" s="340"/>
    </row>
    <row r="103" spans="63:74" x14ac:dyDescent="0.2">
      <c r="BK103" s="340"/>
      <c r="BL103" s="340"/>
      <c r="BM103" s="340"/>
      <c r="BN103" s="340"/>
      <c r="BO103" s="340"/>
      <c r="BP103" s="340"/>
      <c r="BQ103" s="340"/>
      <c r="BR103" s="340"/>
      <c r="BS103" s="340"/>
      <c r="BT103" s="340"/>
      <c r="BU103" s="340"/>
      <c r="BV103" s="340"/>
    </row>
    <row r="104" spans="63:74" x14ac:dyDescent="0.2">
      <c r="BK104" s="340"/>
      <c r="BL104" s="340"/>
      <c r="BM104" s="340"/>
      <c r="BN104" s="340"/>
      <c r="BO104" s="340"/>
      <c r="BP104" s="340"/>
      <c r="BQ104" s="340"/>
      <c r="BR104" s="340"/>
      <c r="BS104" s="340"/>
      <c r="BT104" s="340"/>
      <c r="BU104" s="340"/>
      <c r="BV104" s="340"/>
    </row>
    <row r="105" spans="63:74" x14ac:dyDescent="0.2">
      <c r="BK105" s="340"/>
      <c r="BL105" s="340"/>
      <c r="BM105" s="340"/>
      <c r="BN105" s="340"/>
      <c r="BO105" s="340"/>
      <c r="BP105" s="340"/>
      <c r="BQ105" s="340"/>
      <c r="BR105" s="340"/>
      <c r="BS105" s="340"/>
      <c r="BT105" s="340"/>
      <c r="BU105" s="340"/>
      <c r="BV105" s="340"/>
    </row>
    <row r="106" spans="63:74" x14ac:dyDescent="0.2">
      <c r="BK106" s="340"/>
      <c r="BL106" s="340"/>
      <c r="BM106" s="340"/>
      <c r="BN106" s="340"/>
      <c r="BO106" s="340"/>
      <c r="BP106" s="340"/>
      <c r="BQ106" s="340"/>
      <c r="BR106" s="340"/>
      <c r="BS106" s="340"/>
      <c r="BT106" s="340"/>
      <c r="BU106" s="340"/>
      <c r="BV106" s="340"/>
    </row>
    <row r="107" spans="63:74" x14ac:dyDescent="0.2">
      <c r="BK107" s="340"/>
      <c r="BL107" s="340"/>
      <c r="BM107" s="340"/>
      <c r="BN107" s="340"/>
      <c r="BO107" s="340"/>
      <c r="BP107" s="340"/>
      <c r="BQ107" s="340"/>
      <c r="BR107" s="340"/>
      <c r="BS107" s="340"/>
      <c r="BT107" s="340"/>
      <c r="BU107" s="340"/>
      <c r="BV107" s="340"/>
    </row>
    <row r="108" spans="63:74" x14ac:dyDescent="0.2">
      <c r="BK108" s="340"/>
      <c r="BL108" s="340"/>
      <c r="BM108" s="340"/>
      <c r="BN108" s="340"/>
      <c r="BO108" s="340"/>
      <c r="BP108" s="340"/>
      <c r="BQ108" s="340"/>
      <c r="BR108" s="340"/>
      <c r="BS108" s="340"/>
      <c r="BT108" s="340"/>
      <c r="BU108" s="340"/>
      <c r="BV108" s="340"/>
    </row>
    <row r="109" spans="63:74" x14ac:dyDescent="0.2">
      <c r="BK109" s="340"/>
      <c r="BL109" s="340"/>
      <c r="BM109" s="340"/>
      <c r="BN109" s="340"/>
      <c r="BO109" s="340"/>
      <c r="BP109" s="340"/>
      <c r="BQ109" s="340"/>
      <c r="BR109" s="340"/>
      <c r="BS109" s="340"/>
      <c r="BT109" s="340"/>
      <c r="BU109" s="340"/>
      <c r="BV109" s="340"/>
    </row>
    <row r="110" spans="63:74" x14ac:dyDescent="0.2">
      <c r="BK110" s="340"/>
      <c r="BL110" s="340"/>
      <c r="BM110" s="340"/>
      <c r="BN110" s="340"/>
      <c r="BO110" s="340"/>
      <c r="BP110" s="340"/>
      <c r="BQ110" s="340"/>
      <c r="BR110" s="340"/>
      <c r="BS110" s="340"/>
      <c r="BT110" s="340"/>
      <c r="BU110" s="340"/>
      <c r="BV110" s="340"/>
    </row>
    <row r="111" spans="63:74" x14ac:dyDescent="0.2">
      <c r="BK111" s="340"/>
      <c r="BL111" s="340"/>
      <c r="BM111" s="340"/>
      <c r="BN111" s="340"/>
      <c r="BO111" s="340"/>
      <c r="BP111" s="340"/>
      <c r="BQ111" s="340"/>
      <c r="BR111" s="340"/>
      <c r="BS111" s="340"/>
      <c r="BT111" s="340"/>
      <c r="BU111" s="340"/>
      <c r="BV111" s="340"/>
    </row>
    <row r="112" spans="63:74" x14ac:dyDescent="0.2">
      <c r="BK112" s="340"/>
      <c r="BL112" s="340"/>
      <c r="BM112" s="340"/>
      <c r="BN112" s="340"/>
      <c r="BO112" s="340"/>
      <c r="BP112" s="340"/>
      <c r="BQ112" s="340"/>
      <c r="BR112" s="340"/>
      <c r="BS112" s="340"/>
      <c r="BT112" s="340"/>
      <c r="BU112" s="340"/>
      <c r="BV112" s="340"/>
    </row>
    <row r="113" spans="63:74" x14ac:dyDescent="0.2">
      <c r="BK113" s="340"/>
      <c r="BL113" s="340"/>
      <c r="BM113" s="340"/>
      <c r="BN113" s="340"/>
      <c r="BO113" s="340"/>
      <c r="BP113" s="340"/>
      <c r="BQ113" s="340"/>
      <c r="BR113" s="340"/>
      <c r="BS113" s="340"/>
      <c r="BT113" s="340"/>
      <c r="BU113" s="340"/>
      <c r="BV113" s="340"/>
    </row>
    <row r="114" spans="63:74" x14ac:dyDescent="0.2">
      <c r="BK114" s="340"/>
      <c r="BL114" s="340"/>
      <c r="BM114" s="340"/>
      <c r="BN114" s="340"/>
      <c r="BO114" s="340"/>
      <c r="BP114" s="340"/>
      <c r="BQ114" s="340"/>
      <c r="BR114" s="340"/>
      <c r="BS114" s="340"/>
      <c r="BT114" s="340"/>
      <c r="BU114" s="340"/>
      <c r="BV114" s="340"/>
    </row>
    <row r="115" spans="63:74" x14ac:dyDescent="0.2">
      <c r="BK115" s="340"/>
      <c r="BL115" s="340"/>
      <c r="BM115" s="340"/>
      <c r="BN115" s="340"/>
      <c r="BO115" s="340"/>
      <c r="BP115" s="340"/>
      <c r="BQ115" s="340"/>
      <c r="BR115" s="340"/>
      <c r="BS115" s="340"/>
      <c r="BT115" s="340"/>
      <c r="BU115" s="340"/>
      <c r="BV115" s="340"/>
    </row>
    <row r="116" spans="63:74" x14ac:dyDescent="0.2">
      <c r="BK116" s="340"/>
      <c r="BL116" s="340"/>
      <c r="BM116" s="340"/>
      <c r="BN116" s="340"/>
      <c r="BO116" s="340"/>
      <c r="BP116" s="340"/>
      <c r="BQ116" s="340"/>
      <c r="BR116" s="340"/>
      <c r="BS116" s="340"/>
      <c r="BT116" s="340"/>
      <c r="BU116" s="340"/>
      <c r="BV116" s="340"/>
    </row>
    <row r="117" spans="63:74" x14ac:dyDescent="0.2">
      <c r="BK117" s="340"/>
      <c r="BL117" s="340"/>
      <c r="BM117" s="340"/>
      <c r="BN117" s="340"/>
      <c r="BO117" s="340"/>
      <c r="BP117" s="340"/>
      <c r="BQ117" s="340"/>
      <c r="BR117" s="340"/>
      <c r="BS117" s="340"/>
      <c r="BT117" s="340"/>
      <c r="BU117" s="340"/>
      <c r="BV117" s="340"/>
    </row>
    <row r="118" spans="63:74" x14ac:dyDescent="0.2">
      <c r="BK118" s="340"/>
      <c r="BL118" s="340"/>
      <c r="BM118" s="340"/>
      <c r="BN118" s="340"/>
      <c r="BO118" s="340"/>
      <c r="BP118" s="340"/>
      <c r="BQ118" s="340"/>
      <c r="BR118" s="340"/>
      <c r="BS118" s="340"/>
      <c r="BT118" s="340"/>
      <c r="BU118" s="340"/>
      <c r="BV118" s="340"/>
    </row>
    <row r="119" spans="63:74" x14ac:dyDescent="0.2">
      <c r="BK119" s="340"/>
      <c r="BL119" s="340"/>
      <c r="BM119" s="340"/>
      <c r="BN119" s="340"/>
      <c r="BO119" s="340"/>
      <c r="BP119" s="340"/>
      <c r="BQ119" s="340"/>
      <c r="BR119" s="340"/>
      <c r="BS119" s="340"/>
      <c r="BT119" s="340"/>
      <c r="BU119" s="340"/>
      <c r="BV119" s="340"/>
    </row>
    <row r="120" spans="63:74" x14ac:dyDescent="0.2">
      <c r="BK120" s="340"/>
      <c r="BL120" s="340"/>
      <c r="BM120" s="340"/>
      <c r="BN120" s="340"/>
      <c r="BO120" s="340"/>
      <c r="BP120" s="340"/>
      <c r="BQ120" s="340"/>
      <c r="BR120" s="340"/>
      <c r="BS120" s="340"/>
      <c r="BT120" s="340"/>
      <c r="BU120" s="340"/>
      <c r="BV120" s="340"/>
    </row>
    <row r="121" spans="63:74" x14ac:dyDescent="0.2">
      <c r="BK121" s="340"/>
      <c r="BL121" s="340"/>
      <c r="BM121" s="340"/>
      <c r="BN121" s="340"/>
      <c r="BO121" s="340"/>
      <c r="BP121" s="340"/>
      <c r="BQ121" s="340"/>
      <c r="BR121" s="340"/>
      <c r="BS121" s="340"/>
      <c r="BT121" s="340"/>
      <c r="BU121" s="340"/>
      <c r="BV121" s="340"/>
    </row>
    <row r="122" spans="63:74" x14ac:dyDescent="0.2">
      <c r="BK122" s="340"/>
      <c r="BL122" s="340"/>
      <c r="BM122" s="340"/>
      <c r="BN122" s="340"/>
      <c r="BO122" s="340"/>
      <c r="BP122" s="340"/>
      <c r="BQ122" s="340"/>
      <c r="BR122" s="340"/>
      <c r="BS122" s="340"/>
      <c r="BT122" s="340"/>
      <c r="BU122" s="340"/>
      <c r="BV122" s="340"/>
    </row>
    <row r="123" spans="63:74" x14ac:dyDescent="0.2">
      <c r="BK123" s="340"/>
      <c r="BL123" s="340"/>
      <c r="BM123" s="340"/>
      <c r="BN123" s="340"/>
      <c r="BO123" s="340"/>
      <c r="BP123" s="340"/>
      <c r="BQ123" s="340"/>
      <c r="BR123" s="340"/>
      <c r="BS123" s="340"/>
      <c r="BT123" s="340"/>
      <c r="BU123" s="340"/>
      <c r="BV123" s="340"/>
    </row>
    <row r="124" spans="63:74" x14ac:dyDescent="0.2">
      <c r="BK124" s="340"/>
      <c r="BL124" s="340"/>
      <c r="BM124" s="340"/>
      <c r="BN124" s="340"/>
      <c r="BO124" s="340"/>
      <c r="BP124" s="340"/>
      <c r="BQ124" s="340"/>
      <c r="BR124" s="340"/>
      <c r="BS124" s="340"/>
      <c r="BT124" s="340"/>
      <c r="BU124" s="340"/>
      <c r="BV124" s="340"/>
    </row>
    <row r="125" spans="63:74" x14ac:dyDescent="0.2">
      <c r="BK125" s="340"/>
      <c r="BL125" s="340"/>
      <c r="BM125" s="340"/>
      <c r="BN125" s="340"/>
      <c r="BO125" s="340"/>
      <c r="BP125" s="340"/>
      <c r="BQ125" s="340"/>
      <c r="BR125" s="340"/>
      <c r="BS125" s="340"/>
      <c r="BT125" s="340"/>
      <c r="BU125" s="340"/>
      <c r="BV125" s="340"/>
    </row>
    <row r="126" spans="63:74" x14ac:dyDescent="0.2">
      <c r="BK126" s="340"/>
      <c r="BL126" s="340"/>
      <c r="BM126" s="340"/>
      <c r="BN126" s="340"/>
      <c r="BO126" s="340"/>
      <c r="BP126" s="340"/>
      <c r="BQ126" s="340"/>
      <c r="BR126" s="340"/>
      <c r="BS126" s="340"/>
      <c r="BT126" s="340"/>
      <c r="BU126" s="340"/>
      <c r="BV126" s="340"/>
    </row>
    <row r="127" spans="63:74" x14ac:dyDescent="0.2">
      <c r="BK127" s="340"/>
      <c r="BL127" s="340"/>
      <c r="BM127" s="340"/>
      <c r="BN127" s="340"/>
      <c r="BO127" s="340"/>
      <c r="BP127" s="340"/>
      <c r="BQ127" s="340"/>
      <c r="BR127" s="340"/>
      <c r="BS127" s="340"/>
      <c r="BT127" s="340"/>
      <c r="BU127" s="340"/>
      <c r="BV127" s="340"/>
    </row>
    <row r="128" spans="63:74" x14ac:dyDescent="0.2">
      <c r="BK128" s="340"/>
      <c r="BL128" s="340"/>
      <c r="BM128" s="340"/>
      <c r="BN128" s="340"/>
      <c r="BO128" s="340"/>
      <c r="BP128" s="340"/>
      <c r="BQ128" s="340"/>
      <c r="BR128" s="340"/>
      <c r="BS128" s="340"/>
      <c r="BT128" s="340"/>
      <c r="BU128" s="340"/>
      <c r="BV128" s="340"/>
    </row>
    <row r="129" spans="63:74" x14ac:dyDescent="0.2">
      <c r="BK129" s="340"/>
      <c r="BL129" s="340"/>
      <c r="BM129" s="340"/>
      <c r="BN129" s="340"/>
      <c r="BO129" s="340"/>
      <c r="BP129" s="340"/>
      <c r="BQ129" s="340"/>
      <c r="BR129" s="340"/>
      <c r="BS129" s="340"/>
      <c r="BT129" s="340"/>
      <c r="BU129" s="340"/>
      <c r="BV129" s="340"/>
    </row>
    <row r="130" spans="63:74" x14ac:dyDescent="0.2">
      <c r="BK130" s="340"/>
      <c r="BL130" s="340"/>
      <c r="BM130" s="340"/>
      <c r="BN130" s="340"/>
      <c r="BO130" s="340"/>
      <c r="BP130" s="340"/>
      <c r="BQ130" s="340"/>
      <c r="BR130" s="340"/>
      <c r="BS130" s="340"/>
      <c r="BT130" s="340"/>
      <c r="BU130" s="340"/>
      <c r="BV130" s="340"/>
    </row>
    <row r="131" spans="63:74" x14ac:dyDescent="0.2">
      <c r="BK131" s="340"/>
      <c r="BL131" s="340"/>
      <c r="BM131" s="340"/>
      <c r="BN131" s="340"/>
      <c r="BO131" s="340"/>
      <c r="BP131" s="340"/>
      <c r="BQ131" s="340"/>
      <c r="BR131" s="340"/>
      <c r="BS131" s="340"/>
      <c r="BT131" s="340"/>
      <c r="BU131" s="340"/>
      <c r="BV131" s="340"/>
    </row>
    <row r="132" spans="63:74" x14ac:dyDescent="0.2">
      <c r="BK132" s="340"/>
      <c r="BL132" s="340"/>
      <c r="BM132" s="340"/>
      <c r="BN132" s="340"/>
      <c r="BO132" s="340"/>
      <c r="BP132" s="340"/>
      <c r="BQ132" s="340"/>
      <c r="BR132" s="340"/>
      <c r="BS132" s="340"/>
      <c r="BT132" s="340"/>
      <c r="BU132" s="340"/>
      <c r="BV132" s="340"/>
    </row>
    <row r="133" spans="63:74" x14ac:dyDescent="0.2">
      <c r="BK133" s="340"/>
      <c r="BL133" s="340"/>
      <c r="BM133" s="340"/>
      <c r="BN133" s="340"/>
      <c r="BO133" s="340"/>
      <c r="BP133" s="340"/>
      <c r="BQ133" s="340"/>
      <c r="BR133" s="340"/>
      <c r="BS133" s="340"/>
      <c r="BT133" s="340"/>
      <c r="BU133" s="340"/>
      <c r="BV133" s="340"/>
    </row>
    <row r="134" spans="63:74" x14ac:dyDescent="0.2">
      <c r="BK134" s="340"/>
      <c r="BL134" s="340"/>
      <c r="BM134" s="340"/>
      <c r="BN134" s="340"/>
      <c r="BO134" s="340"/>
      <c r="BP134" s="340"/>
      <c r="BQ134" s="340"/>
      <c r="BR134" s="340"/>
      <c r="BS134" s="340"/>
      <c r="BT134" s="340"/>
      <c r="BU134" s="340"/>
      <c r="BV134" s="340"/>
    </row>
    <row r="135" spans="63:74" x14ac:dyDescent="0.2">
      <c r="BK135" s="340"/>
      <c r="BL135" s="340"/>
      <c r="BM135" s="340"/>
      <c r="BN135" s="340"/>
      <c r="BO135" s="340"/>
      <c r="BP135" s="340"/>
      <c r="BQ135" s="340"/>
      <c r="BR135" s="340"/>
      <c r="BS135" s="340"/>
      <c r="BT135" s="340"/>
      <c r="BU135" s="340"/>
      <c r="BV135" s="340"/>
    </row>
    <row r="136" spans="63:74" x14ac:dyDescent="0.2">
      <c r="BK136" s="340"/>
      <c r="BL136" s="340"/>
      <c r="BM136" s="340"/>
      <c r="BN136" s="340"/>
      <c r="BO136" s="340"/>
      <c r="BP136" s="340"/>
      <c r="BQ136" s="340"/>
      <c r="BR136" s="340"/>
      <c r="BS136" s="340"/>
      <c r="BT136" s="340"/>
      <c r="BU136" s="340"/>
      <c r="BV136" s="340"/>
    </row>
    <row r="137" spans="63:74" x14ac:dyDescent="0.2">
      <c r="BK137" s="340"/>
      <c r="BL137" s="340"/>
      <c r="BM137" s="340"/>
      <c r="BN137" s="340"/>
      <c r="BO137" s="340"/>
      <c r="BP137" s="340"/>
      <c r="BQ137" s="340"/>
      <c r="BR137" s="340"/>
      <c r="BS137" s="340"/>
      <c r="BT137" s="340"/>
      <c r="BU137" s="340"/>
      <c r="BV137" s="340"/>
    </row>
    <row r="138" spans="63:74" x14ac:dyDescent="0.2">
      <c r="BK138" s="340"/>
      <c r="BL138" s="340"/>
      <c r="BM138" s="340"/>
      <c r="BN138" s="340"/>
      <c r="BO138" s="340"/>
      <c r="BP138" s="340"/>
      <c r="BQ138" s="340"/>
      <c r="BR138" s="340"/>
      <c r="BS138" s="340"/>
      <c r="BT138" s="340"/>
      <c r="BU138" s="340"/>
      <c r="BV138" s="340"/>
    </row>
    <row r="139" spans="63:74" x14ac:dyDescent="0.2">
      <c r="BK139" s="340"/>
      <c r="BL139" s="340"/>
      <c r="BM139" s="340"/>
      <c r="BN139" s="340"/>
      <c r="BO139" s="340"/>
      <c r="BP139" s="340"/>
      <c r="BQ139" s="340"/>
      <c r="BR139" s="340"/>
      <c r="BS139" s="340"/>
      <c r="BT139" s="340"/>
      <c r="BU139" s="340"/>
      <c r="BV139" s="340"/>
    </row>
    <row r="140" spans="63:74" x14ac:dyDescent="0.2">
      <c r="BK140" s="340"/>
      <c r="BL140" s="340"/>
      <c r="BM140" s="340"/>
      <c r="BN140" s="340"/>
      <c r="BO140" s="340"/>
      <c r="BP140" s="340"/>
      <c r="BQ140" s="340"/>
      <c r="BR140" s="340"/>
      <c r="BS140" s="340"/>
      <c r="BT140" s="340"/>
      <c r="BU140" s="340"/>
      <c r="BV140" s="340"/>
    </row>
    <row r="141" spans="63:74" x14ac:dyDescent="0.2">
      <c r="BK141" s="340"/>
      <c r="BL141" s="340"/>
      <c r="BM141" s="340"/>
      <c r="BN141" s="340"/>
      <c r="BO141" s="340"/>
      <c r="BP141" s="340"/>
      <c r="BQ141" s="340"/>
      <c r="BR141" s="340"/>
      <c r="BS141" s="340"/>
      <c r="BT141" s="340"/>
      <c r="BU141" s="340"/>
      <c r="BV141" s="340"/>
    </row>
    <row r="142" spans="63:74" x14ac:dyDescent="0.2">
      <c r="BK142" s="340"/>
      <c r="BL142" s="340"/>
      <c r="BM142" s="340"/>
      <c r="BN142" s="340"/>
      <c r="BO142" s="340"/>
      <c r="BP142" s="340"/>
      <c r="BQ142" s="340"/>
      <c r="BR142" s="340"/>
      <c r="BS142" s="340"/>
      <c r="BT142" s="340"/>
      <c r="BU142" s="340"/>
      <c r="BV142" s="340"/>
    </row>
    <row r="143" spans="63:74" x14ac:dyDescent="0.2">
      <c r="BK143" s="340"/>
      <c r="BL143" s="340"/>
      <c r="BM143" s="340"/>
      <c r="BN143" s="340"/>
      <c r="BO143" s="340"/>
      <c r="BP143" s="340"/>
      <c r="BQ143" s="340"/>
      <c r="BR143" s="340"/>
      <c r="BS143" s="340"/>
      <c r="BT143" s="340"/>
      <c r="BU143" s="340"/>
      <c r="BV143" s="340"/>
    </row>
    <row r="144" spans="63:74" x14ac:dyDescent="0.2">
      <c r="BK144" s="340"/>
      <c r="BL144" s="340"/>
      <c r="BM144" s="340"/>
      <c r="BN144" s="340"/>
      <c r="BO144" s="340"/>
      <c r="BP144" s="340"/>
      <c r="BQ144" s="340"/>
      <c r="BR144" s="340"/>
      <c r="BS144" s="340"/>
      <c r="BT144" s="340"/>
      <c r="BU144" s="340"/>
      <c r="BV144" s="340"/>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workbookViewId="0">
      <pane xSplit="2" ySplit="4" topLeftCell="AN13" activePane="bottomRight" state="frozen"/>
      <selection activeCell="AV7" sqref="AV7"/>
      <selection pane="topRight" activeCell="AV7" sqref="AV7"/>
      <selection pane="bottomLeft" activeCell="AV7" sqref="AV7"/>
      <selection pane="bottomRight" activeCell="AR41" sqref="AR41"/>
    </sheetView>
  </sheetViews>
  <sheetFormatPr defaultColWidth="9.6640625" defaultRowHeight="10.199999999999999" x14ac:dyDescent="0.2"/>
  <cols>
    <col min="1" max="1" width="8.5546875" style="13" customWidth="1"/>
    <col min="2" max="2" width="39.33203125" style="13" customWidth="1"/>
    <col min="3" max="3" width="8.5546875" style="13" bestFit="1" customWidth="1"/>
    <col min="4" max="50" width="6.5546875" style="13" customWidth="1"/>
    <col min="51" max="62" width="6.5546875" style="418" customWidth="1"/>
    <col min="63" max="74" width="6.5546875" style="13" customWidth="1"/>
    <col min="75" max="16384" width="9.6640625" style="13"/>
  </cols>
  <sheetData>
    <row r="1" spans="1:74" ht="13.35" customHeight="1" x14ac:dyDescent="0.25">
      <c r="A1" s="662" t="s">
        <v>1081</v>
      </c>
      <c r="B1" s="679" t="s">
        <v>141</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c r="AM1" s="265"/>
    </row>
    <row r="2" spans="1:74" ht="13.2" x14ac:dyDescent="0.25">
      <c r="A2" s="663"/>
      <c r="B2" s="546" t="str">
        <f>"U.S. Energy Information Administration   |   Short-Term Energy Outlook  - "&amp;Dates!D1</f>
        <v>U.S. Energy Information Administration   |   Short-Term Energy Outlook  - July 2014</v>
      </c>
      <c r="C2" s="548"/>
      <c r="D2" s="548"/>
      <c r="E2" s="548"/>
      <c r="F2" s="548"/>
      <c r="G2" s="548"/>
      <c r="H2" s="548"/>
      <c r="I2" s="548"/>
      <c r="J2" s="548"/>
      <c r="K2" s="548"/>
      <c r="L2" s="548"/>
      <c r="M2" s="548"/>
      <c r="N2" s="548"/>
      <c r="O2" s="548"/>
      <c r="P2" s="548"/>
      <c r="Q2" s="548"/>
      <c r="R2" s="548"/>
      <c r="S2" s="548"/>
      <c r="T2" s="548"/>
      <c r="U2" s="548"/>
      <c r="V2" s="548"/>
      <c r="W2" s="548"/>
      <c r="X2" s="548"/>
      <c r="Y2" s="548"/>
      <c r="Z2" s="548"/>
      <c r="AA2" s="548"/>
      <c r="AB2" s="548"/>
      <c r="AC2" s="548"/>
      <c r="AD2" s="548"/>
      <c r="AE2" s="548"/>
      <c r="AF2" s="548"/>
      <c r="AG2" s="548"/>
      <c r="AH2" s="548"/>
      <c r="AI2" s="548"/>
      <c r="AJ2" s="548"/>
      <c r="AK2" s="548"/>
      <c r="AL2" s="548"/>
      <c r="AM2" s="265"/>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49"/>
      <c r="B5" s="50" t="s">
        <v>120</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x14ac:dyDescent="0.2">
      <c r="A6" s="52" t="s">
        <v>705</v>
      </c>
      <c r="B6" s="151" t="s">
        <v>653</v>
      </c>
      <c r="C6" s="219">
        <v>78.33</v>
      </c>
      <c r="D6" s="219">
        <v>76.39</v>
      </c>
      <c r="E6" s="219">
        <v>81.2</v>
      </c>
      <c r="F6" s="219">
        <v>84.29</v>
      </c>
      <c r="G6" s="219">
        <v>73.739999999999995</v>
      </c>
      <c r="H6" s="219">
        <v>75.34</v>
      </c>
      <c r="I6" s="219">
        <v>76.319999999999993</v>
      </c>
      <c r="J6" s="219">
        <v>76.599999999999994</v>
      </c>
      <c r="K6" s="219">
        <v>75.239999999999995</v>
      </c>
      <c r="L6" s="219">
        <v>81.89</v>
      </c>
      <c r="M6" s="219">
        <v>84.25</v>
      </c>
      <c r="N6" s="219">
        <v>89.15</v>
      </c>
      <c r="O6" s="219">
        <v>89.17</v>
      </c>
      <c r="P6" s="219">
        <v>88.58</v>
      </c>
      <c r="Q6" s="219">
        <v>102.76</v>
      </c>
      <c r="R6" s="219">
        <v>109.53</v>
      </c>
      <c r="S6" s="219">
        <v>100.9</v>
      </c>
      <c r="T6" s="219">
        <v>96.24</v>
      </c>
      <c r="U6" s="219">
        <v>97.3</v>
      </c>
      <c r="V6" s="219">
        <v>86.33</v>
      </c>
      <c r="W6" s="219">
        <v>85.52</v>
      </c>
      <c r="X6" s="219">
        <v>86.32</v>
      </c>
      <c r="Y6" s="219">
        <v>97.13</v>
      </c>
      <c r="Z6" s="219">
        <v>98.53</v>
      </c>
      <c r="AA6" s="219">
        <v>100.27</v>
      </c>
      <c r="AB6" s="219">
        <v>102.2</v>
      </c>
      <c r="AC6" s="219">
        <v>106.16</v>
      </c>
      <c r="AD6" s="219">
        <v>103.32</v>
      </c>
      <c r="AE6" s="219">
        <v>94.65</v>
      </c>
      <c r="AF6" s="219">
        <v>82.3</v>
      </c>
      <c r="AG6" s="219">
        <v>87.9</v>
      </c>
      <c r="AH6" s="219">
        <v>94.3</v>
      </c>
      <c r="AI6" s="219">
        <v>94.51</v>
      </c>
      <c r="AJ6" s="219">
        <v>89.491304348</v>
      </c>
      <c r="AK6" s="219">
        <v>86.53</v>
      </c>
      <c r="AL6" s="219">
        <v>87.86</v>
      </c>
      <c r="AM6" s="219">
        <v>94.76</v>
      </c>
      <c r="AN6" s="219">
        <v>95.31</v>
      </c>
      <c r="AO6" s="219">
        <v>92.94</v>
      </c>
      <c r="AP6" s="219">
        <v>92.02</v>
      </c>
      <c r="AQ6" s="219">
        <v>94.51</v>
      </c>
      <c r="AR6" s="219">
        <v>95.77</v>
      </c>
      <c r="AS6" s="219">
        <v>104.67</v>
      </c>
      <c r="AT6" s="219">
        <v>106.57</v>
      </c>
      <c r="AU6" s="219">
        <v>106.2895</v>
      </c>
      <c r="AV6" s="219">
        <v>100.54</v>
      </c>
      <c r="AW6" s="219">
        <v>93.86</v>
      </c>
      <c r="AX6" s="219">
        <v>97.63</v>
      </c>
      <c r="AY6" s="219">
        <v>94.62</v>
      </c>
      <c r="AZ6" s="219">
        <v>100.82</v>
      </c>
      <c r="BA6" s="219">
        <v>100.8</v>
      </c>
      <c r="BB6" s="219">
        <v>102.069</v>
      </c>
      <c r="BC6" s="219">
        <v>102.18</v>
      </c>
      <c r="BD6" s="219">
        <v>105.79</v>
      </c>
      <c r="BE6" s="330">
        <v>105.5</v>
      </c>
      <c r="BF6" s="330">
        <v>103</v>
      </c>
      <c r="BG6" s="330">
        <v>102</v>
      </c>
      <c r="BH6" s="330">
        <v>100</v>
      </c>
      <c r="BI6" s="330">
        <v>98</v>
      </c>
      <c r="BJ6" s="330">
        <v>97</v>
      </c>
      <c r="BK6" s="330">
        <v>96</v>
      </c>
      <c r="BL6" s="330">
        <v>96</v>
      </c>
      <c r="BM6" s="330">
        <v>96</v>
      </c>
      <c r="BN6" s="330">
        <v>96</v>
      </c>
      <c r="BO6" s="330">
        <v>96</v>
      </c>
      <c r="BP6" s="330">
        <v>96</v>
      </c>
      <c r="BQ6" s="330">
        <v>95</v>
      </c>
      <c r="BR6" s="330">
        <v>95</v>
      </c>
      <c r="BS6" s="330">
        <v>94</v>
      </c>
      <c r="BT6" s="330">
        <v>94</v>
      </c>
      <c r="BU6" s="330">
        <v>94</v>
      </c>
      <c r="BV6" s="330">
        <v>94</v>
      </c>
    </row>
    <row r="7" spans="1:74" ht="11.1" customHeight="1" x14ac:dyDescent="0.2">
      <c r="A7" s="52" t="s">
        <v>106</v>
      </c>
      <c r="B7" s="151" t="s">
        <v>105</v>
      </c>
      <c r="C7" s="219">
        <v>76.17</v>
      </c>
      <c r="D7" s="219">
        <v>73.75</v>
      </c>
      <c r="E7" s="219">
        <v>78.83</v>
      </c>
      <c r="F7" s="219">
        <v>84.82</v>
      </c>
      <c r="G7" s="219">
        <v>75.95</v>
      </c>
      <c r="H7" s="219">
        <v>74.760000000000005</v>
      </c>
      <c r="I7" s="219">
        <v>75.58</v>
      </c>
      <c r="J7" s="219">
        <v>77.040000000000006</v>
      </c>
      <c r="K7" s="219">
        <v>77.84</v>
      </c>
      <c r="L7" s="219">
        <v>82.67</v>
      </c>
      <c r="M7" s="219">
        <v>85.28</v>
      </c>
      <c r="N7" s="219">
        <v>91.45</v>
      </c>
      <c r="O7" s="219">
        <v>96.52</v>
      </c>
      <c r="P7" s="219">
        <v>103.72</v>
      </c>
      <c r="Q7" s="219">
        <v>114.64</v>
      </c>
      <c r="R7" s="219">
        <v>123.26</v>
      </c>
      <c r="S7" s="219">
        <v>114.99</v>
      </c>
      <c r="T7" s="219">
        <v>113.83</v>
      </c>
      <c r="U7" s="219">
        <v>116.97</v>
      </c>
      <c r="V7" s="219">
        <v>110.22</v>
      </c>
      <c r="W7" s="219">
        <v>112.83</v>
      </c>
      <c r="X7" s="219">
        <v>109.55</v>
      </c>
      <c r="Y7" s="219">
        <v>110.77</v>
      </c>
      <c r="Z7" s="219">
        <v>107.87</v>
      </c>
      <c r="AA7" s="219">
        <v>110.69</v>
      </c>
      <c r="AB7" s="219">
        <v>119.33</v>
      </c>
      <c r="AC7" s="219">
        <v>125.45</v>
      </c>
      <c r="AD7" s="219">
        <v>119.75</v>
      </c>
      <c r="AE7" s="219">
        <v>110.34</v>
      </c>
      <c r="AF7" s="219">
        <v>95.16</v>
      </c>
      <c r="AG7" s="219">
        <v>102.62</v>
      </c>
      <c r="AH7" s="219">
        <v>113.36</v>
      </c>
      <c r="AI7" s="219">
        <v>112.86</v>
      </c>
      <c r="AJ7" s="219">
        <v>111.71086957</v>
      </c>
      <c r="AK7" s="219">
        <v>109.06</v>
      </c>
      <c r="AL7" s="219">
        <v>109.49</v>
      </c>
      <c r="AM7" s="219">
        <v>112.96</v>
      </c>
      <c r="AN7" s="219">
        <v>116.05</v>
      </c>
      <c r="AO7" s="219">
        <v>108.47</v>
      </c>
      <c r="AP7" s="219">
        <v>102.25</v>
      </c>
      <c r="AQ7" s="219">
        <v>102.56</v>
      </c>
      <c r="AR7" s="219">
        <v>102.92</v>
      </c>
      <c r="AS7" s="219">
        <v>107.93</v>
      </c>
      <c r="AT7" s="219">
        <v>111.28</v>
      </c>
      <c r="AU7" s="219">
        <v>111.59650000000001</v>
      </c>
      <c r="AV7" s="219">
        <v>109.07599999999999</v>
      </c>
      <c r="AW7" s="219">
        <v>107.79</v>
      </c>
      <c r="AX7" s="219">
        <v>110.76</v>
      </c>
      <c r="AY7" s="219">
        <v>108.12</v>
      </c>
      <c r="AZ7" s="219">
        <v>108.9</v>
      </c>
      <c r="BA7" s="219">
        <v>107.48</v>
      </c>
      <c r="BB7" s="219">
        <v>107.755</v>
      </c>
      <c r="BC7" s="219">
        <v>109.54</v>
      </c>
      <c r="BD7" s="219">
        <v>111.795</v>
      </c>
      <c r="BE7" s="330">
        <v>112</v>
      </c>
      <c r="BF7" s="330">
        <v>111</v>
      </c>
      <c r="BG7" s="330">
        <v>111</v>
      </c>
      <c r="BH7" s="330">
        <v>110</v>
      </c>
      <c r="BI7" s="330">
        <v>109</v>
      </c>
      <c r="BJ7" s="330">
        <v>108</v>
      </c>
      <c r="BK7" s="330">
        <v>106</v>
      </c>
      <c r="BL7" s="330">
        <v>106</v>
      </c>
      <c r="BM7" s="330">
        <v>106</v>
      </c>
      <c r="BN7" s="330">
        <v>105</v>
      </c>
      <c r="BO7" s="330">
        <v>105</v>
      </c>
      <c r="BP7" s="330">
        <v>105</v>
      </c>
      <c r="BQ7" s="330">
        <v>105</v>
      </c>
      <c r="BR7" s="330">
        <v>105</v>
      </c>
      <c r="BS7" s="330">
        <v>104</v>
      </c>
      <c r="BT7" s="330">
        <v>104</v>
      </c>
      <c r="BU7" s="330">
        <v>104</v>
      </c>
      <c r="BV7" s="330">
        <v>104</v>
      </c>
    </row>
    <row r="8" spans="1:74" ht="11.1" customHeight="1" x14ac:dyDescent="0.2">
      <c r="A8" s="52" t="s">
        <v>704</v>
      </c>
      <c r="B8" s="151" t="s">
        <v>119</v>
      </c>
      <c r="C8" s="219">
        <v>75.069999999999993</v>
      </c>
      <c r="D8" s="219">
        <v>73.73</v>
      </c>
      <c r="E8" s="219">
        <v>76.77</v>
      </c>
      <c r="F8" s="219">
        <v>80.03</v>
      </c>
      <c r="G8" s="219">
        <v>71.150000000000006</v>
      </c>
      <c r="H8" s="219">
        <v>71.91</v>
      </c>
      <c r="I8" s="219">
        <v>73.25</v>
      </c>
      <c r="J8" s="219">
        <v>73.5</v>
      </c>
      <c r="K8" s="219">
        <v>73.2</v>
      </c>
      <c r="L8" s="219">
        <v>77.02</v>
      </c>
      <c r="M8" s="219">
        <v>80.400000000000006</v>
      </c>
      <c r="N8" s="219">
        <v>85.59</v>
      </c>
      <c r="O8" s="219">
        <v>87.99</v>
      </c>
      <c r="P8" s="219">
        <v>91.72</v>
      </c>
      <c r="Q8" s="219">
        <v>102.48</v>
      </c>
      <c r="R8" s="219">
        <v>113.08</v>
      </c>
      <c r="S8" s="219">
        <v>107.99</v>
      </c>
      <c r="T8" s="219">
        <v>105.36</v>
      </c>
      <c r="U8" s="219">
        <v>105.94</v>
      </c>
      <c r="V8" s="219">
        <v>99.01</v>
      </c>
      <c r="W8" s="219">
        <v>101.05</v>
      </c>
      <c r="X8" s="219">
        <v>102.05</v>
      </c>
      <c r="Y8" s="219">
        <v>107.67</v>
      </c>
      <c r="Z8" s="219">
        <v>106.52</v>
      </c>
      <c r="AA8" s="219">
        <v>105.25</v>
      </c>
      <c r="AB8" s="219">
        <v>108.08</v>
      </c>
      <c r="AC8" s="219">
        <v>111</v>
      </c>
      <c r="AD8" s="219">
        <v>108.52</v>
      </c>
      <c r="AE8" s="219">
        <v>103.26</v>
      </c>
      <c r="AF8" s="219">
        <v>92.18</v>
      </c>
      <c r="AG8" s="219">
        <v>92.98</v>
      </c>
      <c r="AH8" s="219">
        <v>97.07</v>
      </c>
      <c r="AI8" s="219">
        <v>101.82</v>
      </c>
      <c r="AJ8" s="219">
        <v>100.92</v>
      </c>
      <c r="AK8" s="219">
        <v>98.07</v>
      </c>
      <c r="AL8" s="219">
        <v>93.7</v>
      </c>
      <c r="AM8" s="219">
        <v>97.91</v>
      </c>
      <c r="AN8" s="219">
        <v>99.23</v>
      </c>
      <c r="AO8" s="219">
        <v>99.11</v>
      </c>
      <c r="AP8" s="219">
        <v>96.45</v>
      </c>
      <c r="AQ8" s="219">
        <v>98.5</v>
      </c>
      <c r="AR8" s="219">
        <v>97.17</v>
      </c>
      <c r="AS8" s="219">
        <v>101.56</v>
      </c>
      <c r="AT8" s="219">
        <v>104.16</v>
      </c>
      <c r="AU8" s="219">
        <v>103.49</v>
      </c>
      <c r="AV8" s="219">
        <v>97.84</v>
      </c>
      <c r="AW8" s="219">
        <v>90.36</v>
      </c>
      <c r="AX8" s="219">
        <v>90.57</v>
      </c>
      <c r="AY8" s="219">
        <v>90.41</v>
      </c>
      <c r="AZ8" s="219">
        <v>96.55</v>
      </c>
      <c r="BA8" s="219">
        <v>97.04</v>
      </c>
      <c r="BB8" s="219">
        <v>97.61</v>
      </c>
      <c r="BC8" s="219">
        <v>98.68</v>
      </c>
      <c r="BD8" s="219">
        <v>102.29</v>
      </c>
      <c r="BE8" s="330">
        <v>102</v>
      </c>
      <c r="BF8" s="330">
        <v>99.5</v>
      </c>
      <c r="BG8" s="330">
        <v>98.5</v>
      </c>
      <c r="BH8" s="330">
        <v>96.5</v>
      </c>
      <c r="BI8" s="330">
        <v>94.5</v>
      </c>
      <c r="BJ8" s="330">
        <v>93.5</v>
      </c>
      <c r="BK8" s="330">
        <v>92.5</v>
      </c>
      <c r="BL8" s="330">
        <v>92.5</v>
      </c>
      <c r="BM8" s="330">
        <v>92.5</v>
      </c>
      <c r="BN8" s="330">
        <v>92.5</v>
      </c>
      <c r="BO8" s="330">
        <v>92.5</v>
      </c>
      <c r="BP8" s="330">
        <v>92.5</v>
      </c>
      <c r="BQ8" s="330">
        <v>91.5</v>
      </c>
      <c r="BR8" s="330">
        <v>91.5</v>
      </c>
      <c r="BS8" s="330">
        <v>90.5</v>
      </c>
      <c r="BT8" s="330">
        <v>90.5</v>
      </c>
      <c r="BU8" s="330">
        <v>90.5</v>
      </c>
      <c r="BV8" s="330">
        <v>90.5</v>
      </c>
    </row>
    <row r="9" spans="1:74" ht="11.1" customHeight="1" x14ac:dyDescent="0.2">
      <c r="A9" s="52" t="s">
        <v>1067</v>
      </c>
      <c r="B9" s="151" t="s">
        <v>14</v>
      </c>
      <c r="C9" s="219">
        <v>75.48</v>
      </c>
      <c r="D9" s="219">
        <v>74.58</v>
      </c>
      <c r="E9" s="219">
        <v>77.430000000000007</v>
      </c>
      <c r="F9" s="219">
        <v>80.83</v>
      </c>
      <c r="G9" s="219">
        <v>72.66</v>
      </c>
      <c r="H9" s="219">
        <v>72.66</v>
      </c>
      <c r="I9" s="219">
        <v>73.73</v>
      </c>
      <c r="J9" s="219">
        <v>74.58</v>
      </c>
      <c r="K9" s="219">
        <v>73.849999999999994</v>
      </c>
      <c r="L9" s="219">
        <v>77.77</v>
      </c>
      <c r="M9" s="219">
        <v>81.05</v>
      </c>
      <c r="N9" s="219">
        <v>85.95</v>
      </c>
      <c r="O9" s="219">
        <v>88.28</v>
      </c>
      <c r="P9" s="219">
        <v>90.85</v>
      </c>
      <c r="Q9" s="219">
        <v>102.43</v>
      </c>
      <c r="R9" s="219">
        <v>112.65</v>
      </c>
      <c r="S9" s="219">
        <v>107.82</v>
      </c>
      <c r="T9" s="219">
        <v>104.23</v>
      </c>
      <c r="U9" s="219">
        <v>104.68</v>
      </c>
      <c r="V9" s="219">
        <v>97.7</v>
      </c>
      <c r="W9" s="219">
        <v>99.39</v>
      </c>
      <c r="X9" s="219">
        <v>100.67</v>
      </c>
      <c r="Y9" s="219">
        <v>107.28</v>
      </c>
      <c r="Z9" s="219">
        <v>105.69</v>
      </c>
      <c r="AA9" s="219">
        <v>104.7</v>
      </c>
      <c r="AB9" s="219">
        <v>107.18</v>
      </c>
      <c r="AC9" s="219">
        <v>110.92</v>
      </c>
      <c r="AD9" s="219">
        <v>109.69</v>
      </c>
      <c r="AE9" s="219">
        <v>103.23</v>
      </c>
      <c r="AF9" s="219">
        <v>91.96</v>
      </c>
      <c r="AG9" s="219">
        <v>92.83</v>
      </c>
      <c r="AH9" s="219">
        <v>97.71</v>
      </c>
      <c r="AI9" s="219">
        <v>101.97</v>
      </c>
      <c r="AJ9" s="219">
        <v>100.02</v>
      </c>
      <c r="AK9" s="219">
        <v>96.78</v>
      </c>
      <c r="AL9" s="219">
        <v>95.06</v>
      </c>
      <c r="AM9" s="219">
        <v>100.78</v>
      </c>
      <c r="AN9" s="219">
        <v>101.45</v>
      </c>
      <c r="AO9" s="219">
        <v>101.23</v>
      </c>
      <c r="AP9" s="219">
        <v>99.5</v>
      </c>
      <c r="AQ9" s="219">
        <v>100.17</v>
      </c>
      <c r="AR9" s="219">
        <v>98.67</v>
      </c>
      <c r="AS9" s="219">
        <v>103.85</v>
      </c>
      <c r="AT9" s="219">
        <v>106.2</v>
      </c>
      <c r="AU9" s="219">
        <v>105.7</v>
      </c>
      <c r="AV9" s="219">
        <v>100.41</v>
      </c>
      <c r="AW9" s="219">
        <v>93.32</v>
      </c>
      <c r="AX9" s="219">
        <v>94.36</v>
      </c>
      <c r="AY9" s="219">
        <v>93.21</v>
      </c>
      <c r="AZ9" s="219">
        <v>98.02</v>
      </c>
      <c r="BA9" s="219">
        <v>100.05</v>
      </c>
      <c r="BB9" s="219">
        <v>100.32</v>
      </c>
      <c r="BC9" s="219">
        <v>101.18</v>
      </c>
      <c r="BD9" s="219">
        <v>104.79</v>
      </c>
      <c r="BE9" s="330">
        <v>104.5</v>
      </c>
      <c r="BF9" s="330">
        <v>102</v>
      </c>
      <c r="BG9" s="330">
        <v>101</v>
      </c>
      <c r="BH9" s="330">
        <v>99</v>
      </c>
      <c r="BI9" s="330">
        <v>97</v>
      </c>
      <c r="BJ9" s="330">
        <v>96</v>
      </c>
      <c r="BK9" s="330">
        <v>95</v>
      </c>
      <c r="BL9" s="330">
        <v>95</v>
      </c>
      <c r="BM9" s="330">
        <v>95</v>
      </c>
      <c r="BN9" s="330">
        <v>95</v>
      </c>
      <c r="BO9" s="330">
        <v>95</v>
      </c>
      <c r="BP9" s="330">
        <v>95</v>
      </c>
      <c r="BQ9" s="330">
        <v>94</v>
      </c>
      <c r="BR9" s="330">
        <v>94</v>
      </c>
      <c r="BS9" s="330">
        <v>93</v>
      </c>
      <c r="BT9" s="330">
        <v>93</v>
      </c>
      <c r="BU9" s="330">
        <v>93</v>
      </c>
      <c r="BV9" s="330">
        <v>93</v>
      </c>
    </row>
    <row r="10" spans="1:74" ht="11.1" customHeight="1" x14ac:dyDescent="0.2">
      <c r="A10" s="49"/>
      <c r="B10" s="50" t="s">
        <v>721</v>
      </c>
      <c r="C10" s="224"/>
      <c r="D10" s="224"/>
      <c r="E10" s="224"/>
      <c r="F10" s="224"/>
      <c r="G10" s="224"/>
      <c r="H10" s="224"/>
      <c r="I10" s="224"/>
      <c r="J10" s="224"/>
      <c r="K10" s="224"/>
      <c r="L10" s="224"/>
      <c r="M10" s="224"/>
      <c r="N10" s="224"/>
      <c r="O10" s="224"/>
      <c r="P10" s="224"/>
      <c r="Q10" s="224"/>
      <c r="R10" s="224"/>
      <c r="S10" s="224"/>
      <c r="T10" s="224"/>
      <c r="U10" s="224"/>
      <c r="V10" s="224"/>
      <c r="W10" s="224"/>
      <c r="X10" s="224"/>
      <c r="Y10" s="224"/>
      <c r="Z10" s="224"/>
      <c r="AA10" s="224"/>
      <c r="AB10" s="224"/>
      <c r="AC10" s="224"/>
      <c r="AD10" s="224"/>
      <c r="AE10" s="224"/>
      <c r="AF10" s="224"/>
      <c r="AG10" s="224"/>
      <c r="AH10" s="224"/>
      <c r="AI10" s="224"/>
      <c r="AJ10" s="224"/>
      <c r="AK10" s="224"/>
      <c r="AL10" s="224"/>
      <c r="AM10" s="224"/>
      <c r="AN10" s="224"/>
      <c r="AO10" s="224"/>
      <c r="AP10" s="224"/>
      <c r="AQ10" s="224"/>
      <c r="AR10" s="224"/>
      <c r="AS10" s="224"/>
      <c r="AT10" s="224"/>
      <c r="AU10" s="224"/>
      <c r="AV10" s="224"/>
      <c r="AW10" s="224"/>
      <c r="AX10" s="224"/>
      <c r="AY10" s="224"/>
      <c r="AZ10" s="224"/>
      <c r="BA10" s="224"/>
      <c r="BB10" s="224"/>
      <c r="BC10" s="224"/>
      <c r="BD10" s="224"/>
      <c r="BE10" s="415"/>
      <c r="BF10" s="415"/>
      <c r="BG10" s="415"/>
      <c r="BH10" s="415"/>
      <c r="BI10" s="415"/>
      <c r="BJ10" s="415"/>
      <c r="BK10" s="415"/>
      <c r="BL10" s="415"/>
      <c r="BM10" s="415"/>
      <c r="BN10" s="415"/>
      <c r="BO10" s="415"/>
      <c r="BP10" s="415"/>
      <c r="BQ10" s="415"/>
      <c r="BR10" s="415"/>
      <c r="BS10" s="415"/>
      <c r="BT10" s="415"/>
      <c r="BU10" s="415"/>
      <c r="BV10" s="415"/>
    </row>
    <row r="11" spans="1:74" ht="11.1" customHeight="1" x14ac:dyDescent="0.2">
      <c r="A11" s="49"/>
      <c r="B11" s="50" t="s">
        <v>742</v>
      </c>
      <c r="C11" s="224"/>
      <c r="D11" s="224"/>
      <c r="E11" s="224"/>
      <c r="F11" s="224"/>
      <c r="G11" s="224"/>
      <c r="H11" s="224"/>
      <c r="I11" s="224"/>
      <c r="J11" s="224"/>
      <c r="K11" s="224"/>
      <c r="L11" s="224"/>
      <c r="M11" s="224"/>
      <c r="N11" s="224"/>
      <c r="O11" s="224"/>
      <c r="P11" s="224"/>
      <c r="Q11" s="224"/>
      <c r="R11" s="224"/>
      <c r="S11" s="224"/>
      <c r="T11" s="224"/>
      <c r="U11" s="224"/>
      <c r="V11" s="224"/>
      <c r="W11" s="224"/>
      <c r="X11" s="224"/>
      <c r="Y11" s="224"/>
      <c r="Z11" s="224"/>
      <c r="AA11" s="224"/>
      <c r="AB11" s="224"/>
      <c r="AC11" s="224"/>
      <c r="AD11" s="224"/>
      <c r="AE11" s="224"/>
      <c r="AF11" s="224"/>
      <c r="AG11" s="224"/>
      <c r="AH11" s="224"/>
      <c r="AI11" s="224"/>
      <c r="AJ11" s="224"/>
      <c r="AK11" s="224"/>
      <c r="AL11" s="224"/>
      <c r="AM11" s="224"/>
      <c r="AN11" s="224"/>
      <c r="AO11" s="224"/>
      <c r="AP11" s="224"/>
      <c r="AQ11" s="224"/>
      <c r="AR11" s="224"/>
      <c r="AS11" s="224"/>
      <c r="AT11" s="224"/>
      <c r="AU11" s="224"/>
      <c r="AV11" s="224"/>
      <c r="AW11" s="224"/>
      <c r="AX11" s="224"/>
      <c r="AY11" s="224"/>
      <c r="AZ11" s="224"/>
      <c r="BA11" s="224"/>
      <c r="BB11" s="224"/>
      <c r="BC11" s="224"/>
      <c r="BD11" s="224"/>
      <c r="BE11" s="415"/>
      <c r="BF11" s="415"/>
      <c r="BG11" s="415"/>
      <c r="BH11" s="415"/>
      <c r="BI11" s="415"/>
      <c r="BJ11" s="415"/>
      <c r="BK11" s="415"/>
      <c r="BL11" s="415"/>
      <c r="BM11" s="415"/>
      <c r="BN11" s="415"/>
      <c r="BO11" s="415"/>
      <c r="BP11" s="415"/>
      <c r="BQ11" s="415"/>
      <c r="BR11" s="415"/>
      <c r="BS11" s="415"/>
      <c r="BT11" s="415"/>
      <c r="BU11" s="415"/>
      <c r="BV11" s="415"/>
    </row>
    <row r="12" spans="1:74" ht="11.1" customHeight="1" x14ac:dyDescent="0.2">
      <c r="A12" s="52" t="s">
        <v>1047</v>
      </c>
      <c r="B12" s="151" t="s">
        <v>743</v>
      </c>
      <c r="C12" s="243">
        <v>209.7</v>
      </c>
      <c r="D12" s="243">
        <v>203.3</v>
      </c>
      <c r="E12" s="243">
        <v>219.7</v>
      </c>
      <c r="F12" s="243">
        <v>226.5</v>
      </c>
      <c r="G12" s="243">
        <v>215.2</v>
      </c>
      <c r="H12" s="243">
        <v>211.3</v>
      </c>
      <c r="I12" s="243">
        <v>211.3</v>
      </c>
      <c r="J12" s="243">
        <v>209.5</v>
      </c>
      <c r="K12" s="243">
        <v>208.8</v>
      </c>
      <c r="L12" s="243">
        <v>219.8</v>
      </c>
      <c r="M12" s="243">
        <v>224.3</v>
      </c>
      <c r="N12" s="243">
        <v>238.3</v>
      </c>
      <c r="O12" s="243">
        <v>247.2</v>
      </c>
      <c r="P12" s="243">
        <v>258.39999999999998</v>
      </c>
      <c r="Q12" s="243">
        <v>293.39999999999998</v>
      </c>
      <c r="R12" s="243">
        <v>321.8</v>
      </c>
      <c r="S12" s="243">
        <v>317.39999999999998</v>
      </c>
      <c r="T12" s="243">
        <v>297</v>
      </c>
      <c r="U12" s="243">
        <v>305.8</v>
      </c>
      <c r="V12" s="243">
        <v>294.89999999999998</v>
      </c>
      <c r="W12" s="243">
        <v>289.60000000000002</v>
      </c>
      <c r="X12" s="243">
        <v>280.5</v>
      </c>
      <c r="Y12" s="243">
        <v>270.10000000000002</v>
      </c>
      <c r="Z12" s="243">
        <v>261.39999999999998</v>
      </c>
      <c r="AA12" s="243">
        <v>274.7</v>
      </c>
      <c r="AB12" s="243">
        <v>293.60000000000002</v>
      </c>
      <c r="AC12" s="243">
        <v>320.3</v>
      </c>
      <c r="AD12" s="243">
        <v>318.89999999999998</v>
      </c>
      <c r="AE12" s="243">
        <v>301.60000000000002</v>
      </c>
      <c r="AF12" s="243">
        <v>275.7</v>
      </c>
      <c r="AG12" s="243">
        <v>280.60000000000002</v>
      </c>
      <c r="AH12" s="243">
        <v>308.7</v>
      </c>
      <c r="AI12" s="243">
        <v>316.3</v>
      </c>
      <c r="AJ12" s="243">
        <v>294.10000000000002</v>
      </c>
      <c r="AK12" s="243">
        <v>271.3</v>
      </c>
      <c r="AL12" s="243">
        <v>259</v>
      </c>
      <c r="AM12" s="243">
        <v>267.60000000000002</v>
      </c>
      <c r="AN12" s="243">
        <v>302</v>
      </c>
      <c r="AO12" s="243">
        <v>298.7</v>
      </c>
      <c r="AP12" s="243">
        <v>285.3</v>
      </c>
      <c r="AQ12" s="243">
        <v>295.10000000000002</v>
      </c>
      <c r="AR12" s="243">
        <v>288.2</v>
      </c>
      <c r="AS12" s="243">
        <v>294.2</v>
      </c>
      <c r="AT12" s="243">
        <v>289</v>
      </c>
      <c r="AU12" s="243">
        <v>279.2</v>
      </c>
      <c r="AV12" s="243">
        <v>263.2</v>
      </c>
      <c r="AW12" s="243">
        <v>254.4</v>
      </c>
      <c r="AX12" s="243">
        <v>258.10000000000002</v>
      </c>
      <c r="AY12" s="243">
        <v>260.39999999999998</v>
      </c>
      <c r="AZ12" s="243">
        <v>269.89999999999998</v>
      </c>
      <c r="BA12" s="243">
        <v>285.5</v>
      </c>
      <c r="BB12" s="243">
        <v>298.10000000000002</v>
      </c>
      <c r="BC12" s="243">
        <v>294.81209999999999</v>
      </c>
      <c r="BD12" s="243">
        <v>300.49290000000002</v>
      </c>
      <c r="BE12" s="336">
        <v>301.66090000000003</v>
      </c>
      <c r="BF12" s="336">
        <v>295.97329999999999</v>
      </c>
      <c r="BG12" s="336">
        <v>291.07760000000002</v>
      </c>
      <c r="BH12" s="336">
        <v>280.79430000000002</v>
      </c>
      <c r="BI12" s="336">
        <v>271.4522</v>
      </c>
      <c r="BJ12" s="336">
        <v>263.09930000000003</v>
      </c>
      <c r="BK12" s="336">
        <v>267.52569999999997</v>
      </c>
      <c r="BL12" s="336">
        <v>271.91379999999998</v>
      </c>
      <c r="BM12" s="336">
        <v>281.06529999999998</v>
      </c>
      <c r="BN12" s="336">
        <v>285.99650000000003</v>
      </c>
      <c r="BO12" s="336">
        <v>292.78579999999999</v>
      </c>
      <c r="BP12" s="336">
        <v>288.02050000000003</v>
      </c>
      <c r="BQ12" s="336">
        <v>284.65910000000002</v>
      </c>
      <c r="BR12" s="336">
        <v>283.56110000000001</v>
      </c>
      <c r="BS12" s="336">
        <v>276.30070000000001</v>
      </c>
      <c r="BT12" s="336">
        <v>267.6943</v>
      </c>
      <c r="BU12" s="336">
        <v>261.5521</v>
      </c>
      <c r="BV12" s="336">
        <v>254.18340000000001</v>
      </c>
    </row>
    <row r="13" spans="1:74" ht="11.1" customHeight="1" x14ac:dyDescent="0.2">
      <c r="A13" s="49" t="s">
        <v>1068</v>
      </c>
      <c r="B13" s="151" t="s">
        <v>755</v>
      </c>
      <c r="C13" s="243">
        <v>207.8</v>
      </c>
      <c r="D13" s="243">
        <v>202.5</v>
      </c>
      <c r="E13" s="243">
        <v>216.3</v>
      </c>
      <c r="F13" s="243">
        <v>231.2</v>
      </c>
      <c r="G13" s="243">
        <v>217.7</v>
      </c>
      <c r="H13" s="243">
        <v>212</v>
      </c>
      <c r="I13" s="243">
        <v>209.8</v>
      </c>
      <c r="J13" s="243">
        <v>216.1</v>
      </c>
      <c r="K13" s="243">
        <v>219</v>
      </c>
      <c r="L13" s="243">
        <v>232.5</v>
      </c>
      <c r="M13" s="243">
        <v>239.2</v>
      </c>
      <c r="N13" s="243">
        <v>248.6</v>
      </c>
      <c r="O13" s="243">
        <v>262.10000000000002</v>
      </c>
      <c r="P13" s="243">
        <v>282</v>
      </c>
      <c r="Q13" s="243">
        <v>313.39999999999998</v>
      </c>
      <c r="R13" s="243">
        <v>329.6</v>
      </c>
      <c r="S13" s="243">
        <v>311.60000000000002</v>
      </c>
      <c r="T13" s="243">
        <v>307.89999999999998</v>
      </c>
      <c r="U13" s="243">
        <v>313.5</v>
      </c>
      <c r="V13" s="243">
        <v>303.2</v>
      </c>
      <c r="W13" s="243">
        <v>303.5</v>
      </c>
      <c r="X13" s="243">
        <v>303.5</v>
      </c>
      <c r="Y13" s="243">
        <v>315.7</v>
      </c>
      <c r="Z13" s="243">
        <v>292.7</v>
      </c>
      <c r="AA13" s="243">
        <v>301.8</v>
      </c>
      <c r="AB13" s="243">
        <v>316.3</v>
      </c>
      <c r="AC13" s="243">
        <v>330.8</v>
      </c>
      <c r="AD13" s="243">
        <v>325.2</v>
      </c>
      <c r="AE13" s="243">
        <v>303.89999999999998</v>
      </c>
      <c r="AF13" s="243">
        <v>274.10000000000002</v>
      </c>
      <c r="AG13" s="243">
        <v>290.7</v>
      </c>
      <c r="AH13" s="243">
        <v>320.60000000000002</v>
      </c>
      <c r="AI13" s="243">
        <v>327.8</v>
      </c>
      <c r="AJ13" s="243">
        <v>326.5</v>
      </c>
      <c r="AK13" s="243">
        <v>311.7</v>
      </c>
      <c r="AL13" s="243">
        <v>302.2</v>
      </c>
      <c r="AM13" s="243">
        <v>304.60000000000002</v>
      </c>
      <c r="AN13" s="243">
        <v>325.89999999999998</v>
      </c>
      <c r="AO13" s="243">
        <v>308.2</v>
      </c>
      <c r="AP13" s="243">
        <v>296.89999999999998</v>
      </c>
      <c r="AQ13" s="243">
        <v>295.8</v>
      </c>
      <c r="AR13" s="243">
        <v>292.3</v>
      </c>
      <c r="AS13" s="243">
        <v>301.5</v>
      </c>
      <c r="AT13" s="243">
        <v>308.39999999999998</v>
      </c>
      <c r="AU13" s="243">
        <v>309.5</v>
      </c>
      <c r="AV13" s="243">
        <v>300.60000000000002</v>
      </c>
      <c r="AW13" s="243">
        <v>294.89999999999998</v>
      </c>
      <c r="AX13" s="243">
        <v>299.8</v>
      </c>
      <c r="AY13" s="243">
        <v>298.10000000000002</v>
      </c>
      <c r="AZ13" s="243">
        <v>309.10000000000002</v>
      </c>
      <c r="BA13" s="243">
        <v>303.10000000000002</v>
      </c>
      <c r="BB13" s="243">
        <v>302.60000000000002</v>
      </c>
      <c r="BC13" s="243">
        <v>301.31380000000001</v>
      </c>
      <c r="BD13" s="243">
        <v>302.30430000000001</v>
      </c>
      <c r="BE13" s="336">
        <v>306.52659999999997</v>
      </c>
      <c r="BF13" s="336">
        <v>304.84469999999999</v>
      </c>
      <c r="BG13" s="336">
        <v>306.6266</v>
      </c>
      <c r="BH13" s="336">
        <v>304.166</v>
      </c>
      <c r="BI13" s="336">
        <v>302.0754</v>
      </c>
      <c r="BJ13" s="336">
        <v>298.24250000000001</v>
      </c>
      <c r="BK13" s="336">
        <v>296.1918</v>
      </c>
      <c r="BL13" s="336">
        <v>298.62619999999998</v>
      </c>
      <c r="BM13" s="336">
        <v>300.60890000000001</v>
      </c>
      <c r="BN13" s="336">
        <v>300.5797</v>
      </c>
      <c r="BO13" s="336">
        <v>299.35359999999997</v>
      </c>
      <c r="BP13" s="336">
        <v>299.423</v>
      </c>
      <c r="BQ13" s="336">
        <v>298.85019999999997</v>
      </c>
      <c r="BR13" s="336">
        <v>298.93400000000003</v>
      </c>
      <c r="BS13" s="336">
        <v>296.91969999999998</v>
      </c>
      <c r="BT13" s="336">
        <v>297.18389999999999</v>
      </c>
      <c r="BU13" s="336">
        <v>295.9495</v>
      </c>
      <c r="BV13" s="336">
        <v>293.1995</v>
      </c>
    </row>
    <row r="14" spans="1:74" ht="11.1" customHeight="1" x14ac:dyDescent="0.2">
      <c r="A14" s="52" t="s">
        <v>708</v>
      </c>
      <c r="B14" s="151" t="s">
        <v>744</v>
      </c>
      <c r="C14" s="243">
        <v>207.5</v>
      </c>
      <c r="D14" s="243">
        <v>198.6</v>
      </c>
      <c r="E14" s="243">
        <v>210</v>
      </c>
      <c r="F14" s="243">
        <v>221.4</v>
      </c>
      <c r="G14" s="243">
        <v>212.9</v>
      </c>
      <c r="H14" s="243">
        <v>203.7</v>
      </c>
      <c r="I14" s="243">
        <v>200.1</v>
      </c>
      <c r="J14" s="243">
        <v>204.1</v>
      </c>
      <c r="K14" s="243">
        <v>209.3</v>
      </c>
      <c r="L14" s="243">
        <v>222.1</v>
      </c>
      <c r="M14" s="243">
        <v>230.8</v>
      </c>
      <c r="N14" s="243">
        <v>243.5</v>
      </c>
      <c r="O14" s="243">
        <v>258.5</v>
      </c>
      <c r="P14" s="243">
        <v>273.7</v>
      </c>
      <c r="Q14" s="243">
        <v>299.60000000000002</v>
      </c>
      <c r="R14" s="243">
        <v>316.7</v>
      </c>
      <c r="S14" s="243">
        <v>303.89999999999998</v>
      </c>
      <c r="T14" s="243">
        <v>295.60000000000002</v>
      </c>
      <c r="U14" s="243">
        <v>302.39999999999998</v>
      </c>
      <c r="V14" s="243">
        <v>292.7</v>
      </c>
      <c r="W14" s="243">
        <v>292.7</v>
      </c>
      <c r="X14" s="243">
        <v>291.5</v>
      </c>
      <c r="Y14" s="243">
        <v>305</v>
      </c>
      <c r="Z14" s="243">
        <v>292.8</v>
      </c>
      <c r="AA14" s="243">
        <v>302.7</v>
      </c>
      <c r="AB14" s="243">
        <v>316.60000000000002</v>
      </c>
      <c r="AC14" s="243">
        <v>321.10000000000002</v>
      </c>
      <c r="AD14" s="243">
        <v>315.3</v>
      </c>
      <c r="AE14" s="243">
        <v>297.60000000000002</v>
      </c>
      <c r="AF14" s="243">
        <v>263.5</v>
      </c>
      <c r="AG14" s="243">
        <v>277.39999999999998</v>
      </c>
      <c r="AH14" s="243">
        <v>298.8</v>
      </c>
      <c r="AI14" s="243">
        <v>312.8</v>
      </c>
      <c r="AJ14" s="243">
        <v>315.5</v>
      </c>
      <c r="AK14" s="243">
        <v>304.89999999999998</v>
      </c>
      <c r="AL14" s="243">
        <v>300.3</v>
      </c>
      <c r="AM14" s="243">
        <v>306.89999999999998</v>
      </c>
      <c r="AN14" s="243">
        <v>316.8</v>
      </c>
      <c r="AO14" s="243">
        <v>297.7</v>
      </c>
      <c r="AP14" s="243">
        <v>279.3</v>
      </c>
      <c r="AQ14" s="243">
        <v>270.8</v>
      </c>
      <c r="AR14" s="243">
        <v>274.10000000000002</v>
      </c>
      <c r="AS14" s="243">
        <v>289.39999999999998</v>
      </c>
      <c r="AT14" s="243">
        <v>295.39999999999998</v>
      </c>
      <c r="AU14" s="243">
        <v>297.3</v>
      </c>
      <c r="AV14" s="243">
        <v>295.5</v>
      </c>
      <c r="AW14" s="243">
        <v>291</v>
      </c>
      <c r="AX14" s="243">
        <v>301.10000000000002</v>
      </c>
      <c r="AY14" s="243">
        <v>305.89999999999998</v>
      </c>
      <c r="AZ14" s="243">
        <v>305.10000000000002</v>
      </c>
      <c r="BA14" s="243">
        <v>297.89999999999998</v>
      </c>
      <c r="BB14" s="243">
        <v>291.2</v>
      </c>
      <c r="BC14" s="243">
        <v>287.16149999999999</v>
      </c>
      <c r="BD14" s="243">
        <v>286.76549999999997</v>
      </c>
      <c r="BE14" s="336">
        <v>290.42989999999998</v>
      </c>
      <c r="BF14" s="336">
        <v>287.9581</v>
      </c>
      <c r="BG14" s="336">
        <v>291.01659999999998</v>
      </c>
      <c r="BH14" s="336">
        <v>291.95370000000003</v>
      </c>
      <c r="BI14" s="336">
        <v>293.553</v>
      </c>
      <c r="BJ14" s="336">
        <v>295.08080000000001</v>
      </c>
      <c r="BK14" s="336">
        <v>298.61709999999999</v>
      </c>
      <c r="BL14" s="336">
        <v>297.21589999999998</v>
      </c>
      <c r="BM14" s="336">
        <v>295.47000000000003</v>
      </c>
      <c r="BN14" s="336">
        <v>291.9169</v>
      </c>
      <c r="BO14" s="336">
        <v>287.59019999999998</v>
      </c>
      <c r="BP14" s="336">
        <v>286.05079999999998</v>
      </c>
      <c r="BQ14" s="336">
        <v>285.10140000000001</v>
      </c>
      <c r="BR14" s="336">
        <v>284.00850000000003</v>
      </c>
      <c r="BS14" s="336">
        <v>283.37619999999998</v>
      </c>
      <c r="BT14" s="336">
        <v>286.34550000000002</v>
      </c>
      <c r="BU14" s="336">
        <v>289.41340000000002</v>
      </c>
      <c r="BV14" s="336">
        <v>290.50630000000001</v>
      </c>
    </row>
    <row r="15" spans="1:74" ht="11.1" customHeight="1" x14ac:dyDescent="0.2">
      <c r="A15" s="49"/>
      <c r="B15" s="50" t="s">
        <v>15</v>
      </c>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415"/>
      <c r="BF15" s="415"/>
      <c r="BG15" s="415"/>
      <c r="BH15" s="415"/>
      <c r="BI15" s="415"/>
      <c r="BJ15" s="415"/>
      <c r="BK15" s="415"/>
      <c r="BL15" s="415"/>
      <c r="BM15" s="415"/>
      <c r="BN15" s="415"/>
      <c r="BO15" s="415"/>
      <c r="BP15" s="415"/>
      <c r="BQ15" s="415"/>
      <c r="BR15" s="415"/>
      <c r="BS15" s="415"/>
      <c r="BT15" s="415"/>
      <c r="BU15" s="415"/>
      <c r="BV15" s="415"/>
    </row>
    <row r="16" spans="1:74" ht="11.1" customHeight="1" x14ac:dyDescent="0.2">
      <c r="A16" s="52" t="s">
        <v>1069</v>
      </c>
      <c r="B16" s="151" t="s">
        <v>561</v>
      </c>
      <c r="C16" s="243">
        <v>212.9</v>
      </c>
      <c r="D16" s="243">
        <v>201.8</v>
      </c>
      <c r="E16" s="243">
        <v>214.4</v>
      </c>
      <c r="F16" s="243">
        <v>227.2</v>
      </c>
      <c r="G16" s="243">
        <v>219.9</v>
      </c>
      <c r="H16" s="243">
        <v>210.5</v>
      </c>
      <c r="I16" s="243">
        <v>210.3</v>
      </c>
      <c r="J16" s="243">
        <v>215.8</v>
      </c>
      <c r="K16" s="243">
        <v>214.8</v>
      </c>
      <c r="L16" s="243">
        <v>229.8</v>
      </c>
      <c r="M16" s="243">
        <v>237.4</v>
      </c>
      <c r="N16" s="243">
        <v>248.4</v>
      </c>
      <c r="O16" s="243">
        <v>262.3</v>
      </c>
      <c r="P16" s="243">
        <v>281.8</v>
      </c>
      <c r="Q16" s="243">
        <v>316.10000000000002</v>
      </c>
      <c r="R16" s="243">
        <v>330.6</v>
      </c>
      <c r="S16" s="243">
        <v>322</v>
      </c>
      <c r="T16" s="243">
        <v>313.8</v>
      </c>
      <c r="U16" s="243">
        <v>311.8</v>
      </c>
      <c r="V16" s="243">
        <v>305.7</v>
      </c>
      <c r="W16" s="243">
        <v>305.89999999999998</v>
      </c>
      <c r="X16" s="243">
        <v>298.7</v>
      </c>
      <c r="Y16" s="243">
        <v>312.39999999999998</v>
      </c>
      <c r="Z16" s="243">
        <v>296.3</v>
      </c>
      <c r="AA16" s="243">
        <v>308.7</v>
      </c>
      <c r="AB16" s="243">
        <v>320.60000000000002</v>
      </c>
      <c r="AC16" s="243">
        <v>333.7</v>
      </c>
      <c r="AD16" s="243">
        <v>328.3</v>
      </c>
      <c r="AE16" s="243">
        <v>310</v>
      </c>
      <c r="AF16" s="243">
        <v>276.8</v>
      </c>
      <c r="AG16" s="243">
        <v>285.60000000000002</v>
      </c>
      <c r="AH16" s="243">
        <v>312.3</v>
      </c>
      <c r="AI16" s="243">
        <v>328.3</v>
      </c>
      <c r="AJ16" s="243">
        <v>321.10000000000002</v>
      </c>
      <c r="AK16" s="243">
        <v>304.5</v>
      </c>
      <c r="AL16" s="243">
        <v>300.8</v>
      </c>
      <c r="AM16" s="243">
        <v>311.7</v>
      </c>
      <c r="AN16" s="243">
        <v>329.4</v>
      </c>
      <c r="AO16" s="243">
        <v>307</v>
      </c>
      <c r="AP16" s="243">
        <v>292.2</v>
      </c>
      <c r="AQ16" s="243">
        <v>278.7</v>
      </c>
      <c r="AR16" s="243">
        <v>291.3</v>
      </c>
      <c r="AS16" s="243">
        <v>290.8</v>
      </c>
      <c r="AT16" s="243">
        <v>300.2</v>
      </c>
      <c r="AU16" s="243">
        <v>304</v>
      </c>
      <c r="AV16" s="243">
        <v>293.10000000000002</v>
      </c>
      <c r="AW16" s="243">
        <v>288.3</v>
      </c>
      <c r="AX16" s="243">
        <v>300.8</v>
      </c>
      <c r="AY16" s="243">
        <v>298.7</v>
      </c>
      <c r="AZ16" s="243">
        <v>299.39999999999998</v>
      </c>
      <c r="BA16" s="243">
        <v>294.2</v>
      </c>
      <c r="BB16" s="243">
        <v>293.10000000000002</v>
      </c>
      <c r="BC16" s="243">
        <v>297.66649999999998</v>
      </c>
      <c r="BD16" s="243">
        <v>298.2672</v>
      </c>
      <c r="BE16" s="336">
        <v>300.88810000000001</v>
      </c>
      <c r="BF16" s="336">
        <v>301.15460000000002</v>
      </c>
      <c r="BG16" s="336">
        <v>302.40269999999998</v>
      </c>
      <c r="BH16" s="336">
        <v>299.82310000000001</v>
      </c>
      <c r="BI16" s="336">
        <v>297.44580000000002</v>
      </c>
      <c r="BJ16" s="336">
        <v>295.02339999999998</v>
      </c>
      <c r="BK16" s="336">
        <v>294.92700000000002</v>
      </c>
      <c r="BL16" s="336">
        <v>296.1687</v>
      </c>
      <c r="BM16" s="336">
        <v>298.49340000000001</v>
      </c>
      <c r="BN16" s="336">
        <v>297.6884</v>
      </c>
      <c r="BO16" s="336">
        <v>296.90609999999998</v>
      </c>
      <c r="BP16" s="336">
        <v>296.70949999999999</v>
      </c>
      <c r="BQ16" s="336">
        <v>294.01799999999997</v>
      </c>
      <c r="BR16" s="336">
        <v>295.23590000000002</v>
      </c>
      <c r="BS16" s="336">
        <v>293.37939999999998</v>
      </c>
      <c r="BT16" s="336">
        <v>292.71159999999998</v>
      </c>
      <c r="BU16" s="336">
        <v>291.42419999999998</v>
      </c>
      <c r="BV16" s="336">
        <v>290.05939999999998</v>
      </c>
    </row>
    <row r="17" spans="1:74" ht="11.1" customHeight="1" x14ac:dyDescent="0.2">
      <c r="A17" s="52" t="s">
        <v>709</v>
      </c>
      <c r="B17" s="151" t="s">
        <v>122</v>
      </c>
      <c r="C17" s="243">
        <v>174.8</v>
      </c>
      <c r="D17" s="243">
        <v>169</v>
      </c>
      <c r="E17" s="243">
        <v>170.9</v>
      </c>
      <c r="F17" s="243">
        <v>175.2</v>
      </c>
      <c r="G17" s="243">
        <v>170.7</v>
      </c>
      <c r="H17" s="243">
        <v>163.69999999999999</v>
      </c>
      <c r="I17" s="243">
        <v>165</v>
      </c>
      <c r="J17" s="243">
        <v>167.3</v>
      </c>
      <c r="K17" s="243">
        <v>165.6</v>
      </c>
      <c r="L17" s="243">
        <v>172.1</v>
      </c>
      <c r="M17" s="243">
        <v>180.4</v>
      </c>
      <c r="N17" s="243">
        <v>193.1</v>
      </c>
      <c r="O17" s="243">
        <v>201.3</v>
      </c>
      <c r="P17" s="243">
        <v>215</v>
      </c>
      <c r="Q17" s="243">
        <v>240.3</v>
      </c>
      <c r="R17" s="243">
        <v>247.4</v>
      </c>
      <c r="S17" s="243">
        <v>244</v>
      </c>
      <c r="T17" s="243">
        <v>247.3</v>
      </c>
      <c r="U17" s="243">
        <v>250.8</v>
      </c>
      <c r="V17" s="243">
        <v>251.2</v>
      </c>
      <c r="W17" s="243">
        <v>247.3</v>
      </c>
      <c r="X17" s="243">
        <v>245.4</v>
      </c>
      <c r="Y17" s="243">
        <v>252.1</v>
      </c>
      <c r="Z17" s="243">
        <v>250.9</v>
      </c>
      <c r="AA17" s="243">
        <v>262</v>
      </c>
      <c r="AB17" s="243">
        <v>270.5</v>
      </c>
      <c r="AC17" s="243">
        <v>278.39999999999998</v>
      </c>
      <c r="AD17" s="243">
        <v>273.10000000000002</v>
      </c>
      <c r="AE17" s="243">
        <v>278.39999999999998</v>
      </c>
      <c r="AF17" s="243">
        <v>247.6</v>
      </c>
      <c r="AG17" s="243">
        <v>240.6</v>
      </c>
      <c r="AH17" s="243">
        <v>257.89999999999998</v>
      </c>
      <c r="AI17" s="243">
        <v>258.2</v>
      </c>
      <c r="AJ17" s="243">
        <v>249.6</v>
      </c>
      <c r="AK17" s="243">
        <v>249.2</v>
      </c>
      <c r="AL17" s="243">
        <v>243.1</v>
      </c>
      <c r="AM17" s="243">
        <v>247.5</v>
      </c>
      <c r="AN17" s="243">
        <v>257.8</v>
      </c>
      <c r="AO17" s="243">
        <v>251.7</v>
      </c>
      <c r="AP17" s="243">
        <v>235.4</v>
      </c>
      <c r="AQ17" s="243">
        <v>250.7</v>
      </c>
      <c r="AR17" s="243">
        <v>245.4</v>
      </c>
      <c r="AS17" s="243">
        <v>238.4</v>
      </c>
      <c r="AT17" s="243">
        <v>250</v>
      </c>
      <c r="AU17" s="243">
        <v>251.4</v>
      </c>
      <c r="AV17" s="243">
        <v>253.2</v>
      </c>
      <c r="AW17" s="243">
        <v>249.2</v>
      </c>
      <c r="AX17" s="243">
        <v>245.8</v>
      </c>
      <c r="AY17" s="243">
        <v>248.1</v>
      </c>
      <c r="AZ17" s="243">
        <v>253.2</v>
      </c>
      <c r="BA17" s="243">
        <v>247.6</v>
      </c>
      <c r="BB17" s="243">
        <v>245.9</v>
      </c>
      <c r="BC17" s="243">
        <v>251.9538</v>
      </c>
      <c r="BD17" s="243">
        <v>259.97269999999997</v>
      </c>
      <c r="BE17" s="336">
        <v>260.59030000000001</v>
      </c>
      <c r="BF17" s="336">
        <v>261.47230000000002</v>
      </c>
      <c r="BG17" s="336">
        <v>257.5111</v>
      </c>
      <c r="BH17" s="336">
        <v>251.53579999999999</v>
      </c>
      <c r="BI17" s="336">
        <v>249.89429999999999</v>
      </c>
      <c r="BJ17" s="336">
        <v>247.22739999999999</v>
      </c>
      <c r="BK17" s="336">
        <v>245.41380000000001</v>
      </c>
      <c r="BL17" s="336">
        <v>245.36859999999999</v>
      </c>
      <c r="BM17" s="336">
        <v>241.81450000000001</v>
      </c>
      <c r="BN17" s="336">
        <v>238.6748</v>
      </c>
      <c r="BO17" s="336">
        <v>240.03909999999999</v>
      </c>
      <c r="BP17" s="336">
        <v>241.09790000000001</v>
      </c>
      <c r="BQ17" s="336">
        <v>237.84790000000001</v>
      </c>
      <c r="BR17" s="336">
        <v>240.88220000000001</v>
      </c>
      <c r="BS17" s="336">
        <v>237.9006</v>
      </c>
      <c r="BT17" s="336">
        <v>235.1713</v>
      </c>
      <c r="BU17" s="336">
        <v>237.74789999999999</v>
      </c>
      <c r="BV17" s="336">
        <v>238.20509999999999</v>
      </c>
    </row>
    <row r="18" spans="1:74" ht="11.1" customHeight="1" x14ac:dyDescent="0.2">
      <c r="A18" s="52"/>
      <c r="B18" s="53" t="s">
        <v>255</v>
      </c>
      <c r="C18" s="220"/>
      <c r="D18" s="220"/>
      <c r="E18" s="220"/>
      <c r="F18" s="220"/>
      <c r="G18" s="220"/>
      <c r="H18" s="220"/>
      <c r="I18" s="220"/>
      <c r="J18" s="220"/>
      <c r="K18" s="220"/>
      <c r="L18" s="220"/>
      <c r="M18" s="220"/>
      <c r="N18" s="220"/>
      <c r="O18" s="220"/>
      <c r="P18" s="220"/>
      <c r="Q18" s="220"/>
      <c r="R18" s="220"/>
      <c r="S18" s="220"/>
      <c r="T18" s="220"/>
      <c r="U18" s="220"/>
      <c r="V18" s="220"/>
      <c r="W18" s="220"/>
      <c r="X18" s="220"/>
      <c r="Y18" s="220"/>
      <c r="Z18" s="220"/>
      <c r="AA18" s="220"/>
      <c r="AB18" s="220"/>
      <c r="AC18" s="220"/>
      <c r="AD18" s="220"/>
      <c r="AE18" s="220"/>
      <c r="AF18" s="220"/>
      <c r="AG18" s="220"/>
      <c r="AH18" s="220"/>
      <c r="AI18" s="220"/>
      <c r="AJ18" s="220"/>
      <c r="AK18" s="220"/>
      <c r="AL18" s="220"/>
      <c r="AM18" s="220"/>
      <c r="AN18" s="220"/>
      <c r="AO18" s="220"/>
      <c r="AP18" s="220"/>
      <c r="AQ18" s="220"/>
      <c r="AR18" s="220"/>
      <c r="AS18" s="220"/>
      <c r="AT18" s="220"/>
      <c r="AU18" s="220"/>
      <c r="AV18" s="220"/>
      <c r="AW18" s="220"/>
      <c r="AX18" s="220"/>
      <c r="AY18" s="220"/>
      <c r="AZ18" s="220"/>
      <c r="BA18" s="220"/>
      <c r="BB18" s="220"/>
      <c r="BC18" s="220"/>
      <c r="BD18" s="220"/>
      <c r="BE18" s="331"/>
      <c r="BF18" s="331"/>
      <c r="BG18" s="331"/>
      <c r="BH18" s="331"/>
      <c r="BI18" s="331"/>
      <c r="BJ18" s="331"/>
      <c r="BK18" s="331"/>
      <c r="BL18" s="331"/>
      <c r="BM18" s="331"/>
      <c r="BN18" s="331"/>
      <c r="BO18" s="331"/>
      <c r="BP18" s="331"/>
      <c r="BQ18" s="331"/>
      <c r="BR18" s="331"/>
      <c r="BS18" s="331"/>
      <c r="BT18" s="331"/>
      <c r="BU18" s="331"/>
      <c r="BV18" s="331"/>
    </row>
    <row r="19" spans="1:74" ht="11.1" customHeight="1" x14ac:dyDescent="0.2">
      <c r="A19" s="52" t="s">
        <v>683</v>
      </c>
      <c r="B19" s="151" t="s">
        <v>256</v>
      </c>
      <c r="C19" s="243">
        <v>271.5</v>
      </c>
      <c r="D19" s="243">
        <v>264.39999999999998</v>
      </c>
      <c r="E19" s="243">
        <v>277.16000000000003</v>
      </c>
      <c r="F19" s="243">
        <v>284.82499999999999</v>
      </c>
      <c r="G19" s="243">
        <v>283.62</v>
      </c>
      <c r="H19" s="243">
        <v>273.14999999999998</v>
      </c>
      <c r="I19" s="243">
        <v>272.875</v>
      </c>
      <c r="J19" s="243">
        <v>272.98</v>
      </c>
      <c r="K19" s="243">
        <v>270.5</v>
      </c>
      <c r="L19" s="243">
        <v>280.05</v>
      </c>
      <c r="M19" s="243">
        <v>285.89999999999998</v>
      </c>
      <c r="N19" s="243">
        <v>299.3</v>
      </c>
      <c r="O19" s="243">
        <v>309.48</v>
      </c>
      <c r="P19" s="243">
        <v>321.10000000000002</v>
      </c>
      <c r="Q19" s="243">
        <v>356.125</v>
      </c>
      <c r="R19" s="243">
        <v>379.95</v>
      </c>
      <c r="S19" s="243">
        <v>390.62</v>
      </c>
      <c r="T19" s="243">
        <v>368</v>
      </c>
      <c r="U19" s="243">
        <v>365.02499999999998</v>
      </c>
      <c r="V19" s="243">
        <v>363.94</v>
      </c>
      <c r="W19" s="243">
        <v>361.125</v>
      </c>
      <c r="X19" s="243">
        <v>344.8</v>
      </c>
      <c r="Y19" s="243">
        <v>338.375</v>
      </c>
      <c r="Z19" s="243">
        <v>326.57499999999999</v>
      </c>
      <c r="AA19" s="243">
        <v>338</v>
      </c>
      <c r="AB19" s="243">
        <v>357.92500000000001</v>
      </c>
      <c r="AC19" s="243">
        <v>385.17500000000001</v>
      </c>
      <c r="AD19" s="243">
        <v>390.04</v>
      </c>
      <c r="AE19" s="243">
        <v>373.22500000000002</v>
      </c>
      <c r="AF19" s="243">
        <v>353.875</v>
      </c>
      <c r="AG19" s="243">
        <v>343.92</v>
      </c>
      <c r="AH19" s="243">
        <v>372.15</v>
      </c>
      <c r="AI19" s="243">
        <v>384.85</v>
      </c>
      <c r="AJ19" s="243">
        <v>374.56</v>
      </c>
      <c r="AK19" s="243">
        <v>345.17500000000001</v>
      </c>
      <c r="AL19" s="243">
        <v>331.04</v>
      </c>
      <c r="AM19" s="243">
        <v>331.85</v>
      </c>
      <c r="AN19" s="243">
        <v>367</v>
      </c>
      <c r="AO19" s="243">
        <v>371.125</v>
      </c>
      <c r="AP19" s="243">
        <v>357.02</v>
      </c>
      <c r="AQ19" s="243">
        <v>361.47500000000002</v>
      </c>
      <c r="AR19" s="243">
        <v>362.6</v>
      </c>
      <c r="AS19" s="243">
        <v>359.1</v>
      </c>
      <c r="AT19" s="243">
        <v>357.375</v>
      </c>
      <c r="AU19" s="243">
        <v>353.24</v>
      </c>
      <c r="AV19" s="243">
        <v>334.375</v>
      </c>
      <c r="AW19" s="243">
        <v>324.27499999999998</v>
      </c>
      <c r="AX19" s="243">
        <v>327.64</v>
      </c>
      <c r="AY19" s="243">
        <v>331.25</v>
      </c>
      <c r="AZ19" s="243">
        <v>335.625</v>
      </c>
      <c r="BA19" s="243">
        <v>353.32</v>
      </c>
      <c r="BB19" s="243">
        <v>366.07499999999999</v>
      </c>
      <c r="BC19" s="243">
        <v>367.27499999999998</v>
      </c>
      <c r="BD19" s="243">
        <v>369.16</v>
      </c>
      <c r="BE19" s="336">
        <v>368.67880000000002</v>
      </c>
      <c r="BF19" s="336">
        <v>363.24169999999998</v>
      </c>
      <c r="BG19" s="336">
        <v>361.1814</v>
      </c>
      <c r="BH19" s="336">
        <v>349.90519999999998</v>
      </c>
      <c r="BI19" s="336">
        <v>340.59010000000001</v>
      </c>
      <c r="BJ19" s="336">
        <v>330.82909999999998</v>
      </c>
      <c r="BK19" s="336">
        <v>332.42849999999999</v>
      </c>
      <c r="BL19" s="336">
        <v>337.09039999999999</v>
      </c>
      <c r="BM19" s="336">
        <v>347.0643</v>
      </c>
      <c r="BN19" s="336">
        <v>352.51650000000001</v>
      </c>
      <c r="BO19" s="336">
        <v>361.18720000000002</v>
      </c>
      <c r="BP19" s="336">
        <v>358.82490000000001</v>
      </c>
      <c r="BQ19" s="336">
        <v>354.30369999999999</v>
      </c>
      <c r="BR19" s="336">
        <v>351.99250000000001</v>
      </c>
      <c r="BS19" s="336">
        <v>347.7534</v>
      </c>
      <c r="BT19" s="336">
        <v>338.1746</v>
      </c>
      <c r="BU19" s="336">
        <v>331.33069999999998</v>
      </c>
      <c r="BV19" s="336">
        <v>322.77640000000002</v>
      </c>
    </row>
    <row r="20" spans="1:74" ht="11.1" customHeight="1" x14ac:dyDescent="0.2">
      <c r="A20" s="52" t="s">
        <v>706</v>
      </c>
      <c r="B20" s="151" t="s">
        <v>257</v>
      </c>
      <c r="C20" s="243">
        <v>276.875</v>
      </c>
      <c r="D20" s="243">
        <v>269.92500000000001</v>
      </c>
      <c r="E20" s="243">
        <v>282.44</v>
      </c>
      <c r="F20" s="243">
        <v>289.95</v>
      </c>
      <c r="G20" s="243">
        <v>289.04000000000002</v>
      </c>
      <c r="H20" s="243">
        <v>278.5</v>
      </c>
      <c r="I20" s="243">
        <v>278.14999999999998</v>
      </c>
      <c r="J20" s="243">
        <v>278.32</v>
      </c>
      <c r="K20" s="243">
        <v>275.72500000000002</v>
      </c>
      <c r="L20" s="243">
        <v>285.3</v>
      </c>
      <c r="M20" s="243">
        <v>291.3</v>
      </c>
      <c r="N20" s="243">
        <v>304.77499999999998</v>
      </c>
      <c r="O20" s="243">
        <v>314.83999999999997</v>
      </c>
      <c r="P20" s="243">
        <v>326.39999999999998</v>
      </c>
      <c r="Q20" s="243">
        <v>361.5</v>
      </c>
      <c r="R20" s="243">
        <v>385.2</v>
      </c>
      <c r="S20" s="243">
        <v>395.96</v>
      </c>
      <c r="T20" s="243">
        <v>373.47500000000002</v>
      </c>
      <c r="U20" s="243">
        <v>370.47500000000002</v>
      </c>
      <c r="V20" s="243">
        <v>369.56</v>
      </c>
      <c r="W20" s="243">
        <v>366.67500000000001</v>
      </c>
      <c r="X20" s="243">
        <v>350.64</v>
      </c>
      <c r="Y20" s="243">
        <v>344.3</v>
      </c>
      <c r="Z20" s="243">
        <v>332.57499999999999</v>
      </c>
      <c r="AA20" s="243">
        <v>344</v>
      </c>
      <c r="AB20" s="243">
        <v>363.95</v>
      </c>
      <c r="AC20" s="243">
        <v>390.72500000000002</v>
      </c>
      <c r="AD20" s="243">
        <v>395.82</v>
      </c>
      <c r="AE20" s="243">
        <v>379.1</v>
      </c>
      <c r="AF20" s="243">
        <v>359.57499999999999</v>
      </c>
      <c r="AG20" s="243">
        <v>349.82</v>
      </c>
      <c r="AH20" s="243">
        <v>378.02499999999998</v>
      </c>
      <c r="AI20" s="243">
        <v>390.95</v>
      </c>
      <c r="AJ20" s="243">
        <v>381.2</v>
      </c>
      <c r="AK20" s="243">
        <v>352.07499999999999</v>
      </c>
      <c r="AL20" s="243">
        <v>338.06</v>
      </c>
      <c r="AM20" s="243">
        <v>339.07499999999999</v>
      </c>
      <c r="AN20" s="243">
        <v>373.6</v>
      </c>
      <c r="AO20" s="243">
        <v>377.875</v>
      </c>
      <c r="AP20" s="243">
        <v>363.82</v>
      </c>
      <c r="AQ20" s="243">
        <v>367.5</v>
      </c>
      <c r="AR20" s="243">
        <v>368.85</v>
      </c>
      <c r="AS20" s="243">
        <v>366.06</v>
      </c>
      <c r="AT20" s="243">
        <v>364.47500000000002</v>
      </c>
      <c r="AU20" s="243">
        <v>360.42</v>
      </c>
      <c r="AV20" s="243">
        <v>341.95</v>
      </c>
      <c r="AW20" s="243">
        <v>332.17500000000001</v>
      </c>
      <c r="AX20" s="243">
        <v>335.68</v>
      </c>
      <c r="AY20" s="243">
        <v>339.2</v>
      </c>
      <c r="AZ20" s="243">
        <v>343.42500000000001</v>
      </c>
      <c r="BA20" s="243">
        <v>360.58</v>
      </c>
      <c r="BB20" s="243">
        <v>373.52499999999998</v>
      </c>
      <c r="BC20" s="243">
        <v>375</v>
      </c>
      <c r="BD20" s="243">
        <v>376.6</v>
      </c>
      <c r="BE20" s="336">
        <v>375.33190000000002</v>
      </c>
      <c r="BF20" s="336">
        <v>369.79590000000002</v>
      </c>
      <c r="BG20" s="336">
        <v>367.76069999999999</v>
      </c>
      <c r="BH20" s="336">
        <v>356.51</v>
      </c>
      <c r="BI20" s="336">
        <v>347.32</v>
      </c>
      <c r="BJ20" s="336">
        <v>337.66719999999998</v>
      </c>
      <c r="BK20" s="336">
        <v>339.21699999999998</v>
      </c>
      <c r="BL20" s="336">
        <v>343.82479999999998</v>
      </c>
      <c r="BM20" s="336">
        <v>353.71940000000001</v>
      </c>
      <c r="BN20" s="336">
        <v>359.18400000000003</v>
      </c>
      <c r="BO20" s="336">
        <v>367.87150000000003</v>
      </c>
      <c r="BP20" s="336">
        <v>365.54860000000002</v>
      </c>
      <c r="BQ20" s="336">
        <v>361.1352</v>
      </c>
      <c r="BR20" s="336">
        <v>358.85849999999999</v>
      </c>
      <c r="BS20" s="336">
        <v>354.66950000000003</v>
      </c>
      <c r="BT20" s="336">
        <v>345.11669999999998</v>
      </c>
      <c r="BU20" s="336">
        <v>338.39330000000001</v>
      </c>
      <c r="BV20" s="336">
        <v>329.94400000000002</v>
      </c>
    </row>
    <row r="21" spans="1:74" ht="11.1" customHeight="1" x14ac:dyDescent="0.2">
      <c r="A21" s="52" t="s">
        <v>707</v>
      </c>
      <c r="B21" s="151" t="s">
        <v>1096</v>
      </c>
      <c r="C21" s="243">
        <v>284.47500000000002</v>
      </c>
      <c r="D21" s="243">
        <v>278.45</v>
      </c>
      <c r="E21" s="243">
        <v>291.48</v>
      </c>
      <c r="F21" s="243">
        <v>305.89999999999998</v>
      </c>
      <c r="G21" s="243">
        <v>306.88</v>
      </c>
      <c r="H21" s="243">
        <v>294.77499999999998</v>
      </c>
      <c r="I21" s="243">
        <v>291.125</v>
      </c>
      <c r="J21" s="243">
        <v>295.86</v>
      </c>
      <c r="K21" s="243">
        <v>294.625</v>
      </c>
      <c r="L21" s="243">
        <v>305.14999999999998</v>
      </c>
      <c r="M21" s="243">
        <v>314</v>
      </c>
      <c r="N21" s="243">
        <v>324.25</v>
      </c>
      <c r="O21" s="243">
        <v>338.78</v>
      </c>
      <c r="P21" s="243">
        <v>358.4</v>
      </c>
      <c r="Q21" s="243">
        <v>390.45</v>
      </c>
      <c r="R21" s="243">
        <v>406.42500000000001</v>
      </c>
      <c r="S21" s="243">
        <v>404.68</v>
      </c>
      <c r="T21" s="243">
        <v>393.3</v>
      </c>
      <c r="U21" s="243">
        <v>390.52499999999998</v>
      </c>
      <c r="V21" s="243">
        <v>385.98</v>
      </c>
      <c r="W21" s="243">
        <v>383.72500000000002</v>
      </c>
      <c r="X21" s="243">
        <v>379.76</v>
      </c>
      <c r="Y21" s="243">
        <v>396.2</v>
      </c>
      <c r="Z21" s="243">
        <v>386.1</v>
      </c>
      <c r="AA21" s="243">
        <v>383.26</v>
      </c>
      <c r="AB21" s="243">
        <v>395.25</v>
      </c>
      <c r="AC21" s="243">
        <v>412.65</v>
      </c>
      <c r="AD21" s="243">
        <v>411.5</v>
      </c>
      <c r="AE21" s="243">
        <v>397.85</v>
      </c>
      <c r="AF21" s="243">
        <v>375.85</v>
      </c>
      <c r="AG21" s="243">
        <v>372.1</v>
      </c>
      <c r="AH21" s="243">
        <v>398.25</v>
      </c>
      <c r="AI21" s="243">
        <v>412</v>
      </c>
      <c r="AJ21" s="243">
        <v>409.38</v>
      </c>
      <c r="AK21" s="243">
        <v>400</v>
      </c>
      <c r="AL21" s="243">
        <v>396.08</v>
      </c>
      <c r="AM21" s="243">
        <v>390.85</v>
      </c>
      <c r="AN21" s="243">
        <v>411.05</v>
      </c>
      <c r="AO21" s="243">
        <v>406.77499999999998</v>
      </c>
      <c r="AP21" s="243">
        <v>393</v>
      </c>
      <c r="AQ21" s="243">
        <v>387.02499999999998</v>
      </c>
      <c r="AR21" s="243">
        <v>384.92500000000001</v>
      </c>
      <c r="AS21" s="243">
        <v>386.6</v>
      </c>
      <c r="AT21" s="243">
        <v>390.45</v>
      </c>
      <c r="AU21" s="243">
        <v>396.08</v>
      </c>
      <c r="AV21" s="243">
        <v>388.47500000000002</v>
      </c>
      <c r="AW21" s="243">
        <v>383.875</v>
      </c>
      <c r="AX21" s="243">
        <v>388.18</v>
      </c>
      <c r="AY21" s="243">
        <v>389.32499999999999</v>
      </c>
      <c r="AZ21" s="243">
        <v>398.35</v>
      </c>
      <c r="BA21" s="243">
        <v>400.06</v>
      </c>
      <c r="BB21" s="243">
        <v>396.42500000000001</v>
      </c>
      <c r="BC21" s="243">
        <v>394.27499999999998</v>
      </c>
      <c r="BD21" s="243">
        <v>390.62</v>
      </c>
      <c r="BE21" s="336">
        <v>391.54329999999999</v>
      </c>
      <c r="BF21" s="336">
        <v>391.80849999999998</v>
      </c>
      <c r="BG21" s="336">
        <v>392.62139999999999</v>
      </c>
      <c r="BH21" s="336">
        <v>392.29509999999999</v>
      </c>
      <c r="BI21" s="336">
        <v>391.49119999999999</v>
      </c>
      <c r="BJ21" s="336">
        <v>389.32400000000001</v>
      </c>
      <c r="BK21" s="336">
        <v>386.21</v>
      </c>
      <c r="BL21" s="336">
        <v>386.2527</v>
      </c>
      <c r="BM21" s="336">
        <v>389.16820000000001</v>
      </c>
      <c r="BN21" s="336">
        <v>391.61200000000002</v>
      </c>
      <c r="BO21" s="336">
        <v>390.51620000000003</v>
      </c>
      <c r="BP21" s="336">
        <v>390.02879999999999</v>
      </c>
      <c r="BQ21" s="336">
        <v>387.798</v>
      </c>
      <c r="BR21" s="336">
        <v>387.2543</v>
      </c>
      <c r="BS21" s="336">
        <v>385.94560000000001</v>
      </c>
      <c r="BT21" s="336">
        <v>386.19880000000001</v>
      </c>
      <c r="BU21" s="336">
        <v>386.75779999999997</v>
      </c>
      <c r="BV21" s="336">
        <v>385.67230000000001</v>
      </c>
    </row>
    <row r="22" spans="1:74" ht="11.1" customHeight="1" x14ac:dyDescent="0.2">
      <c r="A22" s="52" t="s">
        <v>667</v>
      </c>
      <c r="B22" s="151" t="s">
        <v>744</v>
      </c>
      <c r="C22" s="243">
        <v>296.7</v>
      </c>
      <c r="D22" s="243">
        <v>289</v>
      </c>
      <c r="E22" s="243">
        <v>290.8</v>
      </c>
      <c r="F22" s="243">
        <v>298.10000000000002</v>
      </c>
      <c r="G22" s="243">
        <v>291.3</v>
      </c>
      <c r="H22" s="243">
        <v>282.8</v>
      </c>
      <c r="I22" s="243">
        <v>280</v>
      </c>
      <c r="J22" s="243">
        <v>281.39999999999998</v>
      </c>
      <c r="K22" s="243">
        <v>283</v>
      </c>
      <c r="L22" s="243">
        <v>293.60000000000002</v>
      </c>
      <c r="M22" s="243">
        <v>304.39999999999998</v>
      </c>
      <c r="N22" s="243">
        <v>319.3</v>
      </c>
      <c r="O22" s="243">
        <v>341.5</v>
      </c>
      <c r="P22" s="243">
        <v>360.7</v>
      </c>
      <c r="Q22" s="243">
        <v>382.7</v>
      </c>
      <c r="R22" s="243">
        <v>397.5</v>
      </c>
      <c r="S22" s="243">
        <v>391.4</v>
      </c>
      <c r="T22" s="243">
        <v>382.4</v>
      </c>
      <c r="U22" s="243">
        <v>368.9</v>
      </c>
      <c r="V22" s="243">
        <v>367.1</v>
      </c>
      <c r="W22" s="243">
        <v>365.4</v>
      </c>
      <c r="X22" s="243">
        <v>364.2</v>
      </c>
      <c r="Y22" s="243">
        <v>368.2</v>
      </c>
      <c r="Z22" s="243">
        <v>364.6</v>
      </c>
      <c r="AA22" s="243">
        <v>369.7</v>
      </c>
      <c r="AB22" s="243">
        <v>380.4</v>
      </c>
      <c r="AC22" s="243">
        <v>390.9</v>
      </c>
      <c r="AD22" s="243">
        <v>385.8</v>
      </c>
      <c r="AE22" s="243">
        <v>374.9</v>
      </c>
      <c r="AF22" s="243">
        <v>351.3</v>
      </c>
      <c r="AG22" s="243">
        <v>349.2</v>
      </c>
      <c r="AH22" s="243">
        <v>366</v>
      </c>
      <c r="AI22" s="243">
        <v>381.7</v>
      </c>
      <c r="AJ22" s="243">
        <v>384.7</v>
      </c>
      <c r="AK22" s="243">
        <v>384.7</v>
      </c>
      <c r="AL22" s="243">
        <v>384.4</v>
      </c>
      <c r="AM22" s="243">
        <v>384.1</v>
      </c>
      <c r="AN22" s="243">
        <v>396.5</v>
      </c>
      <c r="AO22" s="243">
        <v>387.9</v>
      </c>
      <c r="AP22" s="243">
        <v>370.1</v>
      </c>
      <c r="AQ22" s="243">
        <v>359.9</v>
      </c>
      <c r="AR22" s="243">
        <v>356.9</v>
      </c>
      <c r="AS22" s="243">
        <v>360.4</v>
      </c>
      <c r="AT22" s="243">
        <v>365.1</v>
      </c>
      <c r="AU22" s="243">
        <v>369.4</v>
      </c>
      <c r="AV22" s="243">
        <v>368.4</v>
      </c>
      <c r="AW22" s="243">
        <v>368.3</v>
      </c>
      <c r="AX22" s="243">
        <v>377.2</v>
      </c>
      <c r="AY22" s="243">
        <v>390.4</v>
      </c>
      <c r="AZ22" s="243">
        <v>407.2</v>
      </c>
      <c r="BA22" s="243">
        <v>395.2</v>
      </c>
      <c r="BB22" s="243">
        <v>383</v>
      </c>
      <c r="BC22" s="243">
        <v>381.5</v>
      </c>
      <c r="BD22" s="243">
        <v>372.35789999999997</v>
      </c>
      <c r="BE22" s="336">
        <v>369.11219999999997</v>
      </c>
      <c r="BF22" s="336">
        <v>363.66460000000001</v>
      </c>
      <c r="BG22" s="336">
        <v>367.02730000000003</v>
      </c>
      <c r="BH22" s="336">
        <v>368.36680000000001</v>
      </c>
      <c r="BI22" s="336">
        <v>372.15480000000002</v>
      </c>
      <c r="BJ22" s="336">
        <v>376.69510000000002</v>
      </c>
      <c r="BK22" s="336">
        <v>381.79700000000003</v>
      </c>
      <c r="BL22" s="336">
        <v>381.66750000000002</v>
      </c>
      <c r="BM22" s="336">
        <v>380.47649999999999</v>
      </c>
      <c r="BN22" s="336">
        <v>377.00209999999998</v>
      </c>
      <c r="BO22" s="336">
        <v>373.18310000000002</v>
      </c>
      <c r="BP22" s="336">
        <v>368.72890000000001</v>
      </c>
      <c r="BQ22" s="336">
        <v>364.06189999999998</v>
      </c>
      <c r="BR22" s="336">
        <v>361.37650000000002</v>
      </c>
      <c r="BS22" s="336">
        <v>361.52809999999999</v>
      </c>
      <c r="BT22" s="336">
        <v>364.12619999999998</v>
      </c>
      <c r="BU22" s="336">
        <v>369.24759999999998</v>
      </c>
      <c r="BV22" s="336">
        <v>374.06360000000001</v>
      </c>
    </row>
    <row r="23" spans="1:74" ht="11.1" customHeight="1" x14ac:dyDescent="0.2">
      <c r="A23" s="49"/>
      <c r="B23" s="54" t="s">
        <v>148</v>
      </c>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639"/>
      <c r="AZ23" s="639"/>
      <c r="BA23" s="639"/>
      <c r="BB23" s="639"/>
      <c r="BC23" s="639"/>
      <c r="BD23" s="639"/>
      <c r="BE23" s="416"/>
      <c r="BF23" s="416"/>
      <c r="BG23" s="416"/>
      <c r="BH23" s="416"/>
      <c r="BI23" s="416"/>
      <c r="BJ23" s="416"/>
      <c r="BK23" s="416"/>
      <c r="BL23" s="416"/>
      <c r="BM23" s="416"/>
      <c r="BN23" s="416"/>
      <c r="BO23" s="416"/>
      <c r="BP23" s="416"/>
      <c r="BQ23" s="416"/>
      <c r="BR23" s="416"/>
      <c r="BS23" s="416"/>
      <c r="BT23" s="416"/>
      <c r="BU23" s="416"/>
      <c r="BV23" s="416"/>
    </row>
    <row r="24" spans="1:74" ht="11.1" customHeight="1" x14ac:dyDescent="0.2">
      <c r="A24" s="52" t="s">
        <v>1003</v>
      </c>
      <c r="B24" s="151" t="s">
        <v>147</v>
      </c>
      <c r="C24" s="219">
        <v>6.0049000000000001</v>
      </c>
      <c r="D24" s="219">
        <v>5.4795999999999996</v>
      </c>
      <c r="E24" s="219">
        <v>4.4187000000000003</v>
      </c>
      <c r="F24" s="219">
        <v>4.1509</v>
      </c>
      <c r="G24" s="219">
        <v>4.2641999999999998</v>
      </c>
      <c r="H24" s="219">
        <v>4.944</v>
      </c>
      <c r="I24" s="219">
        <v>4.7689000000000004</v>
      </c>
      <c r="J24" s="219">
        <v>4.4496000000000002</v>
      </c>
      <c r="K24" s="219">
        <v>4.0067000000000004</v>
      </c>
      <c r="L24" s="219">
        <v>3.5329000000000002</v>
      </c>
      <c r="M24" s="219">
        <v>3.8212999999999999</v>
      </c>
      <c r="N24" s="219">
        <v>4.3775000000000004</v>
      </c>
      <c r="O24" s="219">
        <v>4.6246999999999998</v>
      </c>
      <c r="P24" s="219">
        <v>4.2126999999999999</v>
      </c>
      <c r="Q24" s="219">
        <v>4.0891000000000002</v>
      </c>
      <c r="R24" s="219">
        <v>4.3775000000000004</v>
      </c>
      <c r="S24" s="219">
        <v>4.4393000000000002</v>
      </c>
      <c r="T24" s="219">
        <v>4.6864999999999997</v>
      </c>
      <c r="U24" s="219">
        <v>4.5526</v>
      </c>
      <c r="V24" s="219">
        <v>4.1715</v>
      </c>
      <c r="W24" s="219">
        <v>4.0170000000000003</v>
      </c>
      <c r="X24" s="219">
        <v>3.6667999999999998</v>
      </c>
      <c r="Y24" s="219">
        <v>3.3372000000000002</v>
      </c>
      <c r="Z24" s="219">
        <v>3.2650999999999999</v>
      </c>
      <c r="AA24" s="219">
        <v>2.7501000000000002</v>
      </c>
      <c r="AB24" s="219">
        <v>2.5750000000000002</v>
      </c>
      <c r="AC24" s="219">
        <v>2.2454000000000001</v>
      </c>
      <c r="AD24" s="219">
        <v>2.0085000000000002</v>
      </c>
      <c r="AE24" s="219">
        <v>2.5028999999999999</v>
      </c>
      <c r="AF24" s="219">
        <v>2.5337999999999998</v>
      </c>
      <c r="AG24" s="219">
        <v>3.0385</v>
      </c>
      <c r="AH24" s="219">
        <v>2.9251999999999998</v>
      </c>
      <c r="AI24" s="219">
        <v>2.93344</v>
      </c>
      <c r="AJ24" s="219">
        <v>3.4165100000000002</v>
      </c>
      <c r="AK24" s="219">
        <v>3.6467149999999999</v>
      </c>
      <c r="AL24" s="219">
        <v>3.4417450000000001</v>
      </c>
      <c r="AM24" s="219">
        <v>3.4298999999999999</v>
      </c>
      <c r="AN24" s="219">
        <v>3.4298999999999999</v>
      </c>
      <c r="AO24" s="219">
        <v>3.9243000000000001</v>
      </c>
      <c r="AP24" s="219">
        <v>4.2950999999999997</v>
      </c>
      <c r="AQ24" s="219">
        <v>4.1612</v>
      </c>
      <c r="AR24" s="219">
        <v>3.9407800000000002</v>
      </c>
      <c r="AS24" s="219">
        <v>3.7286000000000001</v>
      </c>
      <c r="AT24" s="219">
        <v>3.5277500000000002</v>
      </c>
      <c r="AU24" s="219">
        <v>3.7275700000000001</v>
      </c>
      <c r="AV24" s="219">
        <v>3.7873100000000002</v>
      </c>
      <c r="AW24" s="219">
        <v>3.7471399999999999</v>
      </c>
      <c r="AX24" s="219">
        <v>4.3672000000000004</v>
      </c>
      <c r="AY24" s="219">
        <v>4.8543900000000004</v>
      </c>
      <c r="AZ24" s="219">
        <v>6.18</v>
      </c>
      <c r="BA24" s="219">
        <v>5.05009</v>
      </c>
      <c r="BB24" s="219">
        <v>4.7977400000000001</v>
      </c>
      <c r="BC24" s="219">
        <v>4.7184299999999997</v>
      </c>
      <c r="BD24" s="219">
        <v>4.7256400000000003</v>
      </c>
      <c r="BE24" s="330">
        <v>4.7501720000000001</v>
      </c>
      <c r="BF24" s="330">
        <v>4.6856010000000001</v>
      </c>
      <c r="BG24" s="330">
        <v>4.6990400000000001</v>
      </c>
      <c r="BH24" s="330">
        <v>4.7227810000000003</v>
      </c>
      <c r="BI24" s="330">
        <v>4.7905100000000003</v>
      </c>
      <c r="BJ24" s="330">
        <v>4.9242179999999998</v>
      </c>
      <c r="BK24" s="330">
        <v>4.9586930000000002</v>
      </c>
      <c r="BL24" s="330">
        <v>4.8183030000000002</v>
      </c>
      <c r="BM24" s="330">
        <v>4.688739</v>
      </c>
      <c r="BN24" s="330">
        <v>4.3893360000000001</v>
      </c>
      <c r="BO24" s="330">
        <v>4.2798829999999999</v>
      </c>
      <c r="BP24" s="330">
        <v>4.4844390000000001</v>
      </c>
      <c r="BQ24" s="330">
        <v>4.5958940000000004</v>
      </c>
      <c r="BR24" s="330">
        <v>4.6151549999999997</v>
      </c>
      <c r="BS24" s="330">
        <v>4.5697469999999996</v>
      </c>
      <c r="BT24" s="330">
        <v>4.7059129999999998</v>
      </c>
      <c r="BU24" s="330">
        <v>4.7475949999999996</v>
      </c>
      <c r="BV24" s="330">
        <v>4.7904640000000001</v>
      </c>
    </row>
    <row r="25" spans="1:74" ht="11.1" customHeight="1" x14ac:dyDescent="0.2">
      <c r="A25" s="52" t="s">
        <v>150</v>
      </c>
      <c r="B25" s="151" t="s">
        <v>139</v>
      </c>
      <c r="C25" s="219">
        <v>5.83</v>
      </c>
      <c r="D25" s="219">
        <v>5.32</v>
      </c>
      <c r="E25" s="219">
        <v>4.29</v>
      </c>
      <c r="F25" s="219">
        <v>4.03</v>
      </c>
      <c r="G25" s="219">
        <v>4.1399999999999997</v>
      </c>
      <c r="H25" s="219">
        <v>4.8</v>
      </c>
      <c r="I25" s="219">
        <v>4.63</v>
      </c>
      <c r="J25" s="219">
        <v>4.32</v>
      </c>
      <c r="K25" s="219">
        <v>3.89</v>
      </c>
      <c r="L25" s="219">
        <v>3.43</v>
      </c>
      <c r="M25" s="219">
        <v>3.71</v>
      </c>
      <c r="N25" s="219">
        <v>4.25</v>
      </c>
      <c r="O25" s="219">
        <v>4.49</v>
      </c>
      <c r="P25" s="219">
        <v>4.09</v>
      </c>
      <c r="Q25" s="219">
        <v>3.97</v>
      </c>
      <c r="R25" s="219">
        <v>4.25</v>
      </c>
      <c r="S25" s="219">
        <v>4.3099999999999996</v>
      </c>
      <c r="T25" s="219">
        <v>4.55</v>
      </c>
      <c r="U25" s="219">
        <v>4.42</v>
      </c>
      <c r="V25" s="219">
        <v>4.05</v>
      </c>
      <c r="W25" s="219">
        <v>3.9</v>
      </c>
      <c r="X25" s="219">
        <v>3.56</v>
      </c>
      <c r="Y25" s="219">
        <v>3.24</v>
      </c>
      <c r="Z25" s="219">
        <v>3.17</v>
      </c>
      <c r="AA25" s="219">
        <v>2.67</v>
      </c>
      <c r="AB25" s="219">
        <v>2.5</v>
      </c>
      <c r="AC25" s="219">
        <v>2.1800000000000002</v>
      </c>
      <c r="AD25" s="219">
        <v>1.95</v>
      </c>
      <c r="AE25" s="219">
        <v>2.4300000000000002</v>
      </c>
      <c r="AF25" s="219">
        <v>2.46</v>
      </c>
      <c r="AG25" s="219">
        <v>2.95</v>
      </c>
      <c r="AH25" s="219">
        <v>2.84</v>
      </c>
      <c r="AI25" s="219">
        <v>2.8479999999999999</v>
      </c>
      <c r="AJ25" s="219">
        <v>3.3170000000000002</v>
      </c>
      <c r="AK25" s="219">
        <v>3.5405000000000002</v>
      </c>
      <c r="AL25" s="219">
        <v>3.3414999999999999</v>
      </c>
      <c r="AM25" s="219">
        <v>3.33</v>
      </c>
      <c r="AN25" s="219">
        <v>3.33</v>
      </c>
      <c r="AO25" s="219">
        <v>3.81</v>
      </c>
      <c r="AP25" s="219">
        <v>4.17</v>
      </c>
      <c r="AQ25" s="219">
        <v>4.04</v>
      </c>
      <c r="AR25" s="219">
        <v>3.8260000000000001</v>
      </c>
      <c r="AS25" s="219">
        <v>3.62</v>
      </c>
      <c r="AT25" s="219">
        <v>3.4249999999999998</v>
      </c>
      <c r="AU25" s="219">
        <v>3.6190000000000002</v>
      </c>
      <c r="AV25" s="219">
        <v>3.677</v>
      </c>
      <c r="AW25" s="219">
        <v>3.6379999999999999</v>
      </c>
      <c r="AX25" s="219">
        <v>4.24</v>
      </c>
      <c r="AY25" s="219">
        <v>4.7130000000000001</v>
      </c>
      <c r="AZ25" s="219">
        <v>6</v>
      </c>
      <c r="BA25" s="219">
        <v>4.9029999999999996</v>
      </c>
      <c r="BB25" s="219">
        <v>4.6580000000000004</v>
      </c>
      <c r="BC25" s="219">
        <v>4.5810000000000004</v>
      </c>
      <c r="BD25" s="219">
        <v>4.5880000000000001</v>
      </c>
      <c r="BE25" s="330">
        <v>4.6118170000000003</v>
      </c>
      <c r="BF25" s="330">
        <v>4.5491270000000004</v>
      </c>
      <c r="BG25" s="330">
        <v>4.5621749999999999</v>
      </c>
      <c r="BH25" s="330">
        <v>4.5852240000000002</v>
      </c>
      <c r="BI25" s="330">
        <v>4.6509799999999997</v>
      </c>
      <c r="BJ25" s="330">
        <v>4.7807950000000003</v>
      </c>
      <c r="BK25" s="330">
        <v>4.8142649999999998</v>
      </c>
      <c r="BL25" s="330">
        <v>4.6779640000000002</v>
      </c>
      <c r="BM25" s="330">
        <v>4.5521739999999999</v>
      </c>
      <c r="BN25" s="330">
        <v>4.2614910000000004</v>
      </c>
      <c r="BO25" s="330">
        <v>4.1552259999999999</v>
      </c>
      <c r="BP25" s="330">
        <v>4.3538240000000004</v>
      </c>
      <c r="BQ25" s="330">
        <v>4.4620329999999999</v>
      </c>
      <c r="BR25" s="330">
        <v>4.4807329999999999</v>
      </c>
      <c r="BS25" s="330">
        <v>4.4366469999999998</v>
      </c>
      <c r="BT25" s="330">
        <v>4.568848</v>
      </c>
      <c r="BU25" s="330">
        <v>4.6093149999999996</v>
      </c>
      <c r="BV25" s="330">
        <v>4.6509359999999997</v>
      </c>
    </row>
    <row r="26" spans="1:74" ht="11.1" customHeight="1" x14ac:dyDescent="0.2">
      <c r="A26" s="52"/>
      <c r="B26" s="53" t="s">
        <v>149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333"/>
      <c r="BF26" s="333"/>
      <c r="BG26" s="333"/>
      <c r="BH26" s="333"/>
      <c r="BI26" s="333"/>
      <c r="BJ26" s="333"/>
      <c r="BK26" s="333"/>
      <c r="BL26" s="333"/>
      <c r="BM26" s="333"/>
      <c r="BN26" s="333"/>
      <c r="BO26" s="333"/>
      <c r="BP26" s="333"/>
      <c r="BQ26" s="333"/>
      <c r="BR26" s="333"/>
      <c r="BS26" s="333"/>
      <c r="BT26" s="333"/>
      <c r="BU26" s="333"/>
      <c r="BV26" s="333"/>
    </row>
    <row r="27" spans="1:74" ht="11.1" customHeight="1" x14ac:dyDescent="0.2">
      <c r="A27" s="52" t="s">
        <v>940</v>
      </c>
      <c r="B27" s="151" t="s">
        <v>562</v>
      </c>
      <c r="C27" s="219">
        <v>6.93</v>
      </c>
      <c r="D27" s="219">
        <v>6.76</v>
      </c>
      <c r="E27" s="219">
        <v>6.01</v>
      </c>
      <c r="F27" s="219">
        <v>5.12</v>
      </c>
      <c r="G27" s="219">
        <v>5.08</v>
      </c>
      <c r="H27" s="219">
        <v>5.04</v>
      </c>
      <c r="I27" s="219">
        <v>5.49</v>
      </c>
      <c r="J27" s="219">
        <v>5.37</v>
      </c>
      <c r="K27" s="219">
        <v>4.6100000000000003</v>
      </c>
      <c r="L27" s="219">
        <v>4.7300000000000004</v>
      </c>
      <c r="M27" s="219">
        <v>4.5999999999999996</v>
      </c>
      <c r="N27" s="219">
        <v>5.5</v>
      </c>
      <c r="O27" s="219">
        <v>5.66</v>
      </c>
      <c r="P27" s="219">
        <v>5.77</v>
      </c>
      <c r="Q27" s="219">
        <v>5.21</v>
      </c>
      <c r="R27" s="219">
        <v>5.34</v>
      </c>
      <c r="S27" s="219">
        <v>5.21</v>
      </c>
      <c r="T27" s="219">
        <v>5.21</v>
      </c>
      <c r="U27" s="219">
        <v>5.05</v>
      </c>
      <c r="V27" s="219">
        <v>5.21</v>
      </c>
      <c r="W27" s="219">
        <v>4.84</v>
      </c>
      <c r="X27" s="219">
        <v>4.71</v>
      </c>
      <c r="Y27" s="219">
        <v>4.6399999999999997</v>
      </c>
      <c r="Z27" s="219">
        <v>4.59</v>
      </c>
      <c r="AA27" s="219">
        <v>4.59</v>
      </c>
      <c r="AB27" s="219">
        <v>4.1900000000000004</v>
      </c>
      <c r="AC27" s="219">
        <v>3.71</v>
      </c>
      <c r="AD27" s="219">
        <v>3.21</v>
      </c>
      <c r="AE27" s="219">
        <v>3.02</v>
      </c>
      <c r="AF27" s="219">
        <v>3.34</v>
      </c>
      <c r="AG27" s="219">
        <v>3.6</v>
      </c>
      <c r="AH27" s="219">
        <v>3.83</v>
      </c>
      <c r="AI27" s="219">
        <v>3.56</v>
      </c>
      <c r="AJ27" s="219">
        <v>3.95</v>
      </c>
      <c r="AK27" s="219">
        <v>4.46</v>
      </c>
      <c r="AL27" s="219">
        <v>4.72</v>
      </c>
      <c r="AM27" s="219">
        <v>4.58</v>
      </c>
      <c r="AN27" s="219">
        <v>4.54</v>
      </c>
      <c r="AO27" s="219">
        <v>4.5999999999999996</v>
      </c>
      <c r="AP27" s="219">
        <v>4.97</v>
      </c>
      <c r="AQ27" s="219">
        <v>5.03</v>
      </c>
      <c r="AR27" s="219">
        <v>4.92</v>
      </c>
      <c r="AS27" s="219">
        <v>4.5</v>
      </c>
      <c r="AT27" s="219">
        <v>4.3499999999999996</v>
      </c>
      <c r="AU27" s="219">
        <v>4.38</v>
      </c>
      <c r="AV27" s="219">
        <v>4.3899999999999997</v>
      </c>
      <c r="AW27" s="219">
        <v>4.63</v>
      </c>
      <c r="AX27" s="219">
        <v>4.97</v>
      </c>
      <c r="AY27" s="219">
        <v>5.61</v>
      </c>
      <c r="AZ27" s="219">
        <v>6.55</v>
      </c>
      <c r="BA27" s="219">
        <v>6.34</v>
      </c>
      <c r="BB27" s="219">
        <v>5.73</v>
      </c>
      <c r="BC27" s="219">
        <v>5.4069390000000004</v>
      </c>
      <c r="BD27" s="219">
        <v>5.41906</v>
      </c>
      <c r="BE27" s="330">
        <v>5.486758</v>
      </c>
      <c r="BF27" s="330">
        <v>5.5297239999999999</v>
      </c>
      <c r="BG27" s="330">
        <v>5.404674</v>
      </c>
      <c r="BH27" s="330">
        <v>5.5274000000000001</v>
      </c>
      <c r="BI27" s="330">
        <v>5.7300360000000001</v>
      </c>
      <c r="BJ27" s="330">
        <v>5.8732300000000004</v>
      </c>
      <c r="BK27" s="330">
        <v>6.1284830000000001</v>
      </c>
      <c r="BL27" s="330">
        <v>6.1154900000000003</v>
      </c>
      <c r="BM27" s="330">
        <v>5.7577020000000001</v>
      </c>
      <c r="BN27" s="330">
        <v>5.4047910000000003</v>
      </c>
      <c r="BO27" s="330">
        <v>5.1018949999999998</v>
      </c>
      <c r="BP27" s="330">
        <v>5.2348869999999996</v>
      </c>
      <c r="BQ27" s="330">
        <v>5.3884850000000002</v>
      </c>
      <c r="BR27" s="330">
        <v>5.4733419999999997</v>
      </c>
      <c r="BS27" s="330">
        <v>5.4237729999999997</v>
      </c>
      <c r="BT27" s="330">
        <v>5.5689399999999996</v>
      </c>
      <c r="BU27" s="330">
        <v>5.8241680000000002</v>
      </c>
      <c r="BV27" s="330">
        <v>5.9278180000000003</v>
      </c>
    </row>
    <row r="28" spans="1:74" ht="11.1" customHeight="1" x14ac:dyDescent="0.2">
      <c r="A28" s="52" t="s">
        <v>930</v>
      </c>
      <c r="B28" s="151" t="s">
        <v>563</v>
      </c>
      <c r="C28" s="219">
        <v>9.65</v>
      </c>
      <c r="D28" s="219">
        <v>9.7100000000000009</v>
      </c>
      <c r="E28" s="219">
        <v>9.6999999999999993</v>
      </c>
      <c r="F28" s="219">
        <v>9.57</v>
      </c>
      <c r="G28" s="219">
        <v>9.5</v>
      </c>
      <c r="H28" s="219">
        <v>9.7200000000000006</v>
      </c>
      <c r="I28" s="219">
        <v>10.039999999999999</v>
      </c>
      <c r="J28" s="219">
        <v>9.94</v>
      </c>
      <c r="K28" s="219">
        <v>9.56</v>
      </c>
      <c r="L28" s="219">
        <v>9.27</v>
      </c>
      <c r="M28" s="219">
        <v>8.86</v>
      </c>
      <c r="N28" s="219">
        <v>8.82</v>
      </c>
      <c r="O28" s="219">
        <v>8.74</v>
      </c>
      <c r="P28" s="219">
        <v>8.8800000000000008</v>
      </c>
      <c r="Q28" s="219">
        <v>8.89</v>
      </c>
      <c r="R28" s="219">
        <v>9.02</v>
      </c>
      <c r="S28" s="219">
        <v>9.35</v>
      </c>
      <c r="T28" s="219">
        <v>9.57</v>
      </c>
      <c r="U28" s="219">
        <v>9.58</v>
      </c>
      <c r="V28" s="219">
        <v>9.77</v>
      </c>
      <c r="W28" s="219">
        <v>9.4600000000000009</v>
      </c>
      <c r="X28" s="219">
        <v>8.94</v>
      </c>
      <c r="Y28" s="219">
        <v>8.6199999999999992</v>
      </c>
      <c r="Z28" s="219">
        <v>8.3000000000000007</v>
      </c>
      <c r="AA28" s="219">
        <v>8.06</v>
      </c>
      <c r="AB28" s="219">
        <v>7.77</v>
      </c>
      <c r="AC28" s="219">
        <v>8.16</v>
      </c>
      <c r="AD28" s="219">
        <v>8</v>
      </c>
      <c r="AE28" s="219">
        <v>8.1199999999999992</v>
      </c>
      <c r="AF28" s="219">
        <v>8.4</v>
      </c>
      <c r="AG28" s="219">
        <v>8.49</v>
      </c>
      <c r="AH28" s="219">
        <v>8.65</v>
      </c>
      <c r="AI28" s="219">
        <v>8.32</v>
      </c>
      <c r="AJ28" s="219">
        <v>8.0299999999999994</v>
      </c>
      <c r="AK28" s="219">
        <v>8.01</v>
      </c>
      <c r="AL28" s="219">
        <v>8.11</v>
      </c>
      <c r="AM28" s="219">
        <v>7.81</v>
      </c>
      <c r="AN28" s="219">
        <v>7.85</v>
      </c>
      <c r="AO28" s="219">
        <v>7.82</v>
      </c>
      <c r="AP28" s="219">
        <v>8.23</v>
      </c>
      <c r="AQ28" s="219">
        <v>8.77</v>
      </c>
      <c r="AR28" s="219">
        <v>9.1</v>
      </c>
      <c r="AS28" s="219">
        <v>9.02</v>
      </c>
      <c r="AT28" s="219">
        <v>9.08</v>
      </c>
      <c r="AU28" s="219">
        <v>8.82</v>
      </c>
      <c r="AV28" s="219">
        <v>8.35</v>
      </c>
      <c r="AW28" s="219">
        <v>7.96</v>
      </c>
      <c r="AX28" s="219">
        <v>7.86</v>
      </c>
      <c r="AY28" s="219">
        <v>8.09</v>
      </c>
      <c r="AZ28" s="219">
        <v>8.67</v>
      </c>
      <c r="BA28" s="219">
        <v>9.4499999999999993</v>
      </c>
      <c r="BB28" s="219">
        <v>9.4700000000000006</v>
      </c>
      <c r="BC28" s="219">
        <v>9.5260610000000003</v>
      </c>
      <c r="BD28" s="219">
        <v>9.827833</v>
      </c>
      <c r="BE28" s="330">
        <v>10.123290000000001</v>
      </c>
      <c r="BF28" s="330">
        <v>10.406219999999999</v>
      </c>
      <c r="BG28" s="330">
        <v>10.31588</v>
      </c>
      <c r="BH28" s="330">
        <v>9.9055630000000008</v>
      </c>
      <c r="BI28" s="330">
        <v>9.8046260000000007</v>
      </c>
      <c r="BJ28" s="330">
        <v>9.2364960000000007</v>
      </c>
      <c r="BK28" s="330">
        <v>9.5748700000000007</v>
      </c>
      <c r="BL28" s="330">
        <v>9.6853560000000005</v>
      </c>
      <c r="BM28" s="330">
        <v>9.9026499999999995</v>
      </c>
      <c r="BN28" s="330">
        <v>9.7341169999999995</v>
      </c>
      <c r="BO28" s="330">
        <v>9.6274580000000007</v>
      </c>
      <c r="BP28" s="330">
        <v>9.8713999999999995</v>
      </c>
      <c r="BQ28" s="330">
        <v>10.12951</v>
      </c>
      <c r="BR28" s="330">
        <v>10.349460000000001</v>
      </c>
      <c r="BS28" s="330">
        <v>10.32052</v>
      </c>
      <c r="BT28" s="330">
        <v>9.9799620000000004</v>
      </c>
      <c r="BU28" s="330">
        <v>9.8918169999999996</v>
      </c>
      <c r="BV28" s="330">
        <v>9.3330690000000001</v>
      </c>
    </row>
    <row r="29" spans="1:74" ht="11.1" customHeight="1" x14ac:dyDescent="0.2">
      <c r="A29" s="52" t="s">
        <v>713</v>
      </c>
      <c r="B29" s="151" t="s">
        <v>564</v>
      </c>
      <c r="C29" s="219">
        <v>10.56</v>
      </c>
      <c r="D29" s="219">
        <v>10.69</v>
      </c>
      <c r="E29" s="219">
        <v>10.99</v>
      </c>
      <c r="F29" s="219">
        <v>11.97</v>
      </c>
      <c r="G29" s="219">
        <v>13.12</v>
      </c>
      <c r="H29" s="219">
        <v>14.86</v>
      </c>
      <c r="I29" s="219">
        <v>16.21</v>
      </c>
      <c r="J29" s="219">
        <v>16.649999999999999</v>
      </c>
      <c r="K29" s="219">
        <v>15.63</v>
      </c>
      <c r="L29" s="219">
        <v>13.37</v>
      </c>
      <c r="M29" s="219">
        <v>10.89</v>
      </c>
      <c r="N29" s="219">
        <v>9.98</v>
      </c>
      <c r="O29" s="219">
        <v>9.9</v>
      </c>
      <c r="P29" s="219">
        <v>10.14</v>
      </c>
      <c r="Q29" s="219">
        <v>10.43</v>
      </c>
      <c r="R29" s="219">
        <v>11.27</v>
      </c>
      <c r="S29" s="219">
        <v>12.5</v>
      </c>
      <c r="T29" s="219">
        <v>14.7</v>
      </c>
      <c r="U29" s="219">
        <v>16.14</v>
      </c>
      <c r="V29" s="219">
        <v>16.670000000000002</v>
      </c>
      <c r="W29" s="219">
        <v>15.63</v>
      </c>
      <c r="X29" s="219">
        <v>12.85</v>
      </c>
      <c r="Y29" s="219">
        <v>10.78</v>
      </c>
      <c r="Z29" s="219">
        <v>9.83</v>
      </c>
      <c r="AA29" s="219">
        <v>9.67</v>
      </c>
      <c r="AB29" s="219">
        <v>9.52</v>
      </c>
      <c r="AC29" s="219">
        <v>10.45</v>
      </c>
      <c r="AD29" s="219">
        <v>11.01</v>
      </c>
      <c r="AE29" s="219">
        <v>12.66</v>
      </c>
      <c r="AF29" s="219">
        <v>14.25</v>
      </c>
      <c r="AG29" s="219">
        <v>15.2</v>
      </c>
      <c r="AH29" s="219">
        <v>15.89</v>
      </c>
      <c r="AI29" s="219">
        <v>14.81</v>
      </c>
      <c r="AJ29" s="219">
        <v>11.78</v>
      </c>
      <c r="AK29" s="219">
        <v>10.06</v>
      </c>
      <c r="AL29" s="219">
        <v>9.75</v>
      </c>
      <c r="AM29" s="219">
        <v>9.17</v>
      </c>
      <c r="AN29" s="219">
        <v>9.24</v>
      </c>
      <c r="AO29" s="219">
        <v>9.34</v>
      </c>
      <c r="AP29" s="219">
        <v>10.41</v>
      </c>
      <c r="AQ29" s="219">
        <v>12.61</v>
      </c>
      <c r="AR29" s="219">
        <v>14.97</v>
      </c>
      <c r="AS29" s="219">
        <v>16.309999999999999</v>
      </c>
      <c r="AT29" s="219">
        <v>16.440000000000001</v>
      </c>
      <c r="AU29" s="219">
        <v>15.69</v>
      </c>
      <c r="AV29" s="219">
        <v>12.48</v>
      </c>
      <c r="AW29" s="219">
        <v>10.1</v>
      </c>
      <c r="AX29" s="219">
        <v>9.15</v>
      </c>
      <c r="AY29" s="219">
        <v>9.26</v>
      </c>
      <c r="AZ29" s="219">
        <v>9.76</v>
      </c>
      <c r="BA29" s="219">
        <v>10.7</v>
      </c>
      <c r="BB29" s="219">
        <v>11.83</v>
      </c>
      <c r="BC29" s="219">
        <v>13.4353</v>
      </c>
      <c r="BD29" s="219">
        <v>15.504300000000001</v>
      </c>
      <c r="BE29" s="330">
        <v>16.871860000000002</v>
      </c>
      <c r="BF29" s="330">
        <v>17.63524</v>
      </c>
      <c r="BG29" s="330">
        <v>16.981369999999998</v>
      </c>
      <c r="BH29" s="330">
        <v>14.13016</v>
      </c>
      <c r="BI29" s="330">
        <v>12.15537</v>
      </c>
      <c r="BJ29" s="330">
        <v>10.754799999999999</v>
      </c>
      <c r="BK29" s="330">
        <v>10.55326</v>
      </c>
      <c r="BL29" s="330">
        <v>10.64283</v>
      </c>
      <c r="BM29" s="330">
        <v>11.18885</v>
      </c>
      <c r="BN29" s="330">
        <v>12.00548</v>
      </c>
      <c r="BO29" s="330">
        <v>13.39889</v>
      </c>
      <c r="BP29" s="330">
        <v>15.408530000000001</v>
      </c>
      <c r="BQ29" s="330">
        <v>16.866540000000001</v>
      </c>
      <c r="BR29" s="330">
        <v>17.629069999999999</v>
      </c>
      <c r="BS29" s="330">
        <v>16.97015</v>
      </c>
      <c r="BT29" s="330">
        <v>14.171519999999999</v>
      </c>
      <c r="BU29" s="330">
        <v>12.261380000000001</v>
      </c>
      <c r="BV29" s="330">
        <v>10.835610000000001</v>
      </c>
    </row>
    <row r="30" spans="1:74" ht="11.1" customHeight="1" x14ac:dyDescent="0.2">
      <c r="A30" s="49"/>
      <c r="B30" s="54" t="s">
        <v>1071</v>
      </c>
      <c r="C30" s="225"/>
      <c r="D30" s="225"/>
      <c r="E30" s="225"/>
      <c r="F30" s="225"/>
      <c r="G30" s="225"/>
      <c r="H30" s="225"/>
      <c r="I30" s="225"/>
      <c r="J30" s="225"/>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c r="AH30" s="225"/>
      <c r="AI30" s="225"/>
      <c r="AJ30" s="225"/>
      <c r="AK30" s="225"/>
      <c r="AL30" s="225"/>
      <c r="AM30" s="225"/>
      <c r="AN30" s="225"/>
      <c r="AO30" s="225"/>
      <c r="AP30" s="225"/>
      <c r="AQ30" s="225"/>
      <c r="AR30" s="225"/>
      <c r="AS30" s="225"/>
      <c r="AT30" s="225"/>
      <c r="AU30" s="225"/>
      <c r="AV30" s="225"/>
      <c r="AW30" s="225"/>
      <c r="AX30" s="225"/>
      <c r="AY30" s="639"/>
      <c r="AZ30" s="639"/>
      <c r="BA30" s="639"/>
      <c r="BB30" s="639"/>
      <c r="BC30" s="639"/>
      <c r="BD30" s="639"/>
      <c r="BE30" s="416"/>
      <c r="BF30" s="416"/>
      <c r="BG30" s="416"/>
      <c r="BH30" s="416"/>
      <c r="BI30" s="416"/>
      <c r="BJ30" s="416"/>
      <c r="BK30" s="416"/>
      <c r="BL30" s="416"/>
      <c r="BM30" s="416"/>
      <c r="BN30" s="416"/>
      <c r="BO30" s="416"/>
      <c r="BP30" s="416"/>
      <c r="BQ30" s="416"/>
      <c r="BR30" s="416"/>
      <c r="BS30" s="416"/>
      <c r="BT30" s="416"/>
      <c r="BU30" s="416"/>
      <c r="BV30" s="416"/>
    </row>
    <row r="31" spans="1:74" ht="11.1" customHeight="1" x14ac:dyDescent="0.2">
      <c r="A31" s="49"/>
      <c r="B31" s="55" t="s">
        <v>121</v>
      </c>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c r="AH31" s="225"/>
      <c r="AI31" s="225"/>
      <c r="AJ31" s="225"/>
      <c r="AK31" s="225"/>
      <c r="AL31" s="225"/>
      <c r="AM31" s="225"/>
      <c r="AN31" s="225"/>
      <c r="AO31" s="225"/>
      <c r="AP31" s="225"/>
      <c r="AQ31" s="225"/>
      <c r="AR31" s="225"/>
      <c r="AS31" s="225"/>
      <c r="AT31" s="225"/>
      <c r="AU31" s="225"/>
      <c r="AV31" s="225"/>
      <c r="AW31" s="225"/>
      <c r="AX31" s="225"/>
      <c r="AY31" s="639"/>
      <c r="AZ31" s="639"/>
      <c r="BA31" s="639"/>
      <c r="BB31" s="639"/>
      <c r="BC31" s="639"/>
      <c r="BD31" s="639"/>
      <c r="BE31" s="416"/>
      <c r="BF31" s="416"/>
      <c r="BG31" s="416"/>
      <c r="BH31" s="416"/>
      <c r="BI31" s="416"/>
      <c r="BJ31" s="416"/>
      <c r="BK31" s="416"/>
      <c r="BL31" s="416"/>
      <c r="BM31" s="416"/>
      <c r="BN31" s="416"/>
      <c r="BO31" s="416"/>
      <c r="BP31" s="416"/>
      <c r="BQ31" s="416"/>
      <c r="BR31" s="416"/>
      <c r="BS31" s="416"/>
      <c r="BT31" s="416"/>
      <c r="BU31" s="416"/>
      <c r="BV31" s="416"/>
    </row>
    <row r="32" spans="1:74" ht="11.1" customHeight="1" x14ac:dyDescent="0.2">
      <c r="A32" s="52" t="s">
        <v>710</v>
      </c>
      <c r="B32" s="151" t="s">
        <v>565</v>
      </c>
      <c r="C32" s="219">
        <v>2.23</v>
      </c>
      <c r="D32" s="219">
        <v>2.27</v>
      </c>
      <c r="E32" s="219">
        <v>2.31</v>
      </c>
      <c r="F32" s="219">
        <v>2.29</v>
      </c>
      <c r="G32" s="219">
        <v>2.2599999999999998</v>
      </c>
      <c r="H32" s="219">
        <v>2.25</v>
      </c>
      <c r="I32" s="219">
        <v>2.27</v>
      </c>
      <c r="J32" s="219">
        <v>2.2999999999999998</v>
      </c>
      <c r="K32" s="219">
        <v>2.2799999999999998</v>
      </c>
      <c r="L32" s="219">
        <v>2.27</v>
      </c>
      <c r="M32" s="219">
        <v>2.2599999999999998</v>
      </c>
      <c r="N32" s="219">
        <v>2.23</v>
      </c>
      <c r="O32" s="219">
        <v>2.3199999999999998</v>
      </c>
      <c r="P32" s="219">
        <v>2.35</v>
      </c>
      <c r="Q32" s="219">
        <v>2.34</v>
      </c>
      <c r="R32" s="219">
        <v>2.38</v>
      </c>
      <c r="S32" s="219">
        <v>2.4300000000000002</v>
      </c>
      <c r="T32" s="219">
        <v>2.4</v>
      </c>
      <c r="U32" s="219">
        <v>2.44</v>
      </c>
      <c r="V32" s="219">
        <v>2.4700000000000002</v>
      </c>
      <c r="W32" s="219">
        <v>2.44</v>
      </c>
      <c r="X32" s="219">
        <v>2.39</v>
      </c>
      <c r="Y32" s="219">
        <v>2.37</v>
      </c>
      <c r="Z32" s="219">
        <v>2.34</v>
      </c>
      <c r="AA32" s="219">
        <v>2.37</v>
      </c>
      <c r="AB32" s="219">
        <v>2.38</v>
      </c>
      <c r="AC32" s="219">
        <v>2.39</v>
      </c>
      <c r="AD32" s="219">
        <v>2.42</v>
      </c>
      <c r="AE32" s="219">
        <v>2.42</v>
      </c>
      <c r="AF32" s="219">
        <v>2.36</v>
      </c>
      <c r="AG32" s="219">
        <v>2.4</v>
      </c>
      <c r="AH32" s="219">
        <v>2.4</v>
      </c>
      <c r="AI32" s="219">
        <v>2.38</v>
      </c>
      <c r="AJ32" s="219">
        <v>2.36</v>
      </c>
      <c r="AK32" s="219">
        <v>2.36</v>
      </c>
      <c r="AL32" s="219">
        <v>2.36</v>
      </c>
      <c r="AM32" s="219">
        <v>2.35</v>
      </c>
      <c r="AN32" s="219">
        <v>2.35</v>
      </c>
      <c r="AO32" s="219">
        <v>2.35</v>
      </c>
      <c r="AP32" s="219">
        <v>2.38</v>
      </c>
      <c r="AQ32" s="219">
        <v>2.37</v>
      </c>
      <c r="AR32" s="219">
        <v>2.36</v>
      </c>
      <c r="AS32" s="219">
        <v>2.3199999999999998</v>
      </c>
      <c r="AT32" s="219">
        <v>2.33</v>
      </c>
      <c r="AU32" s="219">
        <v>2.35</v>
      </c>
      <c r="AV32" s="219">
        <v>2.35</v>
      </c>
      <c r="AW32" s="219">
        <v>2.33</v>
      </c>
      <c r="AX32" s="219">
        <v>2.34</v>
      </c>
      <c r="AY32" s="219">
        <v>2.2999999999999998</v>
      </c>
      <c r="AZ32" s="219">
        <v>2.33</v>
      </c>
      <c r="BA32" s="219">
        <v>2.37</v>
      </c>
      <c r="BB32" s="219">
        <v>2.4</v>
      </c>
      <c r="BC32" s="219">
        <v>2.4207429999999999</v>
      </c>
      <c r="BD32" s="219">
        <v>2.420992</v>
      </c>
      <c r="BE32" s="330">
        <v>2.4122330000000001</v>
      </c>
      <c r="BF32" s="330">
        <v>2.402625</v>
      </c>
      <c r="BG32" s="330">
        <v>2.4028550000000002</v>
      </c>
      <c r="BH32" s="330">
        <v>2.3928430000000001</v>
      </c>
      <c r="BI32" s="330">
        <v>2.3928219999999998</v>
      </c>
      <c r="BJ32" s="330">
        <v>2.392881</v>
      </c>
      <c r="BK32" s="330">
        <v>2.4076569999999999</v>
      </c>
      <c r="BL32" s="330">
        <v>2.3977020000000002</v>
      </c>
      <c r="BM32" s="330">
        <v>2.4077820000000001</v>
      </c>
      <c r="BN32" s="330">
        <v>2.4224260000000002</v>
      </c>
      <c r="BO32" s="330">
        <v>2.4023490000000001</v>
      </c>
      <c r="BP32" s="330">
        <v>2.4065129999999999</v>
      </c>
      <c r="BQ32" s="330">
        <v>2.412207</v>
      </c>
      <c r="BR32" s="330">
        <v>2.4162629999999998</v>
      </c>
      <c r="BS32" s="330">
        <v>2.4122690000000002</v>
      </c>
      <c r="BT32" s="330">
        <v>2.4059699999999999</v>
      </c>
      <c r="BU32" s="330">
        <v>2.4022589999999999</v>
      </c>
      <c r="BV32" s="330">
        <v>2.392252</v>
      </c>
    </row>
    <row r="33" spans="1:74" ht="11.1" customHeight="1" x14ac:dyDescent="0.2">
      <c r="A33" s="52" t="s">
        <v>712</v>
      </c>
      <c r="B33" s="151" t="s">
        <v>566</v>
      </c>
      <c r="C33" s="219">
        <v>6.71</v>
      </c>
      <c r="D33" s="219">
        <v>6.07</v>
      </c>
      <c r="E33" s="219">
        <v>5.29</v>
      </c>
      <c r="F33" s="219">
        <v>4.71</v>
      </c>
      <c r="G33" s="219">
        <v>4.79</v>
      </c>
      <c r="H33" s="219">
        <v>5.12</v>
      </c>
      <c r="I33" s="219">
        <v>5.18</v>
      </c>
      <c r="J33" s="219">
        <v>4.92</v>
      </c>
      <c r="K33" s="219">
        <v>4.45</v>
      </c>
      <c r="L33" s="219">
        <v>4.3</v>
      </c>
      <c r="M33" s="219">
        <v>4.3499999999999996</v>
      </c>
      <c r="N33" s="219">
        <v>5.43</v>
      </c>
      <c r="O33" s="219">
        <v>5.39</v>
      </c>
      <c r="P33" s="219">
        <v>5.09</v>
      </c>
      <c r="Q33" s="219">
        <v>4.6399999999999997</v>
      </c>
      <c r="R33" s="219">
        <v>4.8600000000000003</v>
      </c>
      <c r="S33" s="219">
        <v>4.8899999999999997</v>
      </c>
      <c r="T33" s="219">
        <v>5.04</v>
      </c>
      <c r="U33" s="219">
        <v>4.9800000000000004</v>
      </c>
      <c r="V33" s="219">
        <v>4.7300000000000004</v>
      </c>
      <c r="W33" s="219">
        <v>4.5599999999999996</v>
      </c>
      <c r="X33" s="219">
        <v>4.33</v>
      </c>
      <c r="Y33" s="219">
        <v>4.0999999999999996</v>
      </c>
      <c r="Z33" s="219">
        <v>4.04</v>
      </c>
      <c r="AA33" s="219">
        <v>3.69</v>
      </c>
      <c r="AB33" s="219">
        <v>3.34</v>
      </c>
      <c r="AC33" s="219">
        <v>2.99</v>
      </c>
      <c r="AD33" s="219">
        <v>2.71</v>
      </c>
      <c r="AE33" s="219">
        <v>2.94</v>
      </c>
      <c r="AF33" s="219">
        <v>3.11</v>
      </c>
      <c r="AG33" s="219">
        <v>3.43</v>
      </c>
      <c r="AH33" s="219">
        <v>3.5</v>
      </c>
      <c r="AI33" s="219">
        <v>3.41</v>
      </c>
      <c r="AJ33" s="219">
        <v>3.84</v>
      </c>
      <c r="AK33" s="219">
        <v>4.25</v>
      </c>
      <c r="AL33" s="219">
        <v>4.21</v>
      </c>
      <c r="AM33" s="219">
        <v>4.38</v>
      </c>
      <c r="AN33" s="219">
        <v>4.3899999999999997</v>
      </c>
      <c r="AO33" s="219">
        <v>4.29</v>
      </c>
      <c r="AP33" s="219">
        <v>4.67</v>
      </c>
      <c r="AQ33" s="219">
        <v>4.62</v>
      </c>
      <c r="AR33" s="219">
        <v>4.42</v>
      </c>
      <c r="AS33" s="219">
        <v>4.2</v>
      </c>
      <c r="AT33" s="219">
        <v>3.91</v>
      </c>
      <c r="AU33" s="219">
        <v>4.08</v>
      </c>
      <c r="AV33" s="219">
        <v>4.1100000000000003</v>
      </c>
      <c r="AW33" s="219">
        <v>4.1900000000000004</v>
      </c>
      <c r="AX33" s="219">
        <v>4.91</v>
      </c>
      <c r="AY33" s="219">
        <v>7.03</v>
      </c>
      <c r="AZ33" s="219">
        <v>7.39</v>
      </c>
      <c r="BA33" s="219">
        <v>6</v>
      </c>
      <c r="BB33" s="219">
        <v>5.2460599999999999</v>
      </c>
      <c r="BC33" s="219">
        <v>5.1639460000000001</v>
      </c>
      <c r="BD33" s="219">
        <v>5.0296849999999997</v>
      </c>
      <c r="BE33" s="330">
        <v>5.1278370000000004</v>
      </c>
      <c r="BF33" s="330">
        <v>5.1838119999999996</v>
      </c>
      <c r="BG33" s="330">
        <v>5.1410999999999998</v>
      </c>
      <c r="BH33" s="330">
        <v>5.2134739999999997</v>
      </c>
      <c r="BI33" s="330">
        <v>5.504874</v>
      </c>
      <c r="BJ33" s="330">
        <v>5.7456740000000002</v>
      </c>
      <c r="BK33" s="330">
        <v>5.7418610000000001</v>
      </c>
      <c r="BL33" s="330">
        <v>5.4798619999999998</v>
      </c>
      <c r="BM33" s="330">
        <v>5.2077359999999997</v>
      </c>
      <c r="BN33" s="330">
        <v>4.9343409999999999</v>
      </c>
      <c r="BO33" s="330">
        <v>4.7741340000000001</v>
      </c>
      <c r="BP33" s="330">
        <v>4.8746090000000004</v>
      </c>
      <c r="BQ33" s="330">
        <v>4.9965380000000001</v>
      </c>
      <c r="BR33" s="330">
        <v>5.1297459999999999</v>
      </c>
      <c r="BS33" s="330">
        <v>5.0359639999999999</v>
      </c>
      <c r="BT33" s="330">
        <v>5.2042739999999998</v>
      </c>
      <c r="BU33" s="330">
        <v>5.4726400000000002</v>
      </c>
      <c r="BV33" s="330">
        <v>5.6330499999999999</v>
      </c>
    </row>
    <row r="34" spans="1:74" ht="11.1" customHeight="1" x14ac:dyDescent="0.2">
      <c r="A34" s="52" t="s">
        <v>711</v>
      </c>
      <c r="B34" s="151" t="s">
        <v>152</v>
      </c>
      <c r="C34" s="219">
        <v>11.85</v>
      </c>
      <c r="D34" s="219">
        <v>12.11</v>
      </c>
      <c r="E34" s="219">
        <v>12.44</v>
      </c>
      <c r="F34" s="219">
        <v>13.17</v>
      </c>
      <c r="G34" s="219">
        <v>12.36</v>
      </c>
      <c r="H34" s="219">
        <v>11.96</v>
      </c>
      <c r="I34" s="219">
        <v>12.28</v>
      </c>
      <c r="J34" s="219">
        <v>12.28</v>
      </c>
      <c r="K34" s="219">
        <v>12.34</v>
      </c>
      <c r="L34" s="219">
        <v>13.53</v>
      </c>
      <c r="M34" s="219">
        <v>14.06</v>
      </c>
      <c r="N34" s="219">
        <v>14.61</v>
      </c>
      <c r="O34" s="219">
        <v>14.8</v>
      </c>
      <c r="P34" s="219">
        <v>15.94</v>
      </c>
      <c r="Q34" s="219">
        <v>17.59</v>
      </c>
      <c r="R34" s="219">
        <v>18.21</v>
      </c>
      <c r="S34" s="219">
        <v>17.57</v>
      </c>
      <c r="T34" s="219">
        <v>20.38</v>
      </c>
      <c r="U34" s="219">
        <v>20.18</v>
      </c>
      <c r="V34" s="219">
        <v>17.09</v>
      </c>
      <c r="W34" s="219">
        <v>19.66</v>
      </c>
      <c r="X34" s="219">
        <v>19.62</v>
      </c>
      <c r="Y34" s="219">
        <v>19.47</v>
      </c>
      <c r="Z34" s="219">
        <v>20.99</v>
      </c>
      <c r="AA34" s="219">
        <v>20.86</v>
      </c>
      <c r="AB34" s="219">
        <v>21.1</v>
      </c>
      <c r="AC34" s="219">
        <v>22.1</v>
      </c>
      <c r="AD34" s="219">
        <v>22.99</v>
      </c>
      <c r="AE34" s="219">
        <v>23.06</v>
      </c>
      <c r="AF34" s="219">
        <v>22.41</v>
      </c>
      <c r="AG34" s="219">
        <v>19.84</v>
      </c>
      <c r="AH34" s="219">
        <v>19.86</v>
      </c>
      <c r="AI34" s="219">
        <v>20.9</v>
      </c>
      <c r="AJ34" s="219">
        <v>20.77</v>
      </c>
      <c r="AK34" s="219">
        <v>20.72</v>
      </c>
      <c r="AL34" s="219">
        <v>18.829999999999998</v>
      </c>
      <c r="AM34" s="219">
        <v>19.149999999999999</v>
      </c>
      <c r="AN34" s="219">
        <v>19.7</v>
      </c>
      <c r="AO34" s="219">
        <v>19.39</v>
      </c>
      <c r="AP34" s="219">
        <v>20.260000000000002</v>
      </c>
      <c r="AQ34" s="219">
        <v>19.55</v>
      </c>
      <c r="AR34" s="219">
        <v>19.68</v>
      </c>
      <c r="AS34" s="219">
        <v>18.77</v>
      </c>
      <c r="AT34" s="219">
        <v>18.600000000000001</v>
      </c>
      <c r="AU34" s="219">
        <v>18.93</v>
      </c>
      <c r="AV34" s="219">
        <v>19.71</v>
      </c>
      <c r="AW34" s="219">
        <v>18.86</v>
      </c>
      <c r="AX34" s="219">
        <v>19.7</v>
      </c>
      <c r="AY34" s="219">
        <v>19.64</v>
      </c>
      <c r="AZ34" s="219">
        <v>20.059999999999999</v>
      </c>
      <c r="BA34" s="219">
        <v>20.62</v>
      </c>
      <c r="BB34" s="219">
        <v>20.452030000000001</v>
      </c>
      <c r="BC34" s="219">
        <v>19.956209999999999</v>
      </c>
      <c r="BD34" s="219">
        <v>20.16722</v>
      </c>
      <c r="BE34" s="330">
        <v>19.944800000000001</v>
      </c>
      <c r="BF34" s="330">
        <v>19.830259999999999</v>
      </c>
      <c r="BG34" s="330">
        <v>20.076969999999999</v>
      </c>
      <c r="BH34" s="330">
        <v>19.994990000000001</v>
      </c>
      <c r="BI34" s="330">
        <v>19.828220000000002</v>
      </c>
      <c r="BJ34" s="330">
        <v>19.712019999999999</v>
      </c>
      <c r="BK34" s="330">
        <v>19.445509999999999</v>
      </c>
      <c r="BL34" s="330">
        <v>19.18497</v>
      </c>
      <c r="BM34" s="330">
        <v>19.022539999999999</v>
      </c>
      <c r="BN34" s="330">
        <v>19.223490000000002</v>
      </c>
      <c r="BO34" s="330">
        <v>18.858889999999999</v>
      </c>
      <c r="BP34" s="330">
        <v>19.11384</v>
      </c>
      <c r="BQ34" s="330">
        <v>18.948260000000001</v>
      </c>
      <c r="BR34" s="330">
        <v>18.855519999999999</v>
      </c>
      <c r="BS34" s="330">
        <v>19.070239999999998</v>
      </c>
      <c r="BT34" s="330">
        <v>18.947649999999999</v>
      </c>
      <c r="BU34" s="330">
        <v>18.759429999999998</v>
      </c>
      <c r="BV34" s="330">
        <v>18.670870000000001</v>
      </c>
    </row>
    <row r="35" spans="1:74" ht="11.1" customHeight="1" x14ac:dyDescent="0.2">
      <c r="A35" s="52" t="s">
        <v>21</v>
      </c>
      <c r="B35" s="151" t="s">
        <v>574</v>
      </c>
      <c r="C35" s="219">
        <v>15.73</v>
      </c>
      <c r="D35" s="219">
        <v>15.69</v>
      </c>
      <c r="E35" s="219">
        <v>16.420000000000002</v>
      </c>
      <c r="F35" s="219">
        <v>17.100000000000001</v>
      </c>
      <c r="G35" s="219">
        <v>16.54</v>
      </c>
      <c r="H35" s="219">
        <v>16.12</v>
      </c>
      <c r="I35" s="219">
        <v>15.89</v>
      </c>
      <c r="J35" s="219">
        <v>16.239999999999998</v>
      </c>
      <c r="K35" s="219">
        <v>16.53</v>
      </c>
      <c r="L35" s="219">
        <v>17.14</v>
      </c>
      <c r="M35" s="219">
        <v>17.43</v>
      </c>
      <c r="N35" s="219">
        <v>18.559999999999999</v>
      </c>
      <c r="O35" s="219">
        <v>19.59</v>
      </c>
      <c r="P35" s="219">
        <v>20.93</v>
      </c>
      <c r="Q35" s="219">
        <v>22.59</v>
      </c>
      <c r="R35" s="219">
        <v>24.06</v>
      </c>
      <c r="S35" s="219">
        <v>23.04</v>
      </c>
      <c r="T35" s="219">
        <v>23.13</v>
      </c>
      <c r="U35" s="219">
        <v>22.95</v>
      </c>
      <c r="V35" s="219">
        <v>22.51</v>
      </c>
      <c r="W35" s="219">
        <v>22.73</v>
      </c>
      <c r="X35" s="219">
        <v>23.2</v>
      </c>
      <c r="Y35" s="219">
        <v>23.38</v>
      </c>
      <c r="Z35" s="219">
        <v>22.45</v>
      </c>
      <c r="AA35" s="219">
        <v>22.94</v>
      </c>
      <c r="AB35" s="219">
        <v>23.81</v>
      </c>
      <c r="AC35" s="219">
        <v>24.96</v>
      </c>
      <c r="AD35" s="219">
        <v>24.61</v>
      </c>
      <c r="AE35" s="219">
        <v>23.24</v>
      </c>
      <c r="AF35" s="219">
        <v>21.63</v>
      </c>
      <c r="AG35" s="219">
        <v>21.92</v>
      </c>
      <c r="AH35" s="219">
        <v>23.38</v>
      </c>
      <c r="AI35" s="219">
        <v>24.42</v>
      </c>
      <c r="AJ35" s="219">
        <v>24.93</v>
      </c>
      <c r="AK35" s="219">
        <v>24.28</v>
      </c>
      <c r="AL35" s="219">
        <v>23.44</v>
      </c>
      <c r="AM35" s="219">
        <v>22.93</v>
      </c>
      <c r="AN35" s="219">
        <v>23.82</v>
      </c>
      <c r="AO35" s="219">
        <v>23.85</v>
      </c>
      <c r="AP35" s="219">
        <v>22.92</v>
      </c>
      <c r="AQ35" s="219">
        <v>22.59</v>
      </c>
      <c r="AR35" s="219">
        <v>22.37</v>
      </c>
      <c r="AS35" s="219">
        <v>23.11</v>
      </c>
      <c r="AT35" s="219">
        <v>23.16</v>
      </c>
      <c r="AU35" s="219">
        <v>23.5</v>
      </c>
      <c r="AV35" s="219">
        <v>22.84</v>
      </c>
      <c r="AW35" s="219">
        <v>22.74</v>
      </c>
      <c r="AX35" s="219">
        <v>23.21</v>
      </c>
      <c r="AY35" s="219">
        <v>23.12</v>
      </c>
      <c r="AZ35" s="219">
        <v>23.96</v>
      </c>
      <c r="BA35" s="219">
        <v>23.82</v>
      </c>
      <c r="BB35" s="219">
        <v>23.816490000000002</v>
      </c>
      <c r="BC35" s="219">
        <v>23.614380000000001</v>
      </c>
      <c r="BD35" s="219">
        <v>23.473500000000001</v>
      </c>
      <c r="BE35" s="330">
        <v>23.667490000000001</v>
      </c>
      <c r="BF35" s="330">
        <v>23.642389999999999</v>
      </c>
      <c r="BG35" s="330">
        <v>23.989090000000001</v>
      </c>
      <c r="BH35" s="330">
        <v>24.252770000000002</v>
      </c>
      <c r="BI35" s="330">
        <v>24.21726</v>
      </c>
      <c r="BJ35" s="330">
        <v>24.219719999999999</v>
      </c>
      <c r="BK35" s="330">
        <v>24.560479999999998</v>
      </c>
      <c r="BL35" s="330">
        <v>24.543710000000001</v>
      </c>
      <c r="BM35" s="330">
        <v>24.35023</v>
      </c>
      <c r="BN35" s="330">
        <v>24.441240000000001</v>
      </c>
      <c r="BO35" s="330">
        <v>24.220939999999999</v>
      </c>
      <c r="BP35" s="330">
        <v>24.00788</v>
      </c>
      <c r="BQ35" s="330">
        <v>23.910620000000002</v>
      </c>
      <c r="BR35" s="330">
        <v>23.972560000000001</v>
      </c>
      <c r="BS35" s="330">
        <v>24.086269999999999</v>
      </c>
      <c r="BT35" s="330">
        <v>24.47824</v>
      </c>
      <c r="BU35" s="330">
        <v>24.535440000000001</v>
      </c>
      <c r="BV35" s="330">
        <v>24.510449999999999</v>
      </c>
    </row>
    <row r="36" spans="1:74" ht="11.1" customHeight="1" x14ac:dyDescent="0.2">
      <c r="A36" s="52"/>
      <c r="B36" s="55" t="s">
        <v>258</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333"/>
      <c r="BF36" s="333"/>
      <c r="BG36" s="333"/>
      <c r="BH36" s="333"/>
      <c r="BI36" s="333"/>
      <c r="BJ36" s="333"/>
      <c r="BK36" s="333"/>
      <c r="BL36" s="333"/>
      <c r="BM36" s="333"/>
      <c r="BN36" s="333"/>
      <c r="BO36" s="333"/>
      <c r="BP36" s="333"/>
      <c r="BQ36" s="333"/>
      <c r="BR36" s="333"/>
      <c r="BS36" s="333"/>
      <c r="BT36" s="333"/>
      <c r="BU36" s="333"/>
      <c r="BV36" s="333"/>
    </row>
    <row r="37" spans="1:74" ht="11.1" customHeight="1" x14ac:dyDescent="0.2">
      <c r="A37" s="56" t="s">
        <v>7</v>
      </c>
      <c r="B37" s="152" t="s">
        <v>562</v>
      </c>
      <c r="C37" s="490">
        <v>6.5</v>
      </c>
      <c r="D37" s="490">
        <v>6.55</v>
      </c>
      <c r="E37" s="490">
        <v>6.53</v>
      </c>
      <c r="F37" s="490">
        <v>6.55</v>
      </c>
      <c r="G37" s="490">
        <v>6.64</v>
      </c>
      <c r="H37" s="490">
        <v>6.96</v>
      </c>
      <c r="I37" s="490">
        <v>7.23</v>
      </c>
      <c r="J37" s="490">
        <v>7.22</v>
      </c>
      <c r="K37" s="490">
        <v>7</v>
      </c>
      <c r="L37" s="490">
        <v>6.8</v>
      </c>
      <c r="M37" s="490">
        <v>6.56</v>
      </c>
      <c r="N37" s="490">
        <v>6.6</v>
      </c>
      <c r="O37" s="490">
        <v>6.53</v>
      </c>
      <c r="P37" s="490">
        <v>6.63</v>
      </c>
      <c r="Q37" s="490">
        <v>6.53</v>
      </c>
      <c r="R37" s="490">
        <v>6.53</v>
      </c>
      <c r="S37" s="490">
        <v>6.68</v>
      </c>
      <c r="T37" s="490">
        <v>7.14</v>
      </c>
      <c r="U37" s="490">
        <v>7.31</v>
      </c>
      <c r="V37" s="490">
        <v>7.4</v>
      </c>
      <c r="W37" s="490">
        <v>7.15</v>
      </c>
      <c r="X37" s="490">
        <v>6.77</v>
      </c>
      <c r="Y37" s="490">
        <v>6.53</v>
      </c>
      <c r="Z37" s="490">
        <v>6.51</v>
      </c>
      <c r="AA37" s="490">
        <v>6.44</v>
      </c>
      <c r="AB37" s="490">
        <v>6.45</v>
      </c>
      <c r="AC37" s="490">
        <v>6.46</v>
      </c>
      <c r="AD37" s="490">
        <v>6.38</v>
      </c>
      <c r="AE37" s="490">
        <v>6.53</v>
      </c>
      <c r="AF37" s="490">
        <v>6.89</v>
      </c>
      <c r="AG37" s="490">
        <v>7.13</v>
      </c>
      <c r="AH37" s="490">
        <v>7.08</v>
      </c>
      <c r="AI37" s="490">
        <v>6.97</v>
      </c>
      <c r="AJ37" s="490">
        <v>6.62</v>
      </c>
      <c r="AK37" s="490">
        <v>6.5</v>
      </c>
      <c r="AL37" s="490">
        <v>6.52</v>
      </c>
      <c r="AM37" s="490">
        <v>6.45</v>
      </c>
      <c r="AN37" s="490">
        <v>6.61</v>
      </c>
      <c r="AO37" s="490">
        <v>6.59</v>
      </c>
      <c r="AP37" s="490">
        <v>6.53</v>
      </c>
      <c r="AQ37" s="490">
        <v>6.7</v>
      </c>
      <c r="AR37" s="490">
        <v>7.13</v>
      </c>
      <c r="AS37" s="490">
        <v>7.32</v>
      </c>
      <c r="AT37" s="490">
        <v>7.25</v>
      </c>
      <c r="AU37" s="490">
        <v>7.14</v>
      </c>
      <c r="AV37" s="490">
        <v>6.8</v>
      </c>
      <c r="AW37" s="490">
        <v>6.59</v>
      </c>
      <c r="AX37" s="490">
        <v>6.62</v>
      </c>
      <c r="AY37" s="490">
        <v>6.96</v>
      </c>
      <c r="AZ37" s="490">
        <v>7.12</v>
      </c>
      <c r="BA37" s="490">
        <v>6.99</v>
      </c>
      <c r="BB37" s="490">
        <v>6.75</v>
      </c>
      <c r="BC37" s="490">
        <v>6.96441</v>
      </c>
      <c r="BD37" s="490">
        <v>7.3879619999999999</v>
      </c>
      <c r="BE37" s="491">
        <v>7.5560520000000002</v>
      </c>
      <c r="BF37" s="491">
        <v>7.5197580000000004</v>
      </c>
      <c r="BG37" s="491">
        <v>7.3454050000000004</v>
      </c>
      <c r="BH37" s="491">
        <v>7.0352290000000002</v>
      </c>
      <c r="BI37" s="491">
        <v>6.821771</v>
      </c>
      <c r="BJ37" s="491">
        <v>6.8390680000000001</v>
      </c>
      <c r="BK37" s="491">
        <v>7.0365580000000003</v>
      </c>
      <c r="BL37" s="491">
        <v>7.1193280000000003</v>
      </c>
      <c r="BM37" s="491">
        <v>7.0647960000000003</v>
      </c>
      <c r="BN37" s="491">
        <v>6.8319229999999997</v>
      </c>
      <c r="BO37" s="491">
        <v>7.0274999999999999</v>
      </c>
      <c r="BP37" s="491">
        <v>7.4463970000000002</v>
      </c>
      <c r="BQ37" s="491">
        <v>7.5551779999999997</v>
      </c>
      <c r="BR37" s="491">
        <v>7.5121399999999996</v>
      </c>
      <c r="BS37" s="491">
        <v>7.329707</v>
      </c>
      <c r="BT37" s="491">
        <v>7.0104949999999997</v>
      </c>
      <c r="BU37" s="491">
        <v>6.7921870000000002</v>
      </c>
      <c r="BV37" s="491">
        <v>6.8078010000000004</v>
      </c>
    </row>
    <row r="38" spans="1:74" ht="11.1" customHeight="1" x14ac:dyDescent="0.2">
      <c r="A38" s="56" t="s">
        <v>8</v>
      </c>
      <c r="B38" s="152" t="s">
        <v>563</v>
      </c>
      <c r="C38" s="490">
        <v>9.5500000000000007</v>
      </c>
      <c r="D38" s="490">
        <v>9.89</v>
      </c>
      <c r="E38" s="490">
        <v>9.9499999999999993</v>
      </c>
      <c r="F38" s="490">
        <v>9.9499999999999993</v>
      </c>
      <c r="G38" s="490">
        <v>10.15</v>
      </c>
      <c r="H38" s="490">
        <v>10.56</v>
      </c>
      <c r="I38" s="490">
        <v>10.72</v>
      </c>
      <c r="J38" s="490">
        <v>10.62</v>
      </c>
      <c r="K38" s="490">
        <v>10.52</v>
      </c>
      <c r="L38" s="490">
        <v>10.25</v>
      </c>
      <c r="M38" s="490">
        <v>9.99</v>
      </c>
      <c r="N38" s="490">
        <v>9.82</v>
      </c>
      <c r="O38" s="490">
        <v>9.7799999999999994</v>
      </c>
      <c r="P38" s="490">
        <v>9.99</v>
      </c>
      <c r="Q38" s="490">
        <v>9.93</v>
      </c>
      <c r="R38" s="490">
        <v>9.9600000000000009</v>
      </c>
      <c r="S38" s="490">
        <v>10.19</v>
      </c>
      <c r="T38" s="490">
        <v>10.66</v>
      </c>
      <c r="U38" s="490">
        <v>10.67</v>
      </c>
      <c r="V38" s="490">
        <v>10.72</v>
      </c>
      <c r="W38" s="490">
        <v>10.59</v>
      </c>
      <c r="X38" s="490">
        <v>10.25</v>
      </c>
      <c r="Y38" s="490">
        <v>9.98</v>
      </c>
      <c r="Z38" s="490">
        <v>9.77</v>
      </c>
      <c r="AA38" s="490">
        <v>9.84</v>
      </c>
      <c r="AB38" s="490">
        <v>9.94</v>
      </c>
      <c r="AC38" s="490">
        <v>9.84</v>
      </c>
      <c r="AD38" s="490">
        <v>9.82</v>
      </c>
      <c r="AE38" s="490">
        <v>9.9600000000000009</v>
      </c>
      <c r="AF38" s="490">
        <v>10.39</v>
      </c>
      <c r="AG38" s="490">
        <v>10.39</v>
      </c>
      <c r="AH38" s="490">
        <v>10.39</v>
      </c>
      <c r="AI38" s="490">
        <v>10.5</v>
      </c>
      <c r="AJ38" s="490">
        <v>10.08</v>
      </c>
      <c r="AK38" s="490">
        <v>9.89</v>
      </c>
      <c r="AL38" s="490">
        <v>9.81</v>
      </c>
      <c r="AM38" s="490">
        <v>9.7899999999999991</v>
      </c>
      <c r="AN38" s="490">
        <v>10.07</v>
      </c>
      <c r="AO38" s="490">
        <v>10.02</v>
      </c>
      <c r="AP38" s="490">
        <v>9.9600000000000009</v>
      </c>
      <c r="AQ38" s="490">
        <v>10.26</v>
      </c>
      <c r="AR38" s="490">
        <v>10.7</v>
      </c>
      <c r="AS38" s="490">
        <v>10.76</v>
      </c>
      <c r="AT38" s="490">
        <v>10.72</v>
      </c>
      <c r="AU38" s="490">
        <v>10.56</v>
      </c>
      <c r="AV38" s="490">
        <v>10.3</v>
      </c>
      <c r="AW38" s="490">
        <v>10.119999999999999</v>
      </c>
      <c r="AX38" s="490">
        <v>9.98</v>
      </c>
      <c r="AY38" s="490">
        <v>10.34</v>
      </c>
      <c r="AZ38" s="490">
        <v>10.7</v>
      </c>
      <c r="BA38" s="490">
        <v>10.68</v>
      </c>
      <c r="BB38" s="490">
        <v>10.4</v>
      </c>
      <c r="BC38" s="490">
        <v>10.630140000000001</v>
      </c>
      <c r="BD38" s="490">
        <v>11.12621</v>
      </c>
      <c r="BE38" s="491">
        <v>11.1548</v>
      </c>
      <c r="BF38" s="491">
        <v>11.145210000000001</v>
      </c>
      <c r="BG38" s="491">
        <v>11.085750000000001</v>
      </c>
      <c r="BH38" s="491">
        <v>10.73719</v>
      </c>
      <c r="BI38" s="491">
        <v>10.48598</v>
      </c>
      <c r="BJ38" s="491">
        <v>10.34545</v>
      </c>
      <c r="BK38" s="491">
        <v>10.588839999999999</v>
      </c>
      <c r="BL38" s="491">
        <v>10.837580000000001</v>
      </c>
      <c r="BM38" s="491">
        <v>10.776960000000001</v>
      </c>
      <c r="BN38" s="491">
        <v>10.52614</v>
      </c>
      <c r="BO38" s="491">
        <v>10.77472</v>
      </c>
      <c r="BP38" s="491">
        <v>11.261039999999999</v>
      </c>
      <c r="BQ38" s="491">
        <v>11.29762</v>
      </c>
      <c r="BR38" s="491">
        <v>11.28637</v>
      </c>
      <c r="BS38" s="491">
        <v>11.22424</v>
      </c>
      <c r="BT38" s="491">
        <v>10.89668</v>
      </c>
      <c r="BU38" s="491">
        <v>10.638859999999999</v>
      </c>
      <c r="BV38" s="491">
        <v>10.49372</v>
      </c>
    </row>
    <row r="39" spans="1:74" ht="11.1" customHeight="1" x14ac:dyDescent="0.2">
      <c r="A39" s="56" t="s">
        <v>714</v>
      </c>
      <c r="B39" s="267" t="s">
        <v>564</v>
      </c>
      <c r="C39" s="492">
        <v>10.49</v>
      </c>
      <c r="D39" s="492">
        <v>10.89</v>
      </c>
      <c r="E39" s="492">
        <v>11.11</v>
      </c>
      <c r="F39" s="492">
        <v>11.71</v>
      </c>
      <c r="G39" s="492">
        <v>11.91</v>
      </c>
      <c r="H39" s="492">
        <v>11.91</v>
      </c>
      <c r="I39" s="492">
        <v>12.04</v>
      </c>
      <c r="J39" s="492">
        <v>12.03</v>
      </c>
      <c r="K39" s="492">
        <v>11.95</v>
      </c>
      <c r="L39" s="492">
        <v>11.86</v>
      </c>
      <c r="M39" s="492">
        <v>11.62</v>
      </c>
      <c r="N39" s="492">
        <v>11.06</v>
      </c>
      <c r="O39" s="492">
        <v>10.87</v>
      </c>
      <c r="P39" s="492">
        <v>11.06</v>
      </c>
      <c r="Q39" s="492">
        <v>11.52</v>
      </c>
      <c r="R39" s="492">
        <v>11.67</v>
      </c>
      <c r="S39" s="492">
        <v>11.93</v>
      </c>
      <c r="T39" s="492">
        <v>11.97</v>
      </c>
      <c r="U39" s="492">
        <v>12.09</v>
      </c>
      <c r="V39" s="492">
        <v>12.09</v>
      </c>
      <c r="W39" s="492">
        <v>12.17</v>
      </c>
      <c r="X39" s="492">
        <v>12.08</v>
      </c>
      <c r="Y39" s="492">
        <v>11.78</v>
      </c>
      <c r="Z39" s="492">
        <v>11.4</v>
      </c>
      <c r="AA39" s="492">
        <v>11.41</v>
      </c>
      <c r="AB39" s="492">
        <v>11.51</v>
      </c>
      <c r="AC39" s="492">
        <v>11.7</v>
      </c>
      <c r="AD39" s="492">
        <v>11.92</v>
      </c>
      <c r="AE39" s="492">
        <v>11.9</v>
      </c>
      <c r="AF39" s="492">
        <v>12.09</v>
      </c>
      <c r="AG39" s="492">
        <v>12</v>
      </c>
      <c r="AH39" s="492">
        <v>12.17</v>
      </c>
      <c r="AI39" s="492">
        <v>12.3</v>
      </c>
      <c r="AJ39" s="492">
        <v>12.03</v>
      </c>
      <c r="AK39" s="492">
        <v>11.75</v>
      </c>
      <c r="AL39" s="492">
        <v>11.62</v>
      </c>
      <c r="AM39" s="492">
        <v>11.47</v>
      </c>
      <c r="AN39" s="492">
        <v>11.63</v>
      </c>
      <c r="AO39" s="492">
        <v>11.6</v>
      </c>
      <c r="AP39" s="492">
        <v>11.93</v>
      </c>
      <c r="AQ39" s="492">
        <v>12.42</v>
      </c>
      <c r="AR39" s="492">
        <v>12.54</v>
      </c>
      <c r="AS39" s="492">
        <v>12.61</v>
      </c>
      <c r="AT39" s="492">
        <v>12.51</v>
      </c>
      <c r="AU39" s="492">
        <v>12.49</v>
      </c>
      <c r="AV39" s="492">
        <v>12.31</v>
      </c>
      <c r="AW39" s="492">
        <v>12.09</v>
      </c>
      <c r="AX39" s="492">
        <v>11.72</v>
      </c>
      <c r="AY39" s="492">
        <v>11.65</v>
      </c>
      <c r="AZ39" s="492">
        <v>11.88</v>
      </c>
      <c r="BA39" s="492">
        <v>12.26</v>
      </c>
      <c r="BB39" s="492">
        <v>12.31</v>
      </c>
      <c r="BC39" s="492">
        <v>12.7737</v>
      </c>
      <c r="BD39" s="492">
        <v>12.88566</v>
      </c>
      <c r="BE39" s="493">
        <v>12.973850000000001</v>
      </c>
      <c r="BF39" s="493">
        <v>12.98044</v>
      </c>
      <c r="BG39" s="493">
        <v>12.900969999999999</v>
      </c>
      <c r="BH39" s="493">
        <v>12.57718</v>
      </c>
      <c r="BI39" s="493">
        <v>12.5398</v>
      </c>
      <c r="BJ39" s="493">
        <v>12.20614</v>
      </c>
      <c r="BK39" s="493">
        <v>12.1304</v>
      </c>
      <c r="BL39" s="493">
        <v>12.305110000000001</v>
      </c>
      <c r="BM39" s="493">
        <v>12.64381</v>
      </c>
      <c r="BN39" s="493">
        <v>12.73404</v>
      </c>
      <c r="BO39" s="493">
        <v>13.052440000000001</v>
      </c>
      <c r="BP39" s="493">
        <v>13.10144</v>
      </c>
      <c r="BQ39" s="493">
        <v>13.193250000000001</v>
      </c>
      <c r="BR39" s="493">
        <v>13.189629999999999</v>
      </c>
      <c r="BS39" s="493">
        <v>13.078659999999999</v>
      </c>
      <c r="BT39" s="493">
        <v>12.847189999999999</v>
      </c>
      <c r="BU39" s="493">
        <v>12.75689</v>
      </c>
      <c r="BV39" s="493">
        <v>12.44562</v>
      </c>
    </row>
    <row r="40" spans="1:74" s="266" customFormat="1" ht="9.6" customHeight="1" x14ac:dyDescent="0.2">
      <c r="A40" s="56"/>
      <c r="B40" s="677"/>
      <c r="C40" s="678"/>
      <c r="D40" s="678"/>
      <c r="E40" s="678"/>
      <c r="F40" s="678"/>
      <c r="G40" s="678"/>
      <c r="H40" s="678"/>
      <c r="I40" s="678"/>
      <c r="J40" s="678"/>
      <c r="K40" s="678"/>
      <c r="L40" s="678"/>
      <c r="M40" s="678"/>
      <c r="N40" s="678"/>
      <c r="O40" s="678"/>
      <c r="P40" s="678"/>
      <c r="Q40" s="678"/>
      <c r="R40" s="678"/>
      <c r="S40" s="678"/>
      <c r="T40" s="678"/>
      <c r="U40" s="678"/>
      <c r="V40" s="678"/>
      <c r="W40" s="678"/>
      <c r="X40" s="678"/>
      <c r="Y40" s="678"/>
      <c r="Z40" s="678"/>
      <c r="AA40" s="678"/>
      <c r="AB40" s="678"/>
      <c r="AC40" s="678"/>
      <c r="AD40" s="678"/>
      <c r="AE40" s="678"/>
      <c r="AF40" s="678"/>
      <c r="AG40" s="678"/>
      <c r="AH40" s="678"/>
      <c r="AI40" s="678"/>
      <c r="AJ40" s="678"/>
      <c r="AK40" s="678"/>
      <c r="AL40" s="678"/>
      <c r="AM40" s="311"/>
      <c r="AY40" s="417"/>
      <c r="AZ40" s="417"/>
      <c r="BA40" s="417"/>
      <c r="BB40" s="417"/>
      <c r="BC40" s="417"/>
      <c r="BD40" s="417"/>
      <c r="BE40" s="417"/>
      <c r="BF40" s="417"/>
      <c r="BG40" s="417"/>
      <c r="BH40" s="417"/>
      <c r="BI40" s="417"/>
      <c r="BJ40" s="417"/>
      <c r="BK40" s="417"/>
      <c r="BL40" s="417"/>
      <c r="BM40" s="417"/>
      <c r="BN40" s="417"/>
      <c r="BO40" s="417"/>
      <c r="BP40" s="417"/>
      <c r="BQ40" s="417"/>
      <c r="BR40" s="417"/>
      <c r="BS40" s="417"/>
      <c r="BT40" s="417"/>
      <c r="BU40" s="417"/>
      <c r="BV40" s="417"/>
    </row>
    <row r="41" spans="1:74" s="266" customFormat="1" ht="12" customHeight="1" x14ac:dyDescent="0.25">
      <c r="A41" s="56"/>
      <c r="B41" s="652" t="s">
        <v>1108</v>
      </c>
      <c r="C41" s="653"/>
      <c r="D41" s="653"/>
      <c r="E41" s="653"/>
      <c r="F41" s="653"/>
      <c r="G41" s="653"/>
      <c r="H41" s="653"/>
      <c r="I41" s="653"/>
      <c r="J41" s="653"/>
      <c r="K41" s="653"/>
      <c r="L41" s="653"/>
      <c r="M41" s="653"/>
      <c r="N41" s="653"/>
      <c r="O41" s="653"/>
      <c r="P41" s="653"/>
      <c r="Q41" s="653"/>
      <c r="AY41" s="506"/>
      <c r="AZ41" s="506"/>
      <c r="BA41" s="506"/>
      <c r="BB41" s="506"/>
      <c r="BC41" s="506"/>
      <c r="BD41" s="506"/>
      <c r="BE41" s="506"/>
      <c r="BF41" s="506"/>
      <c r="BG41" s="506"/>
      <c r="BH41" s="506"/>
      <c r="BI41" s="506"/>
      <c r="BJ41" s="506"/>
      <c r="BK41" s="487"/>
    </row>
    <row r="42" spans="1:74" s="266" customFormat="1" ht="12" customHeight="1" x14ac:dyDescent="0.25">
      <c r="A42" s="56"/>
      <c r="B42" s="661" t="s">
        <v>143</v>
      </c>
      <c r="C42" s="653"/>
      <c r="D42" s="653"/>
      <c r="E42" s="653"/>
      <c r="F42" s="653"/>
      <c r="G42" s="653"/>
      <c r="H42" s="653"/>
      <c r="I42" s="653"/>
      <c r="J42" s="653"/>
      <c r="K42" s="653"/>
      <c r="L42" s="653"/>
      <c r="M42" s="653"/>
      <c r="N42" s="653"/>
      <c r="O42" s="653"/>
      <c r="P42" s="653"/>
      <c r="Q42" s="653"/>
      <c r="AY42" s="506"/>
      <c r="AZ42" s="506"/>
      <c r="BA42" s="506"/>
      <c r="BB42" s="506"/>
      <c r="BC42" s="506"/>
      <c r="BD42" s="506"/>
      <c r="BE42" s="506"/>
      <c r="BF42" s="506"/>
      <c r="BG42" s="506"/>
      <c r="BH42" s="506"/>
      <c r="BI42" s="506"/>
      <c r="BJ42" s="506"/>
      <c r="BK42" s="487"/>
    </row>
    <row r="43" spans="1:74" s="439" customFormat="1" ht="12" customHeight="1" x14ac:dyDescent="0.25">
      <c r="A43" s="438"/>
      <c r="B43" s="681" t="s">
        <v>1143</v>
      </c>
      <c r="C43" s="675"/>
      <c r="D43" s="675"/>
      <c r="E43" s="675"/>
      <c r="F43" s="675"/>
      <c r="G43" s="675"/>
      <c r="H43" s="675"/>
      <c r="I43" s="675"/>
      <c r="J43" s="675"/>
      <c r="K43" s="675"/>
      <c r="L43" s="675"/>
      <c r="M43" s="675"/>
      <c r="N43" s="675"/>
      <c r="O43" s="675"/>
      <c r="P43" s="675"/>
      <c r="Q43" s="671"/>
      <c r="AY43" s="507"/>
      <c r="AZ43" s="507"/>
      <c r="BA43" s="507"/>
      <c r="BB43" s="507"/>
      <c r="BC43" s="507"/>
      <c r="BD43" s="507"/>
      <c r="BE43" s="507"/>
      <c r="BF43" s="507"/>
      <c r="BG43" s="507"/>
      <c r="BH43" s="507"/>
      <c r="BI43" s="507"/>
      <c r="BJ43" s="507"/>
    </row>
    <row r="44" spans="1:74" s="439" customFormat="1" ht="12" customHeight="1" x14ac:dyDescent="0.25">
      <c r="A44" s="438"/>
      <c r="B44" s="681" t="s">
        <v>1144</v>
      </c>
      <c r="C44" s="675"/>
      <c r="D44" s="675"/>
      <c r="E44" s="675"/>
      <c r="F44" s="675"/>
      <c r="G44" s="675"/>
      <c r="H44" s="675"/>
      <c r="I44" s="675"/>
      <c r="J44" s="675"/>
      <c r="K44" s="675"/>
      <c r="L44" s="675"/>
      <c r="M44" s="675"/>
      <c r="N44" s="675"/>
      <c r="O44" s="675"/>
      <c r="P44" s="675"/>
      <c r="Q44" s="671"/>
      <c r="AY44" s="507"/>
      <c r="AZ44" s="507"/>
      <c r="BA44" s="507"/>
      <c r="BB44" s="507"/>
      <c r="BC44" s="507"/>
      <c r="BD44" s="507"/>
      <c r="BE44" s="507"/>
      <c r="BF44" s="507"/>
      <c r="BG44" s="507"/>
      <c r="BH44" s="507"/>
      <c r="BI44" s="507"/>
      <c r="BJ44" s="507"/>
    </row>
    <row r="45" spans="1:74" s="439" customFormat="1" ht="12" customHeight="1" x14ac:dyDescent="0.25">
      <c r="A45" s="438"/>
      <c r="B45" s="681" t="s">
        <v>151</v>
      </c>
      <c r="C45" s="675"/>
      <c r="D45" s="675"/>
      <c r="E45" s="675"/>
      <c r="F45" s="675"/>
      <c r="G45" s="675"/>
      <c r="H45" s="675"/>
      <c r="I45" s="675"/>
      <c r="J45" s="675"/>
      <c r="K45" s="675"/>
      <c r="L45" s="675"/>
      <c r="M45" s="675"/>
      <c r="N45" s="675"/>
      <c r="O45" s="675"/>
      <c r="P45" s="675"/>
      <c r="Q45" s="671"/>
      <c r="AY45" s="507"/>
      <c r="AZ45" s="507"/>
      <c r="BA45" s="507"/>
      <c r="BB45" s="507"/>
      <c r="BC45" s="507"/>
      <c r="BD45" s="507"/>
      <c r="BE45" s="507"/>
      <c r="BF45" s="507"/>
      <c r="BG45" s="507"/>
      <c r="BH45" s="507"/>
      <c r="BI45" s="507"/>
      <c r="BJ45" s="507"/>
    </row>
    <row r="46" spans="1:74" s="439" customFormat="1" ht="12" customHeight="1" x14ac:dyDescent="0.25">
      <c r="A46" s="438"/>
      <c r="B46" s="674" t="s">
        <v>1135</v>
      </c>
      <c r="C46" s="675"/>
      <c r="D46" s="675"/>
      <c r="E46" s="675"/>
      <c r="F46" s="675"/>
      <c r="G46" s="675"/>
      <c r="H46" s="675"/>
      <c r="I46" s="675"/>
      <c r="J46" s="675"/>
      <c r="K46" s="675"/>
      <c r="L46" s="675"/>
      <c r="M46" s="675"/>
      <c r="N46" s="675"/>
      <c r="O46" s="675"/>
      <c r="P46" s="675"/>
      <c r="Q46" s="671"/>
      <c r="AY46" s="507"/>
      <c r="AZ46" s="507"/>
      <c r="BA46" s="507"/>
      <c r="BB46" s="507"/>
      <c r="BC46" s="507"/>
      <c r="BD46" s="507"/>
      <c r="BE46" s="507"/>
      <c r="BF46" s="507"/>
      <c r="BG46" s="507"/>
      <c r="BH46" s="507"/>
      <c r="BI46" s="507"/>
      <c r="BJ46" s="507"/>
    </row>
    <row r="47" spans="1:74" s="439" customFormat="1" ht="12" customHeight="1" x14ac:dyDescent="0.25">
      <c r="A47" s="438"/>
      <c r="B47" s="669" t="s">
        <v>1145</v>
      </c>
      <c r="C47" s="670"/>
      <c r="D47" s="670"/>
      <c r="E47" s="670"/>
      <c r="F47" s="670"/>
      <c r="G47" s="670"/>
      <c r="H47" s="670"/>
      <c r="I47" s="670"/>
      <c r="J47" s="670"/>
      <c r="K47" s="670"/>
      <c r="L47" s="670"/>
      <c r="M47" s="670"/>
      <c r="N47" s="670"/>
      <c r="O47" s="670"/>
      <c r="P47" s="670"/>
      <c r="Q47" s="670"/>
      <c r="AY47" s="507"/>
      <c r="AZ47" s="507"/>
      <c r="BA47" s="507"/>
      <c r="BB47" s="507"/>
      <c r="BC47" s="507"/>
      <c r="BD47" s="507"/>
      <c r="BE47" s="507"/>
      <c r="BF47" s="507"/>
      <c r="BG47" s="507"/>
      <c r="BH47" s="507"/>
      <c r="BI47" s="507"/>
      <c r="BJ47" s="507"/>
    </row>
    <row r="48" spans="1:74" s="439" customFormat="1" ht="12" customHeight="1" x14ac:dyDescent="0.25">
      <c r="A48" s="438"/>
      <c r="B48" s="674" t="s">
        <v>1146</v>
      </c>
      <c r="C48" s="675"/>
      <c r="D48" s="675"/>
      <c r="E48" s="675"/>
      <c r="F48" s="675"/>
      <c r="G48" s="675"/>
      <c r="H48" s="675"/>
      <c r="I48" s="675"/>
      <c r="J48" s="675"/>
      <c r="K48" s="675"/>
      <c r="L48" s="675"/>
      <c r="M48" s="675"/>
      <c r="N48" s="675"/>
      <c r="O48" s="675"/>
      <c r="P48" s="675"/>
      <c r="Q48" s="671"/>
      <c r="AY48" s="507"/>
      <c r="AZ48" s="507"/>
      <c r="BA48" s="507"/>
      <c r="BB48" s="507"/>
      <c r="BC48" s="507"/>
      <c r="BD48" s="507"/>
      <c r="BE48" s="507"/>
      <c r="BF48" s="507"/>
      <c r="BG48" s="507"/>
      <c r="BH48" s="507"/>
      <c r="BI48" s="507"/>
      <c r="BJ48" s="507"/>
    </row>
    <row r="49" spans="1:74" s="439" customFormat="1" ht="12" customHeight="1" x14ac:dyDescent="0.25">
      <c r="A49" s="438"/>
      <c r="B49" s="683" t="s">
        <v>1147</v>
      </c>
      <c r="C49" s="671"/>
      <c r="D49" s="671"/>
      <c r="E49" s="671"/>
      <c r="F49" s="671"/>
      <c r="G49" s="671"/>
      <c r="H49" s="671"/>
      <c r="I49" s="671"/>
      <c r="J49" s="671"/>
      <c r="K49" s="671"/>
      <c r="L49" s="671"/>
      <c r="M49" s="671"/>
      <c r="N49" s="671"/>
      <c r="O49" s="671"/>
      <c r="P49" s="671"/>
      <c r="Q49" s="671"/>
      <c r="AY49" s="507"/>
      <c r="AZ49" s="507"/>
      <c r="BA49" s="507"/>
      <c r="BB49" s="507"/>
      <c r="BC49" s="507"/>
      <c r="BD49" s="507"/>
      <c r="BE49" s="507"/>
      <c r="BF49" s="507"/>
      <c r="BG49" s="507"/>
      <c r="BH49" s="507"/>
      <c r="BI49" s="507"/>
      <c r="BJ49" s="507"/>
    </row>
    <row r="50" spans="1:74" s="439" customFormat="1" ht="12" customHeight="1" x14ac:dyDescent="0.25">
      <c r="A50" s="438"/>
      <c r="B50" s="680" t="s">
        <v>941</v>
      </c>
      <c r="C50" s="671"/>
      <c r="D50" s="671"/>
      <c r="E50" s="671"/>
      <c r="F50" s="671"/>
      <c r="G50" s="671"/>
      <c r="H50" s="671"/>
      <c r="I50" s="671"/>
      <c r="J50" s="671"/>
      <c r="K50" s="671"/>
      <c r="L50" s="671"/>
      <c r="M50" s="671"/>
      <c r="N50" s="671"/>
      <c r="O50" s="671"/>
      <c r="P50" s="671"/>
      <c r="Q50" s="671"/>
      <c r="AY50" s="507"/>
      <c r="AZ50" s="507"/>
      <c r="BA50" s="507"/>
      <c r="BB50" s="507"/>
      <c r="BC50" s="507"/>
      <c r="BD50" s="507"/>
      <c r="BE50" s="507"/>
      <c r="BF50" s="507"/>
      <c r="BG50" s="507"/>
      <c r="BH50" s="507"/>
      <c r="BI50" s="507"/>
      <c r="BJ50" s="507"/>
    </row>
    <row r="51" spans="1:74" s="439" customFormat="1" ht="12" customHeight="1" x14ac:dyDescent="0.25">
      <c r="A51" s="438"/>
      <c r="B51" s="669" t="s">
        <v>1140</v>
      </c>
      <c r="C51" s="670"/>
      <c r="D51" s="670"/>
      <c r="E51" s="670"/>
      <c r="F51" s="670"/>
      <c r="G51" s="670"/>
      <c r="H51" s="670"/>
      <c r="I51" s="670"/>
      <c r="J51" s="670"/>
      <c r="K51" s="670"/>
      <c r="L51" s="670"/>
      <c r="M51" s="670"/>
      <c r="N51" s="670"/>
      <c r="O51" s="670"/>
      <c r="P51" s="670"/>
      <c r="Q51" s="671"/>
      <c r="AY51" s="507"/>
      <c r="AZ51" s="507"/>
      <c r="BA51" s="507"/>
      <c r="BB51" s="507"/>
      <c r="BC51" s="507"/>
      <c r="BD51" s="507"/>
      <c r="BE51" s="507"/>
      <c r="BF51" s="507"/>
      <c r="BG51" s="507"/>
      <c r="BH51" s="507"/>
      <c r="BI51" s="507"/>
      <c r="BJ51" s="507"/>
    </row>
    <row r="52" spans="1:74" s="441" customFormat="1" ht="12" customHeight="1" x14ac:dyDescent="0.25">
      <c r="A52" s="440"/>
      <c r="B52" s="682" t="s">
        <v>1148</v>
      </c>
      <c r="C52" s="671"/>
      <c r="D52" s="671"/>
      <c r="E52" s="671"/>
      <c r="F52" s="671"/>
      <c r="G52" s="671"/>
      <c r="H52" s="671"/>
      <c r="I52" s="671"/>
      <c r="J52" s="671"/>
      <c r="K52" s="671"/>
      <c r="L52" s="671"/>
      <c r="M52" s="671"/>
      <c r="N52" s="671"/>
      <c r="O52" s="671"/>
      <c r="P52" s="671"/>
      <c r="Q52" s="671"/>
      <c r="AY52" s="508"/>
      <c r="AZ52" s="508"/>
      <c r="BA52" s="508"/>
      <c r="BB52" s="508"/>
      <c r="BC52" s="508"/>
      <c r="BD52" s="508"/>
      <c r="BE52" s="508"/>
      <c r="BF52" s="508"/>
      <c r="BG52" s="508"/>
      <c r="BH52" s="508"/>
      <c r="BI52" s="508"/>
      <c r="BJ52" s="508"/>
    </row>
    <row r="53" spans="1:74" x14ac:dyDescent="0.2">
      <c r="BK53" s="418"/>
      <c r="BL53" s="418"/>
      <c r="BM53" s="418"/>
      <c r="BN53" s="418"/>
      <c r="BO53" s="418"/>
      <c r="BP53" s="418"/>
      <c r="BQ53" s="418"/>
      <c r="BR53" s="418"/>
      <c r="BS53" s="418"/>
      <c r="BT53" s="418"/>
      <c r="BU53" s="418"/>
      <c r="BV53" s="418"/>
    </row>
    <row r="54" spans="1:74" x14ac:dyDescent="0.2">
      <c r="BK54" s="418"/>
      <c r="BL54" s="418"/>
      <c r="BM54" s="418"/>
      <c r="BN54" s="418"/>
      <c r="BO54" s="418"/>
      <c r="BP54" s="418"/>
      <c r="BQ54" s="418"/>
      <c r="BR54" s="418"/>
      <c r="BS54" s="418"/>
      <c r="BT54" s="418"/>
      <c r="BU54" s="418"/>
      <c r="BV54" s="418"/>
    </row>
    <row r="55" spans="1:74" x14ac:dyDescent="0.2">
      <c r="BK55" s="418"/>
      <c r="BL55" s="418"/>
      <c r="BM55" s="418"/>
      <c r="BN55" s="418"/>
      <c r="BO55" s="418"/>
      <c r="BP55" s="418"/>
      <c r="BQ55" s="418"/>
      <c r="BR55" s="418"/>
      <c r="BS55" s="418"/>
      <c r="BT55" s="418"/>
      <c r="BU55" s="418"/>
      <c r="BV55" s="418"/>
    </row>
    <row r="56" spans="1:74" x14ac:dyDescent="0.2">
      <c r="BK56" s="418"/>
      <c r="BL56" s="418"/>
      <c r="BM56" s="418"/>
      <c r="BN56" s="418"/>
      <c r="BO56" s="418"/>
      <c r="BP56" s="418"/>
      <c r="BQ56" s="418"/>
      <c r="BR56" s="418"/>
      <c r="BS56" s="418"/>
      <c r="BT56" s="418"/>
      <c r="BU56" s="418"/>
      <c r="BV56" s="418"/>
    </row>
    <row r="57" spans="1:74" x14ac:dyDescent="0.2">
      <c r="BK57" s="418"/>
      <c r="BL57" s="418"/>
      <c r="BM57" s="418"/>
      <c r="BN57" s="418"/>
      <c r="BO57" s="418"/>
      <c r="BP57" s="418"/>
      <c r="BQ57" s="418"/>
      <c r="BR57" s="418"/>
      <c r="BS57" s="418"/>
      <c r="BT57" s="418"/>
      <c r="BU57" s="418"/>
      <c r="BV57" s="418"/>
    </row>
    <row r="58" spans="1:74" x14ac:dyDescent="0.2">
      <c r="BK58" s="418"/>
      <c r="BL58" s="418"/>
      <c r="BM58" s="418"/>
      <c r="BN58" s="418"/>
      <c r="BO58" s="418"/>
      <c r="BP58" s="418"/>
      <c r="BQ58" s="418"/>
      <c r="BR58" s="418"/>
      <c r="BS58" s="418"/>
      <c r="BT58" s="418"/>
      <c r="BU58" s="418"/>
      <c r="BV58" s="418"/>
    </row>
    <row r="59" spans="1:74" x14ac:dyDescent="0.2">
      <c r="BK59" s="418"/>
      <c r="BL59" s="418"/>
      <c r="BM59" s="418"/>
      <c r="BN59" s="418"/>
      <c r="BO59" s="418"/>
      <c r="BP59" s="418"/>
      <c r="BQ59" s="418"/>
      <c r="BR59" s="418"/>
      <c r="BS59" s="418"/>
      <c r="BT59" s="418"/>
      <c r="BU59" s="418"/>
      <c r="BV59" s="418"/>
    </row>
    <row r="60" spans="1:74" x14ac:dyDescent="0.2">
      <c r="BK60" s="418"/>
      <c r="BL60" s="418"/>
      <c r="BM60" s="418"/>
      <c r="BN60" s="418"/>
      <c r="BO60" s="418"/>
      <c r="BP60" s="418"/>
      <c r="BQ60" s="418"/>
      <c r="BR60" s="418"/>
      <c r="BS60" s="418"/>
      <c r="BT60" s="418"/>
      <c r="BU60" s="418"/>
      <c r="BV60" s="418"/>
    </row>
    <row r="61" spans="1:74" x14ac:dyDescent="0.2">
      <c r="BK61" s="418"/>
      <c r="BL61" s="418"/>
      <c r="BM61" s="418"/>
      <c r="BN61" s="418"/>
      <c r="BO61" s="418"/>
      <c r="BP61" s="418"/>
      <c r="BQ61" s="418"/>
      <c r="BR61" s="418"/>
      <c r="BS61" s="418"/>
      <c r="BT61" s="418"/>
      <c r="BU61" s="418"/>
      <c r="BV61" s="418"/>
    </row>
    <row r="62" spans="1:74" x14ac:dyDescent="0.2">
      <c r="BK62" s="418"/>
      <c r="BL62" s="418"/>
      <c r="BM62" s="418"/>
      <c r="BN62" s="418"/>
      <c r="BO62" s="418"/>
      <c r="BP62" s="418"/>
      <c r="BQ62" s="418"/>
      <c r="BR62" s="418"/>
      <c r="BS62" s="418"/>
      <c r="BT62" s="418"/>
      <c r="BU62" s="418"/>
      <c r="BV62" s="418"/>
    </row>
    <row r="63" spans="1:74" x14ac:dyDescent="0.2">
      <c r="BK63" s="418"/>
      <c r="BL63" s="418"/>
      <c r="BM63" s="418"/>
      <c r="BN63" s="418"/>
      <c r="BO63" s="418"/>
      <c r="BP63" s="418"/>
      <c r="BQ63" s="418"/>
      <c r="BR63" s="418"/>
      <c r="BS63" s="418"/>
      <c r="BT63" s="418"/>
      <c r="BU63" s="418"/>
      <c r="BV63" s="418"/>
    </row>
    <row r="64" spans="1:74" x14ac:dyDescent="0.2">
      <c r="BK64" s="418"/>
      <c r="BL64" s="418"/>
      <c r="BM64" s="418"/>
      <c r="BN64" s="418"/>
      <c r="BO64" s="418"/>
      <c r="BP64" s="418"/>
      <c r="BQ64" s="418"/>
      <c r="BR64" s="418"/>
      <c r="BS64" s="418"/>
      <c r="BT64" s="418"/>
      <c r="BU64" s="418"/>
      <c r="BV64" s="418"/>
    </row>
    <row r="65" spans="63:74" x14ac:dyDescent="0.2">
      <c r="BK65" s="418"/>
      <c r="BL65" s="418"/>
      <c r="BM65" s="418"/>
      <c r="BN65" s="418"/>
      <c r="BO65" s="418"/>
      <c r="BP65" s="418"/>
      <c r="BQ65" s="418"/>
      <c r="BR65" s="418"/>
      <c r="BS65" s="418"/>
      <c r="BT65" s="418"/>
      <c r="BU65" s="418"/>
      <c r="BV65" s="418"/>
    </row>
    <row r="66" spans="63:74" x14ac:dyDescent="0.2">
      <c r="BK66" s="418"/>
      <c r="BL66" s="418"/>
      <c r="BM66" s="418"/>
      <c r="BN66" s="418"/>
      <c r="BO66" s="418"/>
      <c r="BP66" s="418"/>
      <c r="BQ66" s="418"/>
      <c r="BR66" s="418"/>
      <c r="BS66" s="418"/>
      <c r="BT66" s="418"/>
      <c r="BU66" s="418"/>
      <c r="BV66" s="418"/>
    </row>
    <row r="67" spans="63:74" x14ac:dyDescent="0.2">
      <c r="BK67" s="418"/>
      <c r="BL67" s="418"/>
      <c r="BM67" s="418"/>
      <c r="BN67" s="418"/>
      <c r="BO67" s="418"/>
      <c r="BP67" s="418"/>
      <c r="BQ67" s="418"/>
      <c r="BR67" s="418"/>
      <c r="BS67" s="418"/>
      <c r="BT67" s="418"/>
      <c r="BU67" s="418"/>
      <c r="BV67" s="418"/>
    </row>
    <row r="68" spans="63:74" x14ac:dyDescent="0.2">
      <c r="BK68" s="418"/>
      <c r="BL68" s="418"/>
      <c r="BM68" s="418"/>
      <c r="BN68" s="418"/>
      <c r="BO68" s="418"/>
      <c r="BP68" s="418"/>
      <c r="BQ68" s="418"/>
      <c r="BR68" s="418"/>
      <c r="BS68" s="418"/>
      <c r="BT68" s="418"/>
      <c r="BU68" s="418"/>
      <c r="BV68" s="418"/>
    </row>
    <row r="69" spans="63:74" x14ac:dyDescent="0.2">
      <c r="BK69" s="418"/>
      <c r="BL69" s="418"/>
      <c r="BM69" s="418"/>
      <c r="BN69" s="418"/>
      <c r="BO69" s="418"/>
      <c r="BP69" s="418"/>
      <c r="BQ69" s="418"/>
      <c r="BR69" s="418"/>
      <c r="BS69" s="418"/>
      <c r="BT69" s="418"/>
      <c r="BU69" s="418"/>
      <c r="BV69" s="418"/>
    </row>
    <row r="70" spans="63:74" x14ac:dyDescent="0.2">
      <c r="BK70" s="418"/>
      <c r="BL70" s="418"/>
      <c r="BM70" s="418"/>
      <c r="BN70" s="418"/>
      <c r="BO70" s="418"/>
      <c r="BP70" s="418"/>
      <c r="BQ70" s="418"/>
      <c r="BR70" s="418"/>
      <c r="BS70" s="418"/>
      <c r="BT70" s="418"/>
      <c r="BU70" s="418"/>
      <c r="BV70" s="418"/>
    </row>
    <row r="71" spans="63:74" x14ac:dyDescent="0.2">
      <c r="BK71" s="418"/>
      <c r="BL71" s="418"/>
      <c r="BM71" s="418"/>
      <c r="BN71" s="418"/>
      <c r="BO71" s="418"/>
      <c r="BP71" s="418"/>
      <c r="BQ71" s="418"/>
      <c r="BR71" s="418"/>
      <c r="BS71" s="418"/>
      <c r="BT71" s="418"/>
      <c r="BU71" s="418"/>
      <c r="BV71" s="418"/>
    </row>
    <row r="72" spans="63:74" x14ac:dyDescent="0.2">
      <c r="BK72" s="418"/>
      <c r="BL72" s="418"/>
      <c r="BM72" s="418"/>
      <c r="BN72" s="418"/>
      <c r="BO72" s="418"/>
      <c r="BP72" s="418"/>
      <c r="BQ72" s="418"/>
      <c r="BR72" s="418"/>
      <c r="BS72" s="418"/>
      <c r="BT72" s="418"/>
      <c r="BU72" s="418"/>
      <c r="BV72" s="418"/>
    </row>
    <row r="73" spans="63:74" x14ac:dyDescent="0.2">
      <c r="BK73" s="418"/>
      <c r="BL73" s="418"/>
      <c r="BM73" s="418"/>
      <c r="BN73" s="418"/>
      <c r="BO73" s="418"/>
      <c r="BP73" s="418"/>
      <c r="BQ73" s="418"/>
      <c r="BR73" s="418"/>
      <c r="BS73" s="418"/>
      <c r="BT73" s="418"/>
      <c r="BU73" s="418"/>
      <c r="BV73" s="418"/>
    </row>
    <row r="74" spans="63:74" x14ac:dyDescent="0.2">
      <c r="BK74" s="418"/>
      <c r="BL74" s="418"/>
      <c r="BM74" s="418"/>
      <c r="BN74" s="418"/>
      <c r="BO74" s="418"/>
      <c r="BP74" s="418"/>
      <c r="BQ74" s="418"/>
      <c r="BR74" s="418"/>
      <c r="BS74" s="418"/>
      <c r="BT74" s="418"/>
      <c r="BU74" s="418"/>
      <c r="BV74" s="418"/>
    </row>
    <row r="75" spans="63:74" x14ac:dyDescent="0.2">
      <c r="BK75" s="418"/>
      <c r="BL75" s="418"/>
      <c r="BM75" s="418"/>
      <c r="BN75" s="418"/>
      <c r="BO75" s="418"/>
      <c r="BP75" s="418"/>
      <c r="BQ75" s="418"/>
      <c r="BR75" s="418"/>
      <c r="BS75" s="418"/>
      <c r="BT75" s="418"/>
      <c r="BU75" s="418"/>
      <c r="BV75" s="418"/>
    </row>
    <row r="76" spans="63:74" x14ac:dyDescent="0.2">
      <c r="BK76" s="418"/>
      <c r="BL76" s="418"/>
      <c r="BM76" s="418"/>
      <c r="BN76" s="418"/>
      <c r="BO76" s="418"/>
      <c r="BP76" s="418"/>
      <c r="BQ76" s="418"/>
      <c r="BR76" s="418"/>
      <c r="BS76" s="418"/>
      <c r="BT76" s="418"/>
      <c r="BU76" s="418"/>
      <c r="BV76" s="418"/>
    </row>
    <row r="77" spans="63:74" x14ac:dyDescent="0.2">
      <c r="BK77" s="418"/>
      <c r="BL77" s="418"/>
      <c r="BM77" s="418"/>
      <c r="BN77" s="418"/>
      <c r="BO77" s="418"/>
      <c r="BP77" s="418"/>
      <c r="BQ77" s="418"/>
      <c r="BR77" s="418"/>
      <c r="BS77" s="418"/>
      <c r="BT77" s="418"/>
      <c r="BU77" s="418"/>
      <c r="BV77" s="418"/>
    </row>
    <row r="78" spans="63:74" x14ac:dyDescent="0.2">
      <c r="BK78" s="418"/>
      <c r="BL78" s="418"/>
      <c r="BM78" s="418"/>
      <c r="BN78" s="418"/>
      <c r="BO78" s="418"/>
      <c r="BP78" s="418"/>
      <c r="BQ78" s="418"/>
      <c r="BR78" s="418"/>
      <c r="BS78" s="418"/>
      <c r="BT78" s="418"/>
      <c r="BU78" s="418"/>
      <c r="BV78" s="418"/>
    </row>
    <row r="79" spans="63:74" x14ac:dyDescent="0.2">
      <c r="BK79" s="418"/>
      <c r="BL79" s="418"/>
      <c r="BM79" s="418"/>
      <c r="BN79" s="418"/>
      <c r="BO79" s="418"/>
      <c r="BP79" s="418"/>
      <c r="BQ79" s="418"/>
      <c r="BR79" s="418"/>
      <c r="BS79" s="418"/>
      <c r="BT79" s="418"/>
      <c r="BU79" s="418"/>
      <c r="BV79" s="418"/>
    </row>
    <row r="80" spans="63:74" x14ac:dyDescent="0.2">
      <c r="BK80" s="418"/>
      <c r="BL80" s="418"/>
      <c r="BM80" s="418"/>
      <c r="BN80" s="418"/>
      <c r="BO80" s="418"/>
      <c r="BP80" s="418"/>
      <c r="BQ80" s="418"/>
      <c r="BR80" s="418"/>
      <c r="BS80" s="418"/>
      <c r="BT80" s="418"/>
      <c r="BU80" s="418"/>
      <c r="BV80" s="418"/>
    </row>
    <row r="81" spans="63:74" x14ac:dyDescent="0.2">
      <c r="BK81" s="418"/>
      <c r="BL81" s="418"/>
      <c r="BM81" s="418"/>
      <c r="BN81" s="418"/>
      <c r="BO81" s="418"/>
      <c r="BP81" s="418"/>
      <c r="BQ81" s="418"/>
      <c r="BR81" s="418"/>
      <c r="BS81" s="418"/>
      <c r="BT81" s="418"/>
      <c r="BU81" s="418"/>
      <c r="BV81" s="418"/>
    </row>
    <row r="82" spans="63:74" x14ac:dyDescent="0.2">
      <c r="BK82" s="418"/>
      <c r="BL82" s="418"/>
      <c r="BM82" s="418"/>
      <c r="BN82" s="418"/>
      <c r="BO82" s="418"/>
      <c r="BP82" s="418"/>
      <c r="BQ82" s="418"/>
      <c r="BR82" s="418"/>
      <c r="BS82" s="418"/>
      <c r="BT82" s="418"/>
      <c r="BU82" s="418"/>
      <c r="BV82" s="418"/>
    </row>
    <row r="83" spans="63:74" x14ac:dyDescent="0.2">
      <c r="BK83" s="418"/>
      <c r="BL83" s="418"/>
      <c r="BM83" s="418"/>
      <c r="BN83" s="418"/>
      <c r="BO83" s="418"/>
      <c r="BP83" s="418"/>
      <c r="BQ83" s="418"/>
      <c r="BR83" s="418"/>
      <c r="BS83" s="418"/>
      <c r="BT83" s="418"/>
      <c r="BU83" s="418"/>
      <c r="BV83" s="418"/>
    </row>
    <row r="84" spans="63:74" x14ac:dyDescent="0.2">
      <c r="BK84" s="418"/>
      <c r="BL84" s="418"/>
      <c r="BM84" s="418"/>
      <c r="BN84" s="418"/>
      <c r="BO84" s="418"/>
      <c r="BP84" s="418"/>
      <c r="BQ84" s="418"/>
      <c r="BR84" s="418"/>
      <c r="BS84" s="418"/>
      <c r="BT84" s="418"/>
      <c r="BU84" s="418"/>
      <c r="BV84" s="418"/>
    </row>
    <row r="85" spans="63:74" x14ac:dyDescent="0.2">
      <c r="BK85" s="418"/>
      <c r="BL85" s="418"/>
      <c r="BM85" s="418"/>
      <c r="BN85" s="418"/>
      <c r="BO85" s="418"/>
      <c r="BP85" s="418"/>
      <c r="BQ85" s="418"/>
      <c r="BR85" s="418"/>
      <c r="BS85" s="418"/>
      <c r="BT85" s="418"/>
      <c r="BU85" s="418"/>
      <c r="BV85" s="418"/>
    </row>
    <row r="86" spans="63:74" x14ac:dyDescent="0.2">
      <c r="BK86" s="418"/>
      <c r="BL86" s="418"/>
      <c r="BM86" s="418"/>
      <c r="BN86" s="418"/>
      <c r="BO86" s="418"/>
      <c r="BP86" s="418"/>
      <c r="BQ86" s="418"/>
      <c r="BR86" s="418"/>
      <c r="BS86" s="418"/>
      <c r="BT86" s="418"/>
      <c r="BU86" s="418"/>
      <c r="BV86" s="418"/>
    </row>
    <row r="87" spans="63:74" x14ac:dyDescent="0.2">
      <c r="BK87" s="418"/>
      <c r="BL87" s="418"/>
      <c r="BM87" s="418"/>
      <c r="BN87" s="418"/>
      <c r="BO87" s="418"/>
      <c r="BP87" s="418"/>
      <c r="BQ87" s="418"/>
      <c r="BR87" s="418"/>
      <c r="BS87" s="418"/>
      <c r="BT87" s="418"/>
      <c r="BU87" s="418"/>
      <c r="BV87" s="418"/>
    </row>
    <row r="88" spans="63:74" x14ac:dyDescent="0.2">
      <c r="BK88" s="418"/>
      <c r="BL88" s="418"/>
      <c r="BM88" s="418"/>
      <c r="BN88" s="418"/>
      <c r="BO88" s="418"/>
      <c r="BP88" s="418"/>
      <c r="BQ88" s="418"/>
      <c r="BR88" s="418"/>
      <c r="BS88" s="418"/>
      <c r="BT88" s="418"/>
      <c r="BU88" s="418"/>
      <c r="BV88" s="418"/>
    </row>
    <row r="89" spans="63:74" x14ac:dyDescent="0.2">
      <c r="BK89" s="418"/>
      <c r="BL89" s="418"/>
      <c r="BM89" s="418"/>
      <c r="BN89" s="418"/>
      <c r="BO89" s="418"/>
      <c r="BP89" s="418"/>
      <c r="BQ89" s="418"/>
      <c r="BR89" s="418"/>
      <c r="BS89" s="418"/>
      <c r="BT89" s="418"/>
      <c r="BU89" s="418"/>
      <c r="BV89" s="418"/>
    </row>
    <row r="90" spans="63:74" x14ac:dyDescent="0.2">
      <c r="BK90" s="418"/>
      <c r="BL90" s="418"/>
      <c r="BM90" s="418"/>
      <c r="BN90" s="418"/>
      <c r="BO90" s="418"/>
      <c r="BP90" s="418"/>
      <c r="BQ90" s="418"/>
      <c r="BR90" s="418"/>
      <c r="BS90" s="418"/>
      <c r="BT90" s="418"/>
      <c r="BU90" s="418"/>
      <c r="BV90" s="418"/>
    </row>
    <row r="91" spans="63:74" x14ac:dyDescent="0.2">
      <c r="BK91" s="418"/>
      <c r="BL91" s="418"/>
      <c r="BM91" s="418"/>
      <c r="BN91" s="418"/>
      <c r="BO91" s="418"/>
      <c r="BP91" s="418"/>
      <c r="BQ91" s="418"/>
      <c r="BR91" s="418"/>
      <c r="BS91" s="418"/>
      <c r="BT91" s="418"/>
      <c r="BU91" s="418"/>
      <c r="BV91" s="418"/>
    </row>
    <row r="92" spans="63:74" x14ac:dyDescent="0.2">
      <c r="BK92" s="418"/>
      <c r="BL92" s="418"/>
      <c r="BM92" s="418"/>
      <c r="BN92" s="418"/>
      <c r="BO92" s="418"/>
      <c r="BP92" s="418"/>
      <c r="BQ92" s="418"/>
      <c r="BR92" s="418"/>
      <c r="BS92" s="418"/>
      <c r="BT92" s="418"/>
      <c r="BU92" s="418"/>
      <c r="BV92" s="418"/>
    </row>
    <row r="93" spans="63:74" x14ac:dyDescent="0.2">
      <c r="BK93" s="418"/>
      <c r="BL93" s="418"/>
      <c r="BM93" s="418"/>
      <c r="BN93" s="418"/>
      <c r="BO93" s="418"/>
      <c r="BP93" s="418"/>
      <c r="BQ93" s="418"/>
      <c r="BR93" s="418"/>
      <c r="BS93" s="418"/>
      <c r="BT93" s="418"/>
      <c r="BU93" s="418"/>
      <c r="BV93" s="418"/>
    </row>
    <row r="94" spans="63:74" x14ac:dyDescent="0.2">
      <c r="BK94" s="418"/>
      <c r="BL94" s="418"/>
      <c r="BM94" s="418"/>
      <c r="BN94" s="418"/>
      <c r="BO94" s="418"/>
      <c r="BP94" s="418"/>
      <c r="BQ94" s="418"/>
      <c r="BR94" s="418"/>
      <c r="BS94" s="418"/>
      <c r="BT94" s="418"/>
      <c r="BU94" s="418"/>
      <c r="BV94" s="418"/>
    </row>
    <row r="95" spans="63:74" x14ac:dyDescent="0.2">
      <c r="BK95" s="418"/>
      <c r="BL95" s="418"/>
      <c r="BM95" s="418"/>
      <c r="BN95" s="418"/>
      <c r="BO95" s="418"/>
      <c r="BP95" s="418"/>
      <c r="BQ95" s="418"/>
      <c r="BR95" s="418"/>
      <c r="BS95" s="418"/>
      <c r="BT95" s="418"/>
      <c r="BU95" s="418"/>
      <c r="BV95" s="418"/>
    </row>
    <row r="96" spans="63:74" x14ac:dyDescent="0.2">
      <c r="BK96" s="418"/>
      <c r="BL96" s="418"/>
      <c r="BM96" s="418"/>
      <c r="BN96" s="418"/>
      <c r="BO96" s="418"/>
      <c r="BP96" s="418"/>
      <c r="BQ96" s="418"/>
      <c r="BR96" s="418"/>
      <c r="BS96" s="418"/>
      <c r="BT96" s="418"/>
      <c r="BU96" s="418"/>
      <c r="BV96" s="418"/>
    </row>
    <row r="97" spans="63:74" x14ac:dyDescent="0.2">
      <c r="BK97" s="418"/>
      <c r="BL97" s="418"/>
      <c r="BM97" s="418"/>
      <c r="BN97" s="418"/>
      <c r="BO97" s="418"/>
      <c r="BP97" s="418"/>
      <c r="BQ97" s="418"/>
      <c r="BR97" s="418"/>
      <c r="BS97" s="418"/>
      <c r="BT97" s="418"/>
      <c r="BU97" s="418"/>
      <c r="BV97" s="418"/>
    </row>
    <row r="98" spans="63:74" x14ac:dyDescent="0.2">
      <c r="BK98" s="418"/>
      <c r="BL98" s="418"/>
      <c r="BM98" s="418"/>
      <c r="BN98" s="418"/>
      <c r="BO98" s="418"/>
      <c r="BP98" s="418"/>
      <c r="BQ98" s="418"/>
      <c r="BR98" s="418"/>
      <c r="BS98" s="418"/>
      <c r="BT98" s="418"/>
      <c r="BU98" s="418"/>
      <c r="BV98" s="418"/>
    </row>
    <row r="99" spans="63:74" x14ac:dyDescent="0.2">
      <c r="BK99" s="418"/>
      <c r="BL99" s="418"/>
      <c r="BM99" s="418"/>
      <c r="BN99" s="418"/>
      <c r="BO99" s="418"/>
      <c r="BP99" s="418"/>
      <c r="BQ99" s="418"/>
      <c r="BR99" s="418"/>
      <c r="BS99" s="418"/>
      <c r="BT99" s="418"/>
      <c r="BU99" s="418"/>
      <c r="BV99" s="418"/>
    </row>
    <row r="100" spans="63:74" x14ac:dyDescent="0.2">
      <c r="BK100" s="418"/>
      <c r="BL100" s="418"/>
      <c r="BM100" s="418"/>
      <c r="BN100" s="418"/>
      <c r="BO100" s="418"/>
      <c r="BP100" s="418"/>
      <c r="BQ100" s="418"/>
      <c r="BR100" s="418"/>
      <c r="BS100" s="418"/>
      <c r="BT100" s="418"/>
      <c r="BU100" s="418"/>
      <c r="BV100" s="418"/>
    </row>
    <row r="101" spans="63:74" x14ac:dyDescent="0.2">
      <c r="BK101" s="418"/>
      <c r="BL101" s="418"/>
      <c r="BM101" s="418"/>
      <c r="BN101" s="418"/>
      <c r="BO101" s="418"/>
      <c r="BP101" s="418"/>
      <c r="BQ101" s="418"/>
      <c r="BR101" s="418"/>
      <c r="BS101" s="418"/>
      <c r="BT101" s="418"/>
      <c r="BU101" s="418"/>
      <c r="BV101" s="418"/>
    </row>
    <row r="102" spans="63:74" x14ac:dyDescent="0.2">
      <c r="BK102" s="418"/>
      <c r="BL102" s="418"/>
      <c r="BM102" s="418"/>
      <c r="BN102" s="418"/>
      <c r="BO102" s="418"/>
      <c r="BP102" s="418"/>
      <c r="BQ102" s="418"/>
      <c r="BR102" s="418"/>
      <c r="BS102" s="418"/>
      <c r="BT102" s="418"/>
      <c r="BU102" s="418"/>
      <c r="BV102" s="418"/>
    </row>
    <row r="103" spans="63:74" x14ac:dyDescent="0.2">
      <c r="BK103" s="418"/>
      <c r="BL103" s="418"/>
      <c r="BM103" s="418"/>
      <c r="BN103" s="418"/>
      <c r="BO103" s="418"/>
      <c r="BP103" s="418"/>
      <c r="BQ103" s="418"/>
      <c r="BR103" s="418"/>
      <c r="BS103" s="418"/>
      <c r="BT103" s="418"/>
      <c r="BU103" s="418"/>
      <c r="BV103" s="418"/>
    </row>
    <row r="104" spans="63:74" x14ac:dyDescent="0.2">
      <c r="BK104" s="418"/>
      <c r="BL104" s="418"/>
      <c r="BM104" s="418"/>
      <c r="BN104" s="418"/>
      <c r="BO104" s="418"/>
      <c r="BP104" s="418"/>
      <c r="BQ104" s="418"/>
      <c r="BR104" s="418"/>
      <c r="BS104" s="418"/>
      <c r="BT104" s="418"/>
      <c r="BU104" s="418"/>
      <c r="BV104" s="418"/>
    </row>
    <row r="105" spans="63:74" x14ac:dyDescent="0.2">
      <c r="BK105" s="418"/>
      <c r="BL105" s="418"/>
      <c r="BM105" s="418"/>
      <c r="BN105" s="418"/>
      <c r="BO105" s="418"/>
      <c r="BP105" s="418"/>
      <c r="BQ105" s="418"/>
      <c r="BR105" s="418"/>
      <c r="BS105" s="418"/>
      <c r="BT105" s="418"/>
      <c r="BU105" s="418"/>
      <c r="BV105" s="418"/>
    </row>
    <row r="106" spans="63:74" x14ac:dyDescent="0.2">
      <c r="BK106" s="418"/>
      <c r="BL106" s="418"/>
      <c r="BM106" s="418"/>
      <c r="BN106" s="418"/>
      <c r="BO106" s="418"/>
      <c r="BP106" s="418"/>
      <c r="BQ106" s="418"/>
      <c r="BR106" s="418"/>
      <c r="BS106" s="418"/>
      <c r="BT106" s="418"/>
      <c r="BU106" s="418"/>
      <c r="BV106" s="418"/>
    </row>
    <row r="107" spans="63:74" x14ac:dyDescent="0.2">
      <c r="BK107" s="418"/>
      <c r="BL107" s="418"/>
      <c r="BM107" s="418"/>
      <c r="BN107" s="418"/>
      <c r="BO107" s="418"/>
      <c r="BP107" s="418"/>
      <c r="BQ107" s="418"/>
      <c r="BR107" s="418"/>
      <c r="BS107" s="418"/>
      <c r="BT107" s="418"/>
      <c r="BU107" s="418"/>
      <c r="BV107" s="418"/>
    </row>
    <row r="108" spans="63:74" x14ac:dyDescent="0.2">
      <c r="BK108" s="418"/>
      <c r="BL108" s="418"/>
      <c r="BM108" s="418"/>
      <c r="BN108" s="418"/>
      <c r="BO108" s="418"/>
      <c r="BP108" s="418"/>
      <c r="BQ108" s="418"/>
      <c r="BR108" s="418"/>
      <c r="BS108" s="418"/>
      <c r="BT108" s="418"/>
      <c r="BU108" s="418"/>
      <c r="BV108" s="418"/>
    </row>
    <row r="109" spans="63:74" x14ac:dyDescent="0.2">
      <c r="BK109" s="418"/>
      <c r="BL109" s="418"/>
      <c r="BM109" s="418"/>
      <c r="BN109" s="418"/>
      <c r="BO109" s="418"/>
      <c r="BP109" s="418"/>
      <c r="BQ109" s="418"/>
      <c r="BR109" s="418"/>
      <c r="BS109" s="418"/>
      <c r="BT109" s="418"/>
      <c r="BU109" s="418"/>
      <c r="BV109" s="418"/>
    </row>
    <row r="110" spans="63:74" x14ac:dyDescent="0.2">
      <c r="BK110" s="418"/>
      <c r="BL110" s="418"/>
      <c r="BM110" s="418"/>
      <c r="BN110" s="418"/>
      <c r="BO110" s="418"/>
      <c r="BP110" s="418"/>
      <c r="BQ110" s="418"/>
      <c r="BR110" s="418"/>
      <c r="BS110" s="418"/>
      <c r="BT110" s="418"/>
      <c r="BU110" s="418"/>
      <c r="BV110" s="418"/>
    </row>
    <row r="111" spans="63:74" x14ac:dyDescent="0.2">
      <c r="BK111" s="418"/>
      <c r="BL111" s="418"/>
      <c r="BM111" s="418"/>
      <c r="BN111" s="418"/>
      <c r="BO111" s="418"/>
      <c r="BP111" s="418"/>
      <c r="BQ111" s="418"/>
      <c r="BR111" s="418"/>
      <c r="BS111" s="418"/>
      <c r="BT111" s="418"/>
      <c r="BU111" s="418"/>
      <c r="BV111" s="418"/>
    </row>
    <row r="112" spans="63:74" x14ac:dyDescent="0.2">
      <c r="BK112" s="418"/>
      <c r="BL112" s="418"/>
      <c r="BM112" s="418"/>
      <c r="BN112" s="418"/>
      <c r="BO112" s="418"/>
      <c r="BP112" s="418"/>
      <c r="BQ112" s="418"/>
      <c r="BR112" s="418"/>
      <c r="BS112" s="418"/>
      <c r="BT112" s="418"/>
      <c r="BU112" s="418"/>
      <c r="BV112" s="418"/>
    </row>
    <row r="113" spans="63:74" x14ac:dyDescent="0.2">
      <c r="BK113" s="418"/>
      <c r="BL113" s="418"/>
      <c r="BM113" s="418"/>
      <c r="BN113" s="418"/>
      <c r="BO113" s="418"/>
      <c r="BP113" s="418"/>
      <c r="BQ113" s="418"/>
      <c r="BR113" s="418"/>
      <c r="BS113" s="418"/>
      <c r="BT113" s="418"/>
      <c r="BU113" s="418"/>
      <c r="BV113" s="418"/>
    </row>
    <row r="114" spans="63:74" x14ac:dyDescent="0.2">
      <c r="BK114" s="418"/>
      <c r="BL114" s="418"/>
      <c r="BM114" s="418"/>
      <c r="BN114" s="418"/>
      <c r="BO114" s="418"/>
      <c r="BP114" s="418"/>
      <c r="BQ114" s="418"/>
      <c r="BR114" s="418"/>
      <c r="BS114" s="418"/>
      <c r="BT114" s="418"/>
      <c r="BU114" s="418"/>
      <c r="BV114" s="418"/>
    </row>
    <row r="115" spans="63:74" x14ac:dyDescent="0.2">
      <c r="BK115" s="418"/>
      <c r="BL115" s="418"/>
      <c r="BM115" s="418"/>
      <c r="BN115" s="418"/>
      <c r="BO115" s="418"/>
      <c r="BP115" s="418"/>
      <c r="BQ115" s="418"/>
      <c r="BR115" s="418"/>
      <c r="BS115" s="418"/>
      <c r="BT115" s="418"/>
      <c r="BU115" s="418"/>
      <c r="BV115" s="418"/>
    </row>
    <row r="116" spans="63:74" x14ac:dyDescent="0.2">
      <c r="BK116" s="418"/>
      <c r="BL116" s="418"/>
      <c r="BM116" s="418"/>
      <c r="BN116" s="418"/>
      <c r="BO116" s="418"/>
      <c r="BP116" s="418"/>
      <c r="BQ116" s="418"/>
      <c r="BR116" s="418"/>
      <c r="BS116" s="418"/>
      <c r="BT116" s="418"/>
      <c r="BU116" s="418"/>
      <c r="BV116" s="418"/>
    </row>
    <row r="117" spans="63:74" x14ac:dyDescent="0.2">
      <c r="BK117" s="418"/>
      <c r="BL117" s="418"/>
      <c r="BM117" s="418"/>
      <c r="BN117" s="418"/>
      <c r="BO117" s="418"/>
      <c r="BP117" s="418"/>
      <c r="BQ117" s="418"/>
      <c r="BR117" s="418"/>
      <c r="BS117" s="418"/>
      <c r="BT117" s="418"/>
      <c r="BU117" s="418"/>
      <c r="BV117" s="418"/>
    </row>
    <row r="118" spans="63:74" x14ac:dyDescent="0.2">
      <c r="BK118" s="418"/>
      <c r="BL118" s="418"/>
      <c r="BM118" s="418"/>
      <c r="BN118" s="418"/>
      <c r="BO118" s="418"/>
      <c r="BP118" s="418"/>
      <c r="BQ118" s="418"/>
      <c r="BR118" s="418"/>
      <c r="BS118" s="418"/>
      <c r="BT118" s="418"/>
      <c r="BU118" s="418"/>
      <c r="BV118" s="418"/>
    </row>
    <row r="119" spans="63:74" x14ac:dyDescent="0.2">
      <c r="BK119" s="418"/>
      <c r="BL119" s="418"/>
      <c r="BM119" s="418"/>
      <c r="BN119" s="418"/>
      <c r="BO119" s="418"/>
      <c r="BP119" s="418"/>
      <c r="BQ119" s="418"/>
      <c r="BR119" s="418"/>
      <c r="BS119" s="418"/>
      <c r="BT119" s="418"/>
      <c r="BU119" s="418"/>
      <c r="BV119" s="418"/>
    </row>
    <row r="120" spans="63:74" x14ac:dyDescent="0.2">
      <c r="BK120" s="418"/>
      <c r="BL120" s="418"/>
      <c r="BM120" s="418"/>
      <c r="BN120" s="418"/>
      <c r="BO120" s="418"/>
      <c r="BP120" s="418"/>
      <c r="BQ120" s="418"/>
      <c r="BR120" s="418"/>
      <c r="BS120" s="418"/>
      <c r="BT120" s="418"/>
      <c r="BU120" s="418"/>
      <c r="BV120" s="418"/>
    </row>
    <row r="121" spans="63:74" x14ac:dyDescent="0.2">
      <c r="BK121" s="418"/>
      <c r="BL121" s="418"/>
      <c r="BM121" s="418"/>
      <c r="BN121" s="418"/>
      <c r="BO121" s="418"/>
      <c r="BP121" s="418"/>
      <c r="BQ121" s="418"/>
      <c r="BR121" s="418"/>
      <c r="BS121" s="418"/>
      <c r="BT121" s="418"/>
      <c r="BU121" s="418"/>
      <c r="BV121" s="418"/>
    </row>
    <row r="122" spans="63:74" x14ac:dyDescent="0.2">
      <c r="BK122" s="418"/>
      <c r="BL122" s="418"/>
      <c r="BM122" s="418"/>
      <c r="BN122" s="418"/>
      <c r="BO122" s="418"/>
      <c r="BP122" s="418"/>
      <c r="BQ122" s="418"/>
      <c r="BR122" s="418"/>
      <c r="BS122" s="418"/>
      <c r="BT122" s="418"/>
      <c r="BU122" s="418"/>
      <c r="BV122" s="418"/>
    </row>
    <row r="123" spans="63:74" x14ac:dyDescent="0.2">
      <c r="BK123" s="418"/>
      <c r="BL123" s="418"/>
      <c r="BM123" s="418"/>
      <c r="BN123" s="418"/>
      <c r="BO123" s="418"/>
      <c r="BP123" s="418"/>
      <c r="BQ123" s="418"/>
      <c r="BR123" s="418"/>
      <c r="BS123" s="418"/>
      <c r="BT123" s="418"/>
      <c r="BU123" s="418"/>
      <c r="BV123" s="418"/>
    </row>
    <row r="124" spans="63:74" x14ac:dyDescent="0.2">
      <c r="BK124" s="418"/>
      <c r="BL124" s="418"/>
      <c r="BM124" s="418"/>
      <c r="BN124" s="418"/>
      <c r="BO124" s="418"/>
      <c r="BP124" s="418"/>
      <c r="BQ124" s="418"/>
      <c r="BR124" s="418"/>
      <c r="BS124" s="418"/>
      <c r="BT124" s="418"/>
      <c r="BU124" s="418"/>
      <c r="BV124" s="418"/>
    </row>
    <row r="125" spans="63:74" x14ac:dyDescent="0.2">
      <c r="BK125" s="418"/>
      <c r="BL125" s="418"/>
      <c r="BM125" s="418"/>
      <c r="BN125" s="418"/>
      <c r="BO125" s="418"/>
      <c r="BP125" s="418"/>
      <c r="BQ125" s="418"/>
      <c r="BR125" s="418"/>
      <c r="BS125" s="418"/>
      <c r="BT125" s="418"/>
      <c r="BU125" s="418"/>
      <c r="BV125" s="418"/>
    </row>
    <row r="126" spans="63:74" x14ac:dyDescent="0.2">
      <c r="BK126" s="418"/>
      <c r="BL126" s="418"/>
      <c r="BM126" s="418"/>
      <c r="BN126" s="418"/>
      <c r="BO126" s="418"/>
      <c r="BP126" s="418"/>
      <c r="BQ126" s="418"/>
      <c r="BR126" s="418"/>
      <c r="BS126" s="418"/>
      <c r="BT126" s="418"/>
      <c r="BU126" s="418"/>
      <c r="BV126" s="418"/>
    </row>
    <row r="127" spans="63:74" x14ac:dyDescent="0.2">
      <c r="BK127" s="418"/>
      <c r="BL127" s="418"/>
      <c r="BM127" s="418"/>
      <c r="BN127" s="418"/>
      <c r="BO127" s="418"/>
      <c r="BP127" s="418"/>
      <c r="BQ127" s="418"/>
      <c r="BR127" s="418"/>
      <c r="BS127" s="418"/>
      <c r="BT127" s="418"/>
      <c r="BU127" s="418"/>
      <c r="BV127" s="418"/>
    </row>
    <row r="128" spans="63:74" x14ac:dyDescent="0.2">
      <c r="BK128" s="418"/>
      <c r="BL128" s="418"/>
      <c r="BM128" s="418"/>
      <c r="BN128" s="418"/>
      <c r="BO128" s="418"/>
      <c r="BP128" s="418"/>
      <c r="BQ128" s="418"/>
      <c r="BR128" s="418"/>
      <c r="BS128" s="418"/>
      <c r="BT128" s="418"/>
      <c r="BU128" s="418"/>
      <c r="BV128" s="418"/>
    </row>
    <row r="129" spans="63:74" x14ac:dyDescent="0.2">
      <c r="BK129" s="418"/>
      <c r="BL129" s="418"/>
      <c r="BM129" s="418"/>
      <c r="BN129" s="418"/>
      <c r="BO129" s="418"/>
      <c r="BP129" s="418"/>
      <c r="BQ129" s="418"/>
      <c r="BR129" s="418"/>
      <c r="BS129" s="418"/>
      <c r="BT129" s="418"/>
      <c r="BU129" s="418"/>
      <c r="BV129" s="418"/>
    </row>
    <row r="130" spans="63:74" x14ac:dyDescent="0.2">
      <c r="BK130" s="418"/>
      <c r="BL130" s="418"/>
      <c r="BM130" s="418"/>
      <c r="BN130" s="418"/>
      <c r="BO130" s="418"/>
      <c r="BP130" s="418"/>
      <c r="BQ130" s="418"/>
      <c r="BR130" s="418"/>
      <c r="BS130" s="418"/>
      <c r="BT130" s="418"/>
      <c r="BU130" s="418"/>
      <c r="BV130" s="418"/>
    </row>
    <row r="131" spans="63:74" x14ac:dyDescent="0.2">
      <c r="BK131" s="418"/>
      <c r="BL131" s="418"/>
      <c r="BM131" s="418"/>
      <c r="BN131" s="418"/>
      <c r="BO131" s="418"/>
      <c r="BP131" s="418"/>
      <c r="BQ131" s="418"/>
      <c r="BR131" s="418"/>
      <c r="BS131" s="418"/>
      <c r="BT131" s="418"/>
      <c r="BU131" s="418"/>
      <c r="BV131" s="418"/>
    </row>
    <row r="132" spans="63:74" x14ac:dyDescent="0.2">
      <c r="BK132" s="418"/>
      <c r="BL132" s="418"/>
      <c r="BM132" s="418"/>
      <c r="BN132" s="418"/>
      <c r="BO132" s="418"/>
      <c r="BP132" s="418"/>
      <c r="BQ132" s="418"/>
      <c r="BR132" s="418"/>
      <c r="BS132" s="418"/>
      <c r="BT132" s="418"/>
      <c r="BU132" s="418"/>
      <c r="BV132" s="418"/>
    </row>
    <row r="133" spans="63:74" x14ac:dyDescent="0.2">
      <c r="BK133" s="418"/>
      <c r="BL133" s="418"/>
      <c r="BM133" s="418"/>
      <c r="BN133" s="418"/>
      <c r="BO133" s="418"/>
      <c r="BP133" s="418"/>
      <c r="BQ133" s="418"/>
      <c r="BR133" s="418"/>
      <c r="BS133" s="418"/>
      <c r="BT133" s="418"/>
      <c r="BU133" s="418"/>
      <c r="BV133" s="418"/>
    </row>
    <row r="134" spans="63:74" x14ac:dyDescent="0.2">
      <c r="BK134" s="418"/>
      <c r="BL134" s="418"/>
      <c r="BM134" s="418"/>
      <c r="BN134" s="418"/>
      <c r="BO134" s="418"/>
      <c r="BP134" s="418"/>
      <c r="BQ134" s="418"/>
      <c r="BR134" s="418"/>
      <c r="BS134" s="418"/>
      <c r="BT134" s="418"/>
      <c r="BU134" s="418"/>
      <c r="BV134" s="418"/>
    </row>
    <row r="135" spans="63:74" x14ac:dyDescent="0.2">
      <c r="BK135" s="418"/>
      <c r="BL135" s="418"/>
      <c r="BM135" s="418"/>
      <c r="BN135" s="418"/>
      <c r="BO135" s="418"/>
      <c r="BP135" s="418"/>
      <c r="BQ135" s="418"/>
      <c r="BR135" s="418"/>
      <c r="BS135" s="418"/>
      <c r="BT135" s="418"/>
      <c r="BU135" s="418"/>
      <c r="BV135" s="418"/>
    </row>
    <row r="136" spans="63:74" x14ac:dyDescent="0.2">
      <c r="BK136" s="418"/>
      <c r="BL136" s="418"/>
      <c r="BM136" s="418"/>
      <c r="BN136" s="418"/>
      <c r="BO136" s="418"/>
      <c r="BP136" s="418"/>
      <c r="BQ136" s="418"/>
      <c r="BR136" s="418"/>
      <c r="BS136" s="418"/>
      <c r="BT136" s="418"/>
      <c r="BU136" s="418"/>
      <c r="BV136" s="418"/>
    </row>
    <row r="137" spans="63:74" x14ac:dyDescent="0.2">
      <c r="BK137" s="418"/>
      <c r="BL137" s="418"/>
      <c r="BM137" s="418"/>
      <c r="BN137" s="418"/>
      <c r="BO137" s="418"/>
      <c r="BP137" s="418"/>
      <c r="BQ137" s="418"/>
      <c r="BR137" s="418"/>
      <c r="BS137" s="418"/>
      <c r="BT137" s="418"/>
      <c r="BU137" s="418"/>
      <c r="BV137" s="418"/>
    </row>
    <row r="138" spans="63:74" x14ac:dyDescent="0.2">
      <c r="BK138" s="418"/>
      <c r="BL138" s="418"/>
      <c r="BM138" s="418"/>
      <c r="BN138" s="418"/>
      <c r="BO138" s="418"/>
      <c r="BP138" s="418"/>
      <c r="BQ138" s="418"/>
      <c r="BR138" s="418"/>
      <c r="BS138" s="418"/>
      <c r="BT138" s="418"/>
      <c r="BU138" s="418"/>
      <c r="BV138" s="418"/>
    </row>
    <row r="139" spans="63:74" x14ac:dyDescent="0.2">
      <c r="BK139" s="418"/>
      <c r="BL139" s="418"/>
      <c r="BM139" s="418"/>
      <c r="BN139" s="418"/>
      <c r="BO139" s="418"/>
      <c r="BP139" s="418"/>
      <c r="BQ139" s="418"/>
      <c r="BR139" s="418"/>
      <c r="BS139" s="418"/>
      <c r="BT139" s="418"/>
      <c r="BU139" s="418"/>
      <c r="BV139" s="418"/>
    </row>
    <row r="140" spans="63:74" x14ac:dyDescent="0.2">
      <c r="BK140" s="418"/>
      <c r="BL140" s="418"/>
      <c r="BM140" s="418"/>
      <c r="BN140" s="418"/>
      <c r="BO140" s="418"/>
      <c r="BP140" s="418"/>
      <c r="BQ140" s="418"/>
      <c r="BR140" s="418"/>
      <c r="BS140" s="418"/>
      <c r="BT140" s="418"/>
      <c r="BU140" s="418"/>
      <c r="BV140" s="418"/>
    </row>
    <row r="141" spans="63:74" x14ac:dyDescent="0.2">
      <c r="BK141" s="418"/>
      <c r="BL141" s="418"/>
      <c r="BM141" s="418"/>
      <c r="BN141" s="418"/>
      <c r="BO141" s="418"/>
      <c r="BP141" s="418"/>
      <c r="BQ141" s="418"/>
      <c r="BR141" s="418"/>
      <c r="BS141" s="418"/>
      <c r="BT141" s="418"/>
      <c r="BU141" s="418"/>
      <c r="BV141" s="418"/>
    </row>
    <row r="142" spans="63:74" x14ac:dyDescent="0.2">
      <c r="BK142" s="418"/>
      <c r="BL142" s="418"/>
      <c r="BM142" s="418"/>
      <c r="BN142" s="418"/>
      <c r="BO142" s="418"/>
      <c r="BP142" s="418"/>
      <c r="BQ142" s="418"/>
      <c r="BR142" s="418"/>
      <c r="BS142" s="418"/>
      <c r="BT142" s="418"/>
      <c r="BU142" s="418"/>
      <c r="BV142" s="418"/>
    </row>
    <row r="143" spans="63:74" x14ac:dyDescent="0.2">
      <c r="BK143" s="418"/>
      <c r="BL143" s="418"/>
      <c r="BM143" s="418"/>
      <c r="BN143" s="418"/>
      <c r="BO143" s="418"/>
      <c r="BP143" s="418"/>
      <c r="BQ143" s="418"/>
      <c r="BR143" s="418"/>
      <c r="BS143" s="418"/>
      <c r="BT143" s="418"/>
      <c r="BU143" s="418"/>
      <c r="BV143" s="418"/>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7"/>
  <sheetViews>
    <sheetView workbookViewId="0">
      <pane xSplit="2" ySplit="4" topLeftCell="AR22" activePane="bottomRight" state="frozen"/>
      <selection activeCell="BC15" sqref="BC15"/>
      <selection pane="topRight" activeCell="BC15" sqref="BC15"/>
      <selection pane="bottomLeft" activeCell="BC15" sqref="BC15"/>
      <selection pane="bottomRight" activeCell="BC49" sqref="BC49"/>
    </sheetView>
  </sheetViews>
  <sheetFormatPr defaultColWidth="8.6640625" defaultRowHeight="10.199999999999999" x14ac:dyDescent="0.2"/>
  <cols>
    <col min="1" max="1" width="17.44140625" style="163" customWidth="1"/>
    <col min="2" max="2" width="25.44140625" style="153" customWidth="1"/>
    <col min="3" max="50" width="6.5546875" style="153" customWidth="1"/>
    <col min="51" max="62" width="6.5546875" style="498" customWidth="1"/>
    <col min="63" max="74" width="6.5546875" style="153" customWidth="1"/>
    <col min="75" max="16384" width="8.6640625" style="153"/>
  </cols>
  <sheetData>
    <row r="1" spans="1:74" ht="13.2" x14ac:dyDescent="0.25">
      <c r="A1" s="662" t="s">
        <v>1081</v>
      </c>
      <c r="B1" s="686" t="s">
        <v>1238</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row>
    <row r="2" spans="1:74" ht="13.2" x14ac:dyDescent="0.25">
      <c r="A2" s="663"/>
      <c r="B2" s="546" t="str">
        <f>"U.S. Energy Information Administration   |   Short-Term Energy Outlook  - "&amp;Dates!D1</f>
        <v>U.S. Energy Information Administration   |   Short-Term Energy Outlook  - July 2014</v>
      </c>
      <c r="C2" s="549"/>
      <c r="D2" s="549"/>
      <c r="E2" s="549"/>
      <c r="F2" s="549"/>
      <c r="G2" s="549"/>
      <c r="H2" s="549"/>
      <c r="I2" s="549"/>
      <c r="J2" s="549"/>
      <c r="K2" s="549"/>
      <c r="L2" s="549"/>
      <c r="M2" s="549"/>
      <c r="N2" s="549"/>
      <c r="O2" s="549"/>
      <c r="P2" s="549"/>
      <c r="Q2" s="549"/>
      <c r="R2" s="547"/>
      <c r="S2" s="547"/>
      <c r="T2" s="547"/>
      <c r="U2" s="547"/>
      <c r="V2" s="547"/>
      <c r="W2" s="547"/>
      <c r="X2" s="547"/>
      <c r="Y2" s="547"/>
      <c r="Z2" s="547"/>
      <c r="AA2" s="547"/>
      <c r="AB2" s="547"/>
      <c r="AC2" s="547"/>
      <c r="AD2" s="547"/>
      <c r="AE2" s="547"/>
      <c r="AF2" s="547"/>
      <c r="AG2" s="547"/>
      <c r="AH2" s="547"/>
      <c r="AI2" s="547"/>
      <c r="AJ2" s="547"/>
      <c r="AK2" s="547"/>
      <c r="AL2" s="547"/>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B5" s="257" t="s">
        <v>1092</v>
      </c>
      <c r="C5" s="255"/>
      <c r="D5" s="255"/>
      <c r="E5" s="255"/>
      <c r="F5" s="255"/>
      <c r="G5" s="255"/>
      <c r="H5" s="255"/>
      <c r="I5" s="255"/>
      <c r="J5" s="255"/>
      <c r="K5" s="255"/>
      <c r="L5" s="255"/>
      <c r="M5" s="255"/>
      <c r="N5" s="255"/>
      <c r="O5" s="255"/>
      <c r="P5" s="255"/>
      <c r="Q5" s="255"/>
      <c r="R5" s="255"/>
      <c r="S5" s="255"/>
      <c r="T5" s="255"/>
      <c r="U5" s="255"/>
      <c r="V5" s="255"/>
      <c r="W5" s="255"/>
      <c r="X5" s="255"/>
      <c r="Y5" s="255"/>
      <c r="Z5" s="255"/>
      <c r="AA5" s="255"/>
      <c r="AB5" s="255"/>
      <c r="AC5" s="255"/>
      <c r="AD5" s="255"/>
      <c r="AE5" s="255"/>
      <c r="AF5" s="255"/>
      <c r="AG5" s="255"/>
      <c r="AH5" s="255"/>
      <c r="AI5" s="255"/>
      <c r="AJ5" s="255"/>
      <c r="AK5" s="255"/>
      <c r="AL5" s="255"/>
      <c r="AM5" s="255"/>
      <c r="AN5" s="255"/>
      <c r="AO5" s="255"/>
      <c r="AP5" s="255"/>
      <c r="AQ5" s="255"/>
      <c r="AR5" s="255"/>
      <c r="AS5" s="255"/>
      <c r="AT5" s="255"/>
      <c r="AU5" s="255"/>
      <c r="AV5" s="255"/>
      <c r="AW5" s="255"/>
      <c r="AX5" s="255"/>
      <c r="AY5" s="412"/>
      <c r="AZ5" s="412"/>
      <c r="BA5" s="412"/>
      <c r="BB5" s="412"/>
      <c r="BC5" s="412"/>
      <c r="BD5" s="412"/>
      <c r="BE5" s="412"/>
      <c r="BF5" s="412"/>
      <c r="BG5" s="412"/>
      <c r="BH5" s="412"/>
      <c r="BI5" s="412"/>
      <c r="BJ5" s="412"/>
      <c r="BK5" s="412"/>
      <c r="BL5" s="412"/>
      <c r="BM5" s="412"/>
      <c r="BN5" s="412"/>
      <c r="BO5" s="412"/>
      <c r="BP5" s="412"/>
      <c r="BQ5" s="412"/>
      <c r="BR5" s="412"/>
      <c r="BS5" s="412"/>
      <c r="BT5" s="412"/>
      <c r="BU5" s="412"/>
      <c r="BV5" s="412"/>
    </row>
    <row r="6" spans="1:74" ht="11.1" customHeight="1" x14ac:dyDescent="0.2">
      <c r="A6" s="163" t="s">
        <v>332</v>
      </c>
      <c r="B6" s="174" t="s">
        <v>275</v>
      </c>
      <c r="C6" s="255">
        <v>21.255092174000001</v>
      </c>
      <c r="D6" s="255">
        <v>21.585137695</v>
      </c>
      <c r="E6" s="255">
        <v>21.677231205999998</v>
      </c>
      <c r="F6" s="255">
        <v>21.593005981000001</v>
      </c>
      <c r="G6" s="255">
        <v>21.60920312</v>
      </c>
      <c r="H6" s="255">
        <v>20.938725120000001</v>
      </c>
      <c r="I6" s="255">
        <v>21.186275636000001</v>
      </c>
      <c r="J6" s="255">
        <v>21.040855894</v>
      </c>
      <c r="K6" s="255">
        <v>21.165432119999998</v>
      </c>
      <c r="L6" s="255">
        <v>21.609483957999998</v>
      </c>
      <c r="M6" s="255">
        <v>21.886498786000001</v>
      </c>
      <c r="N6" s="255">
        <v>22.062786116000002</v>
      </c>
      <c r="O6" s="255">
        <v>21.733671993000002</v>
      </c>
      <c r="P6" s="255">
        <v>21.046828084000001</v>
      </c>
      <c r="Q6" s="255">
        <v>21.582820887</v>
      </c>
      <c r="R6" s="255">
        <v>21.675148712999999</v>
      </c>
      <c r="S6" s="255">
        <v>21.043298227000001</v>
      </c>
      <c r="T6" s="255">
        <v>21.119440817000001</v>
      </c>
      <c r="U6" s="255">
        <v>21.231656020999999</v>
      </c>
      <c r="V6" s="255">
        <v>21.570719666999999</v>
      </c>
      <c r="W6" s="255">
        <v>21.288053483999999</v>
      </c>
      <c r="X6" s="255">
        <v>22.101269021</v>
      </c>
      <c r="Y6" s="255">
        <v>22.446726483999999</v>
      </c>
      <c r="Z6" s="255">
        <v>22.604877311999999</v>
      </c>
      <c r="AA6" s="255">
        <v>22.519407719</v>
      </c>
      <c r="AB6" s="255">
        <v>22.924605662000001</v>
      </c>
      <c r="AC6" s="255">
        <v>22.584667412999998</v>
      </c>
      <c r="AD6" s="255">
        <v>22.665959173000001</v>
      </c>
      <c r="AE6" s="255">
        <v>22.431009331999999</v>
      </c>
      <c r="AF6" s="255">
        <v>22.091615526999998</v>
      </c>
      <c r="AG6" s="255">
        <v>22.271959574</v>
      </c>
      <c r="AH6" s="255">
        <v>22.068731746000001</v>
      </c>
      <c r="AI6" s="255">
        <v>21.702378173</v>
      </c>
      <c r="AJ6" s="255">
        <v>22.630694018</v>
      </c>
      <c r="AK6" s="255">
        <v>23.108026091999999</v>
      </c>
      <c r="AL6" s="255">
        <v>23.446622958999999</v>
      </c>
      <c r="AM6" s="255">
        <v>23.178723701999999</v>
      </c>
      <c r="AN6" s="255">
        <v>23.007805250000001</v>
      </c>
      <c r="AO6" s="255">
        <v>23.233487476000001</v>
      </c>
      <c r="AP6" s="255">
        <v>23.395363521</v>
      </c>
      <c r="AQ6" s="255">
        <v>23.108176567000001</v>
      </c>
      <c r="AR6" s="255">
        <v>23.054350823</v>
      </c>
      <c r="AS6" s="255">
        <v>23.805452944999999</v>
      </c>
      <c r="AT6" s="255">
        <v>23.774107969999999</v>
      </c>
      <c r="AU6" s="255">
        <v>23.836866668999999</v>
      </c>
      <c r="AV6" s="255">
        <v>23.892215597</v>
      </c>
      <c r="AW6" s="255">
        <v>24.695988677999999</v>
      </c>
      <c r="AX6" s="255">
        <v>24.967163746000001</v>
      </c>
      <c r="AY6" s="255">
        <v>24.588201850000001</v>
      </c>
      <c r="AZ6" s="255">
        <v>24.774182004</v>
      </c>
      <c r="BA6" s="255">
        <v>24.858673965000001</v>
      </c>
      <c r="BB6" s="255">
        <v>25.220850332000001</v>
      </c>
      <c r="BC6" s="255">
        <v>25.050283895</v>
      </c>
      <c r="BD6" s="255">
        <v>25.244997234</v>
      </c>
      <c r="BE6" s="412">
        <v>25.167816351999999</v>
      </c>
      <c r="BF6" s="412">
        <v>25.323589468000002</v>
      </c>
      <c r="BG6" s="412">
        <v>25.331233258000001</v>
      </c>
      <c r="BH6" s="412">
        <v>25.536544234000001</v>
      </c>
      <c r="BI6" s="412">
        <v>25.843718181</v>
      </c>
      <c r="BJ6" s="412">
        <v>25.762464337000001</v>
      </c>
      <c r="BK6" s="412">
        <v>25.862054322999999</v>
      </c>
      <c r="BL6" s="412">
        <v>26.021360190999999</v>
      </c>
      <c r="BM6" s="412">
        <v>26.030020709999999</v>
      </c>
      <c r="BN6" s="412">
        <v>26.037922432999999</v>
      </c>
      <c r="BO6" s="412">
        <v>25.946424377</v>
      </c>
      <c r="BP6" s="412">
        <v>25.802152940999999</v>
      </c>
      <c r="BQ6" s="412">
        <v>25.949624166</v>
      </c>
      <c r="BR6" s="412">
        <v>26.003230707</v>
      </c>
      <c r="BS6" s="412">
        <v>26.044128997000001</v>
      </c>
      <c r="BT6" s="412">
        <v>26.26857734</v>
      </c>
      <c r="BU6" s="412">
        <v>26.581024914</v>
      </c>
      <c r="BV6" s="412">
        <v>26.722894244999999</v>
      </c>
    </row>
    <row r="7" spans="1:74" ht="11.1" customHeight="1" x14ac:dyDescent="0.2">
      <c r="A7" s="163" t="s">
        <v>327</v>
      </c>
      <c r="B7" s="174" t="s">
        <v>276</v>
      </c>
      <c r="C7" s="255">
        <v>9.3765781935000003</v>
      </c>
      <c r="D7" s="255">
        <v>9.6791337143000007</v>
      </c>
      <c r="E7" s="255">
        <v>9.6822412258000004</v>
      </c>
      <c r="F7" s="255">
        <v>9.5285170000000008</v>
      </c>
      <c r="G7" s="255">
        <v>9.6262209999999993</v>
      </c>
      <c r="H7" s="255">
        <v>9.5353349999999999</v>
      </c>
      <c r="I7" s="255">
        <v>9.5000855161000004</v>
      </c>
      <c r="J7" s="255">
        <v>9.6977657742000005</v>
      </c>
      <c r="K7" s="255">
        <v>9.8382159999999992</v>
      </c>
      <c r="L7" s="255">
        <v>9.7994728386999999</v>
      </c>
      <c r="M7" s="255">
        <v>9.9056186667000006</v>
      </c>
      <c r="N7" s="255">
        <v>10.045765613</v>
      </c>
      <c r="O7" s="255">
        <v>9.7757372903000004</v>
      </c>
      <c r="P7" s="255">
        <v>9.4774451429000006</v>
      </c>
      <c r="Q7" s="255">
        <v>9.9920822903000008</v>
      </c>
      <c r="R7" s="255">
        <v>9.9295650000000002</v>
      </c>
      <c r="S7" s="255">
        <v>10.097209097</v>
      </c>
      <c r="T7" s="255">
        <v>10.062731667</v>
      </c>
      <c r="U7" s="255">
        <v>9.9107828710000003</v>
      </c>
      <c r="V7" s="255">
        <v>10.228785516</v>
      </c>
      <c r="W7" s="255">
        <v>10.071482333000001</v>
      </c>
      <c r="X7" s="255">
        <v>10.472418871</v>
      </c>
      <c r="Y7" s="255">
        <v>10.757819333</v>
      </c>
      <c r="Z7" s="255">
        <v>10.803354161</v>
      </c>
      <c r="AA7" s="255">
        <v>10.787112161</v>
      </c>
      <c r="AB7" s="255">
        <v>10.908287138</v>
      </c>
      <c r="AC7" s="255">
        <v>10.913331484</v>
      </c>
      <c r="AD7" s="255">
        <v>10.856345666999999</v>
      </c>
      <c r="AE7" s="255">
        <v>11.024682547999999</v>
      </c>
      <c r="AF7" s="255">
        <v>10.880731666999999</v>
      </c>
      <c r="AG7" s="255">
        <v>10.895163452</v>
      </c>
      <c r="AH7" s="255">
        <v>10.872392</v>
      </c>
      <c r="AI7" s="255">
        <v>11.162692333000001</v>
      </c>
      <c r="AJ7" s="255">
        <v>11.537306161</v>
      </c>
      <c r="AK7" s="255">
        <v>11.721119</v>
      </c>
      <c r="AL7" s="255">
        <v>11.741777097</v>
      </c>
      <c r="AM7" s="255">
        <v>11.633282613</v>
      </c>
      <c r="AN7" s="255">
        <v>11.648491999999999</v>
      </c>
      <c r="AO7" s="255">
        <v>11.797357226000001</v>
      </c>
      <c r="AP7" s="255">
        <v>12.043120667</v>
      </c>
      <c r="AQ7" s="255">
        <v>12.017112128999999</v>
      </c>
      <c r="AR7" s="255">
        <v>12.035447667</v>
      </c>
      <c r="AS7" s="255">
        <v>12.364107194000001</v>
      </c>
      <c r="AT7" s="255">
        <v>12.459132547999999</v>
      </c>
      <c r="AU7" s="255">
        <v>12.796399333</v>
      </c>
      <c r="AV7" s="255">
        <v>12.738051097</v>
      </c>
      <c r="AW7" s="255">
        <v>13.109742333</v>
      </c>
      <c r="AX7" s="255">
        <v>12.995419194</v>
      </c>
      <c r="AY7" s="255">
        <v>12.941990677</v>
      </c>
      <c r="AZ7" s="255">
        <v>12.973604857</v>
      </c>
      <c r="BA7" s="255">
        <v>13.201553226</v>
      </c>
      <c r="BB7" s="255">
        <v>13.634803</v>
      </c>
      <c r="BC7" s="255">
        <v>13.593099663</v>
      </c>
      <c r="BD7" s="255">
        <v>13.687706411000001</v>
      </c>
      <c r="BE7" s="412">
        <v>13.657180800000001</v>
      </c>
      <c r="BF7" s="412">
        <v>13.7145197</v>
      </c>
      <c r="BG7" s="412">
        <v>13.846507300000001</v>
      </c>
      <c r="BH7" s="412">
        <v>13.964537</v>
      </c>
      <c r="BI7" s="412">
        <v>14.145664</v>
      </c>
      <c r="BJ7" s="412">
        <v>14.199933400000001</v>
      </c>
      <c r="BK7" s="412">
        <v>14.2466308</v>
      </c>
      <c r="BL7" s="412">
        <v>14.3831735</v>
      </c>
      <c r="BM7" s="412">
        <v>14.4550638</v>
      </c>
      <c r="BN7" s="412">
        <v>14.5527759</v>
      </c>
      <c r="BO7" s="412">
        <v>14.631394200000001</v>
      </c>
      <c r="BP7" s="412">
        <v>14.5816091</v>
      </c>
      <c r="BQ7" s="412">
        <v>14.587133100000001</v>
      </c>
      <c r="BR7" s="412">
        <v>14.588066599999999</v>
      </c>
      <c r="BS7" s="412">
        <v>14.5769386</v>
      </c>
      <c r="BT7" s="412">
        <v>14.6775261</v>
      </c>
      <c r="BU7" s="412">
        <v>14.908548</v>
      </c>
      <c r="BV7" s="412">
        <v>14.9593094</v>
      </c>
    </row>
    <row r="8" spans="1:74" ht="11.1" customHeight="1" x14ac:dyDescent="0.2">
      <c r="A8" s="163" t="s">
        <v>328</v>
      </c>
      <c r="B8" s="174" t="s">
        <v>302</v>
      </c>
      <c r="C8" s="255">
        <v>3.235668306</v>
      </c>
      <c r="D8" s="255">
        <v>3.3156683060000001</v>
      </c>
      <c r="E8" s="255">
        <v>3.3466683060000002</v>
      </c>
      <c r="F8" s="255">
        <v>3.3856683059999999</v>
      </c>
      <c r="G8" s="255">
        <v>3.4370697369999998</v>
      </c>
      <c r="H8" s="255">
        <v>3.448069737</v>
      </c>
      <c r="I8" s="255">
        <v>3.4570697369999999</v>
      </c>
      <c r="J8" s="255">
        <v>3.5170697369999999</v>
      </c>
      <c r="K8" s="255">
        <v>3.327069737</v>
      </c>
      <c r="L8" s="255">
        <v>3.4170697369999998</v>
      </c>
      <c r="M8" s="255">
        <v>3.6670697369999998</v>
      </c>
      <c r="N8" s="255">
        <v>3.7270697369999999</v>
      </c>
      <c r="O8" s="255">
        <v>3.5886450985999998</v>
      </c>
      <c r="P8" s="255">
        <v>3.4786450985999999</v>
      </c>
      <c r="Q8" s="255">
        <v>3.5796450985999999</v>
      </c>
      <c r="R8" s="255">
        <v>3.5496450986000001</v>
      </c>
      <c r="S8" s="255">
        <v>3.2176450985999998</v>
      </c>
      <c r="T8" s="255">
        <v>3.3256450985999999</v>
      </c>
      <c r="U8" s="255">
        <v>3.5986450986</v>
      </c>
      <c r="V8" s="255">
        <v>3.7486450985999999</v>
      </c>
      <c r="W8" s="255">
        <v>3.6586450986000001</v>
      </c>
      <c r="X8" s="255">
        <v>3.7376450985999998</v>
      </c>
      <c r="Y8" s="255">
        <v>3.7386450986000002</v>
      </c>
      <c r="Z8" s="255">
        <v>3.9306450985999999</v>
      </c>
      <c r="AA8" s="255">
        <v>3.8859450986000001</v>
      </c>
      <c r="AB8" s="255">
        <v>4.0569450986</v>
      </c>
      <c r="AC8" s="255">
        <v>3.7949450986</v>
      </c>
      <c r="AD8" s="255">
        <v>3.9229450986000001</v>
      </c>
      <c r="AE8" s="255">
        <v>3.6929450986000001</v>
      </c>
      <c r="AF8" s="255">
        <v>3.6019450985999999</v>
      </c>
      <c r="AG8" s="255">
        <v>3.7819450986000001</v>
      </c>
      <c r="AH8" s="255">
        <v>3.7619450986</v>
      </c>
      <c r="AI8" s="255">
        <v>3.6789450985999999</v>
      </c>
      <c r="AJ8" s="255">
        <v>3.9009450985999998</v>
      </c>
      <c r="AK8" s="255">
        <v>4.0089450985999999</v>
      </c>
      <c r="AL8" s="255">
        <v>4.1949450985999999</v>
      </c>
      <c r="AM8" s="255">
        <v>4.1169450985999996</v>
      </c>
      <c r="AN8" s="255">
        <v>4.0419450986000003</v>
      </c>
      <c r="AO8" s="255">
        <v>4.1919450985999998</v>
      </c>
      <c r="AP8" s="255">
        <v>3.9899450985999998</v>
      </c>
      <c r="AQ8" s="255">
        <v>3.7189450985999999</v>
      </c>
      <c r="AR8" s="255">
        <v>3.8789450986</v>
      </c>
      <c r="AS8" s="255">
        <v>4.0389450986000002</v>
      </c>
      <c r="AT8" s="255">
        <v>4.2139450986</v>
      </c>
      <c r="AU8" s="255">
        <v>4.0749450985999998</v>
      </c>
      <c r="AV8" s="255">
        <v>4.0679450986000001</v>
      </c>
      <c r="AW8" s="255">
        <v>4.2509450985999999</v>
      </c>
      <c r="AX8" s="255">
        <v>4.6049450986</v>
      </c>
      <c r="AY8" s="255">
        <v>4.3729450985999998</v>
      </c>
      <c r="AZ8" s="255">
        <v>4.3154950985999996</v>
      </c>
      <c r="BA8" s="255">
        <v>4.4226598413999998</v>
      </c>
      <c r="BB8" s="255">
        <v>4.3242231238000004</v>
      </c>
      <c r="BC8" s="255">
        <v>4.2643662696</v>
      </c>
      <c r="BD8" s="255">
        <v>4.3660971497999999</v>
      </c>
      <c r="BE8" s="412">
        <v>4.3262788135000001</v>
      </c>
      <c r="BF8" s="412">
        <v>4.4154047070000004</v>
      </c>
      <c r="BG8" s="412">
        <v>4.3659004787000004</v>
      </c>
      <c r="BH8" s="412">
        <v>4.5254872217999997</v>
      </c>
      <c r="BI8" s="412">
        <v>4.6155858337</v>
      </c>
      <c r="BJ8" s="412">
        <v>4.4454539293000002</v>
      </c>
      <c r="BK8" s="412">
        <v>4.4886081128999997</v>
      </c>
      <c r="BL8" s="412">
        <v>4.4392440313000003</v>
      </c>
      <c r="BM8" s="412">
        <v>4.3885770973999998</v>
      </c>
      <c r="BN8" s="412">
        <v>4.3459822811000004</v>
      </c>
      <c r="BO8" s="412">
        <v>4.2728399687999996</v>
      </c>
      <c r="BP8" s="412">
        <v>4.2529335670000004</v>
      </c>
      <c r="BQ8" s="412">
        <v>4.3612525296999998</v>
      </c>
      <c r="BR8" s="412">
        <v>4.4240619138000001</v>
      </c>
      <c r="BS8" s="412">
        <v>4.5282318589999999</v>
      </c>
      <c r="BT8" s="412">
        <v>4.5960279265999997</v>
      </c>
      <c r="BU8" s="412">
        <v>4.6616851239999999</v>
      </c>
      <c r="BV8" s="412">
        <v>4.7789846490999999</v>
      </c>
    </row>
    <row r="9" spans="1:74" ht="11.1" customHeight="1" x14ac:dyDescent="0.2">
      <c r="A9" s="163" t="s">
        <v>329</v>
      </c>
      <c r="B9" s="174" t="s">
        <v>311</v>
      </c>
      <c r="C9" s="255">
        <v>3.0237037760000001</v>
      </c>
      <c r="D9" s="255">
        <v>3.0175037759999999</v>
      </c>
      <c r="E9" s="255">
        <v>3.0094037760000001</v>
      </c>
      <c r="F9" s="255">
        <v>3.0051037759999999</v>
      </c>
      <c r="G9" s="255">
        <v>3.0014577918000001</v>
      </c>
      <c r="H9" s="255">
        <v>2.9566577918000001</v>
      </c>
      <c r="I9" s="255">
        <v>2.9734577918</v>
      </c>
      <c r="J9" s="255">
        <v>2.9583577918000001</v>
      </c>
      <c r="K9" s="255">
        <v>2.9682577918000002</v>
      </c>
      <c r="L9" s="255">
        <v>2.9646577918000001</v>
      </c>
      <c r="M9" s="255">
        <v>2.9056577917999999</v>
      </c>
      <c r="N9" s="255">
        <v>2.9789577918000001</v>
      </c>
      <c r="O9" s="255">
        <v>3.0064548315000001</v>
      </c>
      <c r="P9" s="255">
        <v>2.9669360705000001</v>
      </c>
      <c r="Q9" s="255">
        <v>2.9912757255</v>
      </c>
      <c r="R9" s="255">
        <v>2.9951938425</v>
      </c>
      <c r="S9" s="255">
        <v>2.9794242595</v>
      </c>
      <c r="T9" s="255">
        <v>2.9658022795000001</v>
      </c>
      <c r="U9" s="255">
        <v>2.9488022795000002</v>
      </c>
      <c r="V9" s="255">
        <v>2.9578022795000001</v>
      </c>
      <c r="W9" s="255">
        <v>2.8878022794999998</v>
      </c>
      <c r="X9" s="255">
        <v>2.9508022795</v>
      </c>
      <c r="Y9" s="255">
        <v>2.9208022795000002</v>
      </c>
      <c r="Z9" s="255">
        <v>2.9478022794999998</v>
      </c>
      <c r="AA9" s="255">
        <v>2.9129022794999999</v>
      </c>
      <c r="AB9" s="255">
        <v>2.9389022795000002</v>
      </c>
      <c r="AC9" s="255">
        <v>2.9579022794999998</v>
      </c>
      <c r="AD9" s="255">
        <v>2.9529022794999999</v>
      </c>
      <c r="AE9" s="255">
        <v>2.9459022794999998</v>
      </c>
      <c r="AF9" s="255">
        <v>2.9449022794999999</v>
      </c>
      <c r="AG9" s="255">
        <v>2.9209022794999999</v>
      </c>
      <c r="AH9" s="255">
        <v>2.9579022794999998</v>
      </c>
      <c r="AI9" s="255">
        <v>2.9449022794999999</v>
      </c>
      <c r="AJ9" s="255">
        <v>2.8939022794999998</v>
      </c>
      <c r="AK9" s="255">
        <v>2.9469022795000002</v>
      </c>
      <c r="AL9" s="255">
        <v>2.9159022795</v>
      </c>
      <c r="AM9" s="255">
        <v>2.9529022794999999</v>
      </c>
      <c r="AN9" s="255">
        <v>2.9439022795000001</v>
      </c>
      <c r="AO9" s="255">
        <v>2.8949022795000001</v>
      </c>
      <c r="AP9" s="255">
        <v>2.8971828836000002</v>
      </c>
      <c r="AQ9" s="255">
        <v>2.8880604670999999</v>
      </c>
      <c r="AR9" s="255">
        <v>2.8983231856999998</v>
      </c>
      <c r="AS9" s="255">
        <v>2.8561320092</v>
      </c>
      <c r="AT9" s="255">
        <v>2.8926216753</v>
      </c>
      <c r="AU9" s="255">
        <v>2.9028843939</v>
      </c>
      <c r="AV9" s="255">
        <v>2.9222695290999998</v>
      </c>
      <c r="AW9" s="255">
        <v>2.8914813733</v>
      </c>
      <c r="AX9" s="255">
        <v>2.8960425815000002</v>
      </c>
      <c r="AY9" s="255">
        <v>2.9205602017999999</v>
      </c>
      <c r="AZ9" s="255">
        <v>2.9173011761000001</v>
      </c>
      <c r="BA9" s="255">
        <v>2.9029064921000001</v>
      </c>
      <c r="BB9" s="255">
        <v>2.8942275116</v>
      </c>
      <c r="BC9" s="255">
        <v>2.8888103960999998</v>
      </c>
      <c r="BD9" s="255">
        <v>2.8766340845</v>
      </c>
      <c r="BE9" s="412">
        <v>2.8670828891000002</v>
      </c>
      <c r="BF9" s="412">
        <v>2.8758039944</v>
      </c>
      <c r="BG9" s="412">
        <v>2.8663517551000002</v>
      </c>
      <c r="BH9" s="412">
        <v>2.8566510412000001</v>
      </c>
      <c r="BI9" s="412">
        <v>2.8471962575999998</v>
      </c>
      <c r="BJ9" s="412">
        <v>2.8377284734999999</v>
      </c>
      <c r="BK9" s="412">
        <v>2.9057328030999998</v>
      </c>
      <c r="BL9" s="412">
        <v>2.8964958208999998</v>
      </c>
      <c r="BM9" s="412">
        <v>2.8868730475</v>
      </c>
      <c r="BN9" s="412">
        <v>2.8775523667999998</v>
      </c>
      <c r="BO9" s="412">
        <v>2.8680536903</v>
      </c>
      <c r="BP9" s="412">
        <v>2.8591427171000001</v>
      </c>
      <c r="BQ9" s="412">
        <v>2.8499738072</v>
      </c>
      <c r="BR9" s="412">
        <v>2.8408716963999998</v>
      </c>
      <c r="BS9" s="412">
        <v>2.8319601548</v>
      </c>
      <c r="BT9" s="412">
        <v>2.8227994501000002</v>
      </c>
      <c r="BU9" s="412">
        <v>2.8138929556000001</v>
      </c>
      <c r="BV9" s="412">
        <v>2.8049444509999999</v>
      </c>
    </row>
    <row r="10" spans="1:74" ht="11.1" customHeight="1" x14ac:dyDescent="0.2">
      <c r="A10" s="163" t="s">
        <v>330</v>
      </c>
      <c r="B10" s="174" t="s">
        <v>1204</v>
      </c>
      <c r="C10" s="255">
        <v>4.0906479999999998</v>
      </c>
      <c r="D10" s="255">
        <v>4.0294699999999999</v>
      </c>
      <c r="E10" s="255">
        <v>4.1053350000000002</v>
      </c>
      <c r="F10" s="255">
        <v>4.033855</v>
      </c>
      <c r="G10" s="255">
        <v>3.8834789999999999</v>
      </c>
      <c r="H10" s="255">
        <v>3.311801</v>
      </c>
      <c r="I10" s="255">
        <v>3.5308009999999999</v>
      </c>
      <c r="J10" s="255">
        <v>3.1778010000000001</v>
      </c>
      <c r="K10" s="255">
        <v>3.3640270000000001</v>
      </c>
      <c r="L10" s="255">
        <v>3.7874219999999998</v>
      </c>
      <c r="M10" s="255">
        <v>3.7862909999999999</v>
      </c>
      <c r="N10" s="255">
        <v>3.7120109999999999</v>
      </c>
      <c r="O10" s="255">
        <v>3.8379270000000001</v>
      </c>
      <c r="P10" s="255">
        <v>3.5518939999999999</v>
      </c>
      <c r="Q10" s="255">
        <v>3.4289100000000001</v>
      </c>
      <c r="R10" s="255">
        <v>3.6088369999999999</v>
      </c>
      <c r="S10" s="255">
        <v>3.1941120000000001</v>
      </c>
      <c r="T10" s="255">
        <v>3.2273540000000001</v>
      </c>
      <c r="U10" s="255">
        <v>3.2135180000000001</v>
      </c>
      <c r="V10" s="255">
        <v>3.0195789999999998</v>
      </c>
      <c r="W10" s="255">
        <v>3.0752160000000002</v>
      </c>
      <c r="X10" s="255">
        <v>3.338495</v>
      </c>
      <c r="Y10" s="255">
        <v>3.4085519999999998</v>
      </c>
      <c r="Z10" s="255">
        <v>3.2891680000000001</v>
      </c>
      <c r="AA10" s="255">
        <v>3.3606322276</v>
      </c>
      <c r="AB10" s="255">
        <v>3.4314020161999998</v>
      </c>
      <c r="AC10" s="255">
        <v>3.3388000675999998</v>
      </c>
      <c r="AD10" s="255">
        <v>3.315553923</v>
      </c>
      <c r="AE10" s="255">
        <v>3.1975529177999999</v>
      </c>
      <c r="AF10" s="255">
        <v>3.1018500631000001</v>
      </c>
      <c r="AG10" s="255">
        <v>3.0742646959000002</v>
      </c>
      <c r="AH10" s="255">
        <v>2.8765205207000002</v>
      </c>
      <c r="AI10" s="255">
        <v>2.3352707875999998</v>
      </c>
      <c r="AJ10" s="255">
        <v>2.7444290397</v>
      </c>
      <c r="AK10" s="255">
        <v>2.9067731781999999</v>
      </c>
      <c r="AL10" s="255">
        <v>3.0729606823000002</v>
      </c>
      <c r="AM10" s="255">
        <v>3.0355588391000001</v>
      </c>
      <c r="AN10" s="255">
        <v>2.9061729999999999</v>
      </c>
      <c r="AO10" s="255">
        <v>2.8776350000000002</v>
      </c>
      <c r="AP10" s="255">
        <v>2.9604379999999999</v>
      </c>
      <c r="AQ10" s="255">
        <v>2.9968970000000001</v>
      </c>
      <c r="AR10" s="255">
        <v>2.7072660000000002</v>
      </c>
      <c r="AS10" s="255">
        <v>3.0046167714999998</v>
      </c>
      <c r="AT10" s="255">
        <v>2.6752877750000001</v>
      </c>
      <c r="AU10" s="255">
        <v>2.5422839709999998</v>
      </c>
      <c r="AV10" s="255">
        <v>2.7209669999999999</v>
      </c>
      <c r="AW10" s="255">
        <v>2.9508800000000002</v>
      </c>
      <c r="AX10" s="255">
        <v>2.9617049999999998</v>
      </c>
      <c r="AY10" s="255">
        <v>2.8574410000000001</v>
      </c>
      <c r="AZ10" s="255">
        <v>3.034265</v>
      </c>
      <c r="BA10" s="255">
        <v>2.8579528523</v>
      </c>
      <c r="BB10" s="255">
        <v>2.8381748131000002</v>
      </c>
      <c r="BC10" s="255">
        <v>2.7842951839999999</v>
      </c>
      <c r="BD10" s="255">
        <v>2.8036597515000001</v>
      </c>
      <c r="BE10" s="412">
        <v>2.7927115756999998</v>
      </c>
      <c r="BF10" s="412">
        <v>2.7832688294999999</v>
      </c>
      <c r="BG10" s="412">
        <v>2.7302640301999999</v>
      </c>
      <c r="BH10" s="412">
        <v>2.6857683220999999</v>
      </c>
      <c r="BI10" s="412">
        <v>2.7309906438999998</v>
      </c>
      <c r="BJ10" s="412">
        <v>2.7750472754</v>
      </c>
      <c r="BK10" s="412">
        <v>2.7328078877999999</v>
      </c>
      <c r="BL10" s="412">
        <v>2.7994178672999999</v>
      </c>
      <c r="BM10" s="412">
        <v>2.8109264004000001</v>
      </c>
      <c r="BN10" s="412">
        <v>2.7646638958</v>
      </c>
      <c r="BO10" s="412">
        <v>2.6851362567999999</v>
      </c>
      <c r="BP10" s="412">
        <v>2.6076239975000002</v>
      </c>
      <c r="BQ10" s="412">
        <v>2.6325853469</v>
      </c>
      <c r="BR10" s="412">
        <v>2.6282805366000002</v>
      </c>
      <c r="BS10" s="412">
        <v>2.5927375269000001</v>
      </c>
      <c r="BT10" s="412">
        <v>2.6799401483</v>
      </c>
      <c r="BU10" s="412">
        <v>2.7002466058999999</v>
      </c>
      <c r="BV10" s="412">
        <v>2.6774665147999999</v>
      </c>
    </row>
    <row r="11" spans="1:74" ht="11.1" customHeight="1" x14ac:dyDescent="0.2">
      <c r="A11" s="163" t="s">
        <v>331</v>
      </c>
      <c r="B11" s="174" t="s">
        <v>305</v>
      </c>
      <c r="C11" s="255">
        <v>1.5284938987000001</v>
      </c>
      <c r="D11" s="255">
        <v>1.5433618987</v>
      </c>
      <c r="E11" s="255">
        <v>1.5335828987</v>
      </c>
      <c r="F11" s="255">
        <v>1.6398618987</v>
      </c>
      <c r="G11" s="255">
        <v>1.6609755908999999</v>
      </c>
      <c r="H11" s="255">
        <v>1.6868615909</v>
      </c>
      <c r="I11" s="255">
        <v>1.7248615909</v>
      </c>
      <c r="J11" s="255">
        <v>1.6898615909000001</v>
      </c>
      <c r="K11" s="255">
        <v>1.6678615909000001</v>
      </c>
      <c r="L11" s="255">
        <v>1.6408615908999999</v>
      </c>
      <c r="M11" s="255">
        <v>1.6218615909</v>
      </c>
      <c r="N11" s="255">
        <v>1.5989819744</v>
      </c>
      <c r="O11" s="255">
        <v>1.5249077724</v>
      </c>
      <c r="P11" s="255">
        <v>1.5719077723999999</v>
      </c>
      <c r="Q11" s="255">
        <v>1.5909077724</v>
      </c>
      <c r="R11" s="255">
        <v>1.5919077723999999</v>
      </c>
      <c r="S11" s="255">
        <v>1.5549077724</v>
      </c>
      <c r="T11" s="255">
        <v>1.5379077724000001</v>
      </c>
      <c r="U11" s="255">
        <v>1.5599077723999999</v>
      </c>
      <c r="V11" s="255">
        <v>1.6159077723999999</v>
      </c>
      <c r="W11" s="255">
        <v>1.5949077724</v>
      </c>
      <c r="X11" s="255">
        <v>1.6019077723999999</v>
      </c>
      <c r="Y11" s="255">
        <v>1.6209077724000001</v>
      </c>
      <c r="Z11" s="255">
        <v>1.6339077724</v>
      </c>
      <c r="AA11" s="255">
        <v>1.5728159518</v>
      </c>
      <c r="AB11" s="255">
        <v>1.5890691296999999</v>
      </c>
      <c r="AC11" s="255">
        <v>1.5796884833</v>
      </c>
      <c r="AD11" s="255">
        <v>1.6182122057999999</v>
      </c>
      <c r="AE11" s="255">
        <v>1.5699264874000001</v>
      </c>
      <c r="AF11" s="255">
        <v>1.5621864190999999</v>
      </c>
      <c r="AG11" s="255">
        <v>1.5996840481000001</v>
      </c>
      <c r="AH11" s="255">
        <v>1.5999718466999999</v>
      </c>
      <c r="AI11" s="255">
        <v>1.5805676739000001</v>
      </c>
      <c r="AJ11" s="255">
        <v>1.5541114385999999</v>
      </c>
      <c r="AK11" s="255">
        <v>1.5242865352999999</v>
      </c>
      <c r="AL11" s="255">
        <v>1.5210378016999999</v>
      </c>
      <c r="AM11" s="255">
        <v>1.4400348724000001</v>
      </c>
      <c r="AN11" s="255">
        <v>1.4672928724000001</v>
      </c>
      <c r="AO11" s="255">
        <v>1.4716478723999999</v>
      </c>
      <c r="AP11" s="255">
        <v>1.5046768723999999</v>
      </c>
      <c r="AQ11" s="255">
        <v>1.4871618724</v>
      </c>
      <c r="AR11" s="255">
        <v>1.5343688724</v>
      </c>
      <c r="AS11" s="255">
        <v>1.5416518723999999</v>
      </c>
      <c r="AT11" s="255">
        <v>1.5331208724000001</v>
      </c>
      <c r="AU11" s="255">
        <v>1.5203538724000001</v>
      </c>
      <c r="AV11" s="255">
        <v>1.4429828724</v>
      </c>
      <c r="AW11" s="255">
        <v>1.4929398724</v>
      </c>
      <c r="AX11" s="255">
        <v>1.5090518723999999</v>
      </c>
      <c r="AY11" s="255">
        <v>1.4952648723999999</v>
      </c>
      <c r="AZ11" s="255">
        <v>1.5335158724</v>
      </c>
      <c r="BA11" s="255">
        <v>1.4736015538</v>
      </c>
      <c r="BB11" s="255">
        <v>1.5294218833</v>
      </c>
      <c r="BC11" s="255">
        <v>1.5197123824000001</v>
      </c>
      <c r="BD11" s="255">
        <v>1.5108998368</v>
      </c>
      <c r="BE11" s="412">
        <v>1.5245622735</v>
      </c>
      <c r="BF11" s="412">
        <v>1.5345922368</v>
      </c>
      <c r="BG11" s="412">
        <v>1.5222096942000001</v>
      </c>
      <c r="BH11" s="412">
        <v>1.5041006485999999</v>
      </c>
      <c r="BI11" s="412">
        <v>1.5042814459</v>
      </c>
      <c r="BJ11" s="412">
        <v>1.5043012589</v>
      </c>
      <c r="BK11" s="412">
        <v>1.4882747195999999</v>
      </c>
      <c r="BL11" s="412">
        <v>1.5030289713</v>
      </c>
      <c r="BM11" s="412">
        <v>1.4885803648</v>
      </c>
      <c r="BN11" s="412">
        <v>1.4969479895</v>
      </c>
      <c r="BO11" s="412">
        <v>1.4890002613</v>
      </c>
      <c r="BP11" s="412">
        <v>1.500843559</v>
      </c>
      <c r="BQ11" s="412">
        <v>1.5186793821</v>
      </c>
      <c r="BR11" s="412">
        <v>1.5219499597999999</v>
      </c>
      <c r="BS11" s="412">
        <v>1.5142608558999999</v>
      </c>
      <c r="BT11" s="412">
        <v>1.4922837153999999</v>
      </c>
      <c r="BU11" s="412">
        <v>1.4966522287999999</v>
      </c>
      <c r="BV11" s="412">
        <v>1.5021892300999999</v>
      </c>
    </row>
    <row r="12" spans="1:74" ht="11.1" customHeight="1" x14ac:dyDescent="0.2">
      <c r="A12" s="163" t="s">
        <v>338</v>
      </c>
      <c r="B12" s="174" t="s">
        <v>306</v>
      </c>
      <c r="C12" s="255">
        <v>64.015222566000006</v>
      </c>
      <c r="D12" s="255">
        <v>64.232273931999998</v>
      </c>
      <c r="E12" s="255">
        <v>64.258760456999994</v>
      </c>
      <c r="F12" s="255">
        <v>64.648160728999997</v>
      </c>
      <c r="G12" s="255">
        <v>65.847274800999998</v>
      </c>
      <c r="H12" s="255">
        <v>66.689749319000001</v>
      </c>
      <c r="I12" s="255">
        <v>66.787497439999996</v>
      </c>
      <c r="J12" s="255">
        <v>67.217455565999998</v>
      </c>
      <c r="K12" s="255">
        <v>66.961846006000002</v>
      </c>
      <c r="L12" s="255">
        <v>66.337022697999998</v>
      </c>
      <c r="M12" s="255">
        <v>66.683720296999994</v>
      </c>
      <c r="N12" s="255">
        <v>66.252496382999993</v>
      </c>
      <c r="O12" s="255">
        <v>67.007528457999996</v>
      </c>
      <c r="P12" s="255">
        <v>66.515193241999995</v>
      </c>
      <c r="Q12" s="255">
        <v>65.164462470999993</v>
      </c>
      <c r="R12" s="255">
        <v>65.137339780000005</v>
      </c>
      <c r="S12" s="255">
        <v>65.559939374999999</v>
      </c>
      <c r="T12" s="255">
        <v>66.347749226999994</v>
      </c>
      <c r="U12" s="255">
        <v>66.612373923000007</v>
      </c>
      <c r="V12" s="255">
        <v>66.832871769999997</v>
      </c>
      <c r="W12" s="255">
        <v>66.413916012000001</v>
      </c>
      <c r="X12" s="255">
        <v>66.047458634999998</v>
      </c>
      <c r="Y12" s="255">
        <v>66.740822383999998</v>
      </c>
      <c r="Z12" s="255">
        <v>66.884536272000005</v>
      </c>
      <c r="AA12" s="255">
        <v>67.127480290999998</v>
      </c>
      <c r="AB12" s="255">
        <v>67.211141714999997</v>
      </c>
      <c r="AC12" s="255">
        <v>67.048793419000006</v>
      </c>
      <c r="AD12" s="255">
        <v>67.316528757</v>
      </c>
      <c r="AE12" s="255">
        <v>67.158077359000004</v>
      </c>
      <c r="AF12" s="255">
        <v>67.292733467999994</v>
      </c>
      <c r="AG12" s="255">
        <v>67.466778958999996</v>
      </c>
      <c r="AH12" s="255">
        <v>67.846345338999996</v>
      </c>
      <c r="AI12" s="255">
        <v>67.469079464000004</v>
      </c>
      <c r="AJ12" s="255">
        <v>67.239524652</v>
      </c>
      <c r="AK12" s="255">
        <v>67.155905336000004</v>
      </c>
      <c r="AL12" s="255">
        <v>66.638831259</v>
      </c>
      <c r="AM12" s="255">
        <v>66.059292572000004</v>
      </c>
      <c r="AN12" s="255">
        <v>65.955002203999996</v>
      </c>
      <c r="AO12" s="255">
        <v>65.939188947999995</v>
      </c>
      <c r="AP12" s="255">
        <v>66.633191635000003</v>
      </c>
      <c r="AQ12" s="255">
        <v>67.248426171000006</v>
      </c>
      <c r="AR12" s="255">
        <v>67.262575115000004</v>
      </c>
      <c r="AS12" s="255">
        <v>67.264153843000003</v>
      </c>
      <c r="AT12" s="255">
        <v>67.118390121000004</v>
      </c>
      <c r="AU12" s="255">
        <v>66.351865482999997</v>
      </c>
      <c r="AV12" s="255">
        <v>66.607253645</v>
      </c>
      <c r="AW12" s="255">
        <v>66.359688770000005</v>
      </c>
      <c r="AX12" s="255">
        <v>66.044989814999994</v>
      </c>
      <c r="AY12" s="255">
        <v>66.161383251999993</v>
      </c>
      <c r="AZ12" s="255">
        <v>66.538258599000002</v>
      </c>
      <c r="BA12" s="255">
        <v>65.838689387000002</v>
      </c>
      <c r="BB12" s="255">
        <v>66.022783845999996</v>
      </c>
      <c r="BC12" s="255">
        <v>66.465290260000003</v>
      </c>
      <c r="BD12" s="255">
        <v>66.482243127999993</v>
      </c>
      <c r="BE12" s="412">
        <v>66.944886374000006</v>
      </c>
      <c r="BF12" s="412">
        <v>67.253259792999998</v>
      </c>
      <c r="BG12" s="412">
        <v>67.265792340000004</v>
      </c>
      <c r="BH12" s="412">
        <v>66.561447584000007</v>
      </c>
      <c r="BI12" s="412">
        <v>66.601937395999997</v>
      </c>
      <c r="BJ12" s="412">
        <v>66.346846266</v>
      </c>
      <c r="BK12" s="412">
        <v>65.977139217000001</v>
      </c>
      <c r="BL12" s="412">
        <v>66.070417934000005</v>
      </c>
      <c r="BM12" s="412">
        <v>66.163442046</v>
      </c>
      <c r="BN12" s="412">
        <v>66.472791283999996</v>
      </c>
      <c r="BO12" s="412">
        <v>66.875728616999993</v>
      </c>
      <c r="BP12" s="412">
        <v>67.054344563000001</v>
      </c>
      <c r="BQ12" s="412">
        <v>67.398225709000002</v>
      </c>
      <c r="BR12" s="412">
        <v>67.669468933999994</v>
      </c>
      <c r="BS12" s="412">
        <v>67.798424400000002</v>
      </c>
      <c r="BT12" s="412">
        <v>66.940230912999994</v>
      </c>
      <c r="BU12" s="412">
        <v>66.939910677</v>
      </c>
      <c r="BV12" s="412">
        <v>66.589985079000002</v>
      </c>
    </row>
    <row r="13" spans="1:74" ht="11.1" customHeight="1" x14ac:dyDescent="0.2">
      <c r="A13" s="163" t="s">
        <v>333</v>
      </c>
      <c r="B13" s="174" t="s">
        <v>1205</v>
      </c>
      <c r="C13" s="255">
        <v>34.458932028</v>
      </c>
      <c r="D13" s="255">
        <v>34.561704599999999</v>
      </c>
      <c r="E13" s="255">
        <v>34.507136053000004</v>
      </c>
      <c r="F13" s="255">
        <v>34.511794809000001</v>
      </c>
      <c r="G13" s="255">
        <v>35.041919858</v>
      </c>
      <c r="H13" s="255">
        <v>35.688273346000003</v>
      </c>
      <c r="I13" s="255">
        <v>35.739642019999998</v>
      </c>
      <c r="J13" s="255">
        <v>36.060541497000003</v>
      </c>
      <c r="K13" s="255">
        <v>35.821463966000003</v>
      </c>
      <c r="L13" s="255">
        <v>35.385164613999997</v>
      </c>
      <c r="M13" s="255">
        <v>35.677721908000002</v>
      </c>
      <c r="N13" s="255">
        <v>35.711872544000002</v>
      </c>
      <c r="O13" s="255">
        <v>36.299247051000002</v>
      </c>
      <c r="P13" s="255">
        <v>35.891549267999999</v>
      </c>
      <c r="Q13" s="255">
        <v>34.586965437000003</v>
      </c>
      <c r="R13" s="255">
        <v>34.726942717</v>
      </c>
      <c r="S13" s="255">
        <v>34.763133513</v>
      </c>
      <c r="T13" s="255">
        <v>35.406863598000001</v>
      </c>
      <c r="U13" s="255">
        <v>35.636278578999999</v>
      </c>
      <c r="V13" s="255">
        <v>35.768936822999997</v>
      </c>
      <c r="W13" s="255">
        <v>35.832928340000002</v>
      </c>
      <c r="X13" s="255">
        <v>35.573261379000002</v>
      </c>
      <c r="Y13" s="255">
        <v>36.419852169999999</v>
      </c>
      <c r="Z13" s="255">
        <v>36.482462579</v>
      </c>
      <c r="AA13" s="255">
        <v>36.912831146000002</v>
      </c>
      <c r="AB13" s="255">
        <v>37.280078146000001</v>
      </c>
      <c r="AC13" s="255">
        <v>37.301576146000002</v>
      </c>
      <c r="AD13" s="255">
        <v>37.587604145999997</v>
      </c>
      <c r="AE13" s="255">
        <v>37.155069146000002</v>
      </c>
      <c r="AF13" s="255">
        <v>37.262906145999999</v>
      </c>
      <c r="AG13" s="255">
        <v>37.192192145999996</v>
      </c>
      <c r="AH13" s="255">
        <v>37.447243145999998</v>
      </c>
      <c r="AI13" s="255">
        <v>37.122677146000001</v>
      </c>
      <c r="AJ13" s="255">
        <v>36.631095146</v>
      </c>
      <c r="AK13" s="255">
        <v>36.565545145999998</v>
      </c>
      <c r="AL13" s="255">
        <v>36.286595146000003</v>
      </c>
      <c r="AM13" s="255">
        <v>36.064370566000001</v>
      </c>
      <c r="AN13" s="255">
        <v>36.005701448000003</v>
      </c>
      <c r="AO13" s="255">
        <v>36.179560444000003</v>
      </c>
      <c r="AP13" s="255">
        <v>36.626057039999999</v>
      </c>
      <c r="AQ13" s="255">
        <v>36.71683788</v>
      </c>
      <c r="AR13" s="255">
        <v>36.469370796</v>
      </c>
      <c r="AS13" s="255">
        <v>36.656617781000001</v>
      </c>
      <c r="AT13" s="255">
        <v>36.581886568000002</v>
      </c>
      <c r="AU13" s="255">
        <v>35.724376182</v>
      </c>
      <c r="AV13" s="255">
        <v>35.779137571</v>
      </c>
      <c r="AW13" s="255">
        <v>35.397184146000001</v>
      </c>
      <c r="AX13" s="255">
        <v>35.472395145999997</v>
      </c>
      <c r="AY13" s="255">
        <v>36.075330145999999</v>
      </c>
      <c r="AZ13" s="255">
        <v>36.349530145999999</v>
      </c>
      <c r="BA13" s="255">
        <v>35.754080743000003</v>
      </c>
      <c r="BB13" s="255">
        <v>35.727776425000002</v>
      </c>
      <c r="BC13" s="255">
        <v>35.804610124</v>
      </c>
      <c r="BD13" s="255">
        <v>35.703877447000004</v>
      </c>
      <c r="BE13" s="412">
        <v>36.039034759000003</v>
      </c>
      <c r="BF13" s="412">
        <v>36.239392324999997</v>
      </c>
      <c r="BG13" s="412">
        <v>36.244502533999999</v>
      </c>
      <c r="BH13" s="412">
        <v>35.647700340999997</v>
      </c>
      <c r="BI13" s="412">
        <v>35.739020541999999</v>
      </c>
      <c r="BJ13" s="412">
        <v>35.838601496999999</v>
      </c>
      <c r="BK13" s="412">
        <v>35.736843933999999</v>
      </c>
      <c r="BL13" s="412">
        <v>35.834401589000002</v>
      </c>
      <c r="BM13" s="412">
        <v>35.936384464</v>
      </c>
      <c r="BN13" s="412">
        <v>36.015152321000002</v>
      </c>
      <c r="BO13" s="412">
        <v>36.117753047999997</v>
      </c>
      <c r="BP13" s="412">
        <v>36.213027887999999</v>
      </c>
      <c r="BQ13" s="412">
        <v>36.464265990999998</v>
      </c>
      <c r="BR13" s="412">
        <v>36.565895716</v>
      </c>
      <c r="BS13" s="412">
        <v>36.665723960000001</v>
      </c>
      <c r="BT13" s="412">
        <v>35.923678838000001</v>
      </c>
      <c r="BU13" s="412">
        <v>35.97968161</v>
      </c>
      <c r="BV13" s="412">
        <v>36.039129504000002</v>
      </c>
    </row>
    <row r="14" spans="1:74" ht="11.1" customHeight="1" x14ac:dyDescent="0.2">
      <c r="A14" s="163" t="s">
        <v>334</v>
      </c>
      <c r="B14" s="174" t="s">
        <v>312</v>
      </c>
      <c r="C14" s="255">
        <v>29.413655276</v>
      </c>
      <c r="D14" s="255">
        <v>29.450088848</v>
      </c>
      <c r="E14" s="255">
        <v>29.328291301</v>
      </c>
      <c r="F14" s="255">
        <v>29.279782056999998</v>
      </c>
      <c r="G14" s="255">
        <v>29.538409833999999</v>
      </c>
      <c r="H14" s="255">
        <v>30.150663322</v>
      </c>
      <c r="I14" s="255">
        <v>30.141758996</v>
      </c>
      <c r="J14" s="255">
        <v>30.154922472999999</v>
      </c>
      <c r="K14" s="255">
        <v>30.149948819999999</v>
      </c>
      <c r="L14" s="255">
        <v>29.687478467999998</v>
      </c>
      <c r="M14" s="255">
        <v>29.927936762000002</v>
      </c>
      <c r="N14" s="255">
        <v>29.949333398</v>
      </c>
      <c r="O14" s="255">
        <v>30.450757905</v>
      </c>
      <c r="P14" s="255">
        <v>30.030848121999998</v>
      </c>
      <c r="Q14" s="255">
        <v>28.879052291000001</v>
      </c>
      <c r="R14" s="255">
        <v>28.971612571000001</v>
      </c>
      <c r="S14" s="255">
        <v>28.993803367000002</v>
      </c>
      <c r="T14" s="255">
        <v>29.637533452</v>
      </c>
      <c r="U14" s="255">
        <v>29.884948433000002</v>
      </c>
      <c r="V14" s="255">
        <v>30.011606677</v>
      </c>
      <c r="W14" s="255">
        <v>30.065598194</v>
      </c>
      <c r="X14" s="255">
        <v>29.764931232999999</v>
      </c>
      <c r="Y14" s="255">
        <v>30.571522024</v>
      </c>
      <c r="Z14" s="255">
        <v>30.624132433</v>
      </c>
      <c r="AA14" s="255">
        <v>30.820601</v>
      </c>
      <c r="AB14" s="255">
        <v>31.172847999999998</v>
      </c>
      <c r="AC14" s="255">
        <v>31.199345999999998</v>
      </c>
      <c r="AD14" s="255">
        <v>31.430374</v>
      </c>
      <c r="AE14" s="255">
        <v>31.002839000000002</v>
      </c>
      <c r="AF14" s="255">
        <v>31.111675999999999</v>
      </c>
      <c r="AG14" s="255">
        <v>31.007961999999999</v>
      </c>
      <c r="AH14" s="255">
        <v>31.262013</v>
      </c>
      <c r="AI14" s="255">
        <v>30.926447</v>
      </c>
      <c r="AJ14" s="255">
        <v>30.552865000000001</v>
      </c>
      <c r="AK14" s="255">
        <v>30.364315000000001</v>
      </c>
      <c r="AL14" s="255">
        <v>30.063365000000001</v>
      </c>
      <c r="AM14" s="255">
        <v>29.86504042</v>
      </c>
      <c r="AN14" s="255">
        <v>29.769371302</v>
      </c>
      <c r="AO14" s="255">
        <v>29.914230298</v>
      </c>
      <c r="AP14" s="255">
        <v>30.370726894000001</v>
      </c>
      <c r="AQ14" s="255">
        <v>30.501507734</v>
      </c>
      <c r="AR14" s="255">
        <v>30.269040650000001</v>
      </c>
      <c r="AS14" s="255">
        <v>30.395287634999999</v>
      </c>
      <c r="AT14" s="255">
        <v>30.316641422</v>
      </c>
      <c r="AU14" s="255">
        <v>29.625119036000001</v>
      </c>
      <c r="AV14" s="255">
        <v>29.609868424999998</v>
      </c>
      <c r="AW14" s="255">
        <v>29.105</v>
      </c>
      <c r="AX14" s="255">
        <v>29.188199999999998</v>
      </c>
      <c r="AY14" s="255">
        <v>29.770099999999999</v>
      </c>
      <c r="AZ14" s="255">
        <v>30.040800000000001</v>
      </c>
      <c r="BA14" s="255">
        <v>29.476600000000001</v>
      </c>
      <c r="BB14" s="255">
        <v>29.444302525000001</v>
      </c>
      <c r="BC14" s="255">
        <v>29.505764326000001</v>
      </c>
      <c r="BD14" s="255">
        <v>29.479216059999999</v>
      </c>
      <c r="BE14" s="412">
        <v>29.839046189000001</v>
      </c>
      <c r="BF14" s="412">
        <v>29.894265000000001</v>
      </c>
      <c r="BG14" s="412">
        <v>29.8425194</v>
      </c>
      <c r="BH14" s="412">
        <v>29.189451699999999</v>
      </c>
      <c r="BI14" s="412">
        <v>29.269265000000001</v>
      </c>
      <c r="BJ14" s="412">
        <v>29.357519400000001</v>
      </c>
      <c r="BK14" s="412">
        <v>29.216652100000001</v>
      </c>
      <c r="BL14" s="412">
        <v>29.302366800000001</v>
      </c>
      <c r="BM14" s="412">
        <v>29.393288600000002</v>
      </c>
      <c r="BN14" s="412">
        <v>29.460627878</v>
      </c>
      <c r="BO14" s="412">
        <v>29.552225376999999</v>
      </c>
      <c r="BP14" s="412">
        <v>29.635644596999999</v>
      </c>
      <c r="BQ14" s="412">
        <v>29.825576159000001</v>
      </c>
      <c r="BR14" s="412">
        <v>29.915904565000002</v>
      </c>
      <c r="BS14" s="412">
        <v>30.004227307000001</v>
      </c>
      <c r="BT14" s="412">
        <v>29.251200185999998</v>
      </c>
      <c r="BU14" s="412">
        <v>29.295904565000001</v>
      </c>
      <c r="BV14" s="412">
        <v>29.344227307000001</v>
      </c>
    </row>
    <row r="15" spans="1:74" ht="11.1" customHeight="1" x14ac:dyDescent="0.2">
      <c r="A15" s="163" t="s">
        <v>550</v>
      </c>
      <c r="B15" s="174" t="s">
        <v>262</v>
      </c>
      <c r="C15" s="255">
        <v>5.0452767520000004</v>
      </c>
      <c r="D15" s="255">
        <v>5.1116157519999996</v>
      </c>
      <c r="E15" s="255">
        <v>5.1788447519999998</v>
      </c>
      <c r="F15" s="255">
        <v>5.2320127520000002</v>
      </c>
      <c r="G15" s="255">
        <v>5.5035100235999996</v>
      </c>
      <c r="H15" s="255">
        <v>5.5376100236000001</v>
      </c>
      <c r="I15" s="255">
        <v>5.5978830235999997</v>
      </c>
      <c r="J15" s="255">
        <v>5.9056190235999999</v>
      </c>
      <c r="K15" s="255">
        <v>5.6715151461</v>
      </c>
      <c r="L15" s="255">
        <v>5.6976861460999997</v>
      </c>
      <c r="M15" s="255">
        <v>5.7497851460999998</v>
      </c>
      <c r="N15" s="255">
        <v>5.7625391461</v>
      </c>
      <c r="O15" s="255">
        <v>5.8484891461000004</v>
      </c>
      <c r="P15" s="255">
        <v>5.8607011461000003</v>
      </c>
      <c r="Q15" s="255">
        <v>5.7079131461000001</v>
      </c>
      <c r="R15" s="255">
        <v>5.7553301461000004</v>
      </c>
      <c r="S15" s="255">
        <v>5.7693301460999997</v>
      </c>
      <c r="T15" s="255">
        <v>5.7693301460999997</v>
      </c>
      <c r="U15" s="255">
        <v>5.7513301460999999</v>
      </c>
      <c r="V15" s="255">
        <v>5.7573301461000002</v>
      </c>
      <c r="W15" s="255">
        <v>5.7673301460999999</v>
      </c>
      <c r="X15" s="255">
        <v>5.8083301461000003</v>
      </c>
      <c r="Y15" s="255">
        <v>5.8483301461000003</v>
      </c>
      <c r="Z15" s="255">
        <v>5.8583301461000001</v>
      </c>
      <c r="AA15" s="255">
        <v>6.0922301461000004</v>
      </c>
      <c r="AB15" s="255">
        <v>6.1072301461</v>
      </c>
      <c r="AC15" s="255">
        <v>6.1022301461000001</v>
      </c>
      <c r="AD15" s="255">
        <v>6.1572301460999999</v>
      </c>
      <c r="AE15" s="255">
        <v>6.1522301461</v>
      </c>
      <c r="AF15" s="255">
        <v>6.1512301460999996</v>
      </c>
      <c r="AG15" s="255">
        <v>6.1842301461</v>
      </c>
      <c r="AH15" s="255">
        <v>6.1852301461000003</v>
      </c>
      <c r="AI15" s="255">
        <v>6.1962301460999996</v>
      </c>
      <c r="AJ15" s="255">
        <v>6.0782301461000001</v>
      </c>
      <c r="AK15" s="255">
        <v>6.2012301461000003</v>
      </c>
      <c r="AL15" s="255">
        <v>6.2232301460999997</v>
      </c>
      <c r="AM15" s="255">
        <v>6.1993301461000003</v>
      </c>
      <c r="AN15" s="255">
        <v>6.2363301461000002</v>
      </c>
      <c r="AO15" s="255">
        <v>6.2653301461000002</v>
      </c>
      <c r="AP15" s="255">
        <v>6.2553301461000004</v>
      </c>
      <c r="AQ15" s="255">
        <v>6.2153301461000003</v>
      </c>
      <c r="AR15" s="255">
        <v>6.2003301460999998</v>
      </c>
      <c r="AS15" s="255">
        <v>6.2613301460999997</v>
      </c>
      <c r="AT15" s="255">
        <v>6.2652451460999998</v>
      </c>
      <c r="AU15" s="255">
        <v>6.0992571461000002</v>
      </c>
      <c r="AV15" s="255">
        <v>6.1692691461000004</v>
      </c>
      <c r="AW15" s="255">
        <v>6.2921841461000003</v>
      </c>
      <c r="AX15" s="255">
        <v>6.2841951461000001</v>
      </c>
      <c r="AY15" s="255">
        <v>6.3052301461000004</v>
      </c>
      <c r="AZ15" s="255">
        <v>6.3087301461000003</v>
      </c>
      <c r="BA15" s="255">
        <v>6.2774807435</v>
      </c>
      <c r="BB15" s="255">
        <v>6.2834738995999997</v>
      </c>
      <c r="BC15" s="255">
        <v>6.2988457982000003</v>
      </c>
      <c r="BD15" s="255">
        <v>6.2246613874000003</v>
      </c>
      <c r="BE15" s="412">
        <v>6.1999885703000004</v>
      </c>
      <c r="BF15" s="412">
        <v>6.3451273248</v>
      </c>
      <c r="BG15" s="412">
        <v>6.4019831336999999</v>
      </c>
      <c r="BH15" s="412">
        <v>6.4582486404999999</v>
      </c>
      <c r="BI15" s="412">
        <v>6.4697555424999997</v>
      </c>
      <c r="BJ15" s="412">
        <v>6.4810820968999998</v>
      </c>
      <c r="BK15" s="412">
        <v>6.5201918340000002</v>
      </c>
      <c r="BL15" s="412">
        <v>6.5320347894999999</v>
      </c>
      <c r="BM15" s="412">
        <v>6.5430958640999997</v>
      </c>
      <c r="BN15" s="412">
        <v>6.5545244429</v>
      </c>
      <c r="BO15" s="412">
        <v>6.5655276711999999</v>
      </c>
      <c r="BP15" s="412">
        <v>6.5773832907000003</v>
      </c>
      <c r="BQ15" s="412">
        <v>6.6386898322999999</v>
      </c>
      <c r="BR15" s="412">
        <v>6.6499911506</v>
      </c>
      <c r="BS15" s="412">
        <v>6.6614966529000004</v>
      </c>
      <c r="BT15" s="412">
        <v>6.6724786515999996</v>
      </c>
      <c r="BU15" s="412">
        <v>6.6837770446000002</v>
      </c>
      <c r="BV15" s="412">
        <v>6.6949021973000002</v>
      </c>
    </row>
    <row r="16" spans="1:74" ht="11.1" customHeight="1" x14ac:dyDescent="0.2">
      <c r="A16" s="163" t="s">
        <v>335</v>
      </c>
      <c r="B16" s="174" t="s">
        <v>307</v>
      </c>
      <c r="C16" s="255">
        <v>13.040605197</v>
      </c>
      <c r="D16" s="255">
        <v>13.107956197</v>
      </c>
      <c r="E16" s="255">
        <v>13.166576196999999</v>
      </c>
      <c r="F16" s="255">
        <v>13.139932197</v>
      </c>
      <c r="G16" s="255">
        <v>13.213035847</v>
      </c>
      <c r="H16" s="255">
        <v>13.215596557</v>
      </c>
      <c r="I16" s="255">
        <v>13.268588783</v>
      </c>
      <c r="J16" s="255">
        <v>13.213534299000001</v>
      </c>
      <c r="K16" s="255">
        <v>13.24543409</v>
      </c>
      <c r="L16" s="255">
        <v>13.391864396000001</v>
      </c>
      <c r="M16" s="255">
        <v>13.328675423</v>
      </c>
      <c r="N16" s="255">
        <v>13.276807557</v>
      </c>
      <c r="O16" s="255">
        <v>13.362287299</v>
      </c>
      <c r="P16" s="255">
        <v>13.358838950000001</v>
      </c>
      <c r="Q16" s="255">
        <v>13.340891105000001</v>
      </c>
      <c r="R16" s="255">
        <v>13.370303623</v>
      </c>
      <c r="S16" s="255">
        <v>13.380183557000001</v>
      </c>
      <c r="T16" s="255">
        <v>13.321449957</v>
      </c>
      <c r="U16" s="255">
        <v>13.391434621</v>
      </c>
      <c r="V16" s="255">
        <v>13.312870846999999</v>
      </c>
      <c r="W16" s="255">
        <v>13.051250023</v>
      </c>
      <c r="X16" s="255">
        <v>13.38278446</v>
      </c>
      <c r="Y16" s="255">
        <v>13.120787722999999</v>
      </c>
      <c r="Z16" s="255">
        <v>13.398924041000001</v>
      </c>
      <c r="AA16" s="255">
        <v>13.421328557000001</v>
      </c>
      <c r="AB16" s="255">
        <v>13.421943557000001</v>
      </c>
      <c r="AC16" s="255">
        <v>13.425555556999999</v>
      </c>
      <c r="AD16" s="255">
        <v>13.351562556999999</v>
      </c>
      <c r="AE16" s="255">
        <v>13.358529557000001</v>
      </c>
      <c r="AF16" s="255">
        <v>13.357862557000001</v>
      </c>
      <c r="AG16" s="255">
        <v>13.382755556999999</v>
      </c>
      <c r="AH16" s="255">
        <v>13.351115557</v>
      </c>
      <c r="AI16" s="255">
        <v>13.334011557</v>
      </c>
      <c r="AJ16" s="255">
        <v>13.397121557</v>
      </c>
      <c r="AK16" s="255">
        <v>13.536928557</v>
      </c>
      <c r="AL16" s="255">
        <v>13.532846556999999</v>
      </c>
      <c r="AM16" s="255">
        <v>13.521029557</v>
      </c>
      <c r="AN16" s="255">
        <v>13.532344557</v>
      </c>
      <c r="AO16" s="255">
        <v>13.513796556999999</v>
      </c>
      <c r="AP16" s="255">
        <v>13.497005557</v>
      </c>
      <c r="AQ16" s="255">
        <v>13.401759557</v>
      </c>
      <c r="AR16" s="255">
        <v>13.467955557</v>
      </c>
      <c r="AS16" s="255">
        <v>13.582721556999999</v>
      </c>
      <c r="AT16" s="255">
        <v>13.382071557</v>
      </c>
      <c r="AU16" s="255">
        <v>13.540258557</v>
      </c>
      <c r="AV16" s="255">
        <v>13.652041557</v>
      </c>
      <c r="AW16" s="255">
        <v>13.758718557</v>
      </c>
      <c r="AX16" s="255">
        <v>13.766653557</v>
      </c>
      <c r="AY16" s="255">
        <v>13.711683557000001</v>
      </c>
      <c r="AZ16" s="255">
        <v>13.668891557</v>
      </c>
      <c r="BA16" s="255">
        <v>13.684331827999999</v>
      </c>
      <c r="BB16" s="255">
        <v>13.665075926</v>
      </c>
      <c r="BC16" s="255">
        <v>13.684967049000001</v>
      </c>
      <c r="BD16" s="255">
        <v>13.700459742</v>
      </c>
      <c r="BE16" s="412">
        <v>13.745853422</v>
      </c>
      <c r="BF16" s="412">
        <v>13.644328615999999</v>
      </c>
      <c r="BG16" s="412">
        <v>13.625972303999999</v>
      </c>
      <c r="BH16" s="412">
        <v>13.616593427</v>
      </c>
      <c r="BI16" s="412">
        <v>13.613697203999999</v>
      </c>
      <c r="BJ16" s="412">
        <v>13.651758634</v>
      </c>
      <c r="BK16" s="412">
        <v>13.590536823000001</v>
      </c>
      <c r="BL16" s="412">
        <v>13.572510926</v>
      </c>
      <c r="BM16" s="412">
        <v>13.563919486</v>
      </c>
      <c r="BN16" s="412">
        <v>13.556248472</v>
      </c>
      <c r="BO16" s="412">
        <v>13.551401096999999</v>
      </c>
      <c r="BP16" s="412">
        <v>13.554866979</v>
      </c>
      <c r="BQ16" s="412">
        <v>13.589719947000001</v>
      </c>
      <c r="BR16" s="412">
        <v>13.593194924000001</v>
      </c>
      <c r="BS16" s="412">
        <v>13.585098777000001</v>
      </c>
      <c r="BT16" s="412">
        <v>13.576493229</v>
      </c>
      <c r="BU16" s="412">
        <v>13.569381861</v>
      </c>
      <c r="BV16" s="412">
        <v>13.561073773</v>
      </c>
    </row>
    <row r="17" spans="1:74" ht="11.1" customHeight="1" x14ac:dyDescent="0.2">
      <c r="A17" s="163" t="s">
        <v>336</v>
      </c>
      <c r="B17" s="174" t="s">
        <v>308</v>
      </c>
      <c r="C17" s="255">
        <v>4.2122999999999999</v>
      </c>
      <c r="D17" s="255">
        <v>4.1813000000000002</v>
      </c>
      <c r="E17" s="255">
        <v>4.2141000000000002</v>
      </c>
      <c r="F17" s="255">
        <v>4.1943999999999999</v>
      </c>
      <c r="G17" s="255">
        <v>4.3327999999999998</v>
      </c>
      <c r="H17" s="255">
        <v>4.3895</v>
      </c>
      <c r="I17" s="255">
        <v>4.3438999999999997</v>
      </c>
      <c r="J17" s="255">
        <v>4.3882000000000003</v>
      </c>
      <c r="K17" s="255">
        <v>4.4717000000000002</v>
      </c>
      <c r="L17" s="255">
        <v>4.4699</v>
      </c>
      <c r="M17" s="255">
        <v>4.5648999999999997</v>
      </c>
      <c r="N17" s="255">
        <v>4.4101999999999997</v>
      </c>
      <c r="O17" s="255">
        <v>4.5255000000000001</v>
      </c>
      <c r="P17" s="255">
        <v>4.4763999999999999</v>
      </c>
      <c r="Q17" s="255">
        <v>4.4478</v>
      </c>
      <c r="R17" s="255">
        <v>4.4153000000000002</v>
      </c>
      <c r="S17" s="255">
        <v>4.3936000000000002</v>
      </c>
      <c r="T17" s="255">
        <v>4.3052999999999999</v>
      </c>
      <c r="U17" s="255">
        <v>4.2436999999999996</v>
      </c>
      <c r="V17" s="255">
        <v>4.3146000000000004</v>
      </c>
      <c r="W17" s="255">
        <v>4.2352999999999996</v>
      </c>
      <c r="X17" s="255">
        <v>4.1786000000000003</v>
      </c>
      <c r="Y17" s="255">
        <v>4.266</v>
      </c>
      <c r="Z17" s="255">
        <v>4.2873000000000001</v>
      </c>
      <c r="AA17" s="255">
        <v>4.3090999999999999</v>
      </c>
      <c r="AB17" s="255">
        <v>4.2725</v>
      </c>
      <c r="AC17" s="255">
        <v>4.3019999999999996</v>
      </c>
      <c r="AD17" s="255">
        <v>4.3470000000000004</v>
      </c>
      <c r="AE17" s="255">
        <v>4.3080999999999996</v>
      </c>
      <c r="AF17" s="255">
        <v>4.2502000000000004</v>
      </c>
      <c r="AG17" s="255">
        <v>4.2549000000000001</v>
      </c>
      <c r="AH17" s="255">
        <v>4.3575999999999997</v>
      </c>
      <c r="AI17" s="255">
        <v>4.4565000000000001</v>
      </c>
      <c r="AJ17" s="255">
        <v>4.5335000000000001</v>
      </c>
      <c r="AK17" s="255">
        <v>4.4748000000000001</v>
      </c>
      <c r="AL17" s="255">
        <v>4.4641999999999999</v>
      </c>
      <c r="AM17" s="255">
        <v>4.4630999999999998</v>
      </c>
      <c r="AN17" s="255">
        <v>4.4169</v>
      </c>
      <c r="AO17" s="255">
        <v>4.4531999999999998</v>
      </c>
      <c r="AP17" s="255">
        <v>4.4440999999999997</v>
      </c>
      <c r="AQ17" s="255">
        <v>4.4690000000000003</v>
      </c>
      <c r="AR17" s="255">
        <v>4.5389999999999997</v>
      </c>
      <c r="AS17" s="255">
        <v>4.3383000000000003</v>
      </c>
      <c r="AT17" s="255">
        <v>4.3696000000000002</v>
      </c>
      <c r="AU17" s="255">
        <v>4.4020000000000001</v>
      </c>
      <c r="AV17" s="255">
        <v>4.55</v>
      </c>
      <c r="AW17" s="255">
        <v>4.4996</v>
      </c>
      <c r="AX17" s="255">
        <v>4.5099</v>
      </c>
      <c r="AY17" s="255">
        <v>4.4356999999999998</v>
      </c>
      <c r="AZ17" s="255">
        <v>4.4962</v>
      </c>
      <c r="BA17" s="255">
        <v>4.4478495584999997</v>
      </c>
      <c r="BB17" s="255">
        <v>4.4256061432999996</v>
      </c>
      <c r="BC17" s="255">
        <v>4.4778362452999998</v>
      </c>
      <c r="BD17" s="255">
        <v>4.5332650551000002</v>
      </c>
      <c r="BE17" s="412">
        <v>4.4925719542999998</v>
      </c>
      <c r="BF17" s="412">
        <v>4.5525949762</v>
      </c>
      <c r="BG17" s="412">
        <v>4.5515559053999999</v>
      </c>
      <c r="BH17" s="412">
        <v>4.5552619979999998</v>
      </c>
      <c r="BI17" s="412">
        <v>4.5638152082000003</v>
      </c>
      <c r="BJ17" s="412">
        <v>4.5160013828999999</v>
      </c>
      <c r="BK17" s="412">
        <v>4.5665425443999998</v>
      </c>
      <c r="BL17" s="412">
        <v>4.5678128990999998</v>
      </c>
      <c r="BM17" s="412">
        <v>4.5719028461000004</v>
      </c>
      <c r="BN17" s="412">
        <v>4.5812192936000002</v>
      </c>
      <c r="BO17" s="412">
        <v>4.5989838330000001</v>
      </c>
      <c r="BP17" s="412">
        <v>4.6245931969000003</v>
      </c>
      <c r="BQ17" s="412">
        <v>4.5837094465000003</v>
      </c>
      <c r="BR17" s="412">
        <v>4.6178280609</v>
      </c>
      <c r="BS17" s="412">
        <v>4.6168556614999998</v>
      </c>
      <c r="BT17" s="412">
        <v>4.6207491561999996</v>
      </c>
      <c r="BU17" s="412">
        <v>4.6296307087999997</v>
      </c>
      <c r="BV17" s="412">
        <v>4.5810962483999997</v>
      </c>
    </row>
    <row r="18" spans="1:74" ht="11.1" customHeight="1" x14ac:dyDescent="0.2">
      <c r="A18" s="163" t="s">
        <v>337</v>
      </c>
      <c r="B18" s="174" t="s">
        <v>310</v>
      </c>
      <c r="C18" s="255">
        <v>12.30338534</v>
      </c>
      <c r="D18" s="255">
        <v>12.381313134000001</v>
      </c>
      <c r="E18" s="255">
        <v>12.370948206</v>
      </c>
      <c r="F18" s="255">
        <v>12.802033721999999</v>
      </c>
      <c r="G18" s="255">
        <v>13.259519096</v>
      </c>
      <c r="H18" s="255">
        <v>13.396379416</v>
      </c>
      <c r="I18" s="255">
        <v>13.435366637</v>
      </c>
      <c r="J18" s="255">
        <v>13.555179770000001</v>
      </c>
      <c r="K18" s="255">
        <v>13.42324795</v>
      </c>
      <c r="L18" s="255">
        <v>13.090093689</v>
      </c>
      <c r="M18" s="255">
        <v>13.112422965</v>
      </c>
      <c r="N18" s="255">
        <v>12.853616282000001</v>
      </c>
      <c r="O18" s="255">
        <v>12.820494108</v>
      </c>
      <c r="P18" s="255">
        <v>12.788405023999999</v>
      </c>
      <c r="Q18" s="255">
        <v>12.788805929</v>
      </c>
      <c r="R18" s="255">
        <v>12.624793438999999</v>
      </c>
      <c r="S18" s="255">
        <v>13.023022305</v>
      </c>
      <c r="T18" s="255">
        <v>13.314135672000001</v>
      </c>
      <c r="U18" s="255">
        <v>13.340960723</v>
      </c>
      <c r="V18" s="255">
        <v>13.4364641</v>
      </c>
      <c r="W18" s="255">
        <v>13.294437648000001</v>
      </c>
      <c r="X18" s="255">
        <v>12.912812796000001</v>
      </c>
      <c r="Y18" s="255">
        <v>12.93418249</v>
      </c>
      <c r="Z18" s="255">
        <v>12.715849651999999</v>
      </c>
      <c r="AA18" s="255">
        <v>12.484220587999999</v>
      </c>
      <c r="AB18" s="255">
        <v>12.236620011999999</v>
      </c>
      <c r="AC18" s="255">
        <v>12.019661716</v>
      </c>
      <c r="AD18" s="255">
        <v>12.030362053999999</v>
      </c>
      <c r="AE18" s="255">
        <v>12.336378656000001</v>
      </c>
      <c r="AF18" s="255">
        <v>12.421764765000001</v>
      </c>
      <c r="AG18" s="255">
        <v>12.636931256</v>
      </c>
      <c r="AH18" s="255">
        <v>12.690386635999999</v>
      </c>
      <c r="AI18" s="255">
        <v>12.555890761000001</v>
      </c>
      <c r="AJ18" s="255">
        <v>12.677807949</v>
      </c>
      <c r="AK18" s="255">
        <v>12.578631633000001</v>
      </c>
      <c r="AL18" s="255">
        <v>12.355189555999999</v>
      </c>
      <c r="AM18" s="255">
        <v>12.010792449</v>
      </c>
      <c r="AN18" s="255">
        <v>12.000056198999999</v>
      </c>
      <c r="AO18" s="255">
        <v>11.792631947</v>
      </c>
      <c r="AP18" s="255">
        <v>12.066029038</v>
      </c>
      <c r="AQ18" s="255">
        <v>12.660828734000001</v>
      </c>
      <c r="AR18" s="255">
        <v>12.786248762</v>
      </c>
      <c r="AS18" s="255">
        <v>12.686514505</v>
      </c>
      <c r="AT18" s="255">
        <v>12.784831995999999</v>
      </c>
      <c r="AU18" s="255">
        <v>12.685230744</v>
      </c>
      <c r="AV18" s="255">
        <v>12.626074516999999</v>
      </c>
      <c r="AW18" s="255">
        <v>12.704186067</v>
      </c>
      <c r="AX18" s="255">
        <v>12.296041111999999</v>
      </c>
      <c r="AY18" s="255">
        <v>11.938669549</v>
      </c>
      <c r="AZ18" s="255">
        <v>12.023636895999999</v>
      </c>
      <c r="BA18" s="255">
        <v>11.952427257</v>
      </c>
      <c r="BB18" s="255">
        <v>12.204325352</v>
      </c>
      <c r="BC18" s="255">
        <v>12.497876841</v>
      </c>
      <c r="BD18" s="255">
        <v>12.544640884</v>
      </c>
      <c r="BE18" s="412">
        <v>12.667426237999999</v>
      </c>
      <c r="BF18" s="412">
        <v>12.816943876</v>
      </c>
      <c r="BG18" s="412">
        <v>12.843761597</v>
      </c>
      <c r="BH18" s="412">
        <v>12.741891817999999</v>
      </c>
      <c r="BI18" s="412">
        <v>12.685404440999999</v>
      </c>
      <c r="BJ18" s="412">
        <v>12.340484752</v>
      </c>
      <c r="BK18" s="412">
        <v>12.083215915</v>
      </c>
      <c r="BL18" s="412">
        <v>12.095692519</v>
      </c>
      <c r="BM18" s="412">
        <v>12.09123525</v>
      </c>
      <c r="BN18" s="412">
        <v>12.320171197000001</v>
      </c>
      <c r="BO18" s="412">
        <v>12.607590639</v>
      </c>
      <c r="BP18" s="412">
        <v>12.661856498000001</v>
      </c>
      <c r="BQ18" s="412">
        <v>12.760530322999999</v>
      </c>
      <c r="BR18" s="412">
        <v>12.892550233</v>
      </c>
      <c r="BS18" s="412">
        <v>12.930746000999999</v>
      </c>
      <c r="BT18" s="412">
        <v>12.819309690000001</v>
      </c>
      <c r="BU18" s="412">
        <v>12.761216496999999</v>
      </c>
      <c r="BV18" s="412">
        <v>12.408685554</v>
      </c>
    </row>
    <row r="19" spans="1:74" ht="11.1" customHeight="1" x14ac:dyDescent="0.2">
      <c r="A19" s="163" t="s">
        <v>339</v>
      </c>
      <c r="B19" s="174" t="s">
        <v>676</v>
      </c>
      <c r="C19" s="255">
        <v>85.270314740000003</v>
      </c>
      <c r="D19" s="255">
        <v>85.817411626999998</v>
      </c>
      <c r="E19" s="255">
        <v>85.935991662999996</v>
      </c>
      <c r="F19" s="255">
        <v>86.241166710000002</v>
      </c>
      <c r="G19" s="255">
        <v>87.456477921000001</v>
      </c>
      <c r="H19" s="255">
        <v>87.628474437999998</v>
      </c>
      <c r="I19" s="255">
        <v>87.973773074999997</v>
      </c>
      <c r="J19" s="255">
        <v>88.258311460000002</v>
      </c>
      <c r="K19" s="255">
        <v>88.127278125999993</v>
      </c>
      <c r="L19" s="255">
        <v>87.946506657</v>
      </c>
      <c r="M19" s="255">
        <v>88.570219082999998</v>
      </c>
      <c r="N19" s="255">
        <v>88.315282499000006</v>
      </c>
      <c r="O19" s="255">
        <v>88.741200450999997</v>
      </c>
      <c r="P19" s="255">
        <v>87.562021326000007</v>
      </c>
      <c r="Q19" s="255">
        <v>86.747283358000004</v>
      </c>
      <c r="R19" s="255">
        <v>86.812488493000004</v>
      </c>
      <c r="S19" s="255">
        <v>86.603237601999993</v>
      </c>
      <c r="T19" s="255">
        <v>87.467190044000006</v>
      </c>
      <c r="U19" s="255">
        <v>87.844029945000003</v>
      </c>
      <c r="V19" s="255">
        <v>88.403591437000003</v>
      </c>
      <c r="W19" s="255">
        <v>87.701969495</v>
      </c>
      <c r="X19" s="255">
        <v>88.148727656999995</v>
      </c>
      <c r="Y19" s="255">
        <v>89.187548867000004</v>
      </c>
      <c r="Z19" s="255">
        <v>89.489413584000005</v>
      </c>
      <c r="AA19" s="255">
        <v>89.646888009999998</v>
      </c>
      <c r="AB19" s="255">
        <v>90.135747377000001</v>
      </c>
      <c r="AC19" s="255">
        <v>89.633460831999997</v>
      </c>
      <c r="AD19" s="255">
        <v>89.982487930000005</v>
      </c>
      <c r="AE19" s="255">
        <v>89.589086691000006</v>
      </c>
      <c r="AF19" s="255">
        <v>89.384348994999996</v>
      </c>
      <c r="AG19" s="255">
        <v>89.738738533000003</v>
      </c>
      <c r="AH19" s="255">
        <v>89.915077084000004</v>
      </c>
      <c r="AI19" s="255">
        <v>89.171457637000003</v>
      </c>
      <c r="AJ19" s="255">
        <v>89.87021867</v>
      </c>
      <c r="AK19" s="255">
        <v>90.263931428000006</v>
      </c>
      <c r="AL19" s="255">
        <v>90.085454217999995</v>
      </c>
      <c r="AM19" s="255">
        <v>89.238016274000003</v>
      </c>
      <c r="AN19" s="255">
        <v>88.962807454</v>
      </c>
      <c r="AO19" s="255">
        <v>89.172676424000002</v>
      </c>
      <c r="AP19" s="255">
        <v>90.028555155999996</v>
      </c>
      <c r="AQ19" s="255">
        <v>90.356602738000007</v>
      </c>
      <c r="AR19" s="255">
        <v>90.316925937999997</v>
      </c>
      <c r="AS19" s="255">
        <v>91.069606788000002</v>
      </c>
      <c r="AT19" s="255">
        <v>90.892498090999993</v>
      </c>
      <c r="AU19" s="255">
        <v>90.188732152</v>
      </c>
      <c r="AV19" s="255">
        <v>90.499469242000004</v>
      </c>
      <c r="AW19" s="255">
        <v>91.055677447999997</v>
      </c>
      <c r="AX19" s="255">
        <v>91.012153561000005</v>
      </c>
      <c r="AY19" s="255">
        <v>90.749585101999998</v>
      </c>
      <c r="AZ19" s="255">
        <v>91.312440602999999</v>
      </c>
      <c r="BA19" s="255">
        <v>90.697363351999996</v>
      </c>
      <c r="BB19" s="255">
        <v>91.243634177999994</v>
      </c>
      <c r="BC19" s="255">
        <v>91.515574154999996</v>
      </c>
      <c r="BD19" s="255">
        <v>91.727240362000003</v>
      </c>
      <c r="BE19" s="412">
        <v>92.112702725999995</v>
      </c>
      <c r="BF19" s="412">
        <v>92.576849260000003</v>
      </c>
      <c r="BG19" s="412">
        <v>92.597025598000002</v>
      </c>
      <c r="BH19" s="412">
        <v>92.097991817999997</v>
      </c>
      <c r="BI19" s="412">
        <v>92.445655576999997</v>
      </c>
      <c r="BJ19" s="412">
        <v>92.109310602999997</v>
      </c>
      <c r="BK19" s="412">
        <v>91.839193539999997</v>
      </c>
      <c r="BL19" s="412">
        <v>92.091778124000001</v>
      </c>
      <c r="BM19" s="412">
        <v>92.193462756000002</v>
      </c>
      <c r="BN19" s="412">
        <v>92.510713717000002</v>
      </c>
      <c r="BO19" s="412">
        <v>92.822152994000007</v>
      </c>
      <c r="BP19" s="412">
        <v>92.856497503</v>
      </c>
      <c r="BQ19" s="412">
        <v>93.347849874999994</v>
      </c>
      <c r="BR19" s="412">
        <v>93.672699640000005</v>
      </c>
      <c r="BS19" s="412">
        <v>93.842553396</v>
      </c>
      <c r="BT19" s="412">
        <v>93.208808253000001</v>
      </c>
      <c r="BU19" s="412">
        <v>93.520935590999997</v>
      </c>
      <c r="BV19" s="412">
        <v>93.312879323999994</v>
      </c>
    </row>
    <row r="20" spans="1:74" ht="11.1" customHeight="1" x14ac:dyDescent="0.2">
      <c r="B20" s="174"/>
      <c r="C20" s="255"/>
      <c r="D20" s="255"/>
      <c r="E20" s="255"/>
      <c r="F20" s="255"/>
      <c r="G20" s="255"/>
      <c r="H20" s="255"/>
      <c r="I20" s="255"/>
      <c r="J20" s="255"/>
      <c r="K20" s="255"/>
      <c r="L20" s="255"/>
      <c r="M20" s="255"/>
      <c r="N20" s="255"/>
      <c r="O20" s="255"/>
      <c r="P20" s="255"/>
      <c r="Q20" s="255"/>
      <c r="R20" s="255"/>
      <c r="S20" s="255"/>
      <c r="T20" s="255"/>
      <c r="U20" s="255"/>
      <c r="V20" s="255"/>
      <c r="W20" s="255"/>
      <c r="X20" s="255"/>
      <c r="Y20" s="255"/>
      <c r="Z20" s="255"/>
      <c r="AA20" s="255"/>
      <c r="AB20" s="255"/>
      <c r="AC20" s="255"/>
      <c r="AD20" s="255"/>
      <c r="AE20" s="255"/>
      <c r="AF20" s="255"/>
      <c r="AG20" s="255"/>
      <c r="AH20" s="255"/>
      <c r="AI20" s="255"/>
      <c r="AJ20" s="255"/>
      <c r="AK20" s="255"/>
      <c r="AL20" s="255"/>
      <c r="AM20" s="255"/>
      <c r="AN20" s="255"/>
      <c r="AO20" s="255"/>
      <c r="AP20" s="255"/>
      <c r="AQ20" s="255"/>
      <c r="AR20" s="255"/>
      <c r="AS20" s="255"/>
      <c r="AT20" s="255"/>
      <c r="AU20" s="255"/>
      <c r="AV20" s="255"/>
      <c r="AW20" s="255"/>
      <c r="AX20" s="255"/>
      <c r="AY20" s="255"/>
      <c r="AZ20" s="255"/>
      <c r="BA20" s="255"/>
      <c r="BB20" s="255"/>
      <c r="BC20" s="255"/>
      <c r="BD20" s="255"/>
      <c r="BE20" s="412"/>
      <c r="BF20" s="412"/>
      <c r="BG20" s="412"/>
      <c r="BH20" s="412"/>
      <c r="BI20" s="412"/>
      <c r="BJ20" s="412"/>
      <c r="BK20" s="412"/>
      <c r="BL20" s="412"/>
      <c r="BM20" s="412"/>
      <c r="BN20" s="412"/>
      <c r="BO20" s="412"/>
      <c r="BP20" s="412"/>
      <c r="BQ20" s="412"/>
      <c r="BR20" s="412"/>
      <c r="BS20" s="412"/>
      <c r="BT20" s="412"/>
      <c r="BU20" s="412"/>
      <c r="BV20" s="412"/>
    </row>
    <row r="21" spans="1:74" ht="11.1" customHeight="1" x14ac:dyDescent="0.2">
      <c r="A21" s="163" t="s">
        <v>551</v>
      </c>
      <c r="B21" s="174" t="s">
        <v>677</v>
      </c>
      <c r="C21" s="255">
        <v>50.811382711999997</v>
      </c>
      <c r="D21" s="255">
        <v>51.255707027</v>
      </c>
      <c r="E21" s="255">
        <v>51.428855609999999</v>
      </c>
      <c r="F21" s="255">
        <v>51.729371901</v>
      </c>
      <c r="G21" s="255">
        <v>52.414558063000001</v>
      </c>
      <c r="H21" s="255">
        <v>51.940201092999999</v>
      </c>
      <c r="I21" s="255">
        <v>52.234131056000003</v>
      </c>
      <c r="J21" s="255">
        <v>52.197769962999999</v>
      </c>
      <c r="K21" s="255">
        <v>52.305814159999997</v>
      </c>
      <c r="L21" s="255">
        <v>52.561342043000003</v>
      </c>
      <c r="M21" s="255">
        <v>52.892497175000003</v>
      </c>
      <c r="N21" s="255">
        <v>52.603409954999997</v>
      </c>
      <c r="O21" s="255">
        <v>52.441953400000003</v>
      </c>
      <c r="P21" s="255">
        <v>51.670472058000001</v>
      </c>
      <c r="Q21" s="255">
        <v>52.160317921000001</v>
      </c>
      <c r="R21" s="255">
        <v>52.085545775999996</v>
      </c>
      <c r="S21" s="255">
        <v>51.840104089</v>
      </c>
      <c r="T21" s="255">
        <v>52.060326445999998</v>
      </c>
      <c r="U21" s="255">
        <v>52.207751365999997</v>
      </c>
      <c r="V21" s="255">
        <v>52.634654613999999</v>
      </c>
      <c r="W21" s="255">
        <v>51.869041154999998</v>
      </c>
      <c r="X21" s="255">
        <v>52.575466278</v>
      </c>
      <c r="Y21" s="255">
        <v>52.767696696999998</v>
      </c>
      <c r="Z21" s="255">
        <v>53.006951004000001</v>
      </c>
      <c r="AA21" s="255">
        <v>52.734056864000003</v>
      </c>
      <c r="AB21" s="255">
        <v>52.855669231</v>
      </c>
      <c r="AC21" s="255">
        <v>52.331884686000002</v>
      </c>
      <c r="AD21" s="255">
        <v>52.394883784000001</v>
      </c>
      <c r="AE21" s="255">
        <v>52.434017545000003</v>
      </c>
      <c r="AF21" s="255">
        <v>52.121442848999997</v>
      </c>
      <c r="AG21" s="255">
        <v>52.546546386999999</v>
      </c>
      <c r="AH21" s="255">
        <v>52.467833937999998</v>
      </c>
      <c r="AI21" s="255">
        <v>52.048780491000002</v>
      </c>
      <c r="AJ21" s="255">
        <v>53.239123524</v>
      </c>
      <c r="AK21" s="255">
        <v>53.698386280999998</v>
      </c>
      <c r="AL21" s="255">
        <v>53.798859071999999</v>
      </c>
      <c r="AM21" s="255">
        <v>53.173645708000002</v>
      </c>
      <c r="AN21" s="255">
        <v>52.957106005999997</v>
      </c>
      <c r="AO21" s="255">
        <v>52.993115979999999</v>
      </c>
      <c r="AP21" s="255">
        <v>53.402498115999997</v>
      </c>
      <c r="AQ21" s="255">
        <v>53.639764857999999</v>
      </c>
      <c r="AR21" s="255">
        <v>53.847555141999997</v>
      </c>
      <c r="AS21" s="255">
        <v>54.412989007</v>
      </c>
      <c r="AT21" s="255">
        <v>54.310611522999999</v>
      </c>
      <c r="AU21" s="255">
        <v>54.46435597</v>
      </c>
      <c r="AV21" s="255">
        <v>54.720331670999997</v>
      </c>
      <c r="AW21" s="255">
        <v>55.658493301</v>
      </c>
      <c r="AX21" s="255">
        <v>55.539758415000001</v>
      </c>
      <c r="AY21" s="255">
        <v>54.674254955999999</v>
      </c>
      <c r="AZ21" s="255">
        <v>54.962910457</v>
      </c>
      <c r="BA21" s="255">
        <v>54.943282609000001</v>
      </c>
      <c r="BB21" s="255">
        <v>55.515857752999999</v>
      </c>
      <c r="BC21" s="255">
        <v>55.710964031000003</v>
      </c>
      <c r="BD21" s="255">
        <v>56.023362915</v>
      </c>
      <c r="BE21" s="412">
        <v>56.073667966000002</v>
      </c>
      <c r="BF21" s="412">
        <v>56.337456934999999</v>
      </c>
      <c r="BG21" s="412">
        <v>56.352523064000003</v>
      </c>
      <c r="BH21" s="412">
        <v>56.450291477</v>
      </c>
      <c r="BI21" s="412">
        <v>56.706635034999998</v>
      </c>
      <c r="BJ21" s="412">
        <v>56.270709105999998</v>
      </c>
      <c r="BK21" s="412">
        <v>56.102349605999997</v>
      </c>
      <c r="BL21" s="412">
        <v>56.257376534999999</v>
      </c>
      <c r="BM21" s="412">
        <v>56.257078292000003</v>
      </c>
      <c r="BN21" s="412">
        <v>56.495561397000003</v>
      </c>
      <c r="BO21" s="412">
        <v>56.704399946000002</v>
      </c>
      <c r="BP21" s="412">
        <v>56.643469615000001</v>
      </c>
      <c r="BQ21" s="412">
        <v>56.883583883</v>
      </c>
      <c r="BR21" s="412">
        <v>57.106803925000001</v>
      </c>
      <c r="BS21" s="412">
        <v>57.176829435999998</v>
      </c>
      <c r="BT21" s="412">
        <v>57.285129415999997</v>
      </c>
      <c r="BU21" s="412">
        <v>57.541253980999997</v>
      </c>
      <c r="BV21" s="412">
        <v>57.273749819999999</v>
      </c>
    </row>
    <row r="22" spans="1:74" ht="11.1" customHeight="1" x14ac:dyDescent="0.2">
      <c r="C22" s="226"/>
      <c r="D22" s="226"/>
      <c r="E22" s="226"/>
      <c r="F22" s="226"/>
      <c r="G22" s="226"/>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26"/>
      <c r="AN22" s="226"/>
      <c r="AO22" s="226"/>
      <c r="AP22" s="226"/>
      <c r="AQ22" s="226"/>
      <c r="AR22" s="226"/>
      <c r="AS22" s="226"/>
      <c r="AT22" s="226"/>
      <c r="AU22" s="226"/>
      <c r="AV22" s="226"/>
      <c r="AW22" s="226"/>
      <c r="AX22" s="226"/>
      <c r="AY22" s="640"/>
      <c r="AZ22" s="640"/>
      <c r="BA22" s="640"/>
      <c r="BB22" s="640"/>
      <c r="BC22" s="640"/>
      <c r="BD22" s="640"/>
      <c r="BE22" s="496"/>
      <c r="BF22" s="496"/>
      <c r="BG22" s="496"/>
      <c r="BH22" s="496"/>
      <c r="BI22" s="496"/>
      <c r="BJ22" s="496"/>
      <c r="BK22" s="413"/>
      <c r="BL22" s="413"/>
      <c r="BM22" s="413"/>
      <c r="BN22" s="413"/>
      <c r="BO22" s="413"/>
      <c r="BP22" s="413"/>
      <c r="BQ22" s="413"/>
      <c r="BR22" s="413"/>
      <c r="BS22" s="413"/>
      <c r="BT22" s="413"/>
      <c r="BU22" s="413"/>
      <c r="BV22" s="413"/>
    </row>
    <row r="23" spans="1:74" ht="11.1" customHeight="1" x14ac:dyDescent="0.2">
      <c r="B23" s="257" t="s">
        <v>1206</v>
      </c>
      <c r="C23" s="255"/>
      <c r="D23" s="255"/>
      <c r="E23" s="255"/>
      <c r="F23" s="255"/>
      <c r="G23" s="255"/>
      <c r="H23" s="255"/>
      <c r="I23" s="255"/>
      <c r="J23" s="255"/>
      <c r="K23" s="255"/>
      <c r="L23" s="255"/>
      <c r="M23" s="255"/>
      <c r="N23" s="255"/>
      <c r="O23" s="255"/>
      <c r="P23" s="255"/>
      <c r="Q23" s="255"/>
      <c r="R23" s="255"/>
      <c r="S23" s="255"/>
      <c r="T23" s="255"/>
      <c r="U23" s="255"/>
      <c r="V23" s="255"/>
      <c r="W23" s="255"/>
      <c r="X23" s="255"/>
      <c r="Y23" s="255"/>
      <c r="Z23" s="255"/>
      <c r="AA23" s="255"/>
      <c r="AB23" s="255"/>
      <c r="AC23" s="255"/>
      <c r="AD23" s="255"/>
      <c r="AE23" s="255"/>
      <c r="AF23" s="255"/>
      <c r="AG23" s="255"/>
      <c r="AH23" s="255"/>
      <c r="AI23" s="255"/>
      <c r="AJ23" s="255"/>
      <c r="AK23" s="255"/>
      <c r="AL23" s="255"/>
      <c r="AM23" s="255"/>
      <c r="AN23" s="255"/>
      <c r="AO23" s="255"/>
      <c r="AP23" s="255"/>
      <c r="AQ23" s="255"/>
      <c r="AR23" s="255"/>
      <c r="AS23" s="255"/>
      <c r="AT23" s="255"/>
      <c r="AU23" s="255"/>
      <c r="AV23" s="255"/>
      <c r="AW23" s="255"/>
      <c r="AX23" s="255"/>
      <c r="AY23" s="255"/>
      <c r="AZ23" s="255"/>
      <c r="BA23" s="255"/>
      <c r="BB23" s="255"/>
      <c r="BC23" s="255"/>
      <c r="BD23" s="255"/>
      <c r="BE23" s="412"/>
      <c r="BF23" s="412"/>
      <c r="BG23" s="412"/>
      <c r="BH23" s="412"/>
      <c r="BI23" s="412"/>
      <c r="BJ23" s="412"/>
      <c r="BK23" s="412"/>
      <c r="BL23" s="412"/>
      <c r="BM23" s="412"/>
      <c r="BN23" s="412"/>
      <c r="BO23" s="412"/>
      <c r="BP23" s="412"/>
      <c r="BQ23" s="412"/>
      <c r="BR23" s="412"/>
      <c r="BS23" s="412"/>
      <c r="BT23" s="412"/>
      <c r="BU23" s="412"/>
      <c r="BV23" s="412"/>
    </row>
    <row r="24" spans="1:74" ht="11.1" customHeight="1" x14ac:dyDescent="0.2">
      <c r="A24" s="163" t="s">
        <v>319</v>
      </c>
      <c r="B24" s="174" t="s">
        <v>275</v>
      </c>
      <c r="C24" s="255">
        <v>45.561092799999997</v>
      </c>
      <c r="D24" s="255">
        <v>47.595214800000001</v>
      </c>
      <c r="E24" s="255">
        <v>47.366464800000003</v>
      </c>
      <c r="F24" s="255">
        <v>46.335579799999998</v>
      </c>
      <c r="G24" s="255">
        <v>45.1810288</v>
      </c>
      <c r="H24" s="255">
        <v>47.079752800000001</v>
      </c>
      <c r="I24" s="255">
        <v>46.991512800000002</v>
      </c>
      <c r="J24" s="255">
        <v>47.483725800000002</v>
      </c>
      <c r="K24" s="255">
        <v>47.9890878</v>
      </c>
      <c r="L24" s="255">
        <v>46.625607799999997</v>
      </c>
      <c r="M24" s="255">
        <v>47.541877800000002</v>
      </c>
      <c r="N24" s="255">
        <v>48.493289799999999</v>
      </c>
      <c r="O24" s="255">
        <v>46.039006000000001</v>
      </c>
      <c r="P24" s="255">
        <v>47.691122</v>
      </c>
      <c r="Q24" s="255">
        <v>47.015414999999997</v>
      </c>
      <c r="R24" s="255">
        <v>44.944398999999997</v>
      </c>
      <c r="S24" s="255">
        <v>44.673614000000001</v>
      </c>
      <c r="T24" s="255">
        <v>46.260095</v>
      </c>
      <c r="U24" s="255">
        <v>46.090519999999998</v>
      </c>
      <c r="V24" s="255">
        <v>47.550522999999998</v>
      </c>
      <c r="W24" s="255">
        <v>46.851703999999998</v>
      </c>
      <c r="X24" s="255">
        <v>46.071790999999997</v>
      </c>
      <c r="Y24" s="255">
        <v>46.600777000000001</v>
      </c>
      <c r="Z24" s="255">
        <v>47.039464000000002</v>
      </c>
      <c r="AA24" s="255">
        <v>45.159445400000003</v>
      </c>
      <c r="AB24" s="255">
        <v>47.660857399999998</v>
      </c>
      <c r="AC24" s="255">
        <v>45.822168400000002</v>
      </c>
      <c r="AD24" s="255">
        <v>44.794354400000003</v>
      </c>
      <c r="AE24" s="255">
        <v>45.529169400000001</v>
      </c>
      <c r="AF24" s="255">
        <v>46.024903399999999</v>
      </c>
      <c r="AG24" s="255">
        <v>45.820518399999997</v>
      </c>
      <c r="AH24" s="255">
        <v>46.628167400000002</v>
      </c>
      <c r="AI24" s="255">
        <v>45.1015534</v>
      </c>
      <c r="AJ24" s="255">
        <v>46.387540399999999</v>
      </c>
      <c r="AK24" s="255">
        <v>46.384025399999999</v>
      </c>
      <c r="AL24" s="255">
        <v>45.8625714</v>
      </c>
      <c r="AM24" s="255">
        <v>45.776138574000001</v>
      </c>
      <c r="AN24" s="255">
        <v>46.577364574000001</v>
      </c>
      <c r="AO24" s="255">
        <v>45.175126573999997</v>
      </c>
      <c r="AP24" s="255">
        <v>45.826792574000002</v>
      </c>
      <c r="AQ24" s="255">
        <v>45.318324574000002</v>
      </c>
      <c r="AR24" s="255">
        <v>45.380565574000002</v>
      </c>
      <c r="AS24" s="255">
        <v>46.496966573999998</v>
      </c>
      <c r="AT24" s="255">
        <v>46.379313574000001</v>
      </c>
      <c r="AU24" s="255">
        <v>45.832742574000001</v>
      </c>
      <c r="AV24" s="255">
        <v>46.345870574000003</v>
      </c>
      <c r="AW24" s="255">
        <v>46.884006573999997</v>
      </c>
      <c r="AX24" s="255">
        <v>46.346572574</v>
      </c>
      <c r="AY24" s="255">
        <v>45.251945739999996</v>
      </c>
      <c r="AZ24" s="255">
        <v>46.780482210999999</v>
      </c>
      <c r="BA24" s="255">
        <v>45.726661651999997</v>
      </c>
      <c r="BB24" s="255">
        <v>45.247026552000001</v>
      </c>
      <c r="BC24" s="255">
        <v>44.953593192</v>
      </c>
      <c r="BD24" s="255">
        <v>45.610651529000002</v>
      </c>
      <c r="BE24" s="412">
        <v>45.641067593999999</v>
      </c>
      <c r="BF24" s="412">
        <v>45.902891902</v>
      </c>
      <c r="BG24" s="412">
        <v>46.138446651999999</v>
      </c>
      <c r="BH24" s="412">
        <v>46.239597871999997</v>
      </c>
      <c r="BI24" s="412">
        <v>46.265762512000002</v>
      </c>
      <c r="BJ24" s="412">
        <v>46.714167443000001</v>
      </c>
      <c r="BK24" s="412">
        <v>45.912598387000003</v>
      </c>
      <c r="BL24" s="412">
        <v>46.914174707999997</v>
      </c>
      <c r="BM24" s="412">
        <v>46.293147933999997</v>
      </c>
      <c r="BN24" s="412">
        <v>45.206474161999999</v>
      </c>
      <c r="BO24" s="412">
        <v>44.605614219000003</v>
      </c>
      <c r="BP24" s="412">
        <v>45.641939671000003</v>
      </c>
      <c r="BQ24" s="412">
        <v>45.647213516999997</v>
      </c>
      <c r="BR24" s="412">
        <v>45.938369924</v>
      </c>
      <c r="BS24" s="412">
        <v>46.144423218999997</v>
      </c>
      <c r="BT24" s="412">
        <v>46.261651278000002</v>
      </c>
      <c r="BU24" s="412">
        <v>46.313684158000001</v>
      </c>
      <c r="BV24" s="412">
        <v>46.719858338999998</v>
      </c>
    </row>
    <row r="25" spans="1:74" ht="11.1" customHeight="1" x14ac:dyDescent="0.2">
      <c r="A25" s="163" t="s">
        <v>313</v>
      </c>
      <c r="B25" s="174" t="s">
        <v>276</v>
      </c>
      <c r="C25" s="255">
        <v>18.651681</v>
      </c>
      <c r="D25" s="255">
        <v>18.849602999999998</v>
      </c>
      <c r="E25" s="255">
        <v>19.099453</v>
      </c>
      <c r="F25" s="255">
        <v>19.043568</v>
      </c>
      <c r="G25" s="255">
        <v>18.865917</v>
      </c>
      <c r="H25" s="255">
        <v>19.536541</v>
      </c>
      <c r="I25" s="255">
        <v>19.318601000000001</v>
      </c>
      <c r="J25" s="255">
        <v>19.661814</v>
      </c>
      <c r="K25" s="255">
        <v>19.438476000000001</v>
      </c>
      <c r="L25" s="255">
        <v>18.973896</v>
      </c>
      <c r="M25" s="255">
        <v>18.977066000000001</v>
      </c>
      <c r="N25" s="255">
        <v>19.721678000000001</v>
      </c>
      <c r="O25" s="255">
        <v>18.910806000000001</v>
      </c>
      <c r="P25" s="255">
        <v>18.808622</v>
      </c>
      <c r="Q25" s="255">
        <v>19.234014999999999</v>
      </c>
      <c r="R25" s="255">
        <v>18.588099</v>
      </c>
      <c r="S25" s="255">
        <v>18.419913999999999</v>
      </c>
      <c r="T25" s="255">
        <v>19.181495000000002</v>
      </c>
      <c r="U25" s="255">
        <v>18.70532</v>
      </c>
      <c r="V25" s="255">
        <v>19.348822999999999</v>
      </c>
      <c r="W25" s="255">
        <v>18.847604</v>
      </c>
      <c r="X25" s="255">
        <v>18.796291</v>
      </c>
      <c r="Y25" s="255">
        <v>19.018877</v>
      </c>
      <c r="Z25" s="255">
        <v>18.721264000000001</v>
      </c>
      <c r="AA25" s="255">
        <v>18.303673</v>
      </c>
      <c r="AB25" s="255">
        <v>18.643384999999999</v>
      </c>
      <c r="AC25" s="255">
        <v>18.163796000000001</v>
      </c>
      <c r="AD25" s="255">
        <v>18.210681999999998</v>
      </c>
      <c r="AE25" s="255">
        <v>18.589096999999999</v>
      </c>
      <c r="AF25" s="255">
        <v>18.857130999999999</v>
      </c>
      <c r="AG25" s="255">
        <v>18.515346000000001</v>
      </c>
      <c r="AH25" s="255">
        <v>19.155595000000002</v>
      </c>
      <c r="AI25" s="255">
        <v>18.091781000000001</v>
      </c>
      <c r="AJ25" s="255">
        <v>18.705068000000001</v>
      </c>
      <c r="AK25" s="255">
        <v>18.527753000000001</v>
      </c>
      <c r="AL25" s="255">
        <v>18.120199</v>
      </c>
      <c r="AM25" s="255">
        <v>18.645878</v>
      </c>
      <c r="AN25" s="255">
        <v>18.658504000000001</v>
      </c>
      <c r="AO25" s="255">
        <v>18.476265999999999</v>
      </c>
      <c r="AP25" s="255">
        <v>18.553032000000002</v>
      </c>
      <c r="AQ25" s="255">
        <v>18.550664000000001</v>
      </c>
      <c r="AR25" s="255">
        <v>18.724205000000001</v>
      </c>
      <c r="AS25" s="255">
        <v>19.045905999999999</v>
      </c>
      <c r="AT25" s="255">
        <v>19.090852999999999</v>
      </c>
      <c r="AU25" s="255">
        <v>19.116081999999999</v>
      </c>
      <c r="AV25" s="255">
        <v>19.27251</v>
      </c>
      <c r="AW25" s="255">
        <v>19.412946000000002</v>
      </c>
      <c r="AX25" s="255">
        <v>19.080912000000001</v>
      </c>
      <c r="AY25" s="255">
        <v>18.921430999999998</v>
      </c>
      <c r="AZ25" s="255">
        <v>18.993697999999998</v>
      </c>
      <c r="BA25" s="255">
        <v>18.526115999999998</v>
      </c>
      <c r="BB25" s="255">
        <v>18.783360999999999</v>
      </c>
      <c r="BC25" s="255">
        <v>18.777502574</v>
      </c>
      <c r="BD25" s="255">
        <v>18.929741759999999</v>
      </c>
      <c r="BE25" s="412">
        <v>18.838450000000002</v>
      </c>
      <c r="BF25" s="412">
        <v>19.254819999999999</v>
      </c>
      <c r="BG25" s="412">
        <v>18.806740000000001</v>
      </c>
      <c r="BH25" s="412">
        <v>18.965620000000001</v>
      </c>
      <c r="BI25" s="412">
        <v>18.812999999999999</v>
      </c>
      <c r="BJ25" s="412">
        <v>18.951989999999999</v>
      </c>
      <c r="BK25" s="412">
        <v>18.760190000000001</v>
      </c>
      <c r="BL25" s="412">
        <v>18.83522</v>
      </c>
      <c r="BM25" s="412">
        <v>18.797319999999999</v>
      </c>
      <c r="BN25" s="412">
        <v>18.764620000000001</v>
      </c>
      <c r="BO25" s="412">
        <v>18.73507</v>
      </c>
      <c r="BP25" s="412">
        <v>19.078379999999999</v>
      </c>
      <c r="BQ25" s="412">
        <v>18.953309999999998</v>
      </c>
      <c r="BR25" s="412">
        <v>19.389489999999999</v>
      </c>
      <c r="BS25" s="412">
        <v>18.909739999999999</v>
      </c>
      <c r="BT25" s="412">
        <v>19.09083</v>
      </c>
      <c r="BU25" s="412">
        <v>18.97663</v>
      </c>
      <c r="BV25" s="412">
        <v>19.10041</v>
      </c>
    </row>
    <row r="26" spans="1:74" ht="11.1" customHeight="1" x14ac:dyDescent="0.2">
      <c r="A26" s="163" t="s">
        <v>314</v>
      </c>
      <c r="B26" s="174" t="s">
        <v>301</v>
      </c>
      <c r="C26" s="255">
        <v>0.28951179999999999</v>
      </c>
      <c r="D26" s="255">
        <v>0.28951179999999999</v>
      </c>
      <c r="E26" s="255">
        <v>0.28951179999999999</v>
      </c>
      <c r="F26" s="255">
        <v>0.28951179999999999</v>
      </c>
      <c r="G26" s="255">
        <v>0.28951179999999999</v>
      </c>
      <c r="H26" s="255">
        <v>0.28951179999999999</v>
      </c>
      <c r="I26" s="255">
        <v>0.28951179999999999</v>
      </c>
      <c r="J26" s="255">
        <v>0.28951179999999999</v>
      </c>
      <c r="K26" s="255">
        <v>0.28951179999999999</v>
      </c>
      <c r="L26" s="255">
        <v>0.28951179999999999</v>
      </c>
      <c r="M26" s="255">
        <v>0.28951179999999999</v>
      </c>
      <c r="N26" s="255">
        <v>0.28951179999999999</v>
      </c>
      <c r="O26" s="255">
        <v>0.28999999999999998</v>
      </c>
      <c r="P26" s="255">
        <v>0.28999999999999998</v>
      </c>
      <c r="Q26" s="255">
        <v>0.28999999999999998</v>
      </c>
      <c r="R26" s="255">
        <v>0.28999999999999998</v>
      </c>
      <c r="S26" s="255">
        <v>0.28999999999999998</v>
      </c>
      <c r="T26" s="255">
        <v>0.28999999999999998</v>
      </c>
      <c r="U26" s="255">
        <v>0.28999999999999998</v>
      </c>
      <c r="V26" s="255">
        <v>0.28999999999999998</v>
      </c>
      <c r="W26" s="255">
        <v>0.28999999999999998</v>
      </c>
      <c r="X26" s="255">
        <v>0.28999999999999998</v>
      </c>
      <c r="Y26" s="255">
        <v>0.28999999999999998</v>
      </c>
      <c r="Z26" s="255">
        <v>0.28999999999999998</v>
      </c>
      <c r="AA26" s="255">
        <v>0.30507240000000002</v>
      </c>
      <c r="AB26" s="255">
        <v>0.30507240000000002</v>
      </c>
      <c r="AC26" s="255">
        <v>0.30507240000000002</v>
      </c>
      <c r="AD26" s="255">
        <v>0.30507240000000002</v>
      </c>
      <c r="AE26" s="255">
        <v>0.30507240000000002</v>
      </c>
      <c r="AF26" s="255">
        <v>0.30507240000000002</v>
      </c>
      <c r="AG26" s="255">
        <v>0.30507240000000002</v>
      </c>
      <c r="AH26" s="255">
        <v>0.30507240000000002</v>
      </c>
      <c r="AI26" s="255">
        <v>0.30507240000000002</v>
      </c>
      <c r="AJ26" s="255">
        <v>0.30507240000000002</v>
      </c>
      <c r="AK26" s="255">
        <v>0.30507240000000002</v>
      </c>
      <c r="AL26" s="255">
        <v>0.30507240000000002</v>
      </c>
      <c r="AM26" s="255">
        <v>0.32206057399999999</v>
      </c>
      <c r="AN26" s="255">
        <v>0.32206057399999999</v>
      </c>
      <c r="AO26" s="255">
        <v>0.32206057399999999</v>
      </c>
      <c r="AP26" s="255">
        <v>0.32206057399999999</v>
      </c>
      <c r="AQ26" s="255">
        <v>0.32206057399999999</v>
      </c>
      <c r="AR26" s="255">
        <v>0.32206057399999999</v>
      </c>
      <c r="AS26" s="255">
        <v>0.32206057399999999</v>
      </c>
      <c r="AT26" s="255">
        <v>0.32206057399999999</v>
      </c>
      <c r="AU26" s="255">
        <v>0.32206057399999999</v>
      </c>
      <c r="AV26" s="255">
        <v>0.32206057399999999</v>
      </c>
      <c r="AW26" s="255">
        <v>0.32206057399999999</v>
      </c>
      <c r="AX26" s="255">
        <v>0.32206057399999999</v>
      </c>
      <c r="AY26" s="255">
        <v>0.34171474000000002</v>
      </c>
      <c r="AZ26" s="255">
        <v>0.34171474000000002</v>
      </c>
      <c r="BA26" s="255">
        <v>0.34171474000000002</v>
      </c>
      <c r="BB26" s="255">
        <v>0.34171474000000002</v>
      </c>
      <c r="BC26" s="255">
        <v>0.34171474000000002</v>
      </c>
      <c r="BD26" s="255">
        <v>0.34171474000000002</v>
      </c>
      <c r="BE26" s="412">
        <v>0.34171474000000002</v>
      </c>
      <c r="BF26" s="412">
        <v>0.34171474000000002</v>
      </c>
      <c r="BG26" s="412">
        <v>0.34171474000000002</v>
      </c>
      <c r="BH26" s="412">
        <v>0.34171474000000002</v>
      </c>
      <c r="BI26" s="412">
        <v>0.34171474000000002</v>
      </c>
      <c r="BJ26" s="412">
        <v>0.34171474000000002</v>
      </c>
      <c r="BK26" s="412">
        <v>0.36323913899999999</v>
      </c>
      <c r="BL26" s="412">
        <v>0.36323913899999999</v>
      </c>
      <c r="BM26" s="412">
        <v>0.36323913899999999</v>
      </c>
      <c r="BN26" s="412">
        <v>0.36323913899999999</v>
      </c>
      <c r="BO26" s="412">
        <v>0.36323913899999999</v>
      </c>
      <c r="BP26" s="412">
        <v>0.36323913899999999</v>
      </c>
      <c r="BQ26" s="412">
        <v>0.36323913899999999</v>
      </c>
      <c r="BR26" s="412">
        <v>0.36323913899999999</v>
      </c>
      <c r="BS26" s="412">
        <v>0.36323913899999999</v>
      </c>
      <c r="BT26" s="412">
        <v>0.36323913899999999</v>
      </c>
      <c r="BU26" s="412">
        <v>0.36323913899999999</v>
      </c>
      <c r="BV26" s="412">
        <v>0.36323913899999999</v>
      </c>
    </row>
    <row r="27" spans="1:74" ht="11.1" customHeight="1" x14ac:dyDescent="0.2">
      <c r="A27" s="163" t="s">
        <v>315</v>
      </c>
      <c r="B27" s="174" t="s">
        <v>302</v>
      </c>
      <c r="C27" s="255">
        <v>2.1352000000000002</v>
      </c>
      <c r="D27" s="255">
        <v>2.2637</v>
      </c>
      <c r="E27" s="255">
        <v>2.1556999999999999</v>
      </c>
      <c r="F27" s="255">
        <v>2.1865999999999999</v>
      </c>
      <c r="G27" s="255">
        <v>2.2090999999999998</v>
      </c>
      <c r="H27" s="255">
        <v>2.3536000000000001</v>
      </c>
      <c r="I27" s="255">
        <v>2.2113999999999998</v>
      </c>
      <c r="J27" s="255">
        <v>2.3847</v>
      </c>
      <c r="K27" s="255">
        <v>2.3317999999999999</v>
      </c>
      <c r="L27" s="255">
        <v>2.2563</v>
      </c>
      <c r="M27" s="255">
        <v>2.3241000000000001</v>
      </c>
      <c r="N27" s="255">
        <v>2.3671000000000002</v>
      </c>
      <c r="O27" s="255">
        <v>2.2317</v>
      </c>
      <c r="P27" s="255">
        <v>2.2898999999999998</v>
      </c>
      <c r="Q27" s="255">
        <v>2.3673999999999999</v>
      </c>
      <c r="R27" s="255">
        <v>2.1206999999999998</v>
      </c>
      <c r="S27" s="255">
        <v>2.1610999999999998</v>
      </c>
      <c r="T27" s="255">
        <v>2.3168000000000002</v>
      </c>
      <c r="U27" s="255">
        <v>2.2982</v>
      </c>
      <c r="V27" s="255">
        <v>2.4329000000000001</v>
      </c>
      <c r="W27" s="255">
        <v>2.2780999999999998</v>
      </c>
      <c r="X27" s="255">
        <v>2.1671999999999998</v>
      </c>
      <c r="Y27" s="255">
        <v>2.2523</v>
      </c>
      <c r="Z27" s="255">
        <v>2.2755000000000001</v>
      </c>
      <c r="AA27" s="255">
        <v>2.1160000000000001</v>
      </c>
      <c r="AB27" s="255">
        <v>2.1896</v>
      </c>
      <c r="AC27" s="255">
        <v>2.2441</v>
      </c>
      <c r="AD27" s="255">
        <v>2.1705999999999999</v>
      </c>
      <c r="AE27" s="255">
        <v>2.3130000000000002</v>
      </c>
      <c r="AF27" s="255">
        <v>2.17</v>
      </c>
      <c r="AG27" s="255">
        <v>2.3003999999999998</v>
      </c>
      <c r="AH27" s="255">
        <v>2.4291999999999998</v>
      </c>
      <c r="AI27" s="255">
        <v>2.2787999999999999</v>
      </c>
      <c r="AJ27" s="255">
        <v>2.3134999999999999</v>
      </c>
      <c r="AK27" s="255">
        <v>2.4569999999999999</v>
      </c>
      <c r="AL27" s="255">
        <v>2.3460999999999999</v>
      </c>
      <c r="AM27" s="255">
        <v>2.3098000000000001</v>
      </c>
      <c r="AN27" s="255">
        <v>2.2873000000000001</v>
      </c>
      <c r="AO27" s="255">
        <v>2.2559999999999998</v>
      </c>
      <c r="AP27" s="255">
        <v>2.27</v>
      </c>
      <c r="AQ27" s="255">
        <v>2.3464999999999998</v>
      </c>
      <c r="AR27" s="255">
        <v>2.3108</v>
      </c>
      <c r="AS27" s="255">
        <v>2.2690999999999999</v>
      </c>
      <c r="AT27" s="255">
        <v>2.3296999999999999</v>
      </c>
      <c r="AU27" s="255">
        <v>2.3365</v>
      </c>
      <c r="AV27" s="255">
        <v>2.2528000000000001</v>
      </c>
      <c r="AW27" s="255">
        <v>2.3212000000000002</v>
      </c>
      <c r="AX27" s="255">
        <v>2.2206999999999999</v>
      </c>
      <c r="AY27" s="255">
        <v>2.2399</v>
      </c>
      <c r="AZ27" s="255">
        <v>2.355</v>
      </c>
      <c r="BA27" s="255">
        <v>2.3201356340000001</v>
      </c>
      <c r="BB27" s="255">
        <v>2.2248612059999999</v>
      </c>
      <c r="BC27" s="255">
        <v>2.2826305599999999</v>
      </c>
      <c r="BD27" s="255">
        <v>2.2915757229999998</v>
      </c>
      <c r="BE27" s="412">
        <v>2.3556145169999998</v>
      </c>
      <c r="BF27" s="412">
        <v>2.3943614379999998</v>
      </c>
      <c r="BG27" s="412">
        <v>2.3567752909999999</v>
      </c>
      <c r="BH27" s="412">
        <v>2.3343972220000002</v>
      </c>
      <c r="BI27" s="412">
        <v>2.3728317780000001</v>
      </c>
      <c r="BJ27" s="412">
        <v>2.3439323540000001</v>
      </c>
      <c r="BK27" s="412">
        <v>2.2989620620000002</v>
      </c>
      <c r="BL27" s="412">
        <v>2.4025562790000001</v>
      </c>
      <c r="BM27" s="412">
        <v>2.3239550630000001</v>
      </c>
      <c r="BN27" s="412">
        <v>2.197603065</v>
      </c>
      <c r="BO27" s="412">
        <v>2.2750327640000001</v>
      </c>
      <c r="BP27" s="412">
        <v>2.363734403</v>
      </c>
      <c r="BQ27" s="412">
        <v>2.3758767500000002</v>
      </c>
      <c r="BR27" s="412">
        <v>2.4149569610000001</v>
      </c>
      <c r="BS27" s="412">
        <v>2.3770475090000001</v>
      </c>
      <c r="BT27" s="412">
        <v>2.3544769510000001</v>
      </c>
      <c r="BU27" s="412">
        <v>2.393242109</v>
      </c>
      <c r="BV27" s="412">
        <v>2.3640941020000001</v>
      </c>
    </row>
    <row r="28" spans="1:74" ht="11.1" customHeight="1" x14ac:dyDescent="0.2">
      <c r="A28" s="163" t="s">
        <v>316</v>
      </c>
      <c r="B28" s="174" t="s">
        <v>303</v>
      </c>
      <c r="C28" s="255">
        <v>13.5738</v>
      </c>
      <c r="D28" s="255">
        <v>14.8057</v>
      </c>
      <c r="E28" s="255">
        <v>14.8705</v>
      </c>
      <c r="F28" s="255">
        <v>14.3256</v>
      </c>
      <c r="G28" s="255">
        <v>13.951700000000001</v>
      </c>
      <c r="H28" s="255">
        <v>14.7662</v>
      </c>
      <c r="I28" s="255">
        <v>14.966900000000001</v>
      </c>
      <c r="J28" s="255">
        <v>14.6023</v>
      </c>
      <c r="K28" s="255">
        <v>15.4274</v>
      </c>
      <c r="L28" s="255">
        <v>14.9924</v>
      </c>
      <c r="M28" s="255">
        <v>15.069000000000001</v>
      </c>
      <c r="N28" s="255">
        <v>14.6553</v>
      </c>
      <c r="O28" s="255">
        <v>13.620799999999999</v>
      </c>
      <c r="P28" s="255">
        <v>14.7601</v>
      </c>
      <c r="Q28" s="255">
        <v>14.2326</v>
      </c>
      <c r="R28" s="255">
        <v>13.918100000000001</v>
      </c>
      <c r="S28" s="255">
        <v>14.0321</v>
      </c>
      <c r="T28" s="255">
        <v>14.3514</v>
      </c>
      <c r="U28" s="255">
        <v>14.359299999999999</v>
      </c>
      <c r="V28" s="255">
        <v>14.7028</v>
      </c>
      <c r="W28" s="255">
        <v>14.9345</v>
      </c>
      <c r="X28" s="255">
        <v>14.3422</v>
      </c>
      <c r="Y28" s="255">
        <v>14.1327</v>
      </c>
      <c r="Z28" s="255">
        <v>13.6966</v>
      </c>
      <c r="AA28" s="255">
        <v>12.977600000000001</v>
      </c>
      <c r="AB28" s="255">
        <v>14.4589</v>
      </c>
      <c r="AC28" s="255">
        <v>13.6835</v>
      </c>
      <c r="AD28" s="255">
        <v>13.616400000000001</v>
      </c>
      <c r="AE28" s="255">
        <v>13.632199999999999</v>
      </c>
      <c r="AF28" s="255">
        <v>14.1412</v>
      </c>
      <c r="AG28" s="255">
        <v>14.023899999999999</v>
      </c>
      <c r="AH28" s="255">
        <v>13.686199999999999</v>
      </c>
      <c r="AI28" s="255">
        <v>13.755100000000001</v>
      </c>
      <c r="AJ28" s="255">
        <v>14.1852</v>
      </c>
      <c r="AK28" s="255">
        <v>13.813599999999999</v>
      </c>
      <c r="AL28" s="255">
        <v>12.9823</v>
      </c>
      <c r="AM28" s="255">
        <v>12.8874</v>
      </c>
      <c r="AN28" s="255">
        <v>13.452999999999999</v>
      </c>
      <c r="AO28" s="255">
        <v>13.2714</v>
      </c>
      <c r="AP28" s="255">
        <v>14.0105</v>
      </c>
      <c r="AQ28" s="255">
        <v>13.702199999999999</v>
      </c>
      <c r="AR28" s="255">
        <v>13.7364</v>
      </c>
      <c r="AS28" s="255">
        <v>14.1557</v>
      </c>
      <c r="AT28" s="255">
        <v>13.8299</v>
      </c>
      <c r="AU28" s="255">
        <v>13.8759</v>
      </c>
      <c r="AV28" s="255">
        <v>14.0314</v>
      </c>
      <c r="AW28" s="255">
        <v>13.575200000000001</v>
      </c>
      <c r="AX28" s="255">
        <v>13.030900000000001</v>
      </c>
      <c r="AY28" s="255">
        <v>12.6043</v>
      </c>
      <c r="AZ28" s="255">
        <v>13.392653214999999</v>
      </c>
      <c r="BA28" s="255">
        <v>13.333613915999999</v>
      </c>
      <c r="BB28" s="255">
        <v>13.457984561</v>
      </c>
      <c r="BC28" s="255">
        <v>13.262395293999999</v>
      </c>
      <c r="BD28" s="255">
        <v>13.727308885999999</v>
      </c>
      <c r="BE28" s="412">
        <v>13.673275858</v>
      </c>
      <c r="BF28" s="412">
        <v>13.395141003000001</v>
      </c>
      <c r="BG28" s="412">
        <v>14.179032986999999</v>
      </c>
      <c r="BH28" s="412">
        <v>14.087002767</v>
      </c>
      <c r="BI28" s="412">
        <v>13.703364915</v>
      </c>
      <c r="BJ28" s="412">
        <v>13.337494427999999</v>
      </c>
      <c r="BK28" s="412">
        <v>13.286844915</v>
      </c>
      <c r="BL28" s="412">
        <v>13.734736954000001</v>
      </c>
      <c r="BM28" s="412">
        <v>13.692004333</v>
      </c>
      <c r="BN28" s="412">
        <v>13.279636777</v>
      </c>
      <c r="BO28" s="412">
        <v>13.055693699000001</v>
      </c>
      <c r="BP28" s="412">
        <v>13.529258561000001</v>
      </c>
      <c r="BQ28" s="412">
        <v>13.65300884</v>
      </c>
      <c r="BR28" s="412">
        <v>13.383794446</v>
      </c>
      <c r="BS28" s="412">
        <v>14.170770865</v>
      </c>
      <c r="BT28" s="412">
        <v>14.071905091</v>
      </c>
      <c r="BU28" s="412">
        <v>13.685360477</v>
      </c>
      <c r="BV28" s="412">
        <v>13.311084777</v>
      </c>
    </row>
    <row r="29" spans="1:74" ht="11.1" customHeight="1" x14ac:dyDescent="0.2">
      <c r="A29" s="163" t="s">
        <v>317</v>
      </c>
      <c r="B29" s="174" t="s">
        <v>304</v>
      </c>
      <c r="C29" s="255">
        <v>4.8604000000000003</v>
      </c>
      <c r="D29" s="255">
        <v>5.0248999999999997</v>
      </c>
      <c r="E29" s="255">
        <v>4.7671999999999999</v>
      </c>
      <c r="F29" s="255">
        <v>4.3731999999999998</v>
      </c>
      <c r="G29" s="255">
        <v>3.8584000000000001</v>
      </c>
      <c r="H29" s="255">
        <v>3.9897999999999998</v>
      </c>
      <c r="I29" s="255">
        <v>4.1806000000000001</v>
      </c>
      <c r="J29" s="255">
        <v>4.3974000000000002</v>
      </c>
      <c r="K29" s="255">
        <v>4.4469000000000003</v>
      </c>
      <c r="L29" s="255">
        <v>4.0423</v>
      </c>
      <c r="M29" s="255">
        <v>4.5701999999999998</v>
      </c>
      <c r="N29" s="255">
        <v>4.9950999999999999</v>
      </c>
      <c r="O29" s="255">
        <v>4.8517999999999999</v>
      </c>
      <c r="P29" s="255">
        <v>5.0583999999999998</v>
      </c>
      <c r="Q29" s="255">
        <v>4.5518000000000001</v>
      </c>
      <c r="R29" s="255">
        <v>4.0978000000000003</v>
      </c>
      <c r="S29" s="255">
        <v>3.7768999999999999</v>
      </c>
      <c r="T29" s="255">
        <v>3.9428000000000001</v>
      </c>
      <c r="U29" s="255">
        <v>4.2271000000000001</v>
      </c>
      <c r="V29" s="255">
        <v>4.4546000000000001</v>
      </c>
      <c r="W29" s="255">
        <v>4.2927999999999997</v>
      </c>
      <c r="X29" s="255">
        <v>4.4020999999999999</v>
      </c>
      <c r="Y29" s="255">
        <v>4.5919999999999996</v>
      </c>
      <c r="Z29" s="255">
        <v>5.4267000000000003</v>
      </c>
      <c r="AA29" s="255">
        <v>5.1605999999999996</v>
      </c>
      <c r="AB29" s="255">
        <v>5.5471000000000004</v>
      </c>
      <c r="AC29" s="255">
        <v>5.1486000000000001</v>
      </c>
      <c r="AD29" s="255">
        <v>4.3780999999999999</v>
      </c>
      <c r="AE29" s="255">
        <v>4.3705999999999996</v>
      </c>
      <c r="AF29" s="255">
        <v>4.1139999999999999</v>
      </c>
      <c r="AG29" s="255">
        <v>4.3730000000000002</v>
      </c>
      <c r="AH29" s="255">
        <v>4.6304999999999996</v>
      </c>
      <c r="AI29" s="255">
        <v>4.4447000000000001</v>
      </c>
      <c r="AJ29" s="255">
        <v>4.4237000000000002</v>
      </c>
      <c r="AK29" s="255">
        <v>4.6410999999999998</v>
      </c>
      <c r="AL29" s="255">
        <v>5.4942000000000002</v>
      </c>
      <c r="AM29" s="255">
        <v>5.1962000000000002</v>
      </c>
      <c r="AN29" s="255">
        <v>5.3150000000000004</v>
      </c>
      <c r="AO29" s="255">
        <v>4.7603999999999997</v>
      </c>
      <c r="AP29" s="255">
        <v>4.3193999999999999</v>
      </c>
      <c r="AQ29" s="255">
        <v>4.1163999999999996</v>
      </c>
      <c r="AR29" s="255">
        <v>3.8923999999999999</v>
      </c>
      <c r="AS29" s="255">
        <v>4.3895</v>
      </c>
      <c r="AT29" s="255">
        <v>4.4055</v>
      </c>
      <c r="AU29" s="255">
        <v>4.1452999999999998</v>
      </c>
      <c r="AV29" s="255">
        <v>4.1971999999999996</v>
      </c>
      <c r="AW29" s="255">
        <v>4.8354999999999997</v>
      </c>
      <c r="AX29" s="255">
        <v>5.2229000000000001</v>
      </c>
      <c r="AY29" s="255">
        <v>4.9566999999999997</v>
      </c>
      <c r="AZ29" s="255">
        <v>5.2656451669999997</v>
      </c>
      <c r="BA29" s="255">
        <v>4.8823775380000001</v>
      </c>
      <c r="BB29" s="255">
        <v>4.1391938110000002</v>
      </c>
      <c r="BC29" s="255">
        <v>3.981699157</v>
      </c>
      <c r="BD29" s="255">
        <v>3.9375900559999999</v>
      </c>
      <c r="BE29" s="412">
        <v>4.1278170100000002</v>
      </c>
      <c r="BF29" s="412">
        <v>4.1409518429999999</v>
      </c>
      <c r="BG29" s="412">
        <v>4.1684662189999999</v>
      </c>
      <c r="BH29" s="412">
        <v>4.1541191670000002</v>
      </c>
      <c r="BI29" s="412">
        <v>4.4807725109999996</v>
      </c>
      <c r="BJ29" s="412">
        <v>4.9813763550000001</v>
      </c>
      <c r="BK29" s="412">
        <v>4.6947641610000002</v>
      </c>
      <c r="BL29" s="412">
        <v>4.8929560759999999</v>
      </c>
      <c r="BM29" s="412">
        <v>4.5892648810000001</v>
      </c>
      <c r="BN29" s="412">
        <v>4.2326022999999999</v>
      </c>
      <c r="BO29" s="412">
        <v>3.7761326610000001</v>
      </c>
      <c r="BP29" s="412">
        <v>3.9170755599999998</v>
      </c>
      <c r="BQ29" s="412">
        <v>3.9878189659999999</v>
      </c>
      <c r="BR29" s="412">
        <v>4.0005083209999999</v>
      </c>
      <c r="BS29" s="412">
        <v>4.0270895260000001</v>
      </c>
      <c r="BT29" s="412">
        <v>4.013229065</v>
      </c>
      <c r="BU29" s="412">
        <v>4.3288037130000001</v>
      </c>
      <c r="BV29" s="412">
        <v>4.8124291980000002</v>
      </c>
    </row>
    <row r="30" spans="1:74" ht="11.1" customHeight="1" x14ac:dyDescent="0.2">
      <c r="A30" s="163" t="s">
        <v>318</v>
      </c>
      <c r="B30" s="174" t="s">
        <v>305</v>
      </c>
      <c r="C30" s="255">
        <v>6.0505000000000004</v>
      </c>
      <c r="D30" s="255">
        <v>6.3617999999999997</v>
      </c>
      <c r="E30" s="255">
        <v>6.1840999999999999</v>
      </c>
      <c r="F30" s="255">
        <v>6.1170999999999998</v>
      </c>
      <c r="G30" s="255">
        <v>6.0064000000000002</v>
      </c>
      <c r="H30" s="255">
        <v>6.1440999999999999</v>
      </c>
      <c r="I30" s="255">
        <v>6.0244999999999997</v>
      </c>
      <c r="J30" s="255">
        <v>6.1479999999999997</v>
      </c>
      <c r="K30" s="255">
        <v>6.0549999999999997</v>
      </c>
      <c r="L30" s="255">
        <v>6.0712000000000002</v>
      </c>
      <c r="M30" s="255">
        <v>6.3120000000000003</v>
      </c>
      <c r="N30" s="255">
        <v>6.4645999999999999</v>
      </c>
      <c r="O30" s="255">
        <v>6.1338999999999997</v>
      </c>
      <c r="P30" s="255">
        <v>6.4840999999999998</v>
      </c>
      <c r="Q30" s="255">
        <v>6.3395999999999999</v>
      </c>
      <c r="R30" s="255">
        <v>5.9297000000000004</v>
      </c>
      <c r="S30" s="255">
        <v>5.9935999999999998</v>
      </c>
      <c r="T30" s="255">
        <v>6.1776</v>
      </c>
      <c r="U30" s="255">
        <v>6.2106000000000003</v>
      </c>
      <c r="V30" s="255">
        <v>6.3213999999999997</v>
      </c>
      <c r="W30" s="255">
        <v>6.2087000000000003</v>
      </c>
      <c r="X30" s="255">
        <v>6.0739999999999998</v>
      </c>
      <c r="Y30" s="255">
        <v>6.3148999999999997</v>
      </c>
      <c r="Z30" s="255">
        <v>6.6294000000000004</v>
      </c>
      <c r="AA30" s="255">
        <v>6.2965</v>
      </c>
      <c r="AB30" s="255">
        <v>6.5167999999999999</v>
      </c>
      <c r="AC30" s="255">
        <v>6.2770999999999999</v>
      </c>
      <c r="AD30" s="255">
        <v>6.1135000000000002</v>
      </c>
      <c r="AE30" s="255">
        <v>6.3192000000000004</v>
      </c>
      <c r="AF30" s="255">
        <v>6.4375</v>
      </c>
      <c r="AG30" s="255">
        <v>6.3028000000000004</v>
      </c>
      <c r="AH30" s="255">
        <v>6.4215999999999998</v>
      </c>
      <c r="AI30" s="255">
        <v>6.2260999999999997</v>
      </c>
      <c r="AJ30" s="255">
        <v>6.4550000000000001</v>
      </c>
      <c r="AK30" s="255">
        <v>6.6395</v>
      </c>
      <c r="AL30" s="255">
        <v>6.6147</v>
      </c>
      <c r="AM30" s="255">
        <v>6.4147999999999996</v>
      </c>
      <c r="AN30" s="255">
        <v>6.5415000000000001</v>
      </c>
      <c r="AO30" s="255">
        <v>6.0890000000000004</v>
      </c>
      <c r="AP30" s="255">
        <v>6.3517999999999999</v>
      </c>
      <c r="AQ30" s="255">
        <v>6.2805</v>
      </c>
      <c r="AR30" s="255">
        <v>6.3947000000000003</v>
      </c>
      <c r="AS30" s="255">
        <v>6.3147000000000002</v>
      </c>
      <c r="AT30" s="255">
        <v>6.4013</v>
      </c>
      <c r="AU30" s="255">
        <v>6.0369000000000002</v>
      </c>
      <c r="AV30" s="255">
        <v>6.2698999999999998</v>
      </c>
      <c r="AW30" s="255">
        <v>6.4170999999999996</v>
      </c>
      <c r="AX30" s="255">
        <v>6.4691000000000001</v>
      </c>
      <c r="AY30" s="255">
        <v>6.1879</v>
      </c>
      <c r="AZ30" s="255">
        <v>6.4317710889999997</v>
      </c>
      <c r="BA30" s="255">
        <v>6.3227038240000004</v>
      </c>
      <c r="BB30" s="255">
        <v>6.2999112339999996</v>
      </c>
      <c r="BC30" s="255">
        <v>6.3076508670000004</v>
      </c>
      <c r="BD30" s="255">
        <v>6.3827203639999999</v>
      </c>
      <c r="BE30" s="412">
        <v>6.3041954689999997</v>
      </c>
      <c r="BF30" s="412">
        <v>6.3759028779999998</v>
      </c>
      <c r="BG30" s="412">
        <v>6.2857174149999997</v>
      </c>
      <c r="BH30" s="412">
        <v>6.3567439759999997</v>
      </c>
      <c r="BI30" s="412">
        <v>6.5540785680000004</v>
      </c>
      <c r="BJ30" s="412">
        <v>6.7576595660000001</v>
      </c>
      <c r="BK30" s="412">
        <v>6.5085981100000003</v>
      </c>
      <c r="BL30" s="412">
        <v>6.6854662600000001</v>
      </c>
      <c r="BM30" s="412">
        <v>6.5273645179999997</v>
      </c>
      <c r="BN30" s="412">
        <v>6.3687728809999999</v>
      </c>
      <c r="BO30" s="412">
        <v>6.4004459560000004</v>
      </c>
      <c r="BP30" s="412">
        <v>6.390252008</v>
      </c>
      <c r="BQ30" s="412">
        <v>6.3139598220000002</v>
      </c>
      <c r="BR30" s="412">
        <v>6.3863810570000004</v>
      </c>
      <c r="BS30" s="412">
        <v>6.2965361800000004</v>
      </c>
      <c r="BT30" s="412">
        <v>6.3679710319999998</v>
      </c>
      <c r="BU30" s="412">
        <v>6.5664087200000001</v>
      </c>
      <c r="BV30" s="412">
        <v>6.7686011229999998</v>
      </c>
    </row>
    <row r="31" spans="1:74" ht="11.1" customHeight="1" x14ac:dyDescent="0.2">
      <c r="A31" s="163" t="s">
        <v>325</v>
      </c>
      <c r="B31" s="174" t="s">
        <v>306</v>
      </c>
      <c r="C31" s="255">
        <v>37.445429812999997</v>
      </c>
      <c r="D31" s="255">
        <v>38.719815687000001</v>
      </c>
      <c r="E31" s="255">
        <v>39.087545153000001</v>
      </c>
      <c r="F31" s="255">
        <v>39.837912289000002</v>
      </c>
      <c r="G31" s="255">
        <v>40.273326988000001</v>
      </c>
      <c r="H31" s="255">
        <v>41.485232887999999</v>
      </c>
      <c r="I31" s="255">
        <v>40.908544980000002</v>
      </c>
      <c r="J31" s="255">
        <v>40.822566098000003</v>
      </c>
      <c r="K31" s="255">
        <v>41.955355570000002</v>
      </c>
      <c r="L31" s="255">
        <v>40.559663315999998</v>
      </c>
      <c r="M31" s="255">
        <v>41.567087202000003</v>
      </c>
      <c r="N31" s="255">
        <v>41.981043898999999</v>
      </c>
      <c r="O31" s="255">
        <v>40.711874227999999</v>
      </c>
      <c r="P31" s="255">
        <v>41.793281966999999</v>
      </c>
      <c r="Q31" s="255">
        <v>41.247098115999997</v>
      </c>
      <c r="R31" s="255">
        <v>41.741282775000002</v>
      </c>
      <c r="S31" s="255">
        <v>42.053459828000001</v>
      </c>
      <c r="T31" s="255">
        <v>42.022940662000003</v>
      </c>
      <c r="U31" s="255">
        <v>42.186092973000001</v>
      </c>
      <c r="V31" s="255">
        <v>42.149419876000003</v>
      </c>
      <c r="W31" s="255">
        <v>43.035184117</v>
      </c>
      <c r="X31" s="255">
        <v>42.613041346000003</v>
      </c>
      <c r="Y31" s="255">
        <v>43.660475568000003</v>
      </c>
      <c r="Z31" s="255">
        <v>42.618125153999998</v>
      </c>
      <c r="AA31" s="255">
        <v>41.120218993999998</v>
      </c>
      <c r="AB31" s="255">
        <v>41.880350606999997</v>
      </c>
      <c r="AC31" s="255">
        <v>42.050949696000004</v>
      </c>
      <c r="AD31" s="255">
        <v>42.214652770000001</v>
      </c>
      <c r="AE31" s="255">
        <v>43.184593305</v>
      </c>
      <c r="AF31" s="255">
        <v>43.803412643999998</v>
      </c>
      <c r="AG31" s="255">
        <v>43.761821519999998</v>
      </c>
      <c r="AH31" s="255">
        <v>44.113884693000003</v>
      </c>
      <c r="AI31" s="255">
        <v>44.223208800000002</v>
      </c>
      <c r="AJ31" s="255">
        <v>43.920219691</v>
      </c>
      <c r="AK31" s="255">
        <v>44.492962044999999</v>
      </c>
      <c r="AL31" s="255">
        <v>44.120090941000001</v>
      </c>
      <c r="AM31" s="255">
        <v>43.485029992999998</v>
      </c>
      <c r="AN31" s="255">
        <v>43.553411437999998</v>
      </c>
      <c r="AO31" s="255">
        <v>43.666022298999998</v>
      </c>
      <c r="AP31" s="255">
        <v>44.327978113999997</v>
      </c>
      <c r="AQ31" s="255">
        <v>44.436819288999999</v>
      </c>
      <c r="AR31" s="255">
        <v>44.731288651</v>
      </c>
      <c r="AS31" s="255">
        <v>44.818319518000003</v>
      </c>
      <c r="AT31" s="255">
        <v>44.767675121000003</v>
      </c>
      <c r="AU31" s="255">
        <v>45.180598465999999</v>
      </c>
      <c r="AV31" s="255">
        <v>44.930701822000003</v>
      </c>
      <c r="AW31" s="255">
        <v>45.085170445999999</v>
      </c>
      <c r="AX31" s="255">
        <v>44.531928841000003</v>
      </c>
      <c r="AY31" s="255">
        <v>44.686297819000004</v>
      </c>
      <c r="AZ31" s="255">
        <v>44.659858141000001</v>
      </c>
      <c r="BA31" s="255">
        <v>44.618386899999997</v>
      </c>
      <c r="BB31" s="255">
        <v>45.836727639000003</v>
      </c>
      <c r="BC31" s="255">
        <v>45.923745011999998</v>
      </c>
      <c r="BD31" s="255">
        <v>46.265282749000001</v>
      </c>
      <c r="BE31" s="412">
        <v>46.419045672999999</v>
      </c>
      <c r="BF31" s="412">
        <v>46.275668891000002</v>
      </c>
      <c r="BG31" s="412">
        <v>46.646170716</v>
      </c>
      <c r="BH31" s="412">
        <v>46.039833152999996</v>
      </c>
      <c r="BI31" s="412">
        <v>46.134216807000001</v>
      </c>
      <c r="BJ31" s="412">
        <v>45.524565219999999</v>
      </c>
      <c r="BK31" s="412">
        <v>45.781145469000002</v>
      </c>
      <c r="BL31" s="412">
        <v>45.862561073000002</v>
      </c>
      <c r="BM31" s="412">
        <v>45.973906603000003</v>
      </c>
      <c r="BN31" s="412">
        <v>47.374381972000002</v>
      </c>
      <c r="BO31" s="412">
        <v>47.428627452999997</v>
      </c>
      <c r="BP31" s="412">
        <v>47.674571423000003</v>
      </c>
      <c r="BQ31" s="412">
        <v>47.813304414999998</v>
      </c>
      <c r="BR31" s="412">
        <v>47.669223643000002</v>
      </c>
      <c r="BS31" s="412">
        <v>48.049150013000002</v>
      </c>
      <c r="BT31" s="412">
        <v>47.414541118999999</v>
      </c>
      <c r="BU31" s="412">
        <v>47.510139168999999</v>
      </c>
      <c r="BV31" s="412">
        <v>46.878097797000002</v>
      </c>
    </row>
    <row r="32" spans="1:74" ht="11.1" customHeight="1" x14ac:dyDescent="0.2">
      <c r="A32" s="163" t="s">
        <v>320</v>
      </c>
      <c r="B32" s="174" t="s">
        <v>307</v>
      </c>
      <c r="C32" s="255">
        <v>4.0518367896000003</v>
      </c>
      <c r="D32" s="255">
        <v>4.0464280155000001</v>
      </c>
      <c r="E32" s="255">
        <v>4.0596782486</v>
      </c>
      <c r="F32" s="255">
        <v>4.0220057966000002</v>
      </c>
      <c r="G32" s="255">
        <v>4.0179985862000001</v>
      </c>
      <c r="H32" s="255">
        <v>4.0472181052999998</v>
      </c>
      <c r="I32" s="255">
        <v>4.2143759798999998</v>
      </c>
      <c r="J32" s="255">
        <v>4.2256482799999997</v>
      </c>
      <c r="K32" s="255">
        <v>4.2271036480999999</v>
      </c>
      <c r="L32" s="255">
        <v>4.2365356679000001</v>
      </c>
      <c r="M32" s="255">
        <v>4.2246889362999998</v>
      </c>
      <c r="N32" s="255">
        <v>4.2349587953999999</v>
      </c>
      <c r="O32" s="255">
        <v>4.1685109181</v>
      </c>
      <c r="P32" s="255">
        <v>4.1698541609999999</v>
      </c>
      <c r="Q32" s="255">
        <v>4.1890959497000004</v>
      </c>
      <c r="R32" s="255">
        <v>4.2726080876000001</v>
      </c>
      <c r="S32" s="255">
        <v>4.2962048107999999</v>
      </c>
      <c r="T32" s="255">
        <v>4.2902685242</v>
      </c>
      <c r="U32" s="255">
        <v>4.4537805429999997</v>
      </c>
      <c r="V32" s="255">
        <v>4.4701921069999999</v>
      </c>
      <c r="W32" s="255">
        <v>4.4620140637999999</v>
      </c>
      <c r="X32" s="255">
        <v>4.4408148106000001</v>
      </c>
      <c r="Y32" s="255">
        <v>4.4227011278999999</v>
      </c>
      <c r="Z32" s="255">
        <v>4.4306516894000003</v>
      </c>
      <c r="AA32" s="255">
        <v>4.4766955427999999</v>
      </c>
      <c r="AB32" s="255">
        <v>4.4873541956</v>
      </c>
      <c r="AC32" s="255">
        <v>4.498506194</v>
      </c>
      <c r="AD32" s="255">
        <v>4.5056396164999999</v>
      </c>
      <c r="AE32" s="255">
        <v>4.4831177268999998</v>
      </c>
      <c r="AF32" s="255">
        <v>4.5149009171000003</v>
      </c>
      <c r="AG32" s="255">
        <v>4.5120857145000004</v>
      </c>
      <c r="AH32" s="255">
        <v>4.5180147850000001</v>
      </c>
      <c r="AI32" s="255">
        <v>4.5270491971000002</v>
      </c>
      <c r="AJ32" s="255">
        <v>4.5155649145999996</v>
      </c>
      <c r="AK32" s="255">
        <v>4.4888477877000001</v>
      </c>
      <c r="AL32" s="255">
        <v>4.502515024</v>
      </c>
      <c r="AM32" s="255">
        <v>4.6257166090000004</v>
      </c>
      <c r="AN32" s="255">
        <v>4.5067314209999996</v>
      </c>
      <c r="AO32" s="255">
        <v>4.5305936359999999</v>
      </c>
      <c r="AP32" s="255">
        <v>4.5257275730000002</v>
      </c>
      <c r="AQ32" s="255">
        <v>4.4785510469999998</v>
      </c>
      <c r="AR32" s="255">
        <v>4.4730805690000004</v>
      </c>
      <c r="AS32" s="255">
        <v>4.8060437230000002</v>
      </c>
      <c r="AT32" s="255">
        <v>4.7050223859999996</v>
      </c>
      <c r="AU32" s="255">
        <v>4.7600558910000004</v>
      </c>
      <c r="AV32" s="255">
        <v>4.7351857519999996</v>
      </c>
      <c r="AW32" s="255">
        <v>4.7293801010000003</v>
      </c>
      <c r="AX32" s="255">
        <v>4.7503685000000004</v>
      </c>
      <c r="AY32" s="255">
        <v>4.6972281420000002</v>
      </c>
      <c r="AZ32" s="255">
        <v>4.5783104679999997</v>
      </c>
      <c r="BA32" s="255">
        <v>4.5998390990000004</v>
      </c>
      <c r="BB32" s="255">
        <v>4.5952910490000001</v>
      </c>
      <c r="BC32" s="255">
        <v>4.5473619579999998</v>
      </c>
      <c r="BD32" s="255">
        <v>4.5417812729999998</v>
      </c>
      <c r="BE32" s="412">
        <v>4.879501522</v>
      </c>
      <c r="BF32" s="412">
        <v>4.7774451200000003</v>
      </c>
      <c r="BG32" s="412">
        <v>4.8332042980000001</v>
      </c>
      <c r="BH32" s="412">
        <v>4.8082702470000003</v>
      </c>
      <c r="BI32" s="412">
        <v>4.8025423270000003</v>
      </c>
      <c r="BJ32" s="412">
        <v>4.8242537890000001</v>
      </c>
      <c r="BK32" s="412">
        <v>4.7459473450000003</v>
      </c>
      <c r="BL32" s="412">
        <v>4.6280308610000001</v>
      </c>
      <c r="BM32" s="412">
        <v>4.6466272880000004</v>
      </c>
      <c r="BN32" s="412">
        <v>4.6425047810000004</v>
      </c>
      <c r="BO32" s="412">
        <v>4.5940605330000004</v>
      </c>
      <c r="BP32" s="412">
        <v>4.5884018900000001</v>
      </c>
      <c r="BQ32" s="412">
        <v>4.9291488040000004</v>
      </c>
      <c r="BR32" s="412">
        <v>4.8266710709999998</v>
      </c>
      <c r="BS32" s="412">
        <v>4.8828542869999998</v>
      </c>
      <c r="BT32" s="412">
        <v>4.8580140070000004</v>
      </c>
      <c r="BU32" s="412">
        <v>4.8524257329999996</v>
      </c>
      <c r="BV32" s="412">
        <v>4.87482668</v>
      </c>
    </row>
    <row r="33" spans="1:74" ht="11.1" customHeight="1" x14ac:dyDescent="0.2">
      <c r="A33" s="163" t="s">
        <v>321</v>
      </c>
      <c r="B33" s="174" t="s">
        <v>303</v>
      </c>
      <c r="C33" s="255">
        <v>0.59744145644000002</v>
      </c>
      <c r="D33" s="255">
        <v>0.57917259752000005</v>
      </c>
      <c r="E33" s="255">
        <v>0.64594532592999998</v>
      </c>
      <c r="F33" s="255">
        <v>0.63909393018000005</v>
      </c>
      <c r="G33" s="255">
        <v>0.64411823348999997</v>
      </c>
      <c r="H33" s="255">
        <v>0.63902087092000004</v>
      </c>
      <c r="I33" s="255">
        <v>0.66489938662000003</v>
      </c>
      <c r="J33" s="255">
        <v>0.70146079065</v>
      </c>
      <c r="K33" s="255">
        <v>0.73399671053000004</v>
      </c>
      <c r="L33" s="255">
        <v>0.67496107920000004</v>
      </c>
      <c r="M33" s="255">
        <v>0.68198202860000001</v>
      </c>
      <c r="N33" s="255">
        <v>0.66679036033000005</v>
      </c>
      <c r="O33" s="255">
        <v>0.61626525563000001</v>
      </c>
      <c r="P33" s="255">
        <v>0.61673294836000003</v>
      </c>
      <c r="Q33" s="255">
        <v>0.64865877030999997</v>
      </c>
      <c r="R33" s="255">
        <v>0.67721760410999998</v>
      </c>
      <c r="S33" s="255">
        <v>0.67001313118000005</v>
      </c>
      <c r="T33" s="255">
        <v>0.66867180834999995</v>
      </c>
      <c r="U33" s="255">
        <v>0.72674595117999996</v>
      </c>
      <c r="V33" s="255">
        <v>0.77868092990000004</v>
      </c>
      <c r="W33" s="255">
        <v>0.72696443146</v>
      </c>
      <c r="X33" s="255">
        <v>0.74831095908</v>
      </c>
      <c r="Y33" s="255">
        <v>0.72553111505000001</v>
      </c>
      <c r="Z33" s="255">
        <v>0.67035496002999995</v>
      </c>
      <c r="AA33" s="255">
        <v>0.60434264822999995</v>
      </c>
      <c r="AB33" s="255">
        <v>0.62140145540000002</v>
      </c>
      <c r="AC33" s="255">
        <v>0.64874676313000001</v>
      </c>
      <c r="AD33" s="255">
        <v>0.63783453855000005</v>
      </c>
      <c r="AE33" s="255">
        <v>0.76098334458000005</v>
      </c>
      <c r="AF33" s="255">
        <v>0.70261601451</v>
      </c>
      <c r="AG33" s="255">
        <v>0.72449135590000002</v>
      </c>
      <c r="AH33" s="255">
        <v>0.71960619480999999</v>
      </c>
      <c r="AI33" s="255">
        <v>0.68117817306999995</v>
      </c>
      <c r="AJ33" s="255">
        <v>0.68963356779999996</v>
      </c>
      <c r="AK33" s="255">
        <v>0.78402683097000003</v>
      </c>
      <c r="AL33" s="255">
        <v>0.73791838620000005</v>
      </c>
      <c r="AM33" s="255">
        <v>0.69407050805000003</v>
      </c>
      <c r="AN33" s="255">
        <v>0.69854577166999998</v>
      </c>
      <c r="AO33" s="255">
        <v>0.70095266761999997</v>
      </c>
      <c r="AP33" s="255">
        <v>0.70052392104000005</v>
      </c>
      <c r="AQ33" s="255">
        <v>0.69878682243000001</v>
      </c>
      <c r="AR33" s="255">
        <v>0.71637204050000003</v>
      </c>
      <c r="AS33" s="255">
        <v>0.72144980879999998</v>
      </c>
      <c r="AT33" s="255">
        <v>0.72575063091000003</v>
      </c>
      <c r="AU33" s="255">
        <v>0.73205893331000005</v>
      </c>
      <c r="AV33" s="255">
        <v>0.73319212602999995</v>
      </c>
      <c r="AW33" s="255">
        <v>0.72081364258000002</v>
      </c>
      <c r="AX33" s="255">
        <v>0.72028845748000003</v>
      </c>
      <c r="AY33" s="255">
        <v>0.70179036586999999</v>
      </c>
      <c r="AZ33" s="255">
        <v>0.70639076348999996</v>
      </c>
      <c r="BA33" s="255">
        <v>0.70881340144000005</v>
      </c>
      <c r="BB33" s="255">
        <v>0.70852046585999995</v>
      </c>
      <c r="BC33" s="255">
        <v>0.70653779225000002</v>
      </c>
      <c r="BD33" s="255">
        <v>0.72435952431999995</v>
      </c>
      <c r="BE33" s="412">
        <v>0.72951724261999995</v>
      </c>
      <c r="BF33" s="412">
        <v>0.73361059973999998</v>
      </c>
      <c r="BG33" s="412">
        <v>0.73991079612999999</v>
      </c>
      <c r="BH33" s="412">
        <v>0.74117846485000005</v>
      </c>
      <c r="BI33" s="412">
        <v>0.72867505441000002</v>
      </c>
      <c r="BJ33" s="412">
        <v>0.72852964530999997</v>
      </c>
      <c r="BK33" s="412">
        <v>0.71024377469</v>
      </c>
      <c r="BL33" s="412">
        <v>0.71497320930999997</v>
      </c>
      <c r="BM33" s="412">
        <v>0.71741140126000003</v>
      </c>
      <c r="BN33" s="412">
        <v>0.71722445568000004</v>
      </c>
      <c r="BO33" s="412">
        <v>0.71499095606999996</v>
      </c>
      <c r="BP33" s="412">
        <v>0.73305630214999995</v>
      </c>
      <c r="BQ33" s="412">
        <v>0.73826567643999996</v>
      </c>
      <c r="BR33" s="412">
        <v>0.74214631955999999</v>
      </c>
      <c r="BS33" s="412">
        <v>0.74843823696</v>
      </c>
      <c r="BT33" s="412">
        <v>0.74987594366999999</v>
      </c>
      <c r="BU33" s="412">
        <v>0.73724376322999996</v>
      </c>
      <c r="BV33" s="412">
        <v>0.73748739512999995</v>
      </c>
    </row>
    <row r="34" spans="1:74" ht="11.1" customHeight="1" x14ac:dyDescent="0.2">
      <c r="A34" s="163" t="s">
        <v>322</v>
      </c>
      <c r="B34" s="174" t="s">
        <v>308</v>
      </c>
      <c r="C34" s="255">
        <v>8.1227007117000003</v>
      </c>
      <c r="D34" s="255">
        <v>8.3224501023999995</v>
      </c>
      <c r="E34" s="255">
        <v>8.5559992408000003</v>
      </c>
      <c r="F34" s="255">
        <v>9.1223939112999997</v>
      </c>
      <c r="G34" s="255">
        <v>9.1907725091000003</v>
      </c>
      <c r="H34" s="255">
        <v>9.7318624528999997</v>
      </c>
      <c r="I34" s="255">
        <v>9.2807623686999996</v>
      </c>
      <c r="J34" s="255">
        <v>9.0963753190999999</v>
      </c>
      <c r="K34" s="255">
        <v>10.325774708999999</v>
      </c>
      <c r="L34" s="255">
        <v>9.4008229840999995</v>
      </c>
      <c r="M34" s="255">
        <v>10.628528397</v>
      </c>
      <c r="N34" s="255">
        <v>10.166400482</v>
      </c>
      <c r="O34" s="255">
        <v>9.8517404757999998</v>
      </c>
      <c r="P34" s="255">
        <v>10.079599244000001</v>
      </c>
      <c r="Q34" s="255">
        <v>9.3972582684999999</v>
      </c>
      <c r="R34" s="255">
        <v>9.7349026152999993</v>
      </c>
      <c r="S34" s="255">
        <v>9.6915690015999996</v>
      </c>
      <c r="T34" s="255">
        <v>9.5009347645000002</v>
      </c>
      <c r="U34" s="255">
        <v>9.5076619427000004</v>
      </c>
      <c r="V34" s="255">
        <v>9.7254180365000007</v>
      </c>
      <c r="W34" s="255">
        <v>9.9836889218000007</v>
      </c>
      <c r="X34" s="255">
        <v>10.048381534000001</v>
      </c>
      <c r="Y34" s="255">
        <v>10.424170443</v>
      </c>
      <c r="Z34" s="255">
        <v>10.309250016</v>
      </c>
      <c r="AA34" s="255">
        <v>9.9824128521999995</v>
      </c>
      <c r="AB34" s="255">
        <v>9.8987340061999998</v>
      </c>
      <c r="AC34" s="255">
        <v>9.7050347668000008</v>
      </c>
      <c r="AD34" s="255">
        <v>9.5723674073999998</v>
      </c>
      <c r="AE34" s="255">
        <v>10.074226395</v>
      </c>
      <c r="AF34" s="255">
        <v>9.9685834899000003</v>
      </c>
      <c r="AG34" s="255">
        <v>10.1377264</v>
      </c>
      <c r="AH34" s="255">
        <v>10.312017539999999</v>
      </c>
      <c r="AI34" s="255">
        <v>10.985467909</v>
      </c>
      <c r="AJ34" s="255">
        <v>10.582862817000001</v>
      </c>
      <c r="AK34" s="255">
        <v>11.121423436000001</v>
      </c>
      <c r="AL34" s="255">
        <v>10.974093235</v>
      </c>
      <c r="AM34" s="255">
        <v>10.657613552000001</v>
      </c>
      <c r="AN34" s="255">
        <v>10.468094778999999</v>
      </c>
      <c r="AO34" s="255">
        <v>10.501581877</v>
      </c>
      <c r="AP34" s="255">
        <v>10.671143161</v>
      </c>
      <c r="AQ34" s="255">
        <v>10.506535634</v>
      </c>
      <c r="AR34" s="255">
        <v>10.646075873999999</v>
      </c>
      <c r="AS34" s="255">
        <v>10.515113376</v>
      </c>
      <c r="AT34" s="255">
        <v>10.452712472</v>
      </c>
      <c r="AU34" s="255">
        <v>10.724473578</v>
      </c>
      <c r="AV34" s="255">
        <v>10.875286920000001</v>
      </c>
      <c r="AW34" s="255">
        <v>11.0966717</v>
      </c>
      <c r="AX34" s="255">
        <v>10.783785068</v>
      </c>
      <c r="AY34" s="255">
        <v>10.766921701999999</v>
      </c>
      <c r="AZ34" s="255">
        <v>10.569913598999999</v>
      </c>
      <c r="BA34" s="255">
        <v>10.604724027</v>
      </c>
      <c r="BB34" s="255">
        <v>11.300744774</v>
      </c>
      <c r="BC34" s="255">
        <v>11.129632351</v>
      </c>
      <c r="BD34" s="255">
        <v>11.274686888</v>
      </c>
      <c r="BE34" s="412">
        <v>11.138549064999999</v>
      </c>
      <c r="BF34" s="412">
        <v>11.073682227000001</v>
      </c>
      <c r="BG34" s="412">
        <v>11.356182682</v>
      </c>
      <c r="BH34" s="412">
        <v>11.097148763</v>
      </c>
      <c r="BI34" s="412">
        <v>11.327282139999999</v>
      </c>
      <c r="BJ34" s="412">
        <v>11.002030976</v>
      </c>
      <c r="BK34" s="412">
        <v>11.188977088</v>
      </c>
      <c r="BL34" s="412">
        <v>10.984246412999999</v>
      </c>
      <c r="BM34" s="412">
        <v>11.020421385000001</v>
      </c>
      <c r="BN34" s="412">
        <v>11.743725631</v>
      </c>
      <c r="BO34" s="412">
        <v>11.565905727000001</v>
      </c>
      <c r="BP34" s="412">
        <v>11.716646295</v>
      </c>
      <c r="BQ34" s="412">
        <v>11.57517197</v>
      </c>
      <c r="BR34" s="412">
        <v>11.507762399000001</v>
      </c>
      <c r="BS34" s="412">
        <v>11.801336664000001</v>
      </c>
      <c r="BT34" s="412">
        <v>11.532148807</v>
      </c>
      <c r="BU34" s="412">
        <v>11.771303242</v>
      </c>
      <c r="BV34" s="412">
        <v>11.433302471999999</v>
      </c>
    </row>
    <row r="35" spans="1:74" ht="11.1" customHeight="1" x14ac:dyDescent="0.2">
      <c r="A35" s="163" t="s">
        <v>323</v>
      </c>
      <c r="B35" s="174" t="s">
        <v>309</v>
      </c>
      <c r="C35" s="255">
        <v>10.052452874</v>
      </c>
      <c r="D35" s="255">
        <v>10.556317961</v>
      </c>
      <c r="E35" s="255">
        <v>10.535847106</v>
      </c>
      <c r="F35" s="255">
        <v>10.559088253000001</v>
      </c>
      <c r="G35" s="255">
        <v>10.636794309000001</v>
      </c>
      <c r="H35" s="255">
        <v>10.575655223</v>
      </c>
      <c r="I35" s="255">
        <v>10.206411794999999</v>
      </c>
      <c r="J35" s="255">
        <v>10.153556557</v>
      </c>
      <c r="K35" s="255">
        <v>10.312159695</v>
      </c>
      <c r="L35" s="255">
        <v>10.334585779999999</v>
      </c>
      <c r="M35" s="255">
        <v>10.503387704</v>
      </c>
      <c r="N35" s="255">
        <v>10.936184505</v>
      </c>
      <c r="O35" s="255">
        <v>10.715949760999999</v>
      </c>
      <c r="P35" s="255">
        <v>10.842851825</v>
      </c>
      <c r="Q35" s="255">
        <v>10.994230519</v>
      </c>
      <c r="R35" s="255">
        <v>10.878928266000001</v>
      </c>
      <c r="S35" s="255">
        <v>10.683623407000001</v>
      </c>
      <c r="T35" s="255">
        <v>10.629552712000001</v>
      </c>
      <c r="U35" s="255">
        <v>10.453384625</v>
      </c>
      <c r="V35" s="255">
        <v>10.278516912000001</v>
      </c>
      <c r="W35" s="255">
        <v>10.489579082000001</v>
      </c>
      <c r="X35" s="255">
        <v>10.753228250999999</v>
      </c>
      <c r="Y35" s="255">
        <v>11.233963961000001</v>
      </c>
      <c r="Z35" s="255">
        <v>11.030451619999999</v>
      </c>
      <c r="AA35" s="255">
        <v>10.390384703</v>
      </c>
      <c r="AB35" s="255">
        <v>10.888985456</v>
      </c>
      <c r="AC35" s="255">
        <v>10.983895812</v>
      </c>
      <c r="AD35" s="255">
        <v>10.898707321</v>
      </c>
      <c r="AE35" s="255">
        <v>11.045322011</v>
      </c>
      <c r="AF35" s="255">
        <v>11.068960390000001</v>
      </c>
      <c r="AG35" s="255">
        <v>11.06991623</v>
      </c>
      <c r="AH35" s="255">
        <v>10.911563373</v>
      </c>
      <c r="AI35" s="255">
        <v>10.729010077</v>
      </c>
      <c r="AJ35" s="255">
        <v>11.008363381000001</v>
      </c>
      <c r="AK35" s="255">
        <v>11.382659012</v>
      </c>
      <c r="AL35" s="255">
        <v>11.408211849000001</v>
      </c>
      <c r="AM35" s="255">
        <v>11.030544731000001</v>
      </c>
      <c r="AN35" s="255">
        <v>11.216853245999999</v>
      </c>
      <c r="AO35" s="255">
        <v>11.169127789999999</v>
      </c>
      <c r="AP35" s="255">
        <v>11.400575401999999</v>
      </c>
      <c r="AQ35" s="255">
        <v>11.394393861999999</v>
      </c>
      <c r="AR35" s="255">
        <v>11.297013272999999</v>
      </c>
      <c r="AS35" s="255">
        <v>10.955940409</v>
      </c>
      <c r="AT35" s="255">
        <v>10.918672682</v>
      </c>
      <c r="AU35" s="255">
        <v>10.947353061999999</v>
      </c>
      <c r="AV35" s="255">
        <v>11.133153629000001</v>
      </c>
      <c r="AW35" s="255">
        <v>11.284701803000001</v>
      </c>
      <c r="AX35" s="255">
        <v>11.276373967</v>
      </c>
      <c r="AY35" s="255">
        <v>11.326575715000001</v>
      </c>
      <c r="AZ35" s="255">
        <v>11.517455762999999</v>
      </c>
      <c r="BA35" s="255">
        <v>11.467563033999999</v>
      </c>
      <c r="BB35" s="255">
        <v>11.706885912000001</v>
      </c>
      <c r="BC35" s="255">
        <v>11.700793062000001</v>
      </c>
      <c r="BD35" s="255">
        <v>11.601344435</v>
      </c>
      <c r="BE35" s="412">
        <v>11.253040685</v>
      </c>
      <c r="BF35" s="412">
        <v>11.212711581000001</v>
      </c>
      <c r="BG35" s="412">
        <v>11.242014264</v>
      </c>
      <c r="BH35" s="412">
        <v>11.429598816</v>
      </c>
      <c r="BI35" s="412">
        <v>11.585450462000001</v>
      </c>
      <c r="BJ35" s="412">
        <v>11.575833279999999</v>
      </c>
      <c r="BK35" s="412">
        <v>11.618460328999999</v>
      </c>
      <c r="BL35" s="412">
        <v>11.813935643000001</v>
      </c>
      <c r="BM35" s="412">
        <v>11.76180961</v>
      </c>
      <c r="BN35" s="412">
        <v>12.008767026999999</v>
      </c>
      <c r="BO35" s="412">
        <v>12.002712775999999</v>
      </c>
      <c r="BP35" s="412">
        <v>11.90124743</v>
      </c>
      <c r="BQ35" s="412">
        <v>11.546486926</v>
      </c>
      <c r="BR35" s="412">
        <v>11.503055991</v>
      </c>
      <c r="BS35" s="412">
        <v>11.532888570000001</v>
      </c>
      <c r="BT35" s="412">
        <v>11.721135346000001</v>
      </c>
      <c r="BU35" s="412">
        <v>11.881356448</v>
      </c>
      <c r="BV35" s="412">
        <v>11.870348201000001</v>
      </c>
    </row>
    <row r="36" spans="1:74" ht="11.1" customHeight="1" x14ac:dyDescent="0.2">
      <c r="A36" s="163" t="s">
        <v>324</v>
      </c>
      <c r="B36" s="174" t="s">
        <v>310</v>
      </c>
      <c r="C36" s="255">
        <v>14.620997982</v>
      </c>
      <c r="D36" s="255">
        <v>15.215447011</v>
      </c>
      <c r="E36" s="255">
        <v>15.290075232</v>
      </c>
      <c r="F36" s="255">
        <v>15.495330398</v>
      </c>
      <c r="G36" s="255">
        <v>15.783643351</v>
      </c>
      <c r="H36" s="255">
        <v>16.491476237000001</v>
      </c>
      <c r="I36" s="255">
        <v>16.542095450000001</v>
      </c>
      <c r="J36" s="255">
        <v>16.645525151000001</v>
      </c>
      <c r="K36" s="255">
        <v>16.356320808</v>
      </c>
      <c r="L36" s="255">
        <v>15.912757805</v>
      </c>
      <c r="M36" s="255">
        <v>15.528500136</v>
      </c>
      <c r="N36" s="255">
        <v>15.976709757</v>
      </c>
      <c r="O36" s="255">
        <v>15.359407816999999</v>
      </c>
      <c r="P36" s="255">
        <v>16.084243788999999</v>
      </c>
      <c r="Q36" s="255">
        <v>16.017854609</v>
      </c>
      <c r="R36" s="255">
        <v>16.177626201999999</v>
      </c>
      <c r="S36" s="255">
        <v>16.712049478000001</v>
      </c>
      <c r="T36" s="255">
        <v>16.933512853</v>
      </c>
      <c r="U36" s="255">
        <v>17.044519910999998</v>
      </c>
      <c r="V36" s="255">
        <v>16.896611889999999</v>
      </c>
      <c r="W36" s="255">
        <v>17.372937618000002</v>
      </c>
      <c r="X36" s="255">
        <v>16.622305791999999</v>
      </c>
      <c r="Y36" s="255">
        <v>16.854108920000002</v>
      </c>
      <c r="Z36" s="255">
        <v>16.177416869000002</v>
      </c>
      <c r="AA36" s="255">
        <v>15.666383248000001</v>
      </c>
      <c r="AB36" s="255">
        <v>15.983875493999999</v>
      </c>
      <c r="AC36" s="255">
        <v>16.21476616</v>
      </c>
      <c r="AD36" s="255">
        <v>16.600103885999999</v>
      </c>
      <c r="AE36" s="255">
        <v>16.820943828000001</v>
      </c>
      <c r="AF36" s="255">
        <v>17.548351833000002</v>
      </c>
      <c r="AG36" s="255">
        <v>17.31760182</v>
      </c>
      <c r="AH36" s="255">
        <v>17.652682800000001</v>
      </c>
      <c r="AI36" s="255">
        <v>17.300503444</v>
      </c>
      <c r="AJ36" s="255">
        <v>17.123795010999999</v>
      </c>
      <c r="AK36" s="255">
        <v>16.716004978000001</v>
      </c>
      <c r="AL36" s="255">
        <v>16.497352446000001</v>
      </c>
      <c r="AM36" s="255">
        <v>16.477084593000001</v>
      </c>
      <c r="AN36" s="255">
        <v>16.663186221</v>
      </c>
      <c r="AO36" s="255">
        <v>16.763766328999999</v>
      </c>
      <c r="AP36" s="255">
        <v>17.030008057</v>
      </c>
      <c r="AQ36" s="255">
        <v>17.358551924</v>
      </c>
      <c r="AR36" s="255">
        <v>17.598746895000001</v>
      </c>
      <c r="AS36" s="255">
        <v>17.819772200999999</v>
      </c>
      <c r="AT36" s="255">
        <v>17.965516950000001</v>
      </c>
      <c r="AU36" s="255">
        <v>18.016657001999999</v>
      </c>
      <c r="AV36" s="255">
        <v>17.453883394999998</v>
      </c>
      <c r="AW36" s="255">
        <v>17.253603199000001</v>
      </c>
      <c r="AX36" s="255">
        <v>17.001112847999998</v>
      </c>
      <c r="AY36" s="255">
        <v>17.193781894000001</v>
      </c>
      <c r="AZ36" s="255">
        <v>17.287787548000001</v>
      </c>
      <c r="BA36" s="255">
        <v>17.237447338999999</v>
      </c>
      <c r="BB36" s="255">
        <v>17.525285438000001</v>
      </c>
      <c r="BC36" s="255">
        <v>17.839419848999999</v>
      </c>
      <c r="BD36" s="255">
        <v>18.123110628999999</v>
      </c>
      <c r="BE36" s="412">
        <v>18.418437158</v>
      </c>
      <c r="BF36" s="412">
        <v>18.478219363000001</v>
      </c>
      <c r="BG36" s="412">
        <v>18.474858676</v>
      </c>
      <c r="BH36" s="412">
        <v>17.963636862000001</v>
      </c>
      <c r="BI36" s="412">
        <v>17.690266823000002</v>
      </c>
      <c r="BJ36" s="412">
        <v>17.39391753</v>
      </c>
      <c r="BK36" s="412">
        <v>17.517516933</v>
      </c>
      <c r="BL36" s="412">
        <v>17.721374947000001</v>
      </c>
      <c r="BM36" s="412">
        <v>17.827636919</v>
      </c>
      <c r="BN36" s="412">
        <v>18.262160077000001</v>
      </c>
      <c r="BO36" s="412">
        <v>18.550957460999999</v>
      </c>
      <c r="BP36" s="412">
        <v>18.735219506</v>
      </c>
      <c r="BQ36" s="412">
        <v>19.024231039</v>
      </c>
      <c r="BR36" s="412">
        <v>19.089587861999998</v>
      </c>
      <c r="BS36" s="412">
        <v>19.083632255000001</v>
      </c>
      <c r="BT36" s="412">
        <v>18.553367014999999</v>
      </c>
      <c r="BU36" s="412">
        <v>18.267809981999999</v>
      </c>
      <c r="BV36" s="412">
        <v>17.962133048999998</v>
      </c>
    </row>
    <row r="37" spans="1:74" ht="11.1" customHeight="1" x14ac:dyDescent="0.2">
      <c r="A37" s="163" t="s">
        <v>326</v>
      </c>
      <c r="B37" s="174" t="s">
        <v>247</v>
      </c>
      <c r="C37" s="255">
        <v>83.006522613000001</v>
      </c>
      <c r="D37" s="255">
        <v>86.315030487000001</v>
      </c>
      <c r="E37" s="255">
        <v>86.454009952999996</v>
      </c>
      <c r="F37" s="255">
        <v>86.173492089000007</v>
      </c>
      <c r="G37" s="255">
        <v>85.454355788000001</v>
      </c>
      <c r="H37" s="255">
        <v>88.564985687999993</v>
      </c>
      <c r="I37" s="255">
        <v>87.900057779999997</v>
      </c>
      <c r="J37" s="255">
        <v>88.306291897999998</v>
      </c>
      <c r="K37" s="255">
        <v>89.944443370000002</v>
      </c>
      <c r="L37" s="255">
        <v>87.185271115999996</v>
      </c>
      <c r="M37" s="255">
        <v>89.108965002000005</v>
      </c>
      <c r="N37" s="255">
        <v>90.474333698999999</v>
      </c>
      <c r="O37" s="255">
        <v>86.750880228</v>
      </c>
      <c r="P37" s="255">
        <v>89.484403967000006</v>
      </c>
      <c r="Q37" s="255">
        <v>88.262513115999994</v>
      </c>
      <c r="R37" s="255">
        <v>86.685681775000006</v>
      </c>
      <c r="S37" s="255">
        <v>86.727073828000002</v>
      </c>
      <c r="T37" s="255">
        <v>88.283035662000003</v>
      </c>
      <c r="U37" s="255">
        <v>88.276612972999999</v>
      </c>
      <c r="V37" s="255">
        <v>89.699942875999994</v>
      </c>
      <c r="W37" s="255">
        <v>89.886888116999998</v>
      </c>
      <c r="X37" s="255">
        <v>88.684832345999993</v>
      </c>
      <c r="Y37" s="255">
        <v>90.261252568000003</v>
      </c>
      <c r="Z37" s="255">
        <v>89.657589153999993</v>
      </c>
      <c r="AA37" s="255">
        <v>86.279664393999994</v>
      </c>
      <c r="AB37" s="255">
        <v>89.541208006999994</v>
      </c>
      <c r="AC37" s="255">
        <v>87.873118095999999</v>
      </c>
      <c r="AD37" s="255">
        <v>87.009007170000004</v>
      </c>
      <c r="AE37" s="255">
        <v>88.713762704999994</v>
      </c>
      <c r="AF37" s="255">
        <v>89.828316044000005</v>
      </c>
      <c r="AG37" s="255">
        <v>89.582339919999995</v>
      </c>
      <c r="AH37" s="255">
        <v>90.742052092999998</v>
      </c>
      <c r="AI37" s="255">
        <v>89.324762199999995</v>
      </c>
      <c r="AJ37" s="255">
        <v>90.307760091000006</v>
      </c>
      <c r="AK37" s="255">
        <v>90.876987444999997</v>
      </c>
      <c r="AL37" s="255">
        <v>89.982662340999994</v>
      </c>
      <c r="AM37" s="255">
        <v>89.261168566999999</v>
      </c>
      <c r="AN37" s="255">
        <v>90.130776011999998</v>
      </c>
      <c r="AO37" s="255">
        <v>88.841148872999995</v>
      </c>
      <c r="AP37" s="255">
        <v>90.154770687999999</v>
      </c>
      <c r="AQ37" s="255">
        <v>89.755143863000001</v>
      </c>
      <c r="AR37" s="255">
        <v>90.111854225000002</v>
      </c>
      <c r="AS37" s="255">
        <v>91.315286091999994</v>
      </c>
      <c r="AT37" s="255">
        <v>91.146988695000005</v>
      </c>
      <c r="AU37" s="255">
        <v>91.01334104</v>
      </c>
      <c r="AV37" s="255">
        <v>91.276572396000006</v>
      </c>
      <c r="AW37" s="255">
        <v>91.969177020000004</v>
      </c>
      <c r="AX37" s="255">
        <v>90.878501415000002</v>
      </c>
      <c r="AY37" s="255">
        <v>89.938243559</v>
      </c>
      <c r="AZ37" s="255">
        <v>91.440340352000007</v>
      </c>
      <c r="BA37" s="255">
        <v>90.345048551999994</v>
      </c>
      <c r="BB37" s="255">
        <v>91.083754190999997</v>
      </c>
      <c r="BC37" s="255">
        <v>90.877338205000001</v>
      </c>
      <c r="BD37" s="255">
        <v>91.875934278000003</v>
      </c>
      <c r="BE37" s="412">
        <v>92.060113267000006</v>
      </c>
      <c r="BF37" s="412">
        <v>92.178560793000003</v>
      </c>
      <c r="BG37" s="412">
        <v>92.784617367999999</v>
      </c>
      <c r="BH37" s="412">
        <v>92.279431024999994</v>
      </c>
      <c r="BI37" s="412">
        <v>92.399979318999996</v>
      </c>
      <c r="BJ37" s="412">
        <v>92.238732662999993</v>
      </c>
      <c r="BK37" s="412">
        <v>91.693743855999998</v>
      </c>
      <c r="BL37" s="412">
        <v>92.776735780999999</v>
      </c>
      <c r="BM37" s="412">
        <v>92.267054537000007</v>
      </c>
      <c r="BN37" s="412">
        <v>92.580856134000001</v>
      </c>
      <c r="BO37" s="412">
        <v>92.034241671999993</v>
      </c>
      <c r="BP37" s="412">
        <v>93.316511094000006</v>
      </c>
      <c r="BQ37" s="412">
        <v>93.460517932000002</v>
      </c>
      <c r="BR37" s="412">
        <v>93.607593566999995</v>
      </c>
      <c r="BS37" s="412">
        <v>94.193573232000006</v>
      </c>
      <c r="BT37" s="412">
        <v>93.676192396999994</v>
      </c>
      <c r="BU37" s="412">
        <v>93.823823326999999</v>
      </c>
      <c r="BV37" s="412">
        <v>93.597956135999993</v>
      </c>
    </row>
    <row r="38" spans="1:74" ht="11.1" customHeight="1" x14ac:dyDescent="0.2">
      <c r="B38" s="174"/>
      <c r="C38" s="255"/>
      <c r="D38" s="255"/>
      <c r="E38" s="255"/>
      <c r="F38" s="255"/>
      <c r="G38" s="255"/>
      <c r="H38" s="255"/>
      <c r="I38" s="255"/>
      <c r="J38" s="255"/>
      <c r="K38" s="255"/>
      <c r="L38" s="255"/>
      <c r="M38" s="255"/>
      <c r="N38" s="255"/>
      <c r="O38" s="255"/>
      <c r="P38" s="255"/>
      <c r="Q38" s="255"/>
      <c r="R38" s="255"/>
      <c r="S38" s="255"/>
      <c r="T38" s="255"/>
      <c r="U38" s="255"/>
      <c r="V38" s="255"/>
      <c r="W38" s="255"/>
      <c r="X38" s="255"/>
      <c r="Y38" s="255"/>
      <c r="Z38" s="255"/>
      <c r="AA38" s="255"/>
      <c r="AB38" s="255"/>
      <c r="AC38" s="255"/>
      <c r="AD38" s="255"/>
      <c r="AE38" s="255"/>
      <c r="AF38" s="255"/>
      <c r="AG38" s="255"/>
      <c r="AH38" s="255"/>
      <c r="AI38" s="255"/>
      <c r="AJ38" s="255"/>
      <c r="AK38" s="255"/>
      <c r="AL38" s="255"/>
      <c r="AM38" s="255"/>
      <c r="AN38" s="255"/>
      <c r="AO38" s="255"/>
      <c r="AP38" s="255"/>
      <c r="AQ38" s="255"/>
      <c r="AR38" s="255"/>
      <c r="AS38" s="255"/>
      <c r="AT38" s="255"/>
      <c r="AU38" s="255"/>
      <c r="AV38" s="255"/>
      <c r="AW38" s="255"/>
      <c r="AX38" s="255"/>
      <c r="AY38" s="255"/>
      <c r="AZ38" s="255"/>
      <c r="BA38" s="255"/>
      <c r="BB38" s="255"/>
      <c r="BC38" s="255"/>
      <c r="BD38" s="255"/>
      <c r="BE38" s="412"/>
      <c r="BF38" s="412"/>
      <c r="BG38" s="412"/>
      <c r="BH38" s="412"/>
      <c r="BI38" s="412"/>
      <c r="BJ38" s="412"/>
      <c r="BK38" s="412"/>
      <c r="BL38" s="412"/>
      <c r="BM38" s="412"/>
      <c r="BN38" s="412"/>
      <c r="BO38" s="412"/>
      <c r="BP38" s="412"/>
      <c r="BQ38" s="412"/>
      <c r="BR38" s="412"/>
      <c r="BS38" s="412"/>
      <c r="BT38" s="412"/>
      <c r="BU38" s="412"/>
      <c r="BV38" s="412"/>
    </row>
    <row r="39" spans="1:74" ht="11.1" customHeight="1" x14ac:dyDescent="0.2">
      <c r="B39" s="257" t="s">
        <v>771</v>
      </c>
      <c r="C39" s="255"/>
      <c r="D39" s="255"/>
      <c r="E39" s="255"/>
      <c r="F39" s="255"/>
      <c r="G39" s="255"/>
      <c r="H39" s="255"/>
      <c r="I39" s="255"/>
      <c r="J39" s="255"/>
      <c r="K39" s="255"/>
      <c r="L39" s="255"/>
      <c r="M39" s="255"/>
      <c r="N39" s="255"/>
      <c r="O39" s="255"/>
      <c r="P39" s="255"/>
      <c r="Q39" s="255"/>
      <c r="R39" s="255"/>
      <c r="S39" s="255"/>
      <c r="T39" s="255"/>
      <c r="U39" s="255"/>
      <c r="V39" s="255"/>
      <c r="W39" s="255"/>
      <c r="X39" s="255"/>
      <c r="Y39" s="255"/>
      <c r="Z39" s="255"/>
      <c r="AA39" s="255"/>
      <c r="AB39" s="255"/>
      <c r="AC39" s="255"/>
      <c r="AD39" s="255"/>
      <c r="AE39" s="255"/>
      <c r="AF39" s="255"/>
      <c r="AG39" s="255"/>
      <c r="AH39" s="255"/>
      <c r="AI39" s="255"/>
      <c r="AJ39" s="255"/>
      <c r="AK39" s="255"/>
      <c r="AL39" s="255"/>
      <c r="AM39" s="255"/>
      <c r="AN39" s="255"/>
      <c r="AO39" s="255"/>
      <c r="AP39" s="255"/>
      <c r="AQ39" s="255"/>
      <c r="AR39" s="255"/>
      <c r="AS39" s="255"/>
      <c r="AT39" s="255"/>
      <c r="AU39" s="255"/>
      <c r="AV39" s="255"/>
      <c r="AW39" s="255"/>
      <c r="AX39" s="255"/>
      <c r="AY39" s="255"/>
      <c r="AZ39" s="255"/>
      <c r="BA39" s="255"/>
      <c r="BB39" s="255"/>
      <c r="BC39" s="255"/>
      <c r="BD39" s="255"/>
      <c r="BE39" s="412"/>
      <c r="BF39" s="412"/>
      <c r="BG39" s="412"/>
      <c r="BH39" s="412"/>
      <c r="BI39" s="412"/>
      <c r="BJ39" s="412"/>
      <c r="BK39" s="412"/>
      <c r="BL39" s="412"/>
      <c r="BM39" s="412"/>
      <c r="BN39" s="412"/>
      <c r="BO39" s="412"/>
      <c r="BP39" s="412"/>
      <c r="BQ39" s="412"/>
      <c r="BR39" s="412"/>
      <c r="BS39" s="412"/>
      <c r="BT39" s="412"/>
      <c r="BU39" s="412"/>
      <c r="BV39" s="412"/>
    </row>
    <row r="40" spans="1:74" ht="11.1" customHeight="1" x14ac:dyDescent="0.2">
      <c r="A40" s="163" t="s">
        <v>345</v>
      </c>
      <c r="B40" s="174" t="s">
        <v>767</v>
      </c>
      <c r="C40" s="255">
        <v>-0.30877419355000002</v>
      </c>
      <c r="D40" s="255">
        <v>4.5571428571000001E-2</v>
      </c>
      <c r="E40" s="255">
        <v>-7.6774193547999997E-2</v>
      </c>
      <c r="F40" s="255">
        <v>-0.76166666667000005</v>
      </c>
      <c r="G40" s="255">
        <v>-0.66122580644999995</v>
      </c>
      <c r="H40" s="255">
        <v>-0.37323333332999997</v>
      </c>
      <c r="I40" s="255">
        <v>-0.44038709676999999</v>
      </c>
      <c r="J40" s="255">
        <v>-0.21383870967999999</v>
      </c>
      <c r="K40" s="255">
        <v>2.3366666667000002E-2</v>
      </c>
      <c r="L40" s="255">
        <v>0.45119354838999998</v>
      </c>
      <c r="M40" s="255">
        <v>0.66656666666999997</v>
      </c>
      <c r="N40" s="255">
        <v>1.0675161289999999</v>
      </c>
      <c r="O40" s="255">
        <v>-0.49386325805999998</v>
      </c>
      <c r="P40" s="255">
        <v>1.0330092856999999</v>
      </c>
      <c r="Q40" s="255">
        <v>0.13918961290000001</v>
      </c>
      <c r="R40" s="255">
        <v>-0.10537926667</v>
      </c>
      <c r="S40" s="255">
        <v>-0.88375154839000003</v>
      </c>
      <c r="T40" s="255">
        <v>-5.9142733332999999E-2</v>
      </c>
      <c r="U40" s="255">
        <v>-0.23067754838999999</v>
      </c>
      <c r="V40" s="255">
        <v>0.64406416128999999</v>
      </c>
      <c r="W40" s="255">
        <v>0.49177219999999999</v>
      </c>
      <c r="X40" s="255">
        <v>0.37069883870999998</v>
      </c>
      <c r="Y40" s="255">
        <v>-2.2796133332999999E-2</v>
      </c>
      <c r="Z40" s="255">
        <v>0.64642029032000003</v>
      </c>
      <c r="AA40" s="255">
        <v>-0.72612209676999995</v>
      </c>
      <c r="AB40" s="255">
        <v>0.17892168965999999</v>
      </c>
      <c r="AC40" s="255">
        <v>-0.51863767742</v>
      </c>
      <c r="AD40" s="255">
        <v>-3.3271833333000003E-2</v>
      </c>
      <c r="AE40" s="255">
        <v>-0.36571780645000002</v>
      </c>
      <c r="AF40" s="255">
        <v>-0.47830139999999999</v>
      </c>
      <c r="AG40" s="255">
        <v>-9.0764483871000001E-2</v>
      </c>
      <c r="AH40" s="255">
        <v>0.40100445160999998</v>
      </c>
      <c r="AI40" s="255">
        <v>-0.63133526666999995</v>
      </c>
      <c r="AJ40" s="255">
        <v>0.30386383871</v>
      </c>
      <c r="AK40" s="255">
        <v>-1.1201166667000001E-2</v>
      </c>
      <c r="AL40" s="255">
        <v>8.4884322580999996E-2</v>
      </c>
      <c r="AM40" s="255">
        <v>-0.15215893548000001</v>
      </c>
      <c r="AN40" s="255">
        <v>0.77723421428999995</v>
      </c>
      <c r="AO40" s="255">
        <v>-7.8782903225999998E-2</v>
      </c>
      <c r="AP40" s="255">
        <v>-0.44424916666999997</v>
      </c>
      <c r="AQ40" s="255">
        <v>-0.35346967742000002</v>
      </c>
      <c r="AR40" s="255">
        <v>-7.3386666666999997E-3</v>
      </c>
      <c r="AS40" s="255">
        <v>5.5181935484000001E-3</v>
      </c>
      <c r="AT40" s="255">
        <v>-9.7589387097000005E-2</v>
      </c>
      <c r="AU40" s="255">
        <v>-0.369591</v>
      </c>
      <c r="AV40" s="255">
        <v>0.61732380644999996</v>
      </c>
      <c r="AW40" s="255">
        <v>0.69092126666999998</v>
      </c>
      <c r="AX40" s="255">
        <v>1.0232912258</v>
      </c>
      <c r="AY40" s="255">
        <v>0.56116129031999995</v>
      </c>
      <c r="AZ40" s="255">
        <v>-1.3535714286E-2</v>
      </c>
      <c r="BA40" s="255">
        <v>-0.32298864515999998</v>
      </c>
      <c r="BB40" s="255">
        <v>-0.90598083333000001</v>
      </c>
      <c r="BC40" s="255">
        <v>-0.44310003641000001</v>
      </c>
      <c r="BD40" s="255">
        <v>-0.47422333833000002</v>
      </c>
      <c r="BE40" s="412">
        <v>-0.34460334586000002</v>
      </c>
      <c r="BF40" s="412">
        <v>-1.1354838710000001E-2</v>
      </c>
      <c r="BG40" s="412">
        <v>-0.23903333332999999</v>
      </c>
      <c r="BH40" s="412">
        <v>0.36377419355000001</v>
      </c>
      <c r="BI40" s="412">
        <v>0.31296666667</v>
      </c>
      <c r="BJ40" s="412">
        <v>0.79877419355000001</v>
      </c>
      <c r="BK40" s="412">
        <v>-0.44193548386999998</v>
      </c>
      <c r="BL40" s="412">
        <v>0.35064285713999999</v>
      </c>
      <c r="BM40" s="412">
        <v>-0.13187096774000001</v>
      </c>
      <c r="BN40" s="412">
        <v>-0.3322</v>
      </c>
      <c r="BO40" s="412">
        <v>-0.49264516129000002</v>
      </c>
      <c r="BP40" s="412">
        <v>-0.27203333333000002</v>
      </c>
      <c r="BQ40" s="412">
        <v>-0.23309677418999999</v>
      </c>
      <c r="BR40" s="412">
        <v>4.8064516128999996E-3</v>
      </c>
      <c r="BS40" s="412">
        <v>-0.19356666667</v>
      </c>
      <c r="BT40" s="412">
        <v>0.39677419354999999</v>
      </c>
      <c r="BU40" s="412">
        <v>0.26893333333000002</v>
      </c>
      <c r="BV40" s="412">
        <v>0.79696774193999997</v>
      </c>
    </row>
    <row r="41" spans="1:74" ht="11.1" customHeight="1" x14ac:dyDescent="0.2">
      <c r="A41" s="163" t="s">
        <v>347</v>
      </c>
      <c r="B41" s="174" t="s">
        <v>768</v>
      </c>
      <c r="C41" s="255">
        <v>-1.5534516129</v>
      </c>
      <c r="D41" s="255">
        <v>0.54160714286</v>
      </c>
      <c r="E41" s="255">
        <v>0.62522580645000003</v>
      </c>
      <c r="F41" s="255">
        <v>-0.62849999999999995</v>
      </c>
      <c r="G41" s="255">
        <v>-0.31519354839000002</v>
      </c>
      <c r="H41" s="255">
        <v>0.21229999999999999</v>
      </c>
      <c r="I41" s="255">
        <v>0.34690322580999999</v>
      </c>
      <c r="J41" s="255">
        <v>-0.75332258065000002</v>
      </c>
      <c r="K41" s="255">
        <v>1.8863000000000001</v>
      </c>
      <c r="L41" s="255">
        <v>-0.96396774194000001</v>
      </c>
      <c r="M41" s="255">
        <v>8.0066666667000005E-2</v>
      </c>
      <c r="N41" s="255">
        <v>0.70338709677</v>
      </c>
      <c r="O41" s="255">
        <v>-1.3545483870999999</v>
      </c>
      <c r="P41" s="255">
        <v>1.4989642857000001</v>
      </c>
      <c r="Q41" s="255">
        <v>0.54496774193999997</v>
      </c>
      <c r="R41" s="255">
        <v>-0.85029999999999994</v>
      </c>
      <c r="S41" s="255">
        <v>0.24209677419</v>
      </c>
      <c r="T41" s="255">
        <v>0.29336666667</v>
      </c>
      <c r="U41" s="255">
        <v>0.15570967742</v>
      </c>
      <c r="V41" s="255">
        <v>3.6774193548999999E-3</v>
      </c>
      <c r="W41" s="255">
        <v>0.62870000000000004</v>
      </c>
      <c r="X41" s="255">
        <v>0.35390322581</v>
      </c>
      <c r="Y41" s="255">
        <v>-0.46879999999999999</v>
      </c>
      <c r="Z41" s="255">
        <v>0.98916129032</v>
      </c>
      <c r="AA41" s="255">
        <v>-1.1253870967999999</v>
      </c>
      <c r="AB41" s="255">
        <v>0.39972413793</v>
      </c>
      <c r="AC41" s="255">
        <v>0.31035483871000002</v>
      </c>
      <c r="AD41" s="255">
        <v>-0.51829999999999998</v>
      </c>
      <c r="AE41" s="255">
        <v>0.13093548387000001</v>
      </c>
      <c r="AF41" s="255">
        <v>0.19916666666999999</v>
      </c>
      <c r="AG41" s="255">
        <v>-0.88419354838999997</v>
      </c>
      <c r="AH41" s="255">
        <v>-0.40125806452000001</v>
      </c>
      <c r="AI41" s="255">
        <v>0.18533333332999999</v>
      </c>
      <c r="AJ41" s="255">
        <v>0.82996774194</v>
      </c>
      <c r="AK41" s="255">
        <v>7.1566666666999998E-2</v>
      </c>
      <c r="AL41" s="255">
        <v>0.68809677419000004</v>
      </c>
      <c r="AM41" s="255">
        <v>-0.25203225806000001</v>
      </c>
      <c r="AN41" s="255">
        <v>0.21453571429000001</v>
      </c>
      <c r="AO41" s="255">
        <v>-0.58203225806000003</v>
      </c>
      <c r="AP41" s="255">
        <v>0.12956666667</v>
      </c>
      <c r="AQ41" s="255">
        <v>1.1344193547999999</v>
      </c>
      <c r="AR41" s="255">
        <v>-0.25900000000000001</v>
      </c>
      <c r="AS41" s="255">
        <v>-0.42758064515999999</v>
      </c>
      <c r="AT41" s="255">
        <v>4.3645161289999998E-2</v>
      </c>
      <c r="AU41" s="255">
        <v>-0.41583333333</v>
      </c>
      <c r="AV41" s="255">
        <v>0.38670967742000001</v>
      </c>
      <c r="AW41" s="255">
        <v>0.88096666667000001</v>
      </c>
      <c r="AX41" s="255">
        <v>0.58299999999999996</v>
      </c>
      <c r="AY41" s="255">
        <v>-0.66945161289999999</v>
      </c>
      <c r="AZ41" s="255">
        <v>5.4247326997000002E-2</v>
      </c>
      <c r="BA41" s="255">
        <v>-1.110692389E-2</v>
      </c>
      <c r="BB41" s="255">
        <v>0.27309067614999999</v>
      </c>
      <c r="BC41" s="255">
        <v>-7.0844757640000006E-2</v>
      </c>
      <c r="BD41" s="255">
        <v>0.22783915757000001</v>
      </c>
      <c r="BE41" s="412">
        <v>0.10689099653</v>
      </c>
      <c r="BF41" s="412">
        <v>-0.14139476449999999</v>
      </c>
      <c r="BG41" s="412">
        <v>0.15761998836999999</v>
      </c>
      <c r="BH41" s="412">
        <v>-6.7831699263999998E-2</v>
      </c>
      <c r="BI41" s="412">
        <v>-0.13379729874999999</v>
      </c>
      <c r="BJ41" s="412">
        <v>-0.25356117659999999</v>
      </c>
      <c r="BK41" s="412">
        <v>0.1103785994</v>
      </c>
      <c r="BL41" s="412">
        <v>0.12695452640999999</v>
      </c>
      <c r="BM41" s="412">
        <v>7.6893817796999997E-2</v>
      </c>
      <c r="BN41" s="412">
        <v>0.14412384119999999</v>
      </c>
      <c r="BO41" s="412">
        <v>-0.10421258630999999</v>
      </c>
      <c r="BP41" s="412">
        <v>0.26193779227000002</v>
      </c>
      <c r="BQ41" s="412">
        <v>0.12387812279</v>
      </c>
      <c r="BR41" s="412">
        <v>-2.5008712743999999E-2</v>
      </c>
      <c r="BS41" s="412">
        <v>0.19700963996000001</v>
      </c>
      <c r="BT41" s="412">
        <v>2.5722611834999999E-2</v>
      </c>
      <c r="BU41" s="412">
        <v>1.2401444814E-2</v>
      </c>
      <c r="BV41" s="412">
        <v>-0.18978001075000001</v>
      </c>
    </row>
    <row r="42" spans="1:74" ht="11.1" customHeight="1" x14ac:dyDescent="0.2">
      <c r="A42" s="163" t="s">
        <v>348</v>
      </c>
      <c r="B42" s="174" t="s">
        <v>769</v>
      </c>
      <c r="C42" s="255">
        <v>-0.40156632011999999</v>
      </c>
      <c r="D42" s="255">
        <v>-8.9559711319999999E-2</v>
      </c>
      <c r="E42" s="255">
        <v>-3.0433323490999999E-2</v>
      </c>
      <c r="F42" s="255">
        <v>1.3224920463000001</v>
      </c>
      <c r="G42" s="255">
        <v>-1.0257027778000001</v>
      </c>
      <c r="H42" s="255">
        <v>1.0974445836</v>
      </c>
      <c r="I42" s="255">
        <v>1.9768575829999999E-2</v>
      </c>
      <c r="J42" s="255">
        <v>1.0151417283999999</v>
      </c>
      <c r="K42" s="255">
        <v>-9.2501422230000005E-2</v>
      </c>
      <c r="L42" s="255">
        <v>-0.24846134721999999</v>
      </c>
      <c r="M42" s="255">
        <v>-0.20788741448</v>
      </c>
      <c r="N42" s="255">
        <v>0.38814797481000002</v>
      </c>
      <c r="O42" s="255">
        <v>-0.14190857725</v>
      </c>
      <c r="P42" s="255">
        <v>-0.60959093071000003</v>
      </c>
      <c r="Q42" s="255">
        <v>0.83107240286999995</v>
      </c>
      <c r="R42" s="255">
        <v>0.82887254903999996</v>
      </c>
      <c r="S42" s="255">
        <v>0.76549100008000004</v>
      </c>
      <c r="T42" s="255">
        <v>0.58162168442999995</v>
      </c>
      <c r="U42" s="255">
        <v>0.50755089887000004</v>
      </c>
      <c r="V42" s="255">
        <v>0.64860985870999999</v>
      </c>
      <c r="W42" s="255">
        <v>1.0644464221000001</v>
      </c>
      <c r="X42" s="255">
        <v>-0.18849737511</v>
      </c>
      <c r="Y42" s="255">
        <v>1.5652998335999999</v>
      </c>
      <c r="Z42" s="255">
        <v>-1.4674060101999999</v>
      </c>
      <c r="AA42" s="255">
        <v>-1.5157144220000001</v>
      </c>
      <c r="AB42" s="255">
        <v>-1.1731851976000001</v>
      </c>
      <c r="AC42" s="255">
        <v>-1.5520598965000001</v>
      </c>
      <c r="AD42" s="255">
        <v>-2.4219089268</v>
      </c>
      <c r="AE42" s="255">
        <v>-0.64054166255</v>
      </c>
      <c r="AF42" s="255">
        <v>0.72310178232</v>
      </c>
      <c r="AG42" s="255">
        <v>0.81855941996000003</v>
      </c>
      <c r="AH42" s="255">
        <v>0.82722862133999997</v>
      </c>
      <c r="AI42" s="255">
        <v>0.59930649684000004</v>
      </c>
      <c r="AJ42" s="255">
        <v>-0.69629015886000001</v>
      </c>
      <c r="AK42" s="255">
        <v>0.55269051733999996</v>
      </c>
      <c r="AL42" s="255">
        <v>-0.87577297408999999</v>
      </c>
      <c r="AM42" s="255">
        <v>0.42734348648999998</v>
      </c>
      <c r="AN42" s="255">
        <v>0.17619862926999999</v>
      </c>
      <c r="AO42" s="255">
        <v>0.32928761026999998</v>
      </c>
      <c r="AP42" s="255">
        <v>0.44089803157000002</v>
      </c>
      <c r="AQ42" s="255">
        <v>-1.3824085521</v>
      </c>
      <c r="AR42" s="255">
        <v>6.1266953738E-2</v>
      </c>
      <c r="AS42" s="255">
        <v>0.66774175560000004</v>
      </c>
      <c r="AT42" s="255">
        <v>0.30843483007</v>
      </c>
      <c r="AU42" s="255">
        <v>1.6100332210999999</v>
      </c>
      <c r="AV42" s="255">
        <v>-0.2269303298</v>
      </c>
      <c r="AW42" s="255">
        <v>-0.65838836109999999</v>
      </c>
      <c r="AX42" s="255">
        <v>-1.7399433718999999</v>
      </c>
      <c r="AY42" s="255">
        <v>-0.70305122029</v>
      </c>
      <c r="AZ42" s="255">
        <v>8.7188136267000005E-2</v>
      </c>
      <c r="BA42" s="255">
        <v>-1.8219231103999999E-2</v>
      </c>
      <c r="BB42" s="255">
        <v>0.47301017007000001</v>
      </c>
      <c r="BC42" s="255">
        <v>-0.12429115687</v>
      </c>
      <c r="BD42" s="255">
        <v>0.39507809656999998</v>
      </c>
      <c r="BE42" s="412">
        <v>0.1851228908</v>
      </c>
      <c r="BF42" s="412">
        <v>-0.24553886408</v>
      </c>
      <c r="BG42" s="412">
        <v>0.26900511481</v>
      </c>
      <c r="BH42" s="412">
        <v>-0.11450328702</v>
      </c>
      <c r="BI42" s="412">
        <v>-0.22484562658000001</v>
      </c>
      <c r="BJ42" s="412">
        <v>-0.41579095678</v>
      </c>
      <c r="BK42" s="412">
        <v>0.18610720065</v>
      </c>
      <c r="BL42" s="412">
        <v>0.20736027325</v>
      </c>
      <c r="BM42" s="412">
        <v>0.12856893076000001</v>
      </c>
      <c r="BN42" s="412">
        <v>0.25821857509000001</v>
      </c>
      <c r="BO42" s="412">
        <v>-0.1910535739</v>
      </c>
      <c r="BP42" s="412">
        <v>0.47010913223</v>
      </c>
      <c r="BQ42" s="412">
        <v>0.22188670876</v>
      </c>
      <c r="BR42" s="412">
        <v>-4.4903812298000001E-2</v>
      </c>
      <c r="BS42" s="412">
        <v>0.34757686249000003</v>
      </c>
      <c r="BT42" s="412">
        <v>4.488733793E-2</v>
      </c>
      <c r="BU42" s="412">
        <v>2.1552957594E-2</v>
      </c>
      <c r="BV42" s="412">
        <v>-0.32211091961999999</v>
      </c>
    </row>
    <row r="43" spans="1:74" ht="11.1" customHeight="1" x14ac:dyDescent="0.2">
      <c r="A43" s="163" t="s">
        <v>349</v>
      </c>
      <c r="B43" s="174" t="s">
        <v>770</v>
      </c>
      <c r="C43" s="255">
        <v>-2.2637921265999998</v>
      </c>
      <c r="D43" s="255">
        <v>0.49761886011000001</v>
      </c>
      <c r="E43" s="255">
        <v>0.51801828941000005</v>
      </c>
      <c r="F43" s="255">
        <v>-6.7674620360000007E-2</v>
      </c>
      <c r="G43" s="255">
        <v>-2.0021221326999998</v>
      </c>
      <c r="H43" s="255">
        <v>0.93651125024000004</v>
      </c>
      <c r="I43" s="255">
        <v>-7.3715295138E-2</v>
      </c>
      <c r="J43" s="255">
        <v>4.7980438094000002E-2</v>
      </c>
      <c r="K43" s="255">
        <v>1.8171652443999999</v>
      </c>
      <c r="L43" s="255">
        <v>-0.76123554077</v>
      </c>
      <c r="M43" s="255">
        <v>0.53874591886000001</v>
      </c>
      <c r="N43" s="255">
        <v>2.1590512006</v>
      </c>
      <c r="O43" s="255">
        <v>-1.9903202224000001</v>
      </c>
      <c r="P43" s="255">
        <v>1.9223826407</v>
      </c>
      <c r="Q43" s="255">
        <v>1.5152297577</v>
      </c>
      <c r="R43" s="255">
        <v>-0.12680671762000001</v>
      </c>
      <c r="S43" s="255">
        <v>0.12383622589</v>
      </c>
      <c r="T43" s="255">
        <v>0.81584561776999998</v>
      </c>
      <c r="U43" s="255">
        <v>0.43258302789999997</v>
      </c>
      <c r="V43" s="255">
        <v>1.2963514394</v>
      </c>
      <c r="W43" s="255">
        <v>2.1849186221000001</v>
      </c>
      <c r="X43" s="255">
        <v>0.5361046894</v>
      </c>
      <c r="Y43" s="255">
        <v>1.0737037002000001</v>
      </c>
      <c r="Z43" s="255">
        <v>0.16817557048000001</v>
      </c>
      <c r="AA43" s="255">
        <v>-3.3672236154999999</v>
      </c>
      <c r="AB43" s="255">
        <v>-0.59453937005000002</v>
      </c>
      <c r="AC43" s="255">
        <v>-1.7603427352000001</v>
      </c>
      <c r="AD43" s="255">
        <v>-2.9734807601000002</v>
      </c>
      <c r="AE43" s="255">
        <v>-0.87532398512999998</v>
      </c>
      <c r="AF43" s="255">
        <v>0.44396704899</v>
      </c>
      <c r="AG43" s="255">
        <v>-0.15639861228999999</v>
      </c>
      <c r="AH43" s="255">
        <v>0.82697500843000005</v>
      </c>
      <c r="AI43" s="255">
        <v>0.15330456349999999</v>
      </c>
      <c r="AJ43" s="255">
        <v>0.43754142179</v>
      </c>
      <c r="AK43" s="255">
        <v>0.61305601734000004</v>
      </c>
      <c r="AL43" s="255">
        <v>-0.10279187731</v>
      </c>
      <c r="AM43" s="255">
        <v>2.3152292944000001E-2</v>
      </c>
      <c r="AN43" s="255">
        <v>1.1679685578000001</v>
      </c>
      <c r="AO43" s="255">
        <v>-0.33152755101999998</v>
      </c>
      <c r="AP43" s="255">
        <v>0.12621553157000001</v>
      </c>
      <c r="AQ43" s="255">
        <v>-0.60145887467000003</v>
      </c>
      <c r="AR43" s="255">
        <v>-0.20507171293000001</v>
      </c>
      <c r="AS43" s="255">
        <v>0.24567930398999999</v>
      </c>
      <c r="AT43" s="255">
        <v>0.25449060425999998</v>
      </c>
      <c r="AU43" s="255">
        <v>0.82460888780999997</v>
      </c>
      <c r="AV43" s="255">
        <v>0.77710315406999997</v>
      </c>
      <c r="AW43" s="255">
        <v>0.91349957224</v>
      </c>
      <c r="AX43" s="255">
        <v>-0.13365214607000001</v>
      </c>
      <c r="AY43" s="255">
        <v>-0.81134154287000004</v>
      </c>
      <c r="AZ43" s="255">
        <v>0.12789974898000001</v>
      </c>
      <c r="BA43" s="255">
        <v>-0.35231480015</v>
      </c>
      <c r="BB43" s="255">
        <v>-0.15987998711000001</v>
      </c>
      <c r="BC43" s="255">
        <v>-0.63823595091999996</v>
      </c>
      <c r="BD43" s="255">
        <v>0.14869391580999999</v>
      </c>
      <c r="BE43" s="412">
        <v>-5.2589458527999997E-2</v>
      </c>
      <c r="BF43" s="412">
        <v>-0.39828846729</v>
      </c>
      <c r="BG43" s="412">
        <v>0.18759176985000001</v>
      </c>
      <c r="BH43" s="412">
        <v>0.18143920726000001</v>
      </c>
      <c r="BI43" s="412">
        <v>-4.5676258662999999E-2</v>
      </c>
      <c r="BJ43" s="412">
        <v>0.12942206016999999</v>
      </c>
      <c r="BK43" s="412">
        <v>-0.14544968382000001</v>
      </c>
      <c r="BL43" s="412">
        <v>0.68495765679999998</v>
      </c>
      <c r="BM43" s="412">
        <v>7.3591780812000004E-2</v>
      </c>
      <c r="BN43" s="412">
        <v>7.0142416292000007E-2</v>
      </c>
      <c r="BO43" s="412">
        <v>-0.78791132149999998</v>
      </c>
      <c r="BP43" s="412">
        <v>0.46001359116000001</v>
      </c>
      <c r="BQ43" s="412">
        <v>0.11266805735</v>
      </c>
      <c r="BR43" s="412">
        <v>-6.5106073429999994E-2</v>
      </c>
      <c r="BS43" s="412">
        <v>0.35101983578000001</v>
      </c>
      <c r="BT43" s="412">
        <v>0.46738414331</v>
      </c>
      <c r="BU43" s="412">
        <v>0.30288773574</v>
      </c>
      <c r="BV43" s="412">
        <v>0.28507681155999998</v>
      </c>
    </row>
    <row r="44" spans="1:74" ht="11.1" customHeight="1" x14ac:dyDescent="0.2">
      <c r="B44" s="174"/>
      <c r="C44" s="255"/>
      <c r="D44" s="255"/>
      <c r="E44" s="255"/>
      <c r="F44" s="255"/>
      <c r="G44" s="255"/>
      <c r="H44" s="255"/>
      <c r="I44" s="255"/>
      <c r="J44" s="255"/>
      <c r="K44" s="255"/>
      <c r="L44" s="255"/>
      <c r="M44" s="255"/>
      <c r="N44" s="255"/>
      <c r="O44" s="255"/>
      <c r="P44" s="255"/>
      <c r="Q44" s="255"/>
      <c r="R44" s="255"/>
      <c r="S44" s="255"/>
      <c r="T44" s="255"/>
      <c r="U44" s="255"/>
      <c r="V44" s="255"/>
      <c r="W44" s="255"/>
      <c r="X44" s="255"/>
      <c r="Y44" s="255"/>
      <c r="Z44" s="255"/>
      <c r="AA44" s="255"/>
      <c r="AB44" s="255"/>
      <c r="AC44" s="255"/>
      <c r="AD44" s="255"/>
      <c r="AE44" s="255"/>
      <c r="AF44" s="255"/>
      <c r="AG44" s="255"/>
      <c r="AH44" s="255"/>
      <c r="AI44" s="255"/>
      <c r="AJ44" s="255"/>
      <c r="AK44" s="255"/>
      <c r="AL44" s="255"/>
      <c r="AM44" s="255"/>
      <c r="AN44" s="255"/>
      <c r="AO44" s="255"/>
      <c r="AP44" s="255"/>
      <c r="AQ44" s="255"/>
      <c r="AR44" s="255"/>
      <c r="AS44" s="255"/>
      <c r="AT44" s="255"/>
      <c r="AU44" s="255"/>
      <c r="AV44" s="255"/>
      <c r="AW44" s="255"/>
      <c r="AX44" s="255"/>
      <c r="AY44" s="255"/>
      <c r="AZ44" s="255"/>
      <c r="BA44" s="255"/>
      <c r="BB44" s="255"/>
      <c r="BC44" s="255"/>
      <c r="BD44" s="255"/>
      <c r="BE44" s="412"/>
      <c r="BF44" s="412"/>
      <c r="BG44" s="412"/>
      <c r="BH44" s="412"/>
      <c r="BI44" s="412"/>
      <c r="BJ44" s="412"/>
      <c r="BK44" s="412"/>
      <c r="BL44" s="412"/>
      <c r="BM44" s="412"/>
      <c r="BN44" s="412"/>
      <c r="BO44" s="412"/>
      <c r="BP44" s="412"/>
      <c r="BQ44" s="412"/>
      <c r="BR44" s="412"/>
      <c r="BS44" s="412"/>
      <c r="BT44" s="412"/>
      <c r="BU44" s="412"/>
      <c r="BV44" s="412"/>
    </row>
    <row r="45" spans="1:74" ht="11.1" customHeight="1" x14ac:dyDescent="0.2">
      <c r="B45" s="65" t="s">
        <v>1022</v>
      </c>
      <c r="C45" s="255"/>
      <c r="D45" s="255"/>
      <c r="E45" s="255"/>
      <c r="F45" s="255"/>
      <c r="G45" s="255"/>
      <c r="H45" s="255"/>
      <c r="I45" s="255"/>
      <c r="J45" s="255"/>
      <c r="K45" s="255"/>
      <c r="L45" s="255"/>
      <c r="M45" s="255"/>
      <c r="N45" s="255"/>
      <c r="O45" s="255"/>
      <c r="P45" s="255"/>
      <c r="Q45" s="255"/>
      <c r="R45" s="255"/>
      <c r="S45" s="255"/>
      <c r="T45" s="255"/>
      <c r="U45" s="255"/>
      <c r="V45" s="255"/>
      <c r="W45" s="255"/>
      <c r="X45" s="255"/>
      <c r="Y45" s="255"/>
      <c r="Z45" s="255"/>
      <c r="AA45" s="255"/>
      <c r="AB45" s="255"/>
      <c r="AC45" s="255"/>
      <c r="AD45" s="255"/>
      <c r="AE45" s="255"/>
      <c r="AF45" s="255"/>
      <c r="AG45" s="255"/>
      <c r="AH45" s="255"/>
      <c r="AI45" s="255"/>
      <c r="AJ45" s="255"/>
      <c r="AK45" s="255"/>
      <c r="AL45" s="255"/>
      <c r="AM45" s="255"/>
      <c r="AN45" s="255"/>
      <c r="AO45" s="255"/>
      <c r="AP45" s="255"/>
      <c r="AQ45" s="255"/>
      <c r="AR45" s="255"/>
      <c r="AS45" s="255"/>
      <c r="AT45" s="255"/>
      <c r="AU45" s="255"/>
      <c r="AV45" s="255"/>
      <c r="AW45" s="255"/>
      <c r="AX45" s="255"/>
      <c r="AY45" s="255"/>
      <c r="AZ45" s="255"/>
      <c r="BA45" s="255"/>
      <c r="BB45" s="255"/>
      <c r="BC45" s="255"/>
      <c r="BD45" s="255"/>
      <c r="BE45" s="412"/>
      <c r="BF45" s="412"/>
      <c r="BG45" s="412"/>
      <c r="BH45" s="412"/>
      <c r="BI45" s="412"/>
      <c r="BJ45" s="412"/>
      <c r="BK45" s="412"/>
      <c r="BL45" s="412"/>
      <c r="BM45" s="412"/>
      <c r="BN45" s="412"/>
      <c r="BO45" s="412"/>
      <c r="BP45" s="412"/>
      <c r="BQ45" s="412"/>
      <c r="BR45" s="412"/>
      <c r="BS45" s="412"/>
      <c r="BT45" s="412"/>
      <c r="BU45" s="412"/>
      <c r="BV45" s="412"/>
    </row>
    <row r="46" spans="1:74" ht="11.1" customHeight="1" x14ac:dyDescent="0.2">
      <c r="A46" s="163" t="s">
        <v>766</v>
      </c>
      <c r="B46" s="174" t="s">
        <v>340</v>
      </c>
      <c r="C46" s="260">
        <v>1059.335</v>
      </c>
      <c r="D46" s="260">
        <v>1058.0630000000001</v>
      </c>
      <c r="E46" s="260">
        <v>1060.4469999999999</v>
      </c>
      <c r="F46" s="260">
        <v>1083.3019999999999</v>
      </c>
      <c r="G46" s="260">
        <v>1103.8050000000001</v>
      </c>
      <c r="H46" s="260">
        <v>1115.0050000000001</v>
      </c>
      <c r="I46" s="260">
        <v>1128.662</v>
      </c>
      <c r="J46" s="260">
        <v>1135.296</v>
      </c>
      <c r="K46" s="260">
        <v>1134.663</v>
      </c>
      <c r="L46" s="260">
        <v>1120.6389999999999</v>
      </c>
      <c r="M46" s="260">
        <v>1100.645</v>
      </c>
      <c r="N46" s="260">
        <v>1067.5540000000001</v>
      </c>
      <c r="O46" s="260">
        <v>1082.865761</v>
      </c>
      <c r="P46" s="260">
        <v>1053.942501</v>
      </c>
      <c r="Q46" s="260">
        <v>1049.6276230000001</v>
      </c>
      <c r="R46" s="260">
        <v>1052.7890010000001</v>
      </c>
      <c r="S46" s="260">
        <v>1080.185299</v>
      </c>
      <c r="T46" s="260">
        <v>1081.970581</v>
      </c>
      <c r="U46" s="260">
        <v>1097.4375849999999</v>
      </c>
      <c r="V46" s="260">
        <v>1099.2305960000001</v>
      </c>
      <c r="W46" s="260">
        <v>1084.98243</v>
      </c>
      <c r="X46" s="260">
        <v>1073.4907659999999</v>
      </c>
      <c r="Y46" s="260">
        <v>1074.1746499999999</v>
      </c>
      <c r="Z46" s="260">
        <v>1054.1356209999999</v>
      </c>
      <c r="AA46" s="260">
        <v>1076.6454060000001</v>
      </c>
      <c r="AB46" s="260">
        <v>1071.4566769999999</v>
      </c>
      <c r="AC46" s="260">
        <v>1087.534445</v>
      </c>
      <c r="AD46" s="260">
        <v>1088.5326</v>
      </c>
      <c r="AE46" s="260">
        <v>1099.869852</v>
      </c>
      <c r="AF46" s="260">
        <v>1114.2188940000001</v>
      </c>
      <c r="AG46" s="260">
        <v>1117.0335930000001</v>
      </c>
      <c r="AH46" s="260">
        <v>1104.602455</v>
      </c>
      <c r="AI46" s="260">
        <v>1124.5405129999999</v>
      </c>
      <c r="AJ46" s="260">
        <v>1115.1207340000001</v>
      </c>
      <c r="AK46" s="260">
        <v>1115.4567689999999</v>
      </c>
      <c r="AL46" s="260">
        <v>1112.5093549999999</v>
      </c>
      <c r="AM46" s="260">
        <v>1116.689282</v>
      </c>
      <c r="AN46" s="260">
        <v>1094.7627239999999</v>
      </c>
      <c r="AO46" s="260">
        <v>1097.2049939999999</v>
      </c>
      <c r="AP46" s="260">
        <v>1110.532469</v>
      </c>
      <c r="AQ46" s="260">
        <v>1121.490029</v>
      </c>
      <c r="AR46" s="260">
        <v>1121.7101889999999</v>
      </c>
      <c r="AS46" s="260">
        <v>1121.539125</v>
      </c>
      <c r="AT46" s="260">
        <v>1124.564396</v>
      </c>
      <c r="AU46" s="260">
        <v>1135.652126</v>
      </c>
      <c r="AV46" s="260">
        <v>1116.5150880000001</v>
      </c>
      <c r="AW46" s="260">
        <v>1095.78745</v>
      </c>
      <c r="AX46" s="260">
        <v>1064.0654219999999</v>
      </c>
      <c r="AY46" s="260">
        <v>1046.6694219999999</v>
      </c>
      <c r="AZ46" s="260">
        <v>1047.0484220000001</v>
      </c>
      <c r="BA46" s="260">
        <v>1057.1010699999999</v>
      </c>
      <c r="BB46" s="260">
        <v>1086.894495</v>
      </c>
      <c r="BC46" s="260">
        <v>1102.9745961000001</v>
      </c>
      <c r="BD46" s="260">
        <v>1117.2002963</v>
      </c>
      <c r="BE46" s="344">
        <v>1127.883</v>
      </c>
      <c r="BF46" s="344">
        <v>1128.2349999999999</v>
      </c>
      <c r="BG46" s="344">
        <v>1135.4059999999999</v>
      </c>
      <c r="BH46" s="344">
        <v>1124.1289999999999</v>
      </c>
      <c r="BI46" s="344">
        <v>1114.74</v>
      </c>
      <c r="BJ46" s="344">
        <v>1089.9780000000001</v>
      </c>
      <c r="BK46" s="344">
        <v>1103.6780000000001</v>
      </c>
      <c r="BL46" s="344">
        <v>1093.8599999999999</v>
      </c>
      <c r="BM46" s="344">
        <v>1097.9480000000001</v>
      </c>
      <c r="BN46" s="344">
        <v>1107.914</v>
      </c>
      <c r="BO46" s="344">
        <v>1123.1859999999999</v>
      </c>
      <c r="BP46" s="344">
        <v>1131.347</v>
      </c>
      <c r="BQ46" s="344">
        <v>1138.5730000000001</v>
      </c>
      <c r="BR46" s="344">
        <v>1138.424</v>
      </c>
      <c r="BS46" s="344">
        <v>1144.231</v>
      </c>
      <c r="BT46" s="344">
        <v>1131.931</v>
      </c>
      <c r="BU46" s="344">
        <v>1123.8630000000001</v>
      </c>
      <c r="BV46" s="344">
        <v>1099.1569999999999</v>
      </c>
    </row>
    <row r="47" spans="1:74" ht="11.1" customHeight="1" x14ac:dyDescent="0.2">
      <c r="A47" s="163" t="s">
        <v>344</v>
      </c>
      <c r="B47" s="259" t="s">
        <v>343</v>
      </c>
      <c r="C47" s="258">
        <v>2710.2620000000002</v>
      </c>
      <c r="D47" s="258">
        <v>2694.1990000000001</v>
      </c>
      <c r="E47" s="258">
        <v>2674.4540000000002</v>
      </c>
      <c r="F47" s="258">
        <v>2720.9050000000002</v>
      </c>
      <c r="G47" s="258">
        <v>2750.7739999999999</v>
      </c>
      <c r="H47" s="258">
        <v>2756.239</v>
      </c>
      <c r="I47" s="258">
        <v>2762.2530000000002</v>
      </c>
      <c r="J47" s="258">
        <v>2795.7730000000001</v>
      </c>
      <c r="K47" s="258">
        <v>2744.4209999999998</v>
      </c>
      <c r="L47" s="258">
        <v>2759.933</v>
      </c>
      <c r="M47" s="258">
        <v>2732.6970000000001</v>
      </c>
      <c r="N47" s="258">
        <v>2671.3719999999998</v>
      </c>
      <c r="O47" s="258">
        <v>2730.425761</v>
      </c>
      <c r="P47" s="258">
        <v>2659.0125010000002</v>
      </c>
      <c r="Q47" s="258">
        <v>2637.6096229999998</v>
      </c>
      <c r="R47" s="258">
        <v>2665.0710009999998</v>
      </c>
      <c r="S47" s="258">
        <v>2684.7402990000001</v>
      </c>
      <c r="T47" s="258">
        <v>2676.117581</v>
      </c>
      <c r="U47" s="258">
        <v>2691.6485849999999</v>
      </c>
      <c r="V47" s="258">
        <v>2692.5875959999998</v>
      </c>
      <c r="W47" s="258">
        <v>2660.0754299999999</v>
      </c>
      <c r="X47" s="258">
        <v>2636.4527659999999</v>
      </c>
      <c r="Y47" s="258">
        <v>2648.41365</v>
      </c>
      <c r="Z47" s="258">
        <v>2595.5276210000002</v>
      </c>
      <c r="AA47" s="258">
        <v>2654.3564059999999</v>
      </c>
      <c r="AB47" s="258">
        <v>2637.8026770000001</v>
      </c>
      <c r="AC47" s="258">
        <v>2642.9514450000001</v>
      </c>
      <c r="AD47" s="258">
        <v>2659.6016</v>
      </c>
      <c r="AE47" s="258">
        <v>2667.0578519999999</v>
      </c>
      <c r="AF47" s="258">
        <v>2672.423894</v>
      </c>
      <c r="AG47" s="258">
        <v>2702.1015929999999</v>
      </c>
      <c r="AH47" s="258">
        <v>2700.7814549999998</v>
      </c>
      <c r="AI47" s="258">
        <v>2712.7155130000001</v>
      </c>
      <c r="AJ47" s="258">
        <v>2678.8037340000001</v>
      </c>
      <c r="AK47" s="258">
        <v>2675.4867690000001</v>
      </c>
      <c r="AL47" s="258">
        <v>2646.7643549999998</v>
      </c>
      <c r="AM47" s="258">
        <v>2658.757282</v>
      </c>
      <c r="AN47" s="258">
        <v>2630.8237239999999</v>
      </c>
      <c r="AO47" s="258">
        <v>2651.308994</v>
      </c>
      <c r="AP47" s="258">
        <v>2660.7494689999999</v>
      </c>
      <c r="AQ47" s="258">
        <v>2636.5400289999998</v>
      </c>
      <c r="AR47" s="258">
        <v>2644.5301890000001</v>
      </c>
      <c r="AS47" s="258">
        <v>2657.6141250000001</v>
      </c>
      <c r="AT47" s="258">
        <v>2659.286396</v>
      </c>
      <c r="AU47" s="258">
        <v>2682.8491260000001</v>
      </c>
      <c r="AV47" s="258">
        <v>2651.7240879999999</v>
      </c>
      <c r="AW47" s="258">
        <v>2604.56745</v>
      </c>
      <c r="AX47" s="258">
        <v>2554.772422</v>
      </c>
      <c r="AY47" s="258">
        <v>2558.129422</v>
      </c>
      <c r="AZ47" s="258">
        <v>2556.9894967999999</v>
      </c>
      <c r="BA47" s="258">
        <v>2567.3864595</v>
      </c>
      <c r="BB47" s="258">
        <v>2588.9871641999998</v>
      </c>
      <c r="BC47" s="258">
        <v>2607.2634527999999</v>
      </c>
      <c r="BD47" s="258">
        <v>2614.6539782</v>
      </c>
      <c r="BE47" s="345">
        <v>2622.0230611000002</v>
      </c>
      <c r="BF47" s="345">
        <v>2626.7582987999999</v>
      </c>
      <c r="BG47" s="345">
        <v>2629.2006990999998</v>
      </c>
      <c r="BH47" s="345">
        <v>2620.0264818000001</v>
      </c>
      <c r="BI47" s="345">
        <v>2614.6514007999999</v>
      </c>
      <c r="BJ47" s="345">
        <v>2597.7497972000001</v>
      </c>
      <c r="BK47" s="345">
        <v>2608.0280606000001</v>
      </c>
      <c r="BL47" s="345">
        <v>2594.6553339000002</v>
      </c>
      <c r="BM47" s="345">
        <v>2596.3596256000001</v>
      </c>
      <c r="BN47" s="345">
        <v>2602.0019103</v>
      </c>
      <c r="BO47" s="345">
        <v>2620.5045005000002</v>
      </c>
      <c r="BP47" s="345">
        <v>2620.8073666999999</v>
      </c>
      <c r="BQ47" s="345">
        <v>2624.1931448999999</v>
      </c>
      <c r="BR47" s="345">
        <v>2624.8194149999999</v>
      </c>
      <c r="BS47" s="345">
        <v>2624.7161258000001</v>
      </c>
      <c r="BT47" s="345">
        <v>2611.6187249</v>
      </c>
      <c r="BU47" s="345">
        <v>2603.1786815</v>
      </c>
      <c r="BV47" s="345">
        <v>2584.3558618000002</v>
      </c>
    </row>
    <row r="48" spans="1:74" ht="11.1" customHeight="1" x14ac:dyDescent="0.2">
      <c r="BK48" s="414"/>
      <c r="BL48" s="414"/>
      <c r="BM48" s="414"/>
      <c r="BN48" s="414"/>
      <c r="BO48" s="414"/>
      <c r="BP48" s="414"/>
      <c r="BQ48" s="414"/>
      <c r="BR48" s="414"/>
      <c r="BS48" s="414"/>
      <c r="BT48" s="414"/>
      <c r="BU48" s="414"/>
      <c r="BV48" s="414"/>
    </row>
    <row r="49" spans="1:74" ht="12" customHeight="1" x14ac:dyDescent="0.25">
      <c r="B49" s="652" t="s">
        <v>1108</v>
      </c>
      <c r="C49" s="653"/>
      <c r="D49" s="653"/>
      <c r="E49" s="653"/>
      <c r="F49" s="653"/>
      <c r="G49" s="653"/>
      <c r="H49" s="653"/>
      <c r="I49" s="653"/>
      <c r="J49" s="653"/>
      <c r="K49" s="653"/>
      <c r="L49" s="653"/>
      <c r="M49" s="653"/>
      <c r="N49" s="653"/>
      <c r="O49" s="653"/>
      <c r="P49" s="653"/>
      <c r="Q49" s="653"/>
    </row>
    <row r="50" spans="1:74" s="443" customFormat="1" ht="12" customHeight="1" x14ac:dyDescent="0.25">
      <c r="A50" s="442"/>
      <c r="B50" s="684" t="s">
        <v>876</v>
      </c>
      <c r="C50" s="675"/>
      <c r="D50" s="675"/>
      <c r="E50" s="675"/>
      <c r="F50" s="675"/>
      <c r="G50" s="675"/>
      <c r="H50" s="675"/>
      <c r="I50" s="675"/>
      <c r="J50" s="675"/>
      <c r="K50" s="675"/>
      <c r="L50" s="675"/>
      <c r="M50" s="675"/>
      <c r="N50" s="675"/>
      <c r="O50" s="675"/>
      <c r="P50" s="675"/>
      <c r="Q50" s="671"/>
      <c r="AY50" s="542"/>
      <c r="AZ50" s="542"/>
      <c r="BA50" s="542"/>
      <c r="BB50" s="542"/>
      <c r="BC50" s="542"/>
      <c r="BD50" s="542"/>
      <c r="BE50" s="542"/>
      <c r="BF50" s="542"/>
      <c r="BG50" s="542"/>
      <c r="BH50" s="542"/>
      <c r="BI50" s="542"/>
      <c r="BJ50" s="542"/>
    </row>
    <row r="51" spans="1:74" s="443" customFormat="1" ht="12" customHeight="1" x14ac:dyDescent="0.25">
      <c r="A51" s="442"/>
      <c r="B51" s="684" t="s">
        <v>877</v>
      </c>
      <c r="C51" s="671"/>
      <c r="D51" s="671"/>
      <c r="E51" s="671"/>
      <c r="F51" s="671"/>
      <c r="G51" s="671"/>
      <c r="H51" s="671"/>
      <c r="I51" s="671"/>
      <c r="J51" s="671"/>
      <c r="K51" s="671"/>
      <c r="L51" s="671"/>
      <c r="M51" s="671"/>
      <c r="N51" s="671"/>
      <c r="O51" s="671"/>
      <c r="P51" s="671"/>
      <c r="Q51" s="671"/>
      <c r="AY51" s="542"/>
      <c r="AZ51" s="542"/>
      <c r="BA51" s="542"/>
      <c r="BB51" s="542"/>
      <c r="BC51" s="542"/>
      <c r="BD51" s="542"/>
      <c r="BE51" s="542"/>
      <c r="BF51" s="542"/>
      <c r="BG51" s="542"/>
      <c r="BH51" s="542"/>
      <c r="BI51" s="542"/>
      <c r="BJ51" s="542"/>
    </row>
    <row r="52" spans="1:74" s="443" customFormat="1" ht="12" customHeight="1" x14ac:dyDescent="0.25">
      <c r="A52" s="442"/>
      <c r="B52" s="684" t="s">
        <v>878</v>
      </c>
      <c r="C52" s="671"/>
      <c r="D52" s="671"/>
      <c r="E52" s="671"/>
      <c r="F52" s="671"/>
      <c r="G52" s="671"/>
      <c r="H52" s="671"/>
      <c r="I52" s="671"/>
      <c r="J52" s="671"/>
      <c r="K52" s="671"/>
      <c r="L52" s="671"/>
      <c r="M52" s="671"/>
      <c r="N52" s="671"/>
      <c r="O52" s="671"/>
      <c r="P52" s="671"/>
      <c r="Q52" s="671"/>
      <c r="AY52" s="542"/>
      <c r="AZ52" s="542"/>
      <c r="BA52" s="542"/>
      <c r="BB52" s="542"/>
      <c r="BC52" s="542"/>
      <c r="BD52" s="542"/>
      <c r="BE52" s="542"/>
      <c r="BF52" s="542"/>
      <c r="BG52" s="542"/>
      <c r="BH52" s="542"/>
      <c r="BI52" s="542"/>
      <c r="BJ52" s="542"/>
    </row>
    <row r="53" spans="1:74" s="443" customFormat="1" ht="12" customHeight="1" x14ac:dyDescent="0.25">
      <c r="A53" s="442"/>
      <c r="B53" s="684" t="s">
        <v>1200</v>
      </c>
      <c r="C53" s="675"/>
      <c r="D53" s="675"/>
      <c r="E53" s="675"/>
      <c r="F53" s="675"/>
      <c r="G53" s="675"/>
      <c r="H53" s="675"/>
      <c r="I53" s="675"/>
      <c r="J53" s="675"/>
      <c r="K53" s="675"/>
      <c r="L53" s="675"/>
      <c r="M53" s="675"/>
      <c r="N53" s="675"/>
      <c r="O53" s="675"/>
      <c r="P53" s="675"/>
      <c r="Q53" s="671"/>
      <c r="AY53" s="542"/>
      <c r="AZ53" s="542"/>
      <c r="BA53" s="542"/>
      <c r="BB53" s="542"/>
      <c r="BC53" s="542"/>
      <c r="BD53" s="542"/>
      <c r="BE53" s="542"/>
      <c r="BF53" s="542"/>
      <c r="BG53" s="542"/>
      <c r="BH53" s="542"/>
      <c r="BI53" s="542"/>
      <c r="BJ53" s="542"/>
    </row>
    <row r="54" spans="1:74" s="443" customFormat="1" ht="12" customHeight="1" x14ac:dyDescent="0.25">
      <c r="A54" s="442"/>
      <c r="B54" s="684" t="s">
        <v>1139</v>
      </c>
      <c r="C54" s="685"/>
      <c r="D54" s="685"/>
      <c r="E54" s="685"/>
      <c r="F54" s="685"/>
      <c r="G54" s="685"/>
      <c r="H54" s="685"/>
      <c r="I54" s="685"/>
      <c r="J54" s="685"/>
      <c r="K54" s="685"/>
      <c r="L54" s="685"/>
      <c r="M54" s="685"/>
      <c r="N54" s="685"/>
      <c r="O54" s="685"/>
      <c r="P54" s="685"/>
      <c r="Q54" s="671"/>
      <c r="AY54" s="542"/>
      <c r="AZ54" s="542"/>
      <c r="BA54" s="542"/>
      <c r="BB54" s="542"/>
      <c r="BC54" s="542"/>
      <c r="BD54" s="542"/>
      <c r="BE54" s="542"/>
      <c r="BF54" s="542"/>
      <c r="BG54" s="542"/>
      <c r="BH54" s="542"/>
      <c r="BI54" s="542"/>
      <c r="BJ54" s="542"/>
    </row>
    <row r="55" spans="1:74" s="443" customFormat="1" ht="12" customHeight="1" x14ac:dyDescent="0.25">
      <c r="A55" s="442"/>
      <c r="B55" s="684" t="s">
        <v>1087</v>
      </c>
      <c r="C55" s="684"/>
      <c r="D55" s="684"/>
      <c r="E55" s="684"/>
      <c r="F55" s="684"/>
      <c r="G55" s="684"/>
      <c r="H55" s="684"/>
      <c r="I55" s="684"/>
      <c r="J55" s="684"/>
      <c r="K55" s="684"/>
      <c r="L55" s="684"/>
      <c r="M55" s="684"/>
      <c r="N55" s="684"/>
      <c r="O55" s="684"/>
      <c r="P55" s="684"/>
      <c r="Q55" s="671"/>
      <c r="AY55" s="542"/>
      <c r="AZ55" s="542"/>
      <c r="BA55" s="542"/>
      <c r="BB55" s="542"/>
      <c r="BC55" s="542"/>
      <c r="BD55" s="542"/>
      <c r="BE55" s="542"/>
      <c r="BF55" s="542"/>
      <c r="BG55" s="542"/>
      <c r="BH55" s="542"/>
      <c r="BI55" s="542"/>
      <c r="BJ55" s="542"/>
    </row>
    <row r="56" spans="1:74" s="443" customFormat="1" ht="12" customHeight="1" x14ac:dyDescent="0.25">
      <c r="A56" s="442"/>
      <c r="B56" s="684" t="s">
        <v>1202</v>
      </c>
      <c r="C56" s="684"/>
      <c r="D56" s="684"/>
      <c r="E56" s="684"/>
      <c r="F56" s="684"/>
      <c r="G56" s="684"/>
      <c r="H56" s="684"/>
      <c r="I56" s="684"/>
      <c r="J56" s="684"/>
      <c r="K56" s="684"/>
      <c r="L56" s="684"/>
      <c r="M56" s="684"/>
      <c r="N56" s="684"/>
      <c r="O56" s="684"/>
      <c r="P56" s="684"/>
      <c r="Q56" s="671"/>
      <c r="AY56" s="542"/>
      <c r="AZ56" s="542"/>
      <c r="BA56" s="542"/>
      <c r="BB56" s="542"/>
      <c r="BC56" s="542"/>
      <c r="BD56" s="542"/>
      <c r="BE56" s="542"/>
      <c r="BF56" s="542"/>
      <c r="BG56" s="542"/>
      <c r="BH56" s="542"/>
      <c r="BI56" s="542"/>
      <c r="BJ56" s="542"/>
    </row>
    <row r="57" spans="1:74" s="443" customFormat="1" ht="12" customHeight="1" x14ac:dyDescent="0.25">
      <c r="A57" s="442"/>
      <c r="B57" s="684" t="s">
        <v>1203</v>
      </c>
      <c r="C57" s="675"/>
      <c r="D57" s="675"/>
      <c r="E57" s="675"/>
      <c r="F57" s="675"/>
      <c r="G57" s="675"/>
      <c r="H57" s="675"/>
      <c r="I57" s="675"/>
      <c r="J57" s="675"/>
      <c r="K57" s="675"/>
      <c r="L57" s="675"/>
      <c r="M57" s="675"/>
      <c r="N57" s="675"/>
      <c r="O57" s="675"/>
      <c r="P57" s="675"/>
      <c r="Q57" s="671"/>
      <c r="AY57" s="542"/>
      <c r="AZ57" s="542"/>
      <c r="BA57" s="542"/>
      <c r="BB57" s="542"/>
      <c r="BC57" s="542"/>
      <c r="BD57" s="542"/>
      <c r="BE57" s="542"/>
      <c r="BF57" s="542"/>
      <c r="BG57" s="542"/>
      <c r="BH57" s="542"/>
      <c r="BI57" s="542"/>
      <c r="BJ57" s="542"/>
    </row>
    <row r="58" spans="1:74" s="443" customFormat="1" ht="12" customHeight="1" x14ac:dyDescent="0.25">
      <c r="A58" s="442"/>
      <c r="B58" s="684" t="s">
        <v>1150</v>
      </c>
      <c r="C58" s="675"/>
      <c r="D58" s="675"/>
      <c r="E58" s="675"/>
      <c r="F58" s="675"/>
      <c r="G58" s="675"/>
      <c r="H58" s="675"/>
      <c r="I58" s="675"/>
      <c r="J58" s="675"/>
      <c r="K58" s="675"/>
      <c r="L58" s="675"/>
      <c r="M58" s="675"/>
      <c r="N58" s="675"/>
      <c r="O58" s="675"/>
      <c r="P58" s="675"/>
      <c r="Q58" s="671"/>
      <c r="AY58" s="542"/>
      <c r="AZ58" s="542"/>
      <c r="BA58" s="542"/>
      <c r="BB58" s="542"/>
      <c r="BC58" s="542"/>
      <c r="BD58" s="542"/>
      <c r="BE58" s="542"/>
      <c r="BF58" s="542"/>
      <c r="BG58" s="542"/>
      <c r="BH58" s="542"/>
      <c r="BI58" s="542"/>
      <c r="BJ58" s="542"/>
    </row>
    <row r="59" spans="1:74" s="443" customFormat="1" ht="12" customHeight="1" x14ac:dyDescent="0.25">
      <c r="A59" s="442"/>
      <c r="B59" s="674" t="s">
        <v>1135</v>
      </c>
      <c r="C59" s="675"/>
      <c r="D59" s="675"/>
      <c r="E59" s="675"/>
      <c r="F59" s="675"/>
      <c r="G59" s="675"/>
      <c r="H59" s="675"/>
      <c r="I59" s="675"/>
      <c r="J59" s="675"/>
      <c r="K59" s="675"/>
      <c r="L59" s="675"/>
      <c r="M59" s="675"/>
      <c r="N59" s="675"/>
      <c r="O59" s="675"/>
      <c r="P59" s="675"/>
      <c r="Q59" s="671"/>
      <c r="AY59" s="542"/>
      <c r="AZ59" s="542"/>
      <c r="BA59" s="542"/>
      <c r="BB59" s="542"/>
      <c r="BC59" s="542"/>
      <c r="BD59" s="542"/>
      <c r="BE59" s="542"/>
      <c r="BF59" s="542"/>
      <c r="BG59" s="542"/>
      <c r="BH59" s="542"/>
      <c r="BI59" s="542"/>
      <c r="BJ59" s="542"/>
    </row>
    <row r="60" spans="1:74" s="443" customFormat="1" ht="13.2" x14ac:dyDescent="0.25">
      <c r="A60" s="442"/>
      <c r="B60" s="687" t="s">
        <v>1161</v>
      </c>
      <c r="C60" s="671"/>
      <c r="D60" s="671"/>
      <c r="E60" s="671"/>
      <c r="F60" s="671"/>
      <c r="G60" s="671"/>
      <c r="H60" s="671"/>
      <c r="I60" s="671"/>
      <c r="J60" s="671"/>
      <c r="K60" s="671"/>
      <c r="L60" s="671"/>
      <c r="M60" s="671"/>
      <c r="N60" s="671"/>
      <c r="O60" s="671"/>
      <c r="P60" s="671"/>
      <c r="Q60" s="671"/>
      <c r="AY60" s="542"/>
      <c r="AZ60" s="542"/>
      <c r="BA60" s="542"/>
      <c r="BB60" s="542"/>
      <c r="BC60" s="542"/>
      <c r="BD60" s="542"/>
      <c r="BE60" s="542"/>
      <c r="BF60" s="542"/>
      <c r="BG60" s="542"/>
      <c r="BH60" s="542"/>
      <c r="BI60" s="542"/>
      <c r="BJ60" s="542"/>
    </row>
    <row r="61" spans="1:74" s="443" customFormat="1" ht="12" customHeight="1" x14ac:dyDescent="0.25">
      <c r="A61" s="442"/>
      <c r="B61" s="669" t="s">
        <v>1140</v>
      </c>
      <c r="C61" s="670"/>
      <c r="D61" s="670"/>
      <c r="E61" s="670"/>
      <c r="F61" s="670"/>
      <c r="G61" s="670"/>
      <c r="H61" s="670"/>
      <c r="I61" s="670"/>
      <c r="J61" s="670"/>
      <c r="K61" s="670"/>
      <c r="L61" s="670"/>
      <c r="M61" s="670"/>
      <c r="N61" s="670"/>
      <c r="O61" s="670"/>
      <c r="P61" s="670"/>
      <c r="Q61" s="671"/>
      <c r="AY61" s="542"/>
      <c r="AZ61" s="542"/>
      <c r="BA61" s="542"/>
      <c r="BB61" s="542"/>
      <c r="BC61" s="542"/>
      <c r="BD61" s="542"/>
      <c r="BE61" s="542"/>
      <c r="BF61" s="542"/>
      <c r="BG61" s="542"/>
      <c r="BH61" s="542"/>
      <c r="BI61" s="542"/>
      <c r="BJ61" s="542"/>
    </row>
    <row r="62" spans="1:74" s="444" customFormat="1" ht="12" customHeight="1" x14ac:dyDescent="0.25">
      <c r="A62" s="440"/>
      <c r="B62" s="682" t="s">
        <v>1148</v>
      </c>
      <c r="C62" s="671"/>
      <c r="D62" s="671"/>
      <c r="E62" s="671"/>
      <c r="F62" s="671"/>
      <c r="G62" s="671"/>
      <c r="H62" s="671"/>
      <c r="I62" s="671"/>
      <c r="J62" s="671"/>
      <c r="K62" s="671"/>
      <c r="L62" s="671"/>
      <c r="M62" s="671"/>
      <c r="N62" s="671"/>
      <c r="O62" s="671"/>
      <c r="P62" s="671"/>
      <c r="Q62" s="671"/>
      <c r="AY62" s="541"/>
      <c r="AZ62" s="541"/>
      <c r="BA62" s="541"/>
      <c r="BB62" s="541"/>
      <c r="BC62" s="541"/>
      <c r="BD62" s="541"/>
      <c r="BE62" s="541"/>
      <c r="BF62" s="541"/>
      <c r="BG62" s="541"/>
      <c r="BH62" s="541"/>
      <c r="BI62" s="541"/>
      <c r="BJ62" s="541"/>
    </row>
    <row r="63" spans="1:74" x14ac:dyDescent="0.2">
      <c r="BK63" s="414"/>
      <c r="BL63" s="414"/>
      <c r="BM63" s="414"/>
      <c r="BN63" s="414"/>
      <c r="BO63" s="414"/>
      <c r="BP63" s="414"/>
      <c r="BQ63" s="414"/>
      <c r="BR63" s="414"/>
      <c r="BS63" s="414"/>
      <c r="BT63" s="414"/>
      <c r="BU63" s="414"/>
      <c r="BV63" s="414"/>
    </row>
    <row r="64" spans="1:74" x14ac:dyDescent="0.2">
      <c r="BK64" s="414"/>
      <c r="BL64" s="414"/>
      <c r="BM64" s="414"/>
      <c r="BN64" s="414"/>
      <c r="BO64" s="414"/>
      <c r="BP64" s="414"/>
      <c r="BQ64" s="414"/>
      <c r="BR64" s="414"/>
      <c r="BS64" s="414"/>
      <c r="BT64" s="414"/>
      <c r="BU64" s="414"/>
      <c r="BV64" s="414"/>
    </row>
    <row r="65" spans="63:74" x14ac:dyDescent="0.2">
      <c r="BK65" s="414"/>
      <c r="BL65" s="414"/>
      <c r="BM65" s="414"/>
      <c r="BN65" s="414"/>
      <c r="BO65" s="414"/>
      <c r="BP65" s="414"/>
      <c r="BQ65" s="414"/>
      <c r="BR65" s="414"/>
      <c r="BS65" s="414"/>
      <c r="BT65" s="414"/>
      <c r="BU65" s="414"/>
      <c r="BV65" s="414"/>
    </row>
    <row r="66" spans="63:74" x14ac:dyDescent="0.2">
      <c r="BK66" s="414"/>
      <c r="BL66" s="414"/>
      <c r="BM66" s="414"/>
      <c r="BN66" s="414"/>
      <c r="BO66" s="414"/>
      <c r="BP66" s="414"/>
      <c r="BQ66" s="414"/>
      <c r="BR66" s="414"/>
      <c r="BS66" s="414"/>
      <c r="BT66" s="414"/>
      <c r="BU66" s="414"/>
      <c r="BV66" s="414"/>
    </row>
    <row r="67" spans="63:74" x14ac:dyDescent="0.2">
      <c r="BK67" s="414"/>
      <c r="BL67" s="414"/>
      <c r="BM67" s="414"/>
      <c r="BN67" s="414"/>
      <c r="BO67" s="414"/>
      <c r="BP67" s="414"/>
      <c r="BQ67" s="414"/>
      <c r="BR67" s="414"/>
      <c r="BS67" s="414"/>
      <c r="BT67" s="414"/>
      <c r="BU67" s="414"/>
      <c r="BV67" s="414"/>
    </row>
    <row r="68" spans="63:74" x14ac:dyDescent="0.2">
      <c r="BK68" s="414"/>
      <c r="BL68" s="414"/>
      <c r="BM68" s="414"/>
      <c r="BN68" s="414"/>
      <c r="BO68" s="414"/>
      <c r="BP68" s="414"/>
      <c r="BQ68" s="414"/>
      <c r="BR68" s="414"/>
      <c r="BS68" s="414"/>
      <c r="BT68" s="414"/>
      <c r="BU68" s="414"/>
      <c r="BV68" s="414"/>
    </row>
    <row r="69" spans="63:74" x14ac:dyDescent="0.2">
      <c r="BK69" s="414"/>
      <c r="BL69" s="414"/>
      <c r="BM69" s="414"/>
      <c r="BN69" s="414"/>
      <c r="BO69" s="414"/>
      <c r="BP69" s="414"/>
      <c r="BQ69" s="414"/>
      <c r="BR69" s="414"/>
      <c r="BS69" s="414"/>
      <c r="BT69" s="414"/>
      <c r="BU69" s="414"/>
      <c r="BV69" s="414"/>
    </row>
    <row r="70" spans="63:74" x14ac:dyDescent="0.2">
      <c r="BK70" s="414"/>
      <c r="BL70" s="414"/>
      <c r="BM70" s="414"/>
      <c r="BN70" s="414"/>
      <c r="BO70" s="414"/>
      <c r="BP70" s="414"/>
      <c r="BQ70" s="414"/>
      <c r="BR70" s="414"/>
      <c r="BS70" s="414"/>
      <c r="BT70" s="414"/>
      <c r="BU70" s="414"/>
      <c r="BV70" s="414"/>
    </row>
    <row r="71" spans="63:74" x14ac:dyDescent="0.2">
      <c r="BK71" s="414"/>
      <c r="BL71" s="414"/>
      <c r="BM71" s="414"/>
      <c r="BN71" s="414"/>
      <c r="BO71" s="414"/>
      <c r="BP71" s="414"/>
      <c r="BQ71" s="414"/>
      <c r="BR71" s="414"/>
      <c r="BS71" s="414"/>
      <c r="BT71" s="414"/>
      <c r="BU71" s="414"/>
      <c r="BV71" s="414"/>
    </row>
    <row r="72" spans="63:74" x14ac:dyDescent="0.2">
      <c r="BK72" s="414"/>
      <c r="BL72" s="414"/>
      <c r="BM72" s="414"/>
      <c r="BN72" s="414"/>
      <c r="BO72" s="414"/>
      <c r="BP72" s="414"/>
      <c r="BQ72" s="414"/>
      <c r="BR72" s="414"/>
      <c r="BS72" s="414"/>
      <c r="BT72" s="414"/>
      <c r="BU72" s="414"/>
      <c r="BV72" s="414"/>
    </row>
    <row r="73" spans="63:74" x14ac:dyDescent="0.2">
      <c r="BK73" s="414"/>
      <c r="BL73" s="414"/>
      <c r="BM73" s="414"/>
      <c r="BN73" s="414"/>
      <c r="BO73" s="414"/>
      <c r="BP73" s="414"/>
      <c r="BQ73" s="414"/>
      <c r="BR73" s="414"/>
      <c r="BS73" s="414"/>
      <c r="BT73" s="414"/>
      <c r="BU73" s="414"/>
      <c r="BV73" s="414"/>
    </row>
    <row r="74" spans="63:74" x14ac:dyDescent="0.2">
      <c r="BK74" s="414"/>
      <c r="BL74" s="414"/>
      <c r="BM74" s="414"/>
      <c r="BN74" s="414"/>
      <c r="BO74" s="414"/>
      <c r="BP74" s="414"/>
      <c r="BQ74" s="414"/>
      <c r="BR74" s="414"/>
      <c r="BS74" s="414"/>
      <c r="BT74" s="414"/>
      <c r="BU74" s="414"/>
      <c r="BV74" s="414"/>
    </row>
    <row r="75" spans="63:74" x14ac:dyDescent="0.2">
      <c r="BK75" s="414"/>
      <c r="BL75" s="414"/>
      <c r="BM75" s="414"/>
      <c r="BN75" s="414"/>
      <c r="BO75" s="414"/>
      <c r="BP75" s="414"/>
      <c r="BQ75" s="414"/>
      <c r="BR75" s="414"/>
      <c r="BS75" s="414"/>
      <c r="BT75" s="414"/>
      <c r="BU75" s="414"/>
      <c r="BV75" s="414"/>
    </row>
    <row r="76" spans="63:74" x14ac:dyDescent="0.2">
      <c r="BK76" s="414"/>
      <c r="BL76" s="414"/>
      <c r="BM76" s="414"/>
      <c r="BN76" s="414"/>
      <c r="BO76" s="414"/>
      <c r="BP76" s="414"/>
      <c r="BQ76" s="414"/>
      <c r="BR76" s="414"/>
      <c r="BS76" s="414"/>
      <c r="BT76" s="414"/>
      <c r="BU76" s="414"/>
      <c r="BV76" s="414"/>
    </row>
    <row r="77" spans="63:74" x14ac:dyDescent="0.2">
      <c r="BK77" s="414"/>
      <c r="BL77" s="414"/>
      <c r="BM77" s="414"/>
      <c r="BN77" s="414"/>
      <c r="BO77" s="414"/>
      <c r="BP77" s="414"/>
      <c r="BQ77" s="414"/>
      <c r="BR77" s="414"/>
      <c r="BS77" s="414"/>
      <c r="BT77" s="414"/>
      <c r="BU77" s="414"/>
      <c r="BV77" s="414"/>
    </row>
    <row r="78" spans="63:74" x14ac:dyDescent="0.2">
      <c r="BK78" s="414"/>
      <c r="BL78" s="414"/>
      <c r="BM78" s="414"/>
      <c r="BN78" s="414"/>
      <c r="BO78" s="414"/>
      <c r="BP78" s="414"/>
      <c r="BQ78" s="414"/>
      <c r="BR78" s="414"/>
      <c r="BS78" s="414"/>
      <c r="BT78" s="414"/>
      <c r="BU78" s="414"/>
      <c r="BV78" s="414"/>
    </row>
    <row r="79" spans="63:74" x14ac:dyDescent="0.2">
      <c r="BK79" s="414"/>
      <c r="BL79" s="414"/>
      <c r="BM79" s="414"/>
      <c r="BN79" s="414"/>
      <c r="BO79" s="414"/>
      <c r="BP79" s="414"/>
      <c r="BQ79" s="414"/>
      <c r="BR79" s="414"/>
      <c r="BS79" s="414"/>
      <c r="BT79" s="414"/>
      <c r="BU79" s="414"/>
      <c r="BV79" s="414"/>
    </row>
    <row r="80" spans="63:74" x14ac:dyDescent="0.2">
      <c r="BK80" s="414"/>
      <c r="BL80" s="414"/>
      <c r="BM80" s="414"/>
      <c r="BN80" s="414"/>
      <c r="BO80" s="414"/>
      <c r="BP80" s="414"/>
      <c r="BQ80" s="414"/>
      <c r="BR80" s="414"/>
      <c r="BS80" s="414"/>
      <c r="BT80" s="414"/>
      <c r="BU80" s="414"/>
      <c r="BV80" s="414"/>
    </row>
    <row r="81" spans="63:74" x14ac:dyDescent="0.2">
      <c r="BK81" s="414"/>
      <c r="BL81" s="414"/>
      <c r="BM81" s="414"/>
      <c r="BN81" s="414"/>
      <c r="BO81" s="414"/>
      <c r="BP81" s="414"/>
      <c r="BQ81" s="414"/>
      <c r="BR81" s="414"/>
      <c r="BS81" s="414"/>
      <c r="BT81" s="414"/>
      <c r="BU81" s="414"/>
      <c r="BV81" s="414"/>
    </row>
    <row r="82" spans="63:74" x14ac:dyDescent="0.2">
      <c r="BK82" s="414"/>
      <c r="BL82" s="414"/>
      <c r="BM82" s="414"/>
      <c r="BN82" s="414"/>
      <c r="BO82" s="414"/>
      <c r="BP82" s="414"/>
      <c r="BQ82" s="414"/>
      <c r="BR82" s="414"/>
      <c r="BS82" s="414"/>
      <c r="BT82" s="414"/>
      <c r="BU82" s="414"/>
      <c r="BV82" s="414"/>
    </row>
    <row r="83" spans="63:74" x14ac:dyDescent="0.2">
      <c r="BK83" s="414"/>
      <c r="BL83" s="414"/>
      <c r="BM83" s="414"/>
      <c r="BN83" s="414"/>
      <c r="BO83" s="414"/>
      <c r="BP83" s="414"/>
      <c r="BQ83" s="414"/>
      <c r="BR83" s="414"/>
      <c r="BS83" s="414"/>
      <c r="BT83" s="414"/>
      <c r="BU83" s="414"/>
      <c r="BV83" s="414"/>
    </row>
    <row r="84" spans="63:74" x14ac:dyDescent="0.2">
      <c r="BK84" s="414"/>
      <c r="BL84" s="414"/>
      <c r="BM84" s="414"/>
      <c r="BN84" s="414"/>
      <c r="BO84" s="414"/>
      <c r="BP84" s="414"/>
      <c r="BQ84" s="414"/>
      <c r="BR84" s="414"/>
      <c r="BS84" s="414"/>
      <c r="BT84" s="414"/>
      <c r="BU84" s="414"/>
      <c r="BV84" s="414"/>
    </row>
    <row r="85" spans="63:74" x14ac:dyDescent="0.2">
      <c r="BK85" s="414"/>
      <c r="BL85" s="414"/>
      <c r="BM85" s="414"/>
      <c r="BN85" s="414"/>
      <c r="BO85" s="414"/>
      <c r="BP85" s="414"/>
      <c r="BQ85" s="414"/>
      <c r="BR85" s="414"/>
      <c r="BS85" s="414"/>
      <c r="BT85" s="414"/>
      <c r="BU85" s="414"/>
      <c r="BV85" s="414"/>
    </row>
    <row r="86" spans="63:74" x14ac:dyDescent="0.2">
      <c r="BK86" s="414"/>
      <c r="BL86" s="414"/>
      <c r="BM86" s="414"/>
      <c r="BN86" s="414"/>
      <c r="BO86" s="414"/>
      <c r="BP86" s="414"/>
      <c r="BQ86" s="414"/>
      <c r="BR86" s="414"/>
      <c r="BS86" s="414"/>
      <c r="BT86" s="414"/>
      <c r="BU86" s="414"/>
      <c r="BV86" s="414"/>
    </row>
    <row r="87" spans="63:74" x14ac:dyDescent="0.2">
      <c r="BK87" s="414"/>
      <c r="BL87" s="414"/>
      <c r="BM87" s="414"/>
      <c r="BN87" s="414"/>
      <c r="BO87" s="414"/>
      <c r="BP87" s="414"/>
      <c r="BQ87" s="414"/>
      <c r="BR87" s="414"/>
      <c r="BS87" s="414"/>
      <c r="BT87" s="414"/>
      <c r="BU87" s="414"/>
      <c r="BV87" s="414"/>
    </row>
    <row r="88" spans="63:74" x14ac:dyDescent="0.2">
      <c r="BK88" s="414"/>
      <c r="BL88" s="414"/>
      <c r="BM88" s="414"/>
      <c r="BN88" s="414"/>
      <c r="BO88" s="414"/>
      <c r="BP88" s="414"/>
      <c r="BQ88" s="414"/>
      <c r="BR88" s="414"/>
      <c r="BS88" s="414"/>
      <c r="BT88" s="414"/>
      <c r="BU88" s="414"/>
      <c r="BV88" s="414"/>
    </row>
    <row r="89" spans="63:74" x14ac:dyDescent="0.2">
      <c r="BK89" s="414"/>
      <c r="BL89" s="414"/>
      <c r="BM89" s="414"/>
      <c r="BN89" s="414"/>
      <c r="BO89" s="414"/>
      <c r="BP89" s="414"/>
      <c r="BQ89" s="414"/>
      <c r="BR89" s="414"/>
      <c r="BS89" s="414"/>
      <c r="BT89" s="414"/>
      <c r="BU89" s="414"/>
      <c r="BV89" s="414"/>
    </row>
    <row r="90" spans="63:74" x14ac:dyDescent="0.2">
      <c r="BK90" s="414"/>
      <c r="BL90" s="414"/>
      <c r="BM90" s="414"/>
      <c r="BN90" s="414"/>
      <c r="BO90" s="414"/>
      <c r="BP90" s="414"/>
      <c r="BQ90" s="414"/>
      <c r="BR90" s="414"/>
      <c r="BS90" s="414"/>
      <c r="BT90" s="414"/>
      <c r="BU90" s="414"/>
      <c r="BV90" s="414"/>
    </row>
    <row r="91" spans="63:74" x14ac:dyDescent="0.2">
      <c r="BK91" s="414"/>
      <c r="BL91" s="414"/>
      <c r="BM91" s="414"/>
      <c r="BN91" s="414"/>
      <c r="BO91" s="414"/>
      <c r="BP91" s="414"/>
      <c r="BQ91" s="414"/>
      <c r="BR91" s="414"/>
      <c r="BS91" s="414"/>
      <c r="BT91" s="414"/>
      <c r="BU91" s="414"/>
      <c r="BV91" s="414"/>
    </row>
    <row r="92" spans="63:74" x14ac:dyDescent="0.2">
      <c r="BK92" s="414"/>
      <c r="BL92" s="414"/>
      <c r="BM92" s="414"/>
      <c r="BN92" s="414"/>
      <c r="BO92" s="414"/>
      <c r="BP92" s="414"/>
      <c r="BQ92" s="414"/>
      <c r="BR92" s="414"/>
      <c r="BS92" s="414"/>
      <c r="BT92" s="414"/>
      <c r="BU92" s="414"/>
      <c r="BV92" s="414"/>
    </row>
    <row r="93" spans="63:74" x14ac:dyDescent="0.2">
      <c r="BK93" s="414"/>
      <c r="BL93" s="414"/>
      <c r="BM93" s="414"/>
      <c r="BN93" s="414"/>
      <c r="BO93" s="414"/>
      <c r="BP93" s="414"/>
      <c r="BQ93" s="414"/>
      <c r="BR93" s="414"/>
      <c r="BS93" s="414"/>
      <c r="BT93" s="414"/>
      <c r="BU93" s="414"/>
      <c r="BV93" s="414"/>
    </row>
    <row r="94" spans="63:74" x14ac:dyDescent="0.2">
      <c r="BK94" s="414"/>
      <c r="BL94" s="414"/>
      <c r="BM94" s="414"/>
      <c r="BN94" s="414"/>
      <c r="BO94" s="414"/>
      <c r="BP94" s="414"/>
      <c r="BQ94" s="414"/>
      <c r="BR94" s="414"/>
      <c r="BS94" s="414"/>
      <c r="BT94" s="414"/>
      <c r="BU94" s="414"/>
      <c r="BV94" s="414"/>
    </row>
    <row r="95" spans="63:74" x14ac:dyDescent="0.2">
      <c r="BK95" s="414"/>
      <c r="BL95" s="414"/>
      <c r="BM95" s="414"/>
      <c r="BN95" s="414"/>
      <c r="BO95" s="414"/>
      <c r="BP95" s="414"/>
      <c r="BQ95" s="414"/>
      <c r="BR95" s="414"/>
      <c r="BS95" s="414"/>
      <c r="BT95" s="414"/>
      <c r="BU95" s="414"/>
      <c r="BV95" s="414"/>
    </row>
    <row r="96" spans="63:74" x14ac:dyDescent="0.2">
      <c r="BK96" s="414"/>
      <c r="BL96" s="414"/>
      <c r="BM96" s="414"/>
      <c r="BN96" s="414"/>
      <c r="BO96" s="414"/>
      <c r="BP96" s="414"/>
      <c r="BQ96" s="414"/>
      <c r="BR96" s="414"/>
      <c r="BS96" s="414"/>
      <c r="BT96" s="414"/>
      <c r="BU96" s="414"/>
      <c r="BV96" s="414"/>
    </row>
    <row r="97" spans="63:74" x14ac:dyDescent="0.2">
      <c r="BK97" s="414"/>
      <c r="BL97" s="414"/>
      <c r="BM97" s="414"/>
      <c r="BN97" s="414"/>
      <c r="BO97" s="414"/>
      <c r="BP97" s="414"/>
      <c r="BQ97" s="414"/>
      <c r="BR97" s="414"/>
      <c r="BS97" s="414"/>
      <c r="BT97" s="414"/>
      <c r="BU97" s="414"/>
      <c r="BV97" s="414"/>
    </row>
    <row r="98" spans="63:74" x14ac:dyDescent="0.2">
      <c r="BK98" s="414"/>
      <c r="BL98" s="414"/>
      <c r="BM98" s="414"/>
      <c r="BN98" s="414"/>
      <c r="BO98" s="414"/>
      <c r="BP98" s="414"/>
      <c r="BQ98" s="414"/>
      <c r="BR98" s="414"/>
      <c r="BS98" s="414"/>
      <c r="BT98" s="414"/>
      <c r="BU98" s="414"/>
      <c r="BV98" s="414"/>
    </row>
    <row r="99" spans="63:74" x14ac:dyDescent="0.2">
      <c r="BK99" s="414"/>
      <c r="BL99" s="414"/>
      <c r="BM99" s="414"/>
      <c r="BN99" s="414"/>
      <c r="BO99" s="414"/>
      <c r="BP99" s="414"/>
      <c r="BQ99" s="414"/>
      <c r="BR99" s="414"/>
      <c r="BS99" s="414"/>
      <c r="BT99" s="414"/>
      <c r="BU99" s="414"/>
      <c r="BV99" s="414"/>
    </row>
    <row r="100" spans="63:74" x14ac:dyDescent="0.2">
      <c r="BK100" s="414"/>
      <c r="BL100" s="414"/>
      <c r="BM100" s="414"/>
      <c r="BN100" s="414"/>
      <c r="BO100" s="414"/>
      <c r="BP100" s="414"/>
      <c r="BQ100" s="414"/>
      <c r="BR100" s="414"/>
      <c r="BS100" s="414"/>
      <c r="BT100" s="414"/>
      <c r="BU100" s="414"/>
      <c r="BV100" s="414"/>
    </row>
    <row r="101" spans="63:74" x14ac:dyDescent="0.2">
      <c r="BK101" s="414"/>
      <c r="BL101" s="414"/>
      <c r="BM101" s="414"/>
      <c r="BN101" s="414"/>
      <c r="BO101" s="414"/>
      <c r="BP101" s="414"/>
      <c r="BQ101" s="414"/>
      <c r="BR101" s="414"/>
      <c r="BS101" s="414"/>
      <c r="BT101" s="414"/>
      <c r="BU101" s="414"/>
      <c r="BV101" s="414"/>
    </row>
    <row r="102" spans="63:74" x14ac:dyDescent="0.2">
      <c r="BK102" s="414"/>
      <c r="BL102" s="414"/>
      <c r="BM102" s="414"/>
      <c r="BN102" s="414"/>
      <c r="BO102" s="414"/>
      <c r="BP102" s="414"/>
      <c r="BQ102" s="414"/>
      <c r="BR102" s="414"/>
      <c r="BS102" s="414"/>
      <c r="BT102" s="414"/>
      <c r="BU102" s="414"/>
      <c r="BV102" s="414"/>
    </row>
    <row r="103" spans="63:74" x14ac:dyDescent="0.2">
      <c r="BK103" s="414"/>
      <c r="BL103" s="414"/>
      <c r="BM103" s="414"/>
      <c r="BN103" s="414"/>
      <c r="BO103" s="414"/>
      <c r="BP103" s="414"/>
      <c r="BQ103" s="414"/>
      <c r="BR103" s="414"/>
      <c r="BS103" s="414"/>
      <c r="BT103" s="414"/>
      <c r="BU103" s="414"/>
      <c r="BV103" s="414"/>
    </row>
    <row r="104" spans="63:74" x14ac:dyDescent="0.2">
      <c r="BK104" s="414"/>
      <c r="BL104" s="414"/>
      <c r="BM104" s="414"/>
      <c r="BN104" s="414"/>
      <c r="BO104" s="414"/>
      <c r="BP104" s="414"/>
      <c r="BQ104" s="414"/>
      <c r="BR104" s="414"/>
      <c r="BS104" s="414"/>
      <c r="BT104" s="414"/>
      <c r="BU104" s="414"/>
      <c r="BV104" s="414"/>
    </row>
    <row r="105" spans="63:74" x14ac:dyDescent="0.2">
      <c r="BK105" s="414"/>
      <c r="BL105" s="414"/>
      <c r="BM105" s="414"/>
      <c r="BN105" s="414"/>
      <c r="BO105" s="414"/>
      <c r="BP105" s="414"/>
      <c r="BQ105" s="414"/>
      <c r="BR105" s="414"/>
      <c r="BS105" s="414"/>
      <c r="BT105" s="414"/>
      <c r="BU105" s="414"/>
      <c r="BV105" s="414"/>
    </row>
    <row r="106" spans="63:74" x14ac:dyDescent="0.2">
      <c r="BK106" s="414"/>
      <c r="BL106" s="414"/>
      <c r="BM106" s="414"/>
      <c r="BN106" s="414"/>
      <c r="BO106" s="414"/>
      <c r="BP106" s="414"/>
      <c r="BQ106" s="414"/>
      <c r="BR106" s="414"/>
      <c r="BS106" s="414"/>
      <c r="BT106" s="414"/>
      <c r="BU106" s="414"/>
      <c r="BV106" s="414"/>
    </row>
    <row r="107" spans="63:74" x14ac:dyDescent="0.2">
      <c r="BK107" s="414"/>
      <c r="BL107" s="414"/>
      <c r="BM107" s="414"/>
      <c r="BN107" s="414"/>
      <c r="BO107" s="414"/>
      <c r="BP107" s="414"/>
      <c r="BQ107" s="414"/>
      <c r="BR107" s="414"/>
      <c r="BS107" s="414"/>
      <c r="BT107" s="414"/>
      <c r="BU107" s="414"/>
      <c r="BV107" s="414"/>
    </row>
    <row r="108" spans="63:74" x14ac:dyDescent="0.2">
      <c r="BK108" s="414"/>
      <c r="BL108" s="414"/>
      <c r="BM108" s="414"/>
      <c r="BN108" s="414"/>
      <c r="BO108" s="414"/>
      <c r="BP108" s="414"/>
      <c r="BQ108" s="414"/>
      <c r="BR108" s="414"/>
      <c r="BS108" s="414"/>
      <c r="BT108" s="414"/>
      <c r="BU108" s="414"/>
      <c r="BV108" s="414"/>
    </row>
    <row r="109" spans="63:74" x14ac:dyDescent="0.2">
      <c r="BK109" s="414"/>
      <c r="BL109" s="414"/>
      <c r="BM109" s="414"/>
      <c r="BN109" s="414"/>
      <c r="BO109" s="414"/>
      <c r="BP109" s="414"/>
      <c r="BQ109" s="414"/>
      <c r="BR109" s="414"/>
      <c r="BS109" s="414"/>
      <c r="BT109" s="414"/>
      <c r="BU109" s="414"/>
      <c r="BV109" s="414"/>
    </row>
    <row r="110" spans="63:74" x14ac:dyDescent="0.2">
      <c r="BK110" s="414"/>
      <c r="BL110" s="414"/>
      <c r="BM110" s="414"/>
      <c r="BN110" s="414"/>
      <c r="BO110" s="414"/>
      <c r="BP110" s="414"/>
      <c r="BQ110" s="414"/>
      <c r="BR110" s="414"/>
      <c r="BS110" s="414"/>
      <c r="BT110" s="414"/>
      <c r="BU110" s="414"/>
      <c r="BV110" s="414"/>
    </row>
    <row r="111" spans="63:74" x14ac:dyDescent="0.2">
      <c r="BK111" s="414"/>
      <c r="BL111" s="414"/>
      <c r="BM111" s="414"/>
      <c r="BN111" s="414"/>
      <c r="BO111" s="414"/>
      <c r="BP111" s="414"/>
      <c r="BQ111" s="414"/>
      <c r="BR111" s="414"/>
      <c r="BS111" s="414"/>
      <c r="BT111" s="414"/>
      <c r="BU111" s="414"/>
      <c r="BV111" s="414"/>
    </row>
    <row r="112" spans="63:74" x14ac:dyDescent="0.2">
      <c r="BK112" s="414"/>
      <c r="BL112" s="414"/>
      <c r="BM112" s="414"/>
      <c r="BN112" s="414"/>
      <c r="BO112" s="414"/>
      <c r="BP112" s="414"/>
      <c r="BQ112" s="414"/>
      <c r="BR112" s="414"/>
      <c r="BS112" s="414"/>
      <c r="BT112" s="414"/>
      <c r="BU112" s="414"/>
      <c r="BV112" s="414"/>
    </row>
    <row r="113" spans="63:74" x14ac:dyDescent="0.2">
      <c r="BK113" s="414"/>
      <c r="BL113" s="414"/>
      <c r="BM113" s="414"/>
      <c r="BN113" s="414"/>
      <c r="BO113" s="414"/>
      <c r="BP113" s="414"/>
      <c r="BQ113" s="414"/>
      <c r="BR113" s="414"/>
      <c r="BS113" s="414"/>
      <c r="BT113" s="414"/>
      <c r="BU113" s="414"/>
      <c r="BV113" s="414"/>
    </row>
    <row r="114" spans="63:74" x14ac:dyDescent="0.2">
      <c r="BK114" s="414"/>
      <c r="BL114" s="414"/>
      <c r="BM114" s="414"/>
      <c r="BN114" s="414"/>
      <c r="BO114" s="414"/>
      <c r="BP114" s="414"/>
      <c r="BQ114" s="414"/>
      <c r="BR114" s="414"/>
      <c r="BS114" s="414"/>
      <c r="BT114" s="414"/>
      <c r="BU114" s="414"/>
      <c r="BV114" s="414"/>
    </row>
    <row r="115" spans="63:74" x14ac:dyDescent="0.2">
      <c r="BK115" s="414"/>
      <c r="BL115" s="414"/>
      <c r="BM115" s="414"/>
      <c r="BN115" s="414"/>
      <c r="BO115" s="414"/>
      <c r="BP115" s="414"/>
      <c r="BQ115" s="414"/>
      <c r="BR115" s="414"/>
      <c r="BS115" s="414"/>
      <c r="BT115" s="414"/>
      <c r="BU115" s="414"/>
      <c r="BV115" s="414"/>
    </row>
    <row r="116" spans="63:74" x14ac:dyDescent="0.2">
      <c r="BK116" s="414"/>
      <c r="BL116" s="414"/>
      <c r="BM116" s="414"/>
      <c r="BN116" s="414"/>
      <c r="BO116" s="414"/>
      <c r="BP116" s="414"/>
      <c r="BQ116" s="414"/>
      <c r="BR116" s="414"/>
      <c r="BS116" s="414"/>
      <c r="BT116" s="414"/>
      <c r="BU116" s="414"/>
      <c r="BV116" s="414"/>
    </row>
    <row r="117" spans="63:74" x14ac:dyDescent="0.2">
      <c r="BK117" s="414"/>
      <c r="BL117" s="414"/>
      <c r="BM117" s="414"/>
      <c r="BN117" s="414"/>
      <c r="BO117" s="414"/>
      <c r="BP117" s="414"/>
      <c r="BQ117" s="414"/>
      <c r="BR117" s="414"/>
      <c r="BS117" s="414"/>
      <c r="BT117" s="414"/>
      <c r="BU117" s="414"/>
      <c r="BV117" s="414"/>
    </row>
    <row r="118" spans="63:74" x14ac:dyDescent="0.2">
      <c r="BK118" s="414"/>
      <c r="BL118" s="414"/>
      <c r="BM118" s="414"/>
      <c r="BN118" s="414"/>
      <c r="BO118" s="414"/>
      <c r="BP118" s="414"/>
      <c r="BQ118" s="414"/>
      <c r="BR118" s="414"/>
      <c r="BS118" s="414"/>
      <c r="BT118" s="414"/>
      <c r="BU118" s="414"/>
      <c r="BV118" s="414"/>
    </row>
    <row r="119" spans="63:74" x14ac:dyDescent="0.2">
      <c r="BK119" s="414"/>
      <c r="BL119" s="414"/>
      <c r="BM119" s="414"/>
      <c r="BN119" s="414"/>
      <c r="BO119" s="414"/>
      <c r="BP119" s="414"/>
      <c r="BQ119" s="414"/>
      <c r="BR119" s="414"/>
      <c r="BS119" s="414"/>
      <c r="BT119" s="414"/>
      <c r="BU119" s="414"/>
      <c r="BV119" s="414"/>
    </row>
    <row r="120" spans="63:74" x14ac:dyDescent="0.2">
      <c r="BK120" s="414"/>
      <c r="BL120" s="414"/>
      <c r="BM120" s="414"/>
      <c r="BN120" s="414"/>
      <c r="BO120" s="414"/>
      <c r="BP120" s="414"/>
      <c r="BQ120" s="414"/>
      <c r="BR120" s="414"/>
      <c r="BS120" s="414"/>
      <c r="BT120" s="414"/>
      <c r="BU120" s="414"/>
      <c r="BV120" s="414"/>
    </row>
    <row r="121" spans="63:74" x14ac:dyDescent="0.2">
      <c r="BK121" s="414"/>
      <c r="BL121" s="414"/>
      <c r="BM121" s="414"/>
      <c r="BN121" s="414"/>
      <c r="BO121" s="414"/>
      <c r="BP121" s="414"/>
      <c r="BQ121" s="414"/>
      <c r="BR121" s="414"/>
      <c r="BS121" s="414"/>
      <c r="BT121" s="414"/>
      <c r="BU121" s="414"/>
      <c r="BV121" s="414"/>
    </row>
    <row r="122" spans="63:74" x14ac:dyDescent="0.2">
      <c r="BK122" s="414"/>
      <c r="BL122" s="414"/>
      <c r="BM122" s="414"/>
      <c r="BN122" s="414"/>
      <c r="BO122" s="414"/>
      <c r="BP122" s="414"/>
      <c r="BQ122" s="414"/>
      <c r="BR122" s="414"/>
      <c r="BS122" s="414"/>
      <c r="BT122" s="414"/>
      <c r="BU122" s="414"/>
      <c r="BV122" s="414"/>
    </row>
    <row r="123" spans="63:74" x14ac:dyDescent="0.2">
      <c r="BK123" s="414"/>
      <c r="BL123" s="414"/>
      <c r="BM123" s="414"/>
      <c r="BN123" s="414"/>
      <c r="BO123" s="414"/>
      <c r="BP123" s="414"/>
      <c r="BQ123" s="414"/>
      <c r="BR123" s="414"/>
      <c r="BS123" s="414"/>
      <c r="BT123" s="414"/>
      <c r="BU123" s="414"/>
      <c r="BV123" s="414"/>
    </row>
    <row r="124" spans="63:74" x14ac:dyDescent="0.2">
      <c r="BK124" s="414"/>
      <c r="BL124" s="414"/>
      <c r="BM124" s="414"/>
      <c r="BN124" s="414"/>
      <c r="BO124" s="414"/>
      <c r="BP124" s="414"/>
      <c r="BQ124" s="414"/>
      <c r="BR124" s="414"/>
      <c r="BS124" s="414"/>
      <c r="BT124" s="414"/>
      <c r="BU124" s="414"/>
      <c r="BV124" s="414"/>
    </row>
    <row r="125" spans="63:74" x14ac:dyDescent="0.2">
      <c r="BK125" s="414"/>
      <c r="BL125" s="414"/>
      <c r="BM125" s="414"/>
      <c r="BN125" s="414"/>
      <c r="BO125" s="414"/>
      <c r="BP125" s="414"/>
      <c r="BQ125" s="414"/>
      <c r="BR125" s="414"/>
      <c r="BS125" s="414"/>
      <c r="BT125" s="414"/>
      <c r="BU125" s="414"/>
      <c r="BV125" s="414"/>
    </row>
    <row r="126" spans="63:74" x14ac:dyDescent="0.2">
      <c r="BK126" s="414"/>
      <c r="BL126" s="414"/>
      <c r="BM126" s="414"/>
      <c r="BN126" s="414"/>
      <c r="BO126" s="414"/>
      <c r="BP126" s="414"/>
      <c r="BQ126" s="414"/>
      <c r="BR126" s="414"/>
      <c r="BS126" s="414"/>
      <c r="BT126" s="414"/>
      <c r="BU126" s="414"/>
      <c r="BV126" s="414"/>
    </row>
    <row r="127" spans="63:74" x14ac:dyDescent="0.2">
      <c r="BK127" s="414"/>
      <c r="BL127" s="414"/>
      <c r="BM127" s="414"/>
      <c r="BN127" s="414"/>
      <c r="BO127" s="414"/>
      <c r="BP127" s="414"/>
      <c r="BQ127" s="414"/>
      <c r="BR127" s="414"/>
      <c r="BS127" s="414"/>
      <c r="BT127" s="414"/>
      <c r="BU127" s="414"/>
      <c r="BV127" s="414"/>
    </row>
    <row r="128" spans="63:74" x14ac:dyDescent="0.2">
      <c r="BK128" s="414"/>
      <c r="BL128" s="414"/>
      <c r="BM128" s="414"/>
      <c r="BN128" s="414"/>
      <c r="BO128" s="414"/>
      <c r="BP128" s="414"/>
      <c r="BQ128" s="414"/>
      <c r="BR128" s="414"/>
      <c r="BS128" s="414"/>
      <c r="BT128" s="414"/>
      <c r="BU128" s="414"/>
      <c r="BV128" s="414"/>
    </row>
    <row r="129" spans="63:74" x14ac:dyDescent="0.2">
      <c r="BK129" s="414"/>
      <c r="BL129" s="414"/>
      <c r="BM129" s="414"/>
      <c r="BN129" s="414"/>
      <c r="BO129" s="414"/>
      <c r="BP129" s="414"/>
      <c r="BQ129" s="414"/>
      <c r="BR129" s="414"/>
      <c r="BS129" s="414"/>
      <c r="BT129" s="414"/>
      <c r="BU129" s="414"/>
      <c r="BV129" s="414"/>
    </row>
    <row r="130" spans="63:74" x14ac:dyDescent="0.2">
      <c r="BK130" s="414"/>
      <c r="BL130" s="414"/>
      <c r="BM130" s="414"/>
      <c r="BN130" s="414"/>
      <c r="BO130" s="414"/>
      <c r="BP130" s="414"/>
      <c r="BQ130" s="414"/>
      <c r="BR130" s="414"/>
      <c r="BS130" s="414"/>
      <c r="BT130" s="414"/>
      <c r="BU130" s="414"/>
      <c r="BV130" s="414"/>
    </row>
    <row r="131" spans="63:74" x14ac:dyDescent="0.2">
      <c r="BK131" s="414"/>
      <c r="BL131" s="414"/>
      <c r="BM131" s="414"/>
      <c r="BN131" s="414"/>
      <c r="BO131" s="414"/>
      <c r="BP131" s="414"/>
      <c r="BQ131" s="414"/>
      <c r="BR131" s="414"/>
      <c r="BS131" s="414"/>
      <c r="BT131" s="414"/>
      <c r="BU131" s="414"/>
      <c r="BV131" s="414"/>
    </row>
    <row r="132" spans="63:74" x14ac:dyDescent="0.2">
      <c r="BK132" s="414"/>
      <c r="BL132" s="414"/>
      <c r="BM132" s="414"/>
      <c r="BN132" s="414"/>
      <c r="BO132" s="414"/>
      <c r="BP132" s="414"/>
      <c r="BQ132" s="414"/>
      <c r="BR132" s="414"/>
      <c r="BS132" s="414"/>
      <c r="BT132" s="414"/>
      <c r="BU132" s="414"/>
      <c r="BV132" s="414"/>
    </row>
    <row r="133" spans="63:74" x14ac:dyDescent="0.2">
      <c r="BK133" s="414"/>
      <c r="BL133" s="414"/>
      <c r="BM133" s="414"/>
      <c r="BN133" s="414"/>
      <c r="BO133" s="414"/>
      <c r="BP133" s="414"/>
      <c r="BQ133" s="414"/>
      <c r="BR133" s="414"/>
      <c r="BS133" s="414"/>
      <c r="BT133" s="414"/>
      <c r="BU133" s="414"/>
      <c r="BV133" s="414"/>
    </row>
    <row r="134" spans="63:74" x14ac:dyDescent="0.2">
      <c r="BK134" s="414"/>
      <c r="BL134" s="414"/>
      <c r="BM134" s="414"/>
      <c r="BN134" s="414"/>
      <c r="BO134" s="414"/>
      <c r="BP134" s="414"/>
      <c r="BQ134" s="414"/>
      <c r="BR134" s="414"/>
      <c r="BS134" s="414"/>
      <c r="BT134" s="414"/>
      <c r="BU134" s="414"/>
      <c r="BV134" s="414"/>
    </row>
    <row r="135" spans="63:74" x14ac:dyDescent="0.2">
      <c r="BK135" s="414"/>
      <c r="BL135" s="414"/>
      <c r="BM135" s="414"/>
      <c r="BN135" s="414"/>
      <c r="BO135" s="414"/>
      <c r="BP135" s="414"/>
      <c r="BQ135" s="414"/>
      <c r="BR135" s="414"/>
      <c r="BS135" s="414"/>
      <c r="BT135" s="414"/>
      <c r="BU135" s="414"/>
      <c r="BV135" s="414"/>
    </row>
    <row r="136" spans="63:74" x14ac:dyDescent="0.2">
      <c r="BK136" s="414"/>
      <c r="BL136" s="414"/>
      <c r="BM136" s="414"/>
      <c r="BN136" s="414"/>
      <c r="BO136" s="414"/>
      <c r="BP136" s="414"/>
      <c r="BQ136" s="414"/>
      <c r="BR136" s="414"/>
      <c r="BS136" s="414"/>
      <c r="BT136" s="414"/>
      <c r="BU136" s="414"/>
      <c r="BV136" s="414"/>
    </row>
    <row r="137" spans="63:74" x14ac:dyDescent="0.2">
      <c r="BK137" s="414"/>
      <c r="BL137" s="414"/>
      <c r="BM137" s="414"/>
      <c r="BN137" s="414"/>
      <c r="BO137" s="414"/>
      <c r="BP137" s="414"/>
      <c r="BQ137" s="414"/>
      <c r="BR137" s="414"/>
      <c r="BS137" s="414"/>
      <c r="BT137" s="414"/>
      <c r="BU137" s="414"/>
      <c r="BV137" s="414"/>
    </row>
  </sheetData>
  <mergeCells count="22">
    <mergeCell ref="B60:Q60"/>
    <mergeCell ref="B61:Q61"/>
    <mergeCell ref="B62:Q62"/>
    <mergeCell ref="B57:Q57"/>
    <mergeCell ref="B58:Q58"/>
    <mergeCell ref="B59:Q59"/>
    <mergeCell ref="AM3:AX3"/>
    <mergeCell ref="AY3:BJ3"/>
    <mergeCell ref="BK3:BV3"/>
    <mergeCell ref="B1:AL1"/>
    <mergeCell ref="C3:N3"/>
    <mergeCell ref="O3:Z3"/>
    <mergeCell ref="AA3:AL3"/>
    <mergeCell ref="B55:Q55"/>
    <mergeCell ref="B56:Q56"/>
    <mergeCell ref="A1:A2"/>
    <mergeCell ref="B49:Q49"/>
    <mergeCell ref="B50:Q50"/>
    <mergeCell ref="B51:Q51"/>
    <mergeCell ref="B52:Q52"/>
    <mergeCell ref="B53:Q53"/>
    <mergeCell ref="B54:Q54"/>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50"/>
  <sheetViews>
    <sheetView workbookViewId="0">
      <pane xSplit="2" ySplit="4" topLeftCell="AU28" activePane="bottomRight" state="frozen"/>
      <selection activeCell="BC15" sqref="BC15"/>
      <selection pane="topRight" activeCell="BC15" sqref="BC15"/>
      <selection pane="bottomLeft" activeCell="BC15" sqref="BC15"/>
      <selection pane="bottomRight" activeCell="AY54" sqref="AY54"/>
    </sheetView>
  </sheetViews>
  <sheetFormatPr defaultColWidth="8.6640625" defaultRowHeight="10.199999999999999" x14ac:dyDescent="0.2"/>
  <cols>
    <col min="1" max="1" width="11.5546875" style="163" customWidth="1"/>
    <col min="2" max="2" width="32.6640625" style="153" customWidth="1"/>
    <col min="3" max="50" width="6.5546875" style="153" customWidth="1"/>
    <col min="51" max="62" width="6.5546875" style="498" customWidth="1"/>
    <col min="63" max="74" width="6.5546875" style="153" customWidth="1"/>
    <col min="75" max="16384" width="8.6640625" style="153"/>
  </cols>
  <sheetData>
    <row r="1" spans="1:74" ht="13.35" customHeight="1" x14ac:dyDescent="0.25">
      <c r="A1" s="662" t="s">
        <v>1081</v>
      </c>
      <c r="B1" s="686" t="s">
        <v>1241</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row>
    <row r="2" spans="1:74" ht="13.2" x14ac:dyDescent="0.25">
      <c r="A2" s="663"/>
      <c r="B2" s="546" t="str">
        <f>"U.S. Energy Information Administration   |   Short-Term Energy Outlook  - "&amp;Dates!D1</f>
        <v>U.S. Energy Information Administration   |   Short-Term Energy Outlook  - July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BK5" s="414"/>
      <c r="BL5" s="414"/>
      <c r="BM5" s="414"/>
      <c r="BN5" s="414"/>
      <c r="BO5" s="414"/>
      <c r="BP5" s="414"/>
      <c r="BQ5" s="414"/>
      <c r="BR5" s="414"/>
      <c r="BS5" s="414"/>
      <c r="BT5" s="414"/>
      <c r="BU5" s="414"/>
      <c r="BV5" s="414"/>
    </row>
    <row r="6" spans="1:74" ht="11.1" customHeight="1" x14ac:dyDescent="0.2">
      <c r="A6" s="163" t="s">
        <v>535</v>
      </c>
      <c r="B6" s="173" t="s">
        <v>553</v>
      </c>
      <c r="C6" s="255">
        <v>15.635950276000001</v>
      </c>
      <c r="D6" s="255">
        <v>16.012305796</v>
      </c>
      <c r="E6" s="255">
        <v>16.038313307999999</v>
      </c>
      <c r="F6" s="255">
        <v>15.919289082000001</v>
      </c>
      <c r="G6" s="255">
        <v>16.064748528999999</v>
      </c>
      <c r="H6" s="255">
        <v>15.940062529</v>
      </c>
      <c r="I6" s="255">
        <v>15.930613044999999</v>
      </c>
      <c r="J6" s="255">
        <v>16.173193303000001</v>
      </c>
      <c r="K6" s="255">
        <v>16.133543529000001</v>
      </c>
      <c r="L6" s="255">
        <v>16.181200366999999</v>
      </c>
      <c r="M6" s="255">
        <v>16.478346195</v>
      </c>
      <c r="N6" s="255">
        <v>16.751793142</v>
      </c>
      <c r="O6" s="255">
        <v>16.370837219999999</v>
      </c>
      <c r="P6" s="255">
        <v>15.923026311999999</v>
      </c>
      <c r="Q6" s="255">
        <v>16.563003114000001</v>
      </c>
      <c r="R6" s="255">
        <v>16.474403940999998</v>
      </c>
      <c r="S6" s="255">
        <v>16.294278455000001</v>
      </c>
      <c r="T6" s="255">
        <v>16.354179044999999</v>
      </c>
      <c r="U6" s="255">
        <v>16.458230249</v>
      </c>
      <c r="V6" s="255">
        <v>16.935232893999999</v>
      </c>
      <c r="W6" s="255">
        <v>16.617929710999999</v>
      </c>
      <c r="X6" s="255">
        <v>17.160866249000001</v>
      </c>
      <c r="Y6" s="255">
        <v>17.417266711</v>
      </c>
      <c r="Z6" s="255">
        <v>17.681801538999999</v>
      </c>
      <c r="AA6" s="255">
        <v>17.585959539000001</v>
      </c>
      <c r="AB6" s="255">
        <v>17.904134515999999</v>
      </c>
      <c r="AC6" s="255">
        <v>17.666178861999999</v>
      </c>
      <c r="AD6" s="255">
        <v>17.732193044999999</v>
      </c>
      <c r="AE6" s="255">
        <v>17.663529925999999</v>
      </c>
      <c r="AF6" s="255">
        <v>17.427579045000002</v>
      </c>
      <c r="AG6" s="255">
        <v>17.59801083</v>
      </c>
      <c r="AH6" s="255">
        <v>17.592239377999999</v>
      </c>
      <c r="AI6" s="255">
        <v>17.786539711</v>
      </c>
      <c r="AJ6" s="255">
        <v>18.332153539</v>
      </c>
      <c r="AK6" s="255">
        <v>18.676966377999999</v>
      </c>
      <c r="AL6" s="255">
        <v>18.852624474999999</v>
      </c>
      <c r="AM6" s="255">
        <v>18.703129991000001</v>
      </c>
      <c r="AN6" s="255">
        <v>18.634339378</v>
      </c>
      <c r="AO6" s="255">
        <v>18.884204604000001</v>
      </c>
      <c r="AP6" s="255">
        <v>18.930248648999999</v>
      </c>
      <c r="AQ6" s="255">
        <v>18.624117694999999</v>
      </c>
      <c r="AR6" s="255">
        <v>18.812715951000001</v>
      </c>
      <c r="AS6" s="255">
        <v>19.259184301000001</v>
      </c>
      <c r="AT6" s="255">
        <v>19.565699322</v>
      </c>
      <c r="AU6" s="255">
        <v>19.774228826000002</v>
      </c>
      <c r="AV6" s="255">
        <v>19.728265724</v>
      </c>
      <c r="AW6" s="255">
        <v>20.252168805</v>
      </c>
      <c r="AX6" s="255">
        <v>20.496406874000002</v>
      </c>
      <c r="AY6" s="255">
        <v>20.235495977999999</v>
      </c>
      <c r="AZ6" s="255">
        <v>20.206401132</v>
      </c>
      <c r="BA6" s="255">
        <v>20.527119558999999</v>
      </c>
      <c r="BB6" s="255">
        <v>20.853253635000002</v>
      </c>
      <c r="BC6" s="255">
        <v>20.746276329000001</v>
      </c>
      <c r="BD6" s="255">
        <v>20.930437646000001</v>
      </c>
      <c r="BE6" s="412">
        <v>20.850542503</v>
      </c>
      <c r="BF6" s="412">
        <v>21.005728400999999</v>
      </c>
      <c r="BG6" s="412">
        <v>21.078759534</v>
      </c>
      <c r="BH6" s="412">
        <v>21.346675263000002</v>
      </c>
      <c r="BI6" s="412">
        <v>21.608446091000001</v>
      </c>
      <c r="BJ6" s="412">
        <v>21.483115803</v>
      </c>
      <c r="BK6" s="412">
        <v>21.640971715999999</v>
      </c>
      <c r="BL6" s="412">
        <v>21.718913352000001</v>
      </c>
      <c r="BM6" s="412">
        <v>21.730513944999998</v>
      </c>
      <c r="BN6" s="412">
        <v>21.776310548000001</v>
      </c>
      <c r="BO6" s="412">
        <v>21.772287858999999</v>
      </c>
      <c r="BP6" s="412">
        <v>21.693685383999998</v>
      </c>
      <c r="BQ6" s="412">
        <v>21.798359436999998</v>
      </c>
      <c r="BR6" s="412">
        <v>21.853000210000001</v>
      </c>
      <c r="BS6" s="412">
        <v>21.937130614000001</v>
      </c>
      <c r="BT6" s="412">
        <v>22.096353477000001</v>
      </c>
      <c r="BU6" s="412">
        <v>22.384126080000001</v>
      </c>
      <c r="BV6" s="412">
        <v>22.543238500000001</v>
      </c>
    </row>
    <row r="7" spans="1:74" ht="11.1" customHeight="1" x14ac:dyDescent="0.2">
      <c r="A7" s="163" t="s">
        <v>277</v>
      </c>
      <c r="B7" s="174" t="s">
        <v>382</v>
      </c>
      <c r="C7" s="255">
        <v>3.235668306</v>
      </c>
      <c r="D7" s="255">
        <v>3.3156683060000001</v>
      </c>
      <c r="E7" s="255">
        <v>3.3466683060000002</v>
      </c>
      <c r="F7" s="255">
        <v>3.3856683059999999</v>
      </c>
      <c r="G7" s="255">
        <v>3.4370697369999998</v>
      </c>
      <c r="H7" s="255">
        <v>3.448069737</v>
      </c>
      <c r="I7" s="255">
        <v>3.4570697369999999</v>
      </c>
      <c r="J7" s="255">
        <v>3.5170697369999999</v>
      </c>
      <c r="K7" s="255">
        <v>3.327069737</v>
      </c>
      <c r="L7" s="255">
        <v>3.4170697369999998</v>
      </c>
      <c r="M7" s="255">
        <v>3.6670697369999998</v>
      </c>
      <c r="N7" s="255">
        <v>3.7270697369999999</v>
      </c>
      <c r="O7" s="255">
        <v>3.5886450985999998</v>
      </c>
      <c r="P7" s="255">
        <v>3.4786450985999999</v>
      </c>
      <c r="Q7" s="255">
        <v>3.5796450985999999</v>
      </c>
      <c r="R7" s="255">
        <v>3.5496450986000001</v>
      </c>
      <c r="S7" s="255">
        <v>3.2176450985999998</v>
      </c>
      <c r="T7" s="255">
        <v>3.3256450985999999</v>
      </c>
      <c r="U7" s="255">
        <v>3.5986450986</v>
      </c>
      <c r="V7" s="255">
        <v>3.7486450985999999</v>
      </c>
      <c r="W7" s="255">
        <v>3.6586450986000001</v>
      </c>
      <c r="X7" s="255">
        <v>3.7376450985999998</v>
      </c>
      <c r="Y7" s="255">
        <v>3.7386450986000002</v>
      </c>
      <c r="Z7" s="255">
        <v>3.9306450985999999</v>
      </c>
      <c r="AA7" s="255">
        <v>3.8859450986000001</v>
      </c>
      <c r="AB7" s="255">
        <v>4.0569450986</v>
      </c>
      <c r="AC7" s="255">
        <v>3.7949450986</v>
      </c>
      <c r="AD7" s="255">
        <v>3.9229450986000001</v>
      </c>
      <c r="AE7" s="255">
        <v>3.6929450986000001</v>
      </c>
      <c r="AF7" s="255">
        <v>3.6019450985999999</v>
      </c>
      <c r="AG7" s="255">
        <v>3.7819450986000001</v>
      </c>
      <c r="AH7" s="255">
        <v>3.7619450986</v>
      </c>
      <c r="AI7" s="255">
        <v>3.6789450985999999</v>
      </c>
      <c r="AJ7" s="255">
        <v>3.9009450985999998</v>
      </c>
      <c r="AK7" s="255">
        <v>4.0089450985999999</v>
      </c>
      <c r="AL7" s="255">
        <v>4.1949450985999999</v>
      </c>
      <c r="AM7" s="255">
        <v>4.1169450985999996</v>
      </c>
      <c r="AN7" s="255">
        <v>4.0419450986000003</v>
      </c>
      <c r="AO7" s="255">
        <v>4.1919450985999998</v>
      </c>
      <c r="AP7" s="255">
        <v>3.9899450985999998</v>
      </c>
      <c r="AQ7" s="255">
        <v>3.7189450985999999</v>
      </c>
      <c r="AR7" s="255">
        <v>3.8789450986</v>
      </c>
      <c r="AS7" s="255">
        <v>4.0389450986000002</v>
      </c>
      <c r="AT7" s="255">
        <v>4.2139450986</v>
      </c>
      <c r="AU7" s="255">
        <v>4.0749450985999998</v>
      </c>
      <c r="AV7" s="255">
        <v>4.0679450986000001</v>
      </c>
      <c r="AW7" s="255">
        <v>4.2509450985999999</v>
      </c>
      <c r="AX7" s="255">
        <v>4.6049450986</v>
      </c>
      <c r="AY7" s="255">
        <v>4.3729450985999998</v>
      </c>
      <c r="AZ7" s="255">
        <v>4.3154950985999996</v>
      </c>
      <c r="BA7" s="255">
        <v>4.4226598413999998</v>
      </c>
      <c r="BB7" s="255">
        <v>4.3242231238000004</v>
      </c>
      <c r="BC7" s="255">
        <v>4.2643662696</v>
      </c>
      <c r="BD7" s="255">
        <v>4.3660971497999999</v>
      </c>
      <c r="BE7" s="412">
        <v>4.3262788135000001</v>
      </c>
      <c r="BF7" s="412">
        <v>4.4154047070000004</v>
      </c>
      <c r="BG7" s="412">
        <v>4.3659004787000004</v>
      </c>
      <c r="BH7" s="412">
        <v>4.5254872217999997</v>
      </c>
      <c r="BI7" s="412">
        <v>4.6155858337</v>
      </c>
      <c r="BJ7" s="412">
        <v>4.4454539293000002</v>
      </c>
      <c r="BK7" s="412">
        <v>4.4886081128999997</v>
      </c>
      <c r="BL7" s="412">
        <v>4.4392440313000003</v>
      </c>
      <c r="BM7" s="412">
        <v>4.3885770973999998</v>
      </c>
      <c r="BN7" s="412">
        <v>4.3459822811000004</v>
      </c>
      <c r="BO7" s="412">
        <v>4.2728399687999996</v>
      </c>
      <c r="BP7" s="412">
        <v>4.2529335670000004</v>
      </c>
      <c r="BQ7" s="412">
        <v>4.3612525296999998</v>
      </c>
      <c r="BR7" s="412">
        <v>4.4240619138000001</v>
      </c>
      <c r="BS7" s="412">
        <v>4.5282318589999999</v>
      </c>
      <c r="BT7" s="412">
        <v>4.5960279265999997</v>
      </c>
      <c r="BU7" s="412">
        <v>4.6616851239999999</v>
      </c>
      <c r="BV7" s="412">
        <v>4.7789846490999999</v>
      </c>
    </row>
    <row r="8" spans="1:74" ht="11.1" customHeight="1" x14ac:dyDescent="0.2">
      <c r="A8" s="163" t="s">
        <v>278</v>
      </c>
      <c r="B8" s="174" t="s">
        <v>383</v>
      </c>
      <c r="C8" s="255">
        <v>3.0237037760000001</v>
      </c>
      <c r="D8" s="255">
        <v>3.0175037759999999</v>
      </c>
      <c r="E8" s="255">
        <v>3.0094037760000001</v>
      </c>
      <c r="F8" s="255">
        <v>3.0051037759999999</v>
      </c>
      <c r="G8" s="255">
        <v>3.0014577918000001</v>
      </c>
      <c r="H8" s="255">
        <v>2.9566577918000001</v>
      </c>
      <c r="I8" s="255">
        <v>2.9734577918</v>
      </c>
      <c r="J8" s="255">
        <v>2.9583577918000001</v>
      </c>
      <c r="K8" s="255">
        <v>2.9682577918000002</v>
      </c>
      <c r="L8" s="255">
        <v>2.9646577918000001</v>
      </c>
      <c r="M8" s="255">
        <v>2.9056577917999999</v>
      </c>
      <c r="N8" s="255">
        <v>2.9789577918000001</v>
      </c>
      <c r="O8" s="255">
        <v>3.0064548315000001</v>
      </c>
      <c r="P8" s="255">
        <v>2.9669360705000001</v>
      </c>
      <c r="Q8" s="255">
        <v>2.9912757255</v>
      </c>
      <c r="R8" s="255">
        <v>2.9951938425</v>
      </c>
      <c r="S8" s="255">
        <v>2.9794242595</v>
      </c>
      <c r="T8" s="255">
        <v>2.9658022795000001</v>
      </c>
      <c r="U8" s="255">
        <v>2.9488022795000002</v>
      </c>
      <c r="V8" s="255">
        <v>2.9578022795000001</v>
      </c>
      <c r="W8" s="255">
        <v>2.8878022794999998</v>
      </c>
      <c r="X8" s="255">
        <v>2.9508022795</v>
      </c>
      <c r="Y8" s="255">
        <v>2.9208022795000002</v>
      </c>
      <c r="Z8" s="255">
        <v>2.9478022794999998</v>
      </c>
      <c r="AA8" s="255">
        <v>2.9129022794999999</v>
      </c>
      <c r="AB8" s="255">
        <v>2.9389022795000002</v>
      </c>
      <c r="AC8" s="255">
        <v>2.9579022794999998</v>
      </c>
      <c r="AD8" s="255">
        <v>2.9529022794999999</v>
      </c>
      <c r="AE8" s="255">
        <v>2.9459022794999998</v>
      </c>
      <c r="AF8" s="255">
        <v>2.9449022794999999</v>
      </c>
      <c r="AG8" s="255">
        <v>2.9209022794999999</v>
      </c>
      <c r="AH8" s="255">
        <v>2.9579022794999998</v>
      </c>
      <c r="AI8" s="255">
        <v>2.9449022794999999</v>
      </c>
      <c r="AJ8" s="255">
        <v>2.8939022794999998</v>
      </c>
      <c r="AK8" s="255">
        <v>2.9469022795000002</v>
      </c>
      <c r="AL8" s="255">
        <v>2.9159022795</v>
      </c>
      <c r="AM8" s="255">
        <v>2.9529022794999999</v>
      </c>
      <c r="AN8" s="255">
        <v>2.9439022795000001</v>
      </c>
      <c r="AO8" s="255">
        <v>2.8949022795000001</v>
      </c>
      <c r="AP8" s="255">
        <v>2.8971828836000002</v>
      </c>
      <c r="AQ8" s="255">
        <v>2.8880604670999999</v>
      </c>
      <c r="AR8" s="255">
        <v>2.8983231856999998</v>
      </c>
      <c r="AS8" s="255">
        <v>2.8561320092</v>
      </c>
      <c r="AT8" s="255">
        <v>2.8926216753</v>
      </c>
      <c r="AU8" s="255">
        <v>2.9028843939</v>
      </c>
      <c r="AV8" s="255">
        <v>2.9222695290999998</v>
      </c>
      <c r="AW8" s="255">
        <v>2.8914813733</v>
      </c>
      <c r="AX8" s="255">
        <v>2.8960425815000002</v>
      </c>
      <c r="AY8" s="255">
        <v>2.9205602017999999</v>
      </c>
      <c r="AZ8" s="255">
        <v>2.9173011761000001</v>
      </c>
      <c r="BA8" s="255">
        <v>2.9029064921000001</v>
      </c>
      <c r="BB8" s="255">
        <v>2.8942275116</v>
      </c>
      <c r="BC8" s="255">
        <v>2.8888103960999998</v>
      </c>
      <c r="BD8" s="255">
        <v>2.8766340845</v>
      </c>
      <c r="BE8" s="412">
        <v>2.8670828891000002</v>
      </c>
      <c r="BF8" s="412">
        <v>2.8758039944</v>
      </c>
      <c r="BG8" s="412">
        <v>2.8663517551000002</v>
      </c>
      <c r="BH8" s="412">
        <v>2.8566510412000001</v>
      </c>
      <c r="BI8" s="412">
        <v>2.8471962575999998</v>
      </c>
      <c r="BJ8" s="412">
        <v>2.8377284734999999</v>
      </c>
      <c r="BK8" s="412">
        <v>2.9057328030999998</v>
      </c>
      <c r="BL8" s="412">
        <v>2.8964958208999998</v>
      </c>
      <c r="BM8" s="412">
        <v>2.8868730475</v>
      </c>
      <c r="BN8" s="412">
        <v>2.8775523667999998</v>
      </c>
      <c r="BO8" s="412">
        <v>2.8680536903</v>
      </c>
      <c r="BP8" s="412">
        <v>2.8591427171000001</v>
      </c>
      <c r="BQ8" s="412">
        <v>2.8499738072</v>
      </c>
      <c r="BR8" s="412">
        <v>2.8408716963999998</v>
      </c>
      <c r="BS8" s="412">
        <v>2.8319601548</v>
      </c>
      <c r="BT8" s="412">
        <v>2.8227994501000002</v>
      </c>
      <c r="BU8" s="412">
        <v>2.8138929556000001</v>
      </c>
      <c r="BV8" s="412">
        <v>2.8049444509999999</v>
      </c>
    </row>
    <row r="9" spans="1:74" ht="11.1" customHeight="1" x14ac:dyDescent="0.2">
      <c r="A9" s="163" t="s">
        <v>279</v>
      </c>
      <c r="B9" s="174" t="s">
        <v>384</v>
      </c>
      <c r="C9" s="255">
        <v>9.3765781935000003</v>
      </c>
      <c r="D9" s="255">
        <v>9.6791337143000007</v>
      </c>
      <c r="E9" s="255">
        <v>9.6822412258000004</v>
      </c>
      <c r="F9" s="255">
        <v>9.5285170000000008</v>
      </c>
      <c r="G9" s="255">
        <v>9.6262209999999993</v>
      </c>
      <c r="H9" s="255">
        <v>9.5353349999999999</v>
      </c>
      <c r="I9" s="255">
        <v>9.5000855161000004</v>
      </c>
      <c r="J9" s="255">
        <v>9.6977657742000005</v>
      </c>
      <c r="K9" s="255">
        <v>9.8382159999999992</v>
      </c>
      <c r="L9" s="255">
        <v>9.7994728386999999</v>
      </c>
      <c r="M9" s="255">
        <v>9.9056186667000006</v>
      </c>
      <c r="N9" s="255">
        <v>10.045765613</v>
      </c>
      <c r="O9" s="255">
        <v>9.7757372903000004</v>
      </c>
      <c r="P9" s="255">
        <v>9.4774451429000006</v>
      </c>
      <c r="Q9" s="255">
        <v>9.9920822903000008</v>
      </c>
      <c r="R9" s="255">
        <v>9.9295650000000002</v>
      </c>
      <c r="S9" s="255">
        <v>10.097209097</v>
      </c>
      <c r="T9" s="255">
        <v>10.062731667</v>
      </c>
      <c r="U9" s="255">
        <v>9.9107828710000003</v>
      </c>
      <c r="V9" s="255">
        <v>10.228785516</v>
      </c>
      <c r="W9" s="255">
        <v>10.071482333000001</v>
      </c>
      <c r="X9" s="255">
        <v>10.472418871</v>
      </c>
      <c r="Y9" s="255">
        <v>10.757819333</v>
      </c>
      <c r="Z9" s="255">
        <v>10.803354161</v>
      </c>
      <c r="AA9" s="255">
        <v>10.787112161</v>
      </c>
      <c r="AB9" s="255">
        <v>10.908287138</v>
      </c>
      <c r="AC9" s="255">
        <v>10.913331484</v>
      </c>
      <c r="AD9" s="255">
        <v>10.856345666999999</v>
      </c>
      <c r="AE9" s="255">
        <v>11.024682547999999</v>
      </c>
      <c r="AF9" s="255">
        <v>10.880731666999999</v>
      </c>
      <c r="AG9" s="255">
        <v>10.895163452</v>
      </c>
      <c r="AH9" s="255">
        <v>10.872392</v>
      </c>
      <c r="AI9" s="255">
        <v>11.162692333000001</v>
      </c>
      <c r="AJ9" s="255">
        <v>11.537306161</v>
      </c>
      <c r="AK9" s="255">
        <v>11.721119</v>
      </c>
      <c r="AL9" s="255">
        <v>11.741777097</v>
      </c>
      <c r="AM9" s="255">
        <v>11.633282613</v>
      </c>
      <c r="AN9" s="255">
        <v>11.648491999999999</v>
      </c>
      <c r="AO9" s="255">
        <v>11.797357226000001</v>
      </c>
      <c r="AP9" s="255">
        <v>12.043120667</v>
      </c>
      <c r="AQ9" s="255">
        <v>12.017112128999999</v>
      </c>
      <c r="AR9" s="255">
        <v>12.035447667</v>
      </c>
      <c r="AS9" s="255">
        <v>12.364107194000001</v>
      </c>
      <c r="AT9" s="255">
        <v>12.459132547999999</v>
      </c>
      <c r="AU9" s="255">
        <v>12.796399333</v>
      </c>
      <c r="AV9" s="255">
        <v>12.738051097</v>
      </c>
      <c r="AW9" s="255">
        <v>13.109742333</v>
      </c>
      <c r="AX9" s="255">
        <v>12.995419194</v>
      </c>
      <c r="AY9" s="255">
        <v>12.941990677</v>
      </c>
      <c r="AZ9" s="255">
        <v>12.973604857</v>
      </c>
      <c r="BA9" s="255">
        <v>13.201553226</v>
      </c>
      <c r="BB9" s="255">
        <v>13.634803</v>
      </c>
      <c r="BC9" s="255">
        <v>13.593099663</v>
      </c>
      <c r="BD9" s="255">
        <v>13.687706411000001</v>
      </c>
      <c r="BE9" s="412">
        <v>13.657180800000001</v>
      </c>
      <c r="BF9" s="412">
        <v>13.7145197</v>
      </c>
      <c r="BG9" s="412">
        <v>13.846507300000001</v>
      </c>
      <c r="BH9" s="412">
        <v>13.964537</v>
      </c>
      <c r="BI9" s="412">
        <v>14.145664</v>
      </c>
      <c r="BJ9" s="412">
        <v>14.199933400000001</v>
      </c>
      <c r="BK9" s="412">
        <v>14.2466308</v>
      </c>
      <c r="BL9" s="412">
        <v>14.3831735</v>
      </c>
      <c r="BM9" s="412">
        <v>14.4550638</v>
      </c>
      <c r="BN9" s="412">
        <v>14.5527759</v>
      </c>
      <c r="BO9" s="412">
        <v>14.631394200000001</v>
      </c>
      <c r="BP9" s="412">
        <v>14.5816091</v>
      </c>
      <c r="BQ9" s="412">
        <v>14.587133100000001</v>
      </c>
      <c r="BR9" s="412">
        <v>14.588066599999999</v>
      </c>
      <c r="BS9" s="412">
        <v>14.5769386</v>
      </c>
      <c r="BT9" s="412">
        <v>14.6775261</v>
      </c>
      <c r="BU9" s="412">
        <v>14.908548</v>
      </c>
      <c r="BV9" s="412">
        <v>14.9593094</v>
      </c>
    </row>
    <row r="10" spans="1:74" ht="11.1" customHeight="1" x14ac:dyDescent="0.2">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c r="AE10" s="226"/>
      <c r="AF10" s="226"/>
      <c r="AG10" s="226"/>
      <c r="AH10" s="226"/>
      <c r="AI10" s="226"/>
      <c r="AJ10" s="226"/>
      <c r="AK10" s="226"/>
      <c r="AL10" s="226"/>
      <c r="AM10" s="226"/>
      <c r="AN10" s="226"/>
      <c r="AO10" s="226"/>
      <c r="AP10" s="226"/>
      <c r="AQ10" s="226"/>
      <c r="AR10" s="226"/>
      <c r="AS10" s="226"/>
      <c r="AT10" s="226"/>
      <c r="AU10" s="226"/>
      <c r="AV10" s="226"/>
      <c r="AW10" s="226"/>
      <c r="AX10" s="226"/>
      <c r="AY10" s="640"/>
      <c r="AZ10" s="640"/>
      <c r="BA10" s="640"/>
      <c r="BB10" s="640"/>
      <c r="BC10" s="640"/>
      <c r="BD10" s="640"/>
      <c r="BE10" s="496"/>
      <c r="BF10" s="496"/>
      <c r="BG10" s="496"/>
      <c r="BH10" s="496"/>
      <c r="BI10" s="496"/>
      <c r="BJ10" s="496"/>
      <c r="BK10" s="413"/>
      <c r="BL10" s="413"/>
      <c r="BM10" s="413"/>
      <c r="BN10" s="413"/>
      <c r="BO10" s="413"/>
      <c r="BP10" s="413"/>
      <c r="BQ10" s="413"/>
      <c r="BR10" s="413"/>
      <c r="BS10" s="413"/>
      <c r="BT10" s="413"/>
      <c r="BU10" s="413"/>
      <c r="BV10" s="413"/>
    </row>
    <row r="11" spans="1:74" ht="11.1" customHeight="1" x14ac:dyDescent="0.2">
      <c r="A11" s="163" t="s">
        <v>534</v>
      </c>
      <c r="B11" s="173" t="s">
        <v>554</v>
      </c>
      <c r="C11" s="255">
        <v>4.3054656050000002</v>
      </c>
      <c r="D11" s="255">
        <v>4.3190796093000001</v>
      </c>
      <c r="E11" s="255">
        <v>4.3149448213000001</v>
      </c>
      <c r="F11" s="255">
        <v>4.8007920073000001</v>
      </c>
      <c r="G11" s="255">
        <v>4.9661610847000004</v>
      </c>
      <c r="H11" s="255">
        <v>5.0744797876999996</v>
      </c>
      <c r="I11" s="255">
        <v>5.1047650456999998</v>
      </c>
      <c r="J11" s="255">
        <v>5.2046568857000004</v>
      </c>
      <c r="K11" s="255">
        <v>5.0180390826999997</v>
      </c>
      <c r="L11" s="255">
        <v>4.8313098167000001</v>
      </c>
      <c r="M11" s="255">
        <v>4.8107520726999997</v>
      </c>
      <c r="N11" s="255">
        <v>4.5584082966999997</v>
      </c>
      <c r="O11" s="255">
        <v>4.4864431316999998</v>
      </c>
      <c r="P11" s="255">
        <v>4.4263357787000004</v>
      </c>
      <c r="Q11" s="255">
        <v>4.4637105187000001</v>
      </c>
      <c r="R11" s="255">
        <v>4.4872004646999999</v>
      </c>
      <c r="S11" s="255">
        <v>4.9841368296999997</v>
      </c>
      <c r="T11" s="255">
        <v>5.1916816186999997</v>
      </c>
      <c r="U11" s="255">
        <v>5.1149967037000001</v>
      </c>
      <c r="V11" s="255">
        <v>5.1645124927000001</v>
      </c>
      <c r="W11" s="255">
        <v>5.2156968977</v>
      </c>
      <c r="X11" s="255">
        <v>4.9786133686999996</v>
      </c>
      <c r="Y11" s="255">
        <v>4.9328737227000001</v>
      </c>
      <c r="Z11" s="255">
        <v>4.6725966366999998</v>
      </c>
      <c r="AA11" s="255">
        <v>4.6233000436999996</v>
      </c>
      <c r="AB11" s="255">
        <v>4.5781106666999998</v>
      </c>
      <c r="AC11" s="255">
        <v>4.4401244987000004</v>
      </c>
      <c r="AD11" s="255">
        <v>4.4839843696999999</v>
      </c>
      <c r="AE11" s="255">
        <v>4.8185472737000001</v>
      </c>
      <c r="AF11" s="255">
        <v>4.8298095077000003</v>
      </c>
      <c r="AG11" s="255">
        <v>5.0735432236999998</v>
      </c>
      <c r="AH11" s="255">
        <v>5.1032470277000002</v>
      </c>
      <c r="AI11" s="255">
        <v>5.0013902996999997</v>
      </c>
      <c r="AJ11" s="255">
        <v>5.0730764646999997</v>
      </c>
      <c r="AK11" s="255">
        <v>4.9165190266999996</v>
      </c>
      <c r="AL11" s="255">
        <v>4.7267408807000004</v>
      </c>
      <c r="AM11" s="255">
        <v>4.5198620096999997</v>
      </c>
      <c r="AN11" s="255">
        <v>4.4522138867000001</v>
      </c>
      <c r="AO11" s="255">
        <v>4.2770102727000001</v>
      </c>
      <c r="AP11" s="255">
        <v>4.6765527967000002</v>
      </c>
      <c r="AQ11" s="255">
        <v>5.1715127286999998</v>
      </c>
      <c r="AR11" s="255">
        <v>5.1731274366999997</v>
      </c>
      <c r="AS11" s="255">
        <v>5.1932436997</v>
      </c>
      <c r="AT11" s="255">
        <v>5.3039284906999997</v>
      </c>
      <c r="AU11" s="255">
        <v>5.2845664747000001</v>
      </c>
      <c r="AV11" s="255">
        <v>5.1654951896999997</v>
      </c>
      <c r="AW11" s="255">
        <v>5.1042475597000001</v>
      </c>
      <c r="AX11" s="255">
        <v>4.7914799556999998</v>
      </c>
      <c r="AY11" s="255">
        <v>4.5493285397000003</v>
      </c>
      <c r="AZ11" s="255">
        <v>4.5476194077000001</v>
      </c>
      <c r="BA11" s="255">
        <v>4.5388909328000002</v>
      </c>
      <c r="BB11" s="255">
        <v>4.7831987031000001</v>
      </c>
      <c r="BC11" s="255">
        <v>5.0835298373000004</v>
      </c>
      <c r="BD11" s="255">
        <v>5.1088545509000003</v>
      </c>
      <c r="BE11" s="412">
        <v>5.2185938282000004</v>
      </c>
      <c r="BF11" s="412">
        <v>5.3170380295999999</v>
      </c>
      <c r="BG11" s="412">
        <v>5.3150473529999998</v>
      </c>
      <c r="BH11" s="412">
        <v>5.1940411198999996</v>
      </c>
      <c r="BI11" s="412">
        <v>5.1531717941000004</v>
      </c>
      <c r="BJ11" s="412">
        <v>4.8436918893999996</v>
      </c>
      <c r="BK11" s="412">
        <v>4.5954802224</v>
      </c>
      <c r="BL11" s="412">
        <v>4.5854336738999999</v>
      </c>
      <c r="BM11" s="412">
        <v>4.5725603802999997</v>
      </c>
      <c r="BN11" s="412">
        <v>4.8255696056000001</v>
      </c>
      <c r="BO11" s="412">
        <v>5.1260073708</v>
      </c>
      <c r="BP11" s="412">
        <v>5.1595500572999997</v>
      </c>
      <c r="BQ11" s="412">
        <v>5.2620473460000001</v>
      </c>
      <c r="BR11" s="412">
        <v>5.3572037012999996</v>
      </c>
      <c r="BS11" s="412">
        <v>5.3556400129000004</v>
      </c>
      <c r="BT11" s="412">
        <v>5.2338830883999998</v>
      </c>
      <c r="BU11" s="412">
        <v>5.1921709144000001</v>
      </c>
      <c r="BV11" s="412">
        <v>4.8803308061999999</v>
      </c>
    </row>
    <row r="12" spans="1:74" ht="11.1" customHeight="1" x14ac:dyDescent="0.2">
      <c r="A12" s="163" t="s">
        <v>280</v>
      </c>
      <c r="B12" s="174" t="s">
        <v>385</v>
      </c>
      <c r="C12" s="255">
        <v>0.78441658232</v>
      </c>
      <c r="D12" s="255">
        <v>0.78283098831999998</v>
      </c>
      <c r="E12" s="255">
        <v>0.77920324131999996</v>
      </c>
      <c r="F12" s="255">
        <v>0.78737247531999999</v>
      </c>
      <c r="G12" s="255">
        <v>0.78947748126999995</v>
      </c>
      <c r="H12" s="255">
        <v>0.79429193427</v>
      </c>
      <c r="I12" s="255">
        <v>0.79259358127000001</v>
      </c>
      <c r="J12" s="255">
        <v>0.79340058127000002</v>
      </c>
      <c r="K12" s="255">
        <v>0.78361566426999996</v>
      </c>
      <c r="L12" s="255">
        <v>0.78117882627000002</v>
      </c>
      <c r="M12" s="255">
        <v>0.78109459726999997</v>
      </c>
      <c r="N12" s="255">
        <v>0.68395969727000006</v>
      </c>
      <c r="O12" s="255">
        <v>0.75593487127000003</v>
      </c>
      <c r="P12" s="255">
        <v>0.76005366526999996</v>
      </c>
      <c r="Q12" s="255">
        <v>0.76223306027000004</v>
      </c>
      <c r="R12" s="255">
        <v>0.67267371126999997</v>
      </c>
      <c r="S12" s="255">
        <v>0.69888859726999997</v>
      </c>
      <c r="T12" s="255">
        <v>0.70844854527000001</v>
      </c>
      <c r="U12" s="255">
        <v>0.73652174827000005</v>
      </c>
      <c r="V12" s="255">
        <v>0.76692502327000001</v>
      </c>
      <c r="W12" s="255">
        <v>0.76978645726999995</v>
      </c>
      <c r="X12" s="255">
        <v>0.77783438326999998</v>
      </c>
      <c r="Y12" s="255">
        <v>0.77085849026999997</v>
      </c>
      <c r="Z12" s="255">
        <v>0.76266743227</v>
      </c>
      <c r="AA12" s="255">
        <v>0.73965363327</v>
      </c>
      <c r="AB12" s="255">
        <v>0.73738899427000004</v>
      </c>
      <c r="AC12" s="255">
        <v>0.72982794026999998</v>
      </c>
      <c r="AD12" s="255">
        <v>0.73071241627000005</v>
      </c>
      <c r="AE12" s="255">
        <v>0.73416708526999996</v>
      </c>
      <c r="AF12" s="255">
        <v>0.71137257327000003</v>
      </c>
      <c r="AG12" s="255">
        <v>0.73281390726999995</v>
      </c>
      <c r="AH12" s="255">
        <v>0.73731472727000003</v>
      </c>
      <c r="AI12" s="255">
        <v>0.71631778527000001</v>
      </c>
      <c r="AJ12" s="255">
        <v>0.71085486526999997</v>
      </c>
      <c r="AK12" s="255">
        <v>0.69517367926999996</v>
      </c>
      <c r="AL12" s="255">
        <v>0.70248669727000002</v>
      </c>
      <c r="AM12" s="255">
        <v>0.69552886527000002</v>
      </c>
      <c r="AN12" s="255">
        <v>0.68784938727</v>
      </c>
      <c r="AO12" s="255">
        <v>0.68897063027000005</v>
      </c>
      <c r="AP12" s="255">
        <v>0.69741656627000004</v>
      </c>
      <c r="AQ12" s="255">
        <v>0.69619605327</v>
      </c>
      <c r="AR12" s="255">
        <v>0.70278489827000001</v>
      </c>
      <c r="AS12" s="255">
        <v>0.71978977526999999</v>
      </c>
      <c r="AT12" s="255">
        <v>0.71992837427</v>
      </c>
      <c r="AU12" s="255">
        <v>0.73033892127</v>
      </c>
      <c r="AV12" s="255">
        <v>0.73413587927000001</v>
      </c>
      <c r="AW12" s="255">
        <v>0.72595947326999999</v>
      </c>
      <c r="AX12" s="255">
        <v>0.69493757527</v>
      </c>
      <c r="AY12" s="255">
        <v>0.70060604627</v>
      </c>
      <c r="AZ12" s="255">
        <v>0.70221095526999999</v>
      </c>
      <c r="BA12" s="255">
        <v>0.69204592336000004</v>
      </c>
      <c r="BB12" s="255">
        <v>0.68092603181</v>
      </c>
      <c r="BC12" s="255">
        <v>0.70354703212000003</v>
      </c>
      <c r="BD12" s="255">
        <v>0.71033119234999997</v>
      </c>
      <c r="BE12" s="412">
        <v>0.72748717539999996</v>
      </c>
      <c r="BF12" s="412">
        <v>0.72762178278</v>
      </c>
      <c r="BG12" s="412">
        <v>0.73821450058000004</v>
      </c>
      <c r="BH12" s="412">
        <v>0.74194736659000005</v>
      </c>
      <c r="BI12" s="412">
        <v>0.73373281218999997</v>
      </c>
      <c r="BJ12" s="412">
        <v>0.70253634024</v>
      </c>
      <c r="BK12" s="412">
        <v>0.71273389029000001</v>
      </c>
      <c r="BL12" s="412">
        <v>0.71402892030999998</v>
      </c>
      <c r="BM12" s="412">
        <v>0.70345356241000001</v>
      </c>
      <c r="BN12" s="412">
        <v>0.69196013485999996</v>
      </c>
      <c r="BO12" s="412">
        <v>0.71501872153000001</v>
      </c>
      <c r="BP12" s="412">
        <v>0.72185381047999997</v>
      </c>
      <c r="BQ12" s="412">
        <v>0.73914147168</v>
      </c>
      <c r="BR12" s="412">
        <v>0.73924276112999998</v>
      </c>
      <c r="BS12" s="412">
        <v>0.74991170374000005</v>
      </c>
      <c r="BT12" s="412">
        <v>0.75368108897999997</v>
      </c>
      <c r="BU12" s="412">
        <v>0.74539722844</v>
      </c>
      <c r="BV12" s="412">
        <v>0.71403437985999996</v>
      </c>
    </row>
    <row r="13" spans="1:74" ht="11.1" customHeight="1" x14ac:dyDescent="0.2">
      <c r="A13" s="163" t="s">
        <v>281</v>
      </c>
      <c r="B13" s="174" t="s">
        <v>386</v>
      </c>
      <c r="C13" s="255">
        <v>2.2754040941999998</v>
      </c>
      <c r="D13" s="255">
        <v>2.2587400502000001</v>
      </c>
      <c r="E13" s="255">
        <v>2.2576739001999999</v>
      </c>
      <c r="F13" s="255">
        <v>2.7292773511999999</v>
      </c>
      <c r="G13" s="255">
        <v>2.8994250754999999</v>
      </c>
      <c r="H13" s="255">
        <v>2.9908071915000001</v>
      </c>
      <c r="I13" s="255">
        <v>3.0216262094999999</v>
      </c>
      <c r="J13" s="255">
        <v>3.1102805325</v>
      </c>
      <c r="K13" s="255">
        <v>2.9316166385</v>
      </c>
      <c r="L13" s="255">
        <v>2.7587977225000002</v>
      </c>
      <c r="M13" s="255">
        <v>2.7177452264999999</v>
      </c>
      <c r="N13" s="255">
        <v>2.5578718514999998</v>
      </c>
      <c r="O13" s="255">
        <v>2.3847449064999999</v>
      </c>
      <c r="P13" s="255">
        <v>2.2886373215</v>
      </c>
      <c r="Q13" s="255">
        <v>2.3067118784999998</v>
      </c>
      <c r="R13" s="255">
        <v>2.4127839025000002</v>
      </c>
      <c r="S13" s="255">
        <v>2.8522074845000001</v>
      </c>
      <c r="T13" s="255">
        <v>3.0335430575000002</v>
      </c>
      <c r="U13" s="255">
        <v>2.9468406654999999</v>
      </c>
      <c r="V13" s="255">
        <v>2.9484149945000002</v>
      </c>
      <c r="W13" s="255">
        <v>3.0515899014999999</v>
      </c>
      <c r="X13" s="255">
        <v>2.7669317835</v>
      </c>
      <c r="Y13" s="255">
        <v>2.7096373415000001</v>
      </c>
      <c r="Z13" s="255">
        <v>2.4964004625</v>
      </c>
      <c r="AA13" s="255">
        <v>2.4706846365000001</v>
      </c>
      <c r="AB13" s="255">
        <v>2.4526598984999999</v>
      </c>
      <c r="AC13" s="255">
        <v>2.2737227844999999</v>
      </c>
      <c r="AD13" s="255">
        <v>2.3158191795</v>
      </c>
      <c r="AE13" s="255">
        <v>2.6597604145</v>
      </c>
      <c r="AF13" s="255">
        <v>2.7040331604999999</v>
      </c>
      <c r="AG13" s="255">
        <v>2.9243765425000001</v>
      </c>
      <c r="AH13" s="255">
        <v>2.9707035264999999</v>
      </c>
      <c r="AI13" s="255">
        <v>2.8377887405000002</v>
      </c>
      <c r="AJ13" s="255">
        <v>2.9063908254999999</v>
      </c>
      <c r="AK13" s="255">
        <v>2.7554815735</v>
      </c>
      <c r="AL13" s="255">
        <v>2.5386254094999998</v>
      </c>
      <c r="AM13" s="255">
        <v>2.3057619475000002</v>
      </c>
      <c r="AN13" s="255">
        <v>2.2485946284999998</v>
      </c>
      <c r="AO13" s="255">
        <v>2.0665859295</v>
      </c>
      <c r="AP13" s="255">
        <v>2.4644550175000002</v>
      </c>
      <c r="AQ13" s="255">
        <v>2.9564924895</v>
      </c>
      <c r="AR13" s="255">
        <v>2.9883591295</v>
      </c>
      <c r="AS13" s="255">
        <v>2.9500449615000002</v>
      </c>
      <c r="AT13" s="255">
        <v>3.0392673965000001</v>
      </c>
      <c r="AU13" s="255">
        <v>3.0606731195000001</v>
      </c>
      <c r="AV13" s="255">
        <v>2.9552440615000002</v>
      </c>
      <c r="AW13" s="255">
        <v>2.8773277734999998</v>
      </c>
      <c r="AX13" s="255">
        <v>2.6042217015000002</v>
      </c>
      <c r="AY13" s="255">
        <v>2.3380345315</v>
      </c>
      <c r="AZ13" s="255">
        <v>2.3254144504999998</v>
      </c>
      <c r="BA13" s="255">
        <v>2.3454187246</v>
      </c>
      <c r="BB13" s="255">
        <v>2.6665446787999998</v>
      </c>
      <c r="BC13" s="255">
        <v>2.8618155297999999</v>
      </c>
      <c r="BD13" s="255">
        <v>2.9256498703</v>
      </c>
      <c r="BE13" s="412">
        <v>2.9666664571000001</v>
      </c>
      <c r="BF13" s="412">
        <v>3.0487216391</v>
      </c>
      <c r="BG13" s="412">
        <v>3.0733563122000001</v>
      </c>
      <c r="BH13" s="412">
        <v>2.9627981336000002</v>
      </c>
      <c r="BI13" s="412">
        <v>2.8968469142000002</v>
      </c>
      <c r="BJ13" s="412">
        <v>2.6228668378000002</v>
      </c>
      <c r="BK13" s="412">
        <v>2.3600242932</v>
      </c>
      <c r="BL13" s="412">
        <v>2.3480710234000002</v>
      </c>
      <c r="BM13" s="412">
        <v>2.3672651469999999</v>
      </c>
      <c r="BN13" s="412">
        <v>2.6904783616999999</v>
      </c>
      <c r="BO13" s="412">
        <v>2.8865584360000001</v>
      </c>
      <c r="BP13" s="412">
        <v>2.9512050765</v>
      </c>
      <c r="BQ13" s="412">
        <v>2.9922759629</v>
      </c>
      <c r="BR13" s="412">
        <v>3.0749788752999998</v>
      </c>
      <c r="BS13" s="412">
        <v>3.0999690737000001</v>
      </c>
      <c r="BT13" s="412">
        <v>2.9886503924999999</v>
      </c>
      <c r="BU13" s="412">
        <v>2.9222424965</v>
      </c>
      <c r="BV13" s="412">
        <v>2.6462078567999998</v>
      </c>
    </row>
    <row r="14" spans="1:74" ht="11.1" customHeight="1" x14ac:dyDescent="0.2">
      <c r="A14" s="163" t="s">
        <v>282</v>
      </c>
      <c r="B14" s="174" t="s">
        <v>387</v>
      </c>
      <c r="C14" s="255">
        <v>0.76494944263999998</v>
      </c>
      <c r="D14" s="255">
        <v>0.78306063563999995</v>
      </c>
      <c r="E14" s="255">
        <v>0.78935387763999998</v>
      </c>
      <c r="F14" s="255">
        <v>0.79855967364000002</v>
      </c>
      <c r="G14" s="255">
        <v>0.79612942840000001</v>
      </c>
      <c r="H14" s="255">
        <v>0.80406431639999998</v>
      </c>
      <c r="I14" s="255">
        <v>0.80320544039999997</v>
      </c>
      <c r="J14" s="255">
        <v>0.80920955539999995</v>
      </c>
      <c r="K14" s="255">
        <v>0.82095156039999995</v>
      </c>
      <c r="L14" s="255">
        <v>0.8206477324</v>
      </c>
      <c r="M14" s="255">
        <v>0.83975116940000005</v>
      </c>
      <c r="N14" s="255">
        <v>0.84715430540000003</v>
      </c>
      <c r="O14" s="255">
        <v>0.86327093440000002</v>
      </c>
      <c r="P14" s="255">
        <v>0.88566867839999996</v>
      </c>
      <c r="Q14" s="255">
        <v>0.91177816040000004</v>
      </c>
      <c r="R14" s="255">
        <v>0.92970417039999997</v>
      </c>
      <c r="S14" s="255">
        <v>0.95188689739999999</v>
      </c>
      <c r="T14" s="255">
        <v>0.96295367639999996</v>
      </c>
      <c r="U14" s="255">
        <v>0.95368436440000004</v>
      </c>
      <c r="V14" s="255">
        <v>0.97680990540000001</v>
      </c>
      <c r="W14" s="255">
        <v>0.91647518240000003</v>
      </c>
      <c r="X14" s="255">
        <v>0.96519425640000001</v>
      </c>
      <c r="Y14" s="255">
        <v>0.98948103939999998</v>
      </c>
      <c r="Z14" s="255">
        <v>0.95475246840000005</v>
      </c>
      <c r="AA14" s="255">
        <v>0.96432622639999999</v>
      </c>
      <c r="AB14" s="255">
        <v>0.92381622640000005</v>
      </c>
      <c r="AC14" s="255">
        <v>0.97117122639999998</v>
      </c>
      <c r="AD14" s="255">
        <v>0.98079422640000002</v>
      </c>
      <c r="AE14" s="255">
        <v>0.96037622639999998</v>
      </c>
      <c r="AF14" s="255">
        <v>0.95972622640000005</v>
      </c>
      <c r="AG14" s="255">
        <v>0.96025422640000002</v>
      </c>
      <c r="AH14" s="255">
        <v>0.93617722640000001</v>
      </c>
      <c r="AI14" s="255">
        <v>0.98161922639999999</v>
      </c>
      <c r="AJ14" s="255">
        <v>0.98630722640000001</v>
      </c>
      <c r="AK14" s="255">
        <v>0.99437122639999997</v>
      </c>
      <c r="AL14" s="255">
        <v>1.0092692264000001</v>
      </c>
      <c r="AM14" s="255">
        <v>1.0369463694000001</v>
      </c>
      <c r="AN14" s="255">
        <v>1.0225969624</v>
      </c>
      <c r="AO14" s="255">
        <v>1.0366667763999999</v>
      </c>
      <c r="AP14" s="255">
        <v>1.0323187683999999</v>
      </c>
      <c r="AQ14" s="255">
        <v>1.0375846914</v>
      </c>
      <c r="AR14" s="255">
        <v>0.99998526340000005</v>
      </c>
      <c r="AS14" s="255">
        <v>1.0459924544000001</v>
      </c>
      <c r="AT14" s="255">
        <v>1.0564874174000001</v>
      </c>
      <c r="AU14" s="255">
        <v>1.0208688264000001</v>
      </c>
      <c r="AV14" s="255">
        <v>1.0114947863999999</v>
      </c>
      <c r="AW14" s="255">
        <v>1.0226552583999999</v>
      </c>
      <c r="AX14" s="255">
        <v>1.0135773424000001</v>
      </c>
      <c r="AY14" s="255">
        <v>1.0399724993999999</v>
      </c>
      <c r="AZ14" s="255">
        <v>1.0289587894000001</v>
      </c>
      <c r="BA14" s="255">
        <v>1.0036559264</v>
      </c>
      <c r="BB14" s="255">
        <v>0.96162121265</v>
      </c>
      <c r="BC14" s="255">
        <v>1.0365672075000001</v>
      </c>
      <c r="BD14" s="255">
        <v>0.99775679913000004</v>
      </c>
      <c r="BE14" s="412">
        <v>1.0436321878000001</v>
      </c>
      <c r="BF14" s="412">
        <v>1.053385775</v>
      </c>
      <c r="BG14" s="412">
        <v>1.0175349887</v>
      </c>
      <c r="BH14" s="412">
        <v>1.0083333124</v>
      </c>
      <c r="BI14" s="412">
        <v>1.0347586411</v>
      </c>
      <c r="BJ14" s="412">
        <v>1.0292272367999999</v>
      </c>
      <c r="BK14" s="412">
        <v>1.0346474152</v>
      </c>
      <c r="BL14" s="412">
        <v>1.0230701876999999</v>
      </c>
      <c r="BM14" s="412">
        <v>0.99808893222999995</v>
      </c>
      <c r="BN14" s="412">
        <v>0.9560695722</v>
      </c>
      <c r="BO14" s="412">
        <v>1.0307769252000001</v>
      </c>
      <c r="BP14" s="412">
        <v>0.99225689249000004</v>
      </c>
      <c r="BQ14" s="412">
        <v>1.0379564995999999</v>
      </c>
      <c r="BR14" s="412">
        <v>1.0488391023999999</v>
      </c>
      <c r="BS14" s="412">
        <v>1.0131815625</v>
      </c>
      <c r="BT14" s="412">
        <v>1.0040386334</v>
      </c>
      <c r="BU14" s="412">
        <v>1.0303479648</v>
      </c>
      <c r="BV14" s="412">
        <v>1.0248533073999999</v>
      </c>
    </row>
    <row r="15" spans="1:74" ht="11.1" customHeight="1" x14ac:dyDescent="0.2">
      <c r="A15" s="163" t="s">
        <v>283</v>
      </c>
      <c r="B15" s="174" t="s">
        <v>388</v>
      </c>
      <c r="C15" s="255">
        <v>0.48069548588</v>
      </c>
      <c r="D15" s="255">
        <v>0.49444793513000002</v>
      </c>
      <c r="E15" s="255">
        <v>0.48871380212999999</v>
      </c>
      <c r="F15" s="255">
        <v>0.48558250713000001</v>
      </c>
      <c r="G15" s="255">
        <v>0.48112909948999999</v>
      </c>
      <c r="H15" s="255">
        <v>0.48531634549000002</v>
      </c>
      <c r="I15" s="255">
        <v>0.48733981449000002</v>
      </c>
      <c r="J15" s="255">
        <v>0.49176621649000002</v>
      </c>
      <c r="K15" s="255">
        <v>0.48185521948999999</v>
      </c>
      <c r="L15" s="255">
        <v>0.47068553548999997</v>
      </c>
      <c r="M15" s="255">
        <v>0.47216107949000002</v>
      </c>
      <c r="N15" s="255">
        <v>0.46942244248999998</v>
      </c>
      <c r="O15" s="255">
        <v>0.48249241948999999</v>
      </c>
      <c r="P15" s="255">
        <v>0.49197611348999998</v>
      </c>
      <c r="Q15" s="255">
        <v>0.48298741949000001</v>
      </c>
      <c r="R15" s="255">
        <v>0.47203868048999997</v>
      </c>
      <c r="S15" s="255">
        <v>0.48115385048999998</v>
      </c>
      <c r="T15" s="255">
        <v>0.48673633949</v>
      </c>
      <c r="U15" s="255">
        <v>0.47794992548999998</v>
      </c>
      <c r="V15" s="255">
        <v>0.47236256948999999</v>
      </c>
      <c r="W15" s="255">
        <v>0.47784535648999998</v>
      </c>
      <c r="X15" s="255">
        <v>0.46865294548999997</v>
      </c>
      <c r="Y15" s="255">
        <v>0.46289685148999998</v>
      </c>
      <c r="Z15" s="255">
        <v>0.45877627349</v>
      </c>
      <c r="AA15" s="255">
        <v>0.44863554749000001</v>
      </c>
      <c r="AB15" s="255">
        <v>0.46424554749000002</v>
      </c>
      <c r="AC15" s="255">
        <v>0.46540254748999998</v>
      </c>
      <c r="AD15" s="255">
        <v>0.45665854749000001</v>
      </c>
      <c r="AE15" s="255">
        <v>0.46424354749000002</v>
      </c>
      <c r="AF15" s="255">
        <v>0.45467754749</v>
      </c>
      <c r="AG15" s="255">
        <v>0.45609854749000001</v>
      </c>
      <c r="AH15" s="255">
        <v>0.45905154748999999</v>
      </c>
      <c r="AI15" s="255">
        <v>0.46566454749000002</v>
      </c>
      <c r="AJ15" s="255">
        <v>0.46952354749000003</v>
      </c>
      <c r="AK15" s="255">
        <v>0.47149254749000002</v>
      </c>
      <c r="AL15" s="255">
        <v>0.47635954748999998</v>
      </c>
      <c r="AM15" s="255">
        <v>0.48162482749000002</v>
      </c>
      <c r="AN15" s="255">
        <v>0.49317290849000001</v>
      </c>
      <c r="AO15" s="255">
        <v>0.48478693648999999</v>
      </c>
      <c r="AP15" s="255">
        <v>0.48236244448999999</v>
      </c>
      <c r="AQ15" s="255">
        <v>0.48123949448999997</v>
      </c>
      <c r="AR15" s="255">
        <v>0.48199814548999997</v>
      </c>
      <c r="AS15" s="255">
        <v>0.47741650849</v>
      </c>
      <c r="AT15" s="255">
        <v>0.48824530248999998</v>
      </c>
      <c r="AU15" s="255">
        <v>0.47268560748999999</v>
      </c>
      <c r="AV15" s="255">
        <v>0.46462046249</v>
      </c>
      <c r="AW15" s="255">
        <v>0.47830505448999999</v>
      </c>
      <c r="AX15" s="255">
        <v>0.47874333649</v>
      </c>
      <c r="AY15" s="255">
        <v>0.47071546249000001</v>
      </c>
      <c r="AZ15" s="255">
        <v>0.49103521248999998</v>
      </c>
      <c r="BA15" s="255">
        <v>0.49777035845000001</v>
      </c>
      <c r="BB15" s="255">
        <v>0.47410677991</v>
      </c>
      <c r="BC15" s="255">
        <v>0.48160006790999998</v>
      </c>
      <c r="BD15" s="255">
        <v>0.47511668911999999</v>
      </c>
      <c r="BE15" s="412">
        <v>0.48080800802000001</v>
      </c>
      <c r="BF15" s="412">
        <v>0.48730883269000003</v>
      </c>
      <c r="BG15" s="412">
        <v>0.48594155145000001</v>
      </c>
      <c r="BH15" s="412">
        <v>0.4809623073</v>
      </c>
      <c r="BI15" s="412">
        <v>0.48783342657000001</v>
      </c>
      <c r="BJ15" s="412">
        <v>0.48906147463999999</v>
      </c>
      <c r="BK15" s="412">
        <v>0.48807462366999999</v>
      </c>
      <c r="BL15" s="412">
        <v>0.50026354248000005</v>
      </c>
      <c r="BM15" s="412">
        <v>0.50375273863000003</v>
      </c>
      <c r="BN15" s="412">
        <v>0.48706153684999998</v>
      </c>
      <c r="BO15" s="412">
        <v>0.49365328805999997</v>
      </c>
      <c r="BP15" s="412">
        <v>0.49423427780000001</v>
      </c>
      <c r="BQ15" s="412">
        <v>0.49267341178000001</v>
      </c>
      <c r="BR15" s="412">
        <v>0.49414296245</v>
      </c>
      <c r="BS15" s="412">
        <v>0.49257767297999999</v>
      </c>
      <c r="BT15" s="412">
        <v>0.48751297356000001</v>
      </c>
      <c r="BU15" s="412">
        <v>0.49418322461999997</v>
      </c>
      <c r="BV15" s="412">
        <v>0.49523526212000002</v>
      </c>
    </row>
    <row r="16" spans="1:74" ht="11.1" customHeight="1" x14ac:dyDescent="0.2">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640"/>
      <c r="AZ16" s="640"/>
      <c r="BA16" s="640"/>
      <c r="BB16" s="640"/>
      <c r="BC16" s="640"/>
      <c r="BD16" s="640"/>
      <c r="BE16" s="496"/>
      <c r="BF16" s="496"/>
      <c r="BG16" s="496"/>
      <c r="BH16" s="496"/>
      <c r="BI16" s="496"/>
      <c r="BJ16" s="496"/>
      <c r="BK16" s="413"/>
      <c r="BL16" s="413"/>
      <c r="BM16" s="413"/>
      <c r="BN16" s="413"/>
      <c r="BO16" s="413"/>
      <c r="BP16" s="413"/>
      <c r="BQ16" s="413"/>
      <c r="BR16" s="413"/>
      <c r="BS16" s="413"/>
      <c r="BT16" s="413"/>
      <c r="BU16" s="413"/>
      <c r="BV16" s="413"/>
    </row>
    <row r="17" spans="1:74" ht="11.1" customHeight="1" x14ac:dyDescent="0.2">
      <c r="A17" s="163" t="s">
        <v>393</v>
      </c>
      <c r="B17" s="173" t="s">
        <v>555</v>
      </c>
      <c r="C17" s="255">
        <v>4.9314550489000002</v>
      </c>
      <c r="D17" s="255">
        <v>4.8701450489000004</v>
      </c>
      <c r="E17" s="255">
        <v>4.9632310489</v>
      </c>
      <c r="F17" s="255">
        <v>4.8810300488999996</v>
      </c>
      <c r="G17" s="255">
        <v>4.7837214437000002</v>
      </c>
      <c r="H17" s="255">
        <v>4.2276058049999996</v>
      </c>
      <c r="I17" s="255">
        <v>4.4416873147000002</v>
      </c>
      <c r="J17" s="255">
        <v>4.1019609276000004</v>
      </c>
      <c r="K17" s="255">
        <v>4.2959986050000003</v>
      </c>
      <c r="L17" s="255">
        <v>4.7274986050000001</v>
      </c>
      <c r="M17" s="255">
        <v>4.7225136049999996</v>
      </c>
      <c r="N17" s="255">
        <v>4.6338136050000003</v>
      </c>
      <c r="O17" s="255">
        <v>4.7535336769000001</v>
      </c>
      <c r="P17" s="255">
        <v>4.4999256769000002</v>
      </c>
      <c r="Q17" s="255">
        <v>4.3711946769000001</v>
      </c>
      <c r="R17" s="255">
        <v>4.5571236768999999</v>
      </c>
      <c r="S17" s="255">
        <v>4.1050086768999998</v>
      </c>
      <c r="T17" s="255">
        <v>4.1484206768999998</v>
      </c>
      <c r="U17" s="255">
        <v>4.1710926768999999</v>
      </c>
      <c r="V17" s="255">
        <v>3.9801206768999999</v>
      </c>
      <c r="W17" s="255">
        <v>4.0259166768999997</v>
      </c>
      <c r="X17" s="255">
        <v>4.2827276768999996</v>
      </c>
      <c r="Y17" s="255">
        <v>4.3535986768999999</v>
      </c>
      <c r="Z17" s="255">
        <v>4.2370516769000002</v>
      </c>
      <c r="AA17" s="255">
        <v>4.3103819839000002</v>
      </c>
      <c r="AB17" s="255">
        <v>4.3894469504</v>
      </c>
      <c r="AC17" s="255">
        <v>4.2893093554000004</v>
      </c>
      <c r="AD17" s="255">
        <v>4.2643519332000004</v>
      </c>
      <c r="AE17" s="255">
        <v>4.1266482096999999</v>
      </c>
      <c r="AF17" s="255">
        <v>4.0346622867999997</v>
      </c>
      <c r="AG17" s="255">
        <v>4.0111045484999996</v>
      </c>
      <c r="AH17" s="255">
        <v>3.8086551718999999</v>
      </c>
      <c r="AI17" s="255">
        <v>3.2685042659999999</v>
      </c>
      <c r="AJ17" s="255">
        <v>3.6810252827999999</v>
      </c>
      <c r="AK17" s="255">
        <v>3.839685518</v>
      </c>
      <c r="AL17" s="255">
        <v>4.0074902884999997</v>
      </c>
      <c r="AM17" s="255">
        <v>3.974414516</v>
      </c>
      <c r="AN17" s="255">
        <v>3.8503886769000002</v>
      </c>
      <c r="AO17" s="255">
        <v>3.8024326769000001</v>
      </c>
      <c r="AP17" s="255">
        <v>3.8957406769</v>
      </c>
      <c r="AQ17" s="255">
        <v>3.9282346768999998</v>
      </c>
      <c r="AR17" s="255">
        <v>3.6593806769000001</v>
      </c>
      <c r="AS17" s="255">
        <v>3.9591084483999999</v>
      </c>
      <c r="AT17" s="255">
        <v>3.6352554519</v>
      </c>
      <c r="AU17" s="255">
        <v>3.5013836479</v>
      </c>
      <c r="AV17" s="255">
        <v>3.6771186769000002</v>
      </c>
      <c r="AW17" s="255">
        <v>3.9021786769000002</v>
      </c>
      <c r="AX17" s="255">
        <v>3.9161156769000001</v>
      </c>
      <c r="AY17" s="255">
        <v>3.8030646769000001</v>
      </c>
      <c r="AZ17" s="255">
        <v>3.9861396769000002</v>
      </c>
      <c r="BA17" s="255">
        <v>3.7905261280000002</v>
      </c>
      <c r="BB17" s="255">
        <v>3.7706571829</v>
      </c>
      <c r="BC17" s="255">
        <v>3.7050849602000002</v>
      </c>
      <c r="BD17" s="255">
        <v>3.7323240544999998</v>
      </c>
      <c r="BE17" s="412">
        <v>3.7222820847999998</v>
      </c>
      <c r="BF17" s="412">
        <v>3.7121167700000002</v>
      </c>
      <c r="BG17" s="412">
        <v>3.6588387907</v>
      </c>
      <c r="BH17" s="412">
        <v>3.6102138207999999</v>
      </c>
      <c r="BI17" s="412">
        <v>3.6543576463999998</v>
      </c>
      <c r="BJ17" s="412">
        <v>3.6955765733999999</v>
      </c>
      <c r="BK17" s="412">
        <v>3.6443999726</v>
      </c>
      <c r="BL17" s="412">
        <v>3.7168292971999999</v>
      </c>
      <c r="BM17" s="412">
        <v>3.7210326470999999</v>
      </c>
      <c r="BN17" s="412">
        <v>3.6756193526000001</v>
      </c>
      <c r="BO17" s="412">
        <v>3.5878749813000002</v>
      </c>
      <c r="BP17" s="412">
        <v>3.5201144271999998</v>
      </c>
      <c r="BQ17" s="412">
        <v>3.5477143237000002</v>
      </c>
      <c r="BR17" s="412">
        <v>3.5475031282999998</v>
      </c>
      <c r="BS17" s="412">
        <v>3.5126382233000002</v>
      </c>
      <c r="BT17" s="412">
        <v>3.5969617556000002</v>
      </c>
      <c r="BU17" s="412">
        <v>3.6186092946000001</v>
      </c>
      <c r="BV17" s="412">
        <v>3.5932282886000002</v>
      </c>
    </row>
    <row r="18" spans="1:74" ht="11.1" customHeight="1" x14ac:dyDescent="0.2">
      <c r="A18" s="163" t="s">
        <v>284</v>
      </c>
      <c r="B18" s="174" t="s">
        <v>389</v>
      </c>
      <c r="C18" s="255">
        <v>2.3488196967000001</v>
      </c>
      <c r="D18" s="255">
        <v>2.3448196967000001</v>
      </c>
      <c r="E18" s="255">
        <v>2.2728196967000001</v>
      </c>
      <c r="F18" s="255">
        <v>2.2488196967</v>
      </c>
      <c r="G18" s="255">
        <v>2.2049301397000001</v>
      </c>
      <c r="H18" s="255">
        <v>1.8799301396999999</v>
      </c>
      <c r="I18" s="255">
        <v>2.1249301397</v>
      </c>
      <c r="J18" s="255">
        <v>1.8259301397000001</v>
      </c>
      <c r="K18" s="255">
        <v>1.8319301397000001</v>
      </c>
      <c r="L18" s="255">
        <v>2.2379301397</v>
      </c>
      <c r="M18" s="255">
        <v>2.1509301396999998</v>
      </c>
      <c r="N18" s="255">
        <v>2.1459301396999999</v>
      </c>
      <c r="O18" s="255">
        <v>2.1730270247000001</v>
      </c>
      <c r="P18" s="255">
        <v>2.1210270247</v>
      </c>
      <c r="Q18" s="255">
        <v>2.0260270246999998</v>
      </c>
      <c r="R18" s="255">
        <v>2.1060270246999999</v>
      </c>
      <c r="S18" s="255">
        <v>1.8370270247</v>
      </c>
      <c r="T18" s="255">
        <v>1.8970270247000001</v>
      </c>
      <c r="U18" s="255">
        <v>1.9740270247</v>
      </c>
      <c r="V18" s="255">
        <v>1.9650270246999999</v>
      </c>
      <c r="W18" s="255">
        <v>1.9010270247000001</v>
      </c>
      <c r="X18" s="255">
        <v>2.0300270246999998</v>
      </c>
      <c r="Y18" s="255">
        <v>2.0670270247000002</v>
      </c>
      <c r="Z18" s="255">
        <v>2.0000270247</v>
      </c>
      <c r="AA18" s="255">
        <v>2.0460270246999999</v>
      </c>
      <c r="AB18" s="255">
        <v>2.0910270246999998</v>
      </c>
      <c r="AC18" s="255">
        <v>2.0650270247</v>
      </c>
      <c r="AD18" s="255">
        <v>2.0390270247000002</v>
      </c>
      <c r="AE18" s="255">
        <v>2.0150270247000002</v>
      </c>
      <c r="AF18" s="255">
        <v>1.8710270247</v>
      </c>
      <c r="AG18" s="255">
        <v>1.8650270247</v>
      </c>
      <c r="AH18" s="255">
        <v>1.8440270246999999</v>
      </c>
      <c r="AI18" s="255">
        <v>1.5230270247</v>
      </c>
      <c r="AJ18" s="255">
        <v>1.8130270247</v>
      </c>
      <c r="AK18" s="255">
        <v>1.7760270247000001</v>
      </c>
      <c r="AL18" s="255">
        <v>1.8760270246999999</v>
      </c>
      <c r="AM18" s="255">
        <v>1.8610270247</v>
      </c>
      <c r="AN18" s="255">
        <v>1.7970270247</v>
      </c>
      <c r="AO18" s="255">
        <v>1.7980270247000001</v>
      </c>
      <c r="AP18" s="255">
        <v>1.8760270246999999</v>
      </c>
      <c r="AQ18" s="255">
        <v>1.8790270247</v>
      </c>
      <c r="AR18" s="255">
        <v>1.6920270247</v>
      </c>
      <c r="AS18" s="255">
        <v>1.9680270247</v>
      </c>
      <c r="AT18" s="255">
        <v>1.8280270246999999</v>
      </c>
      <c r="AU18" s="255">
        <v>1.6060270246999999</v>
      </c>
      <c r="AV18" s="255">
        <v>1.7600270247000001</v>
      </c>
      <c r="AW18" s="255">
        <v>1.9049020246999999</v>
      </c>
      <c r="AX18" s="255">
        <v>1.7914220246999999</v>
      </c>
      <c r="AY18" s="255">
        <v>1.7907650247</v>
      </c>
      <c r="AZ18" s="255">
        <v>1.8120270247000001</v>
      </c>
      <c r="BA18" s="255">
        <v>1.8221746337</v>
      </c>
      <c r="BB18" s="255">
        <v>1.8022577849000001</v>
      </c>
      <c r="BC18" s="255">
        <v>1.7962446232</v>
      </c>
      <c r="BD18" s="255">
        <v>1.8443527444000001</v>
      </c>
      <c r="BE18" s="412">
        <v>1.8463778439</v>
      </c>
      <c r="BF18" s="412">
        <v>1.8303957528000001</v>
      </c>
      <c r="BG18" s="412">
        <v>1.7964625251999999</v>
      </c>
      <c r="BH18" s="412">
        <v>1.7414163654999999</v>
      </c>
      <c r="BI18" s="412">
        <v>1.778219129</v>
      </c>
      <c r="BJ18" s="412">
        <v>1.7985779896</v>
      </c>
      <c r="BK18" s="412">
        <v>1.7629056595999999</v>
      </c>
      <c r="BL18" s="412">
        <v>1.8504057570000001</v>
      </c>
      <c r="BM18" s="412">
        <v>1.8627538671999999</v>
      </c>
      <c r="BN18" s="412">
        <v>1.8451920229000001</v>
      </c>
      <c r="BO18" s="412">
        <v>1.8095508545000001</v>
      </c>
      <c r="BP18" s="412">
        <v>1.7531034981</v>
      </c>
      <c r="BQ18" s="412">
        <v>1.7655476888999999</v>
      </c>
      <c r="BR18" s="412">
        <v>1.7859999727</v>
      </c>
      <c r="BS18" s="412">
        <v>1.7505044833000001</v>
      </c>
      <c r="BT18" s="412">
        <v>1.8379051282000001</v>
      </c>
      <c r="BU18" s="412">
        <v>1.8503799184</v>
      </c>
      <c r="BV18" s="412">
        <v>1.8343587493</v>
      </c>
    </row>
    <row r="19" spans="1:74" ht="11.1" customHeight="1" x14ac:dyDescent="0.2">
      <c r="A19" s="163" t="s">
        <v>390</v>
      </c>
      <c r="B19" s="174" t="s">
        <v>942</v>
      </c>
      <c r="C19" s="255">
        <v>1.457795</v>
      </c>
      <c r="D19" s="255">
        <v>1.3797470000000001</v>
      </c>
      <c r="E19" s="255">
        <v>1.524308</v>
      </c>
      <c r="F19" s="255">
        <v>1.4937530000000001</v>
      </c>
      <c r="G19" s="255">
        <v>1.3904780000000001</v>
      </c>
      <c r="H19" s="255">
        <v>1.1479999999999999</v>
      </c>
      <c r="I19" s="255">
        <v>1.1319999999999999</v>
      </c>
      <c r="J19" s="255">
        <v>1.129</v>
      </c>
      <c r="K19" s="255">
        <v>1.2669999999999999</v>
      </c>
      <c r="L19" s="255">
        <v>1.272</v>
      </c>
      <c r="M19" s="255">
        <v>1.3440000000000001</v>
      </c>
      <c r="N19" s="255">
        <v>1.29</v>
      </c>
      <c r="O19" s="255">
        <v>1.3939999999999999</v>
      </c>
      <c r="P19" s="255">
        <v>1.1619999999999999</v>
      </c>
      <c r="Q19" s="255">
        <v>1.141</v>
      </c>
      <c r="R19" s="255">
        <v>1.232</v>
      </c>
      <c r="S19" s="255">
        <v>1.075</v>
      </c>
      <c r="T19" s="255">
        <v>1.0720000000000001</v>
      </c>
      <c r="U19" s="255">
        <v>0.99299999999999999</v>
      </c>
      <c r="V19" s="255">
        <v>0.80500000000000005</v>
      </c>
      <c r="W19" s="255">
        <v>0.92800000000000005</v>
      </c>
      <c r="X19" s="255">
        <v>1.0549999999999999</v>
      </c>
      <c r="Y19" s="255">
        <v>1.093</v>
      </c>
      <c r="Z19" s="255">
        <v>1.0660000000000001</v>
      </c>
      <c r="AA19" s="255">
        <v>1.0795342276</v>
      </c>
      <c r="AB19" s="255">
        <v>1.0852210162</v>
      </c>
      <c r="AC19" s="255">
        <v>1.0329860676</v>
      </c>
      <c r="AD19" s="255">
        <v>1.025752923</v>
      </c>
      <c r="AE19" s="255">
        <v>0.94075191782000001</v>
      </c>
      <c r="AF19" s="255">
        <v>0.98204906312999996</v>
      </c>
      <c r="AG19" s="255">
        <v>0.97316369585999996</v>
      </c>
      <c r="AH19" s="255">
        <v>0.80131952070000001</v>
      </c>
      <c r="AI19" s="255">
        <v>0.59806978757999996</v>
      </c>
      <c r="AJ19" s="255">
        <v>0.69992803967999995</v>
      </c>
      <c r="AK19" s="255">
        <v>0.89247217817000002</v>
      </c>
      <c r="AL19" s="255">
        <v>0.96165968232999999</v>
      </c>
      <c r="AM19" s="255">
        <v>0.95099083909000004</v>
      </c>
      <c r="AN19" s="255">
        <v>0.870726</v>
      </c>
      <c r="AO19" s="255">
        <v>0.84555400000000003</v>
      </c>
      <c r="AP19" s="255">
        <v>0.86756200000000006</v>
      </c>
      <c r="AQ19" s="255">
        <v>0.90264500000000003</v>
      </c>
      <c r="AR19" s="255">
        <v>0.81187699999999996</v>
      </c>
      <c r="AS19" s="255">
        <v>0.82478777147000004</v>
      </c>
      <c r="AT19" s="255">
        <v>0.64939277504000004</v>
      </c>
      <c r="AU19" s="255">
        <v>0.74465697099999995</v>
      </c>
      <c r="AV19" s="255">
        <v>0.752556</v>
      </c>
      <c r="AW19" s="255">
        <v>0.84429699999999996</v>
      </c>
      <c r="AX19" s="255">
        <v>0.97102599999999994</v>
      </c>
      <c r="AY19" s="255">
        <v>0.86741900000000005</v>
      </c>
      <c r="AZ19" s="255">
        <v>0.95346399999999998</v>
      </c>
      <c r="BA19" s="255">
        <v>0.76554890841000001</v>
      </c>
      <c r="BB19" s="255">
        <v>0.75703930098000005</v>
      </c>
      <c r="BC19" s="255">
        <v>0.72910610189000002</v>
      </c>
      <c r="BD19" s="255">
        <v>0.71084591069000003</v>
      </c>
      <c r="BE19" s="412">
        <v>0.69822773191999998</v>
      </c>
      <c r="BF19" s="412">
        <v>0.67474827400000004</v>
      </c>
      <c r="BG19" s="412">
        <v>0.68534516848000004</v>
      </c>
      <c r="BH19" s="412">
        <v>0.69633239408000003</v>
      </c>
      <c r="BI19" s="412">
        <v>0.70214582723999996</v>
      </c>
      <c r="BJ19" s="412">
        <v>0.69371601150999995</v>
      </c>
      <c r="BK19" s="412">
        <v>0.68554742987999995</v>
      </c>
      <c r="BL19" s="412">
        <v>0.67582242406000004</v>
      </c>
      <c r="BM19" s="412">
        <v>0.66450625181</v>
      </c>
      <c r="BN19" s="412">
        <v>0.65197831896000003</v>
      </c>
      <c r="BO19" s="412">
        <v>0.62119123550999999</v>
      </c>
      <c r="BP19" s="412">
        <v>0.60089650464</v>
      </c>
      <c r="BQ19" s="412">
        <v>0.58682243704000003</v>
      </c>
      <c r="BR19" s="412">
        <v>0.56229505686000003</v>
      </c>
      <c r="BS19" s="412">
        <v>0.57212994876000001</v>
      </c>
      <c r="BT19" s="412">
        <v>0.58255765321999997</v>
      </c>
      <c r="BU19" s="412">
        <v>0.58795364885000001</v>
      </c>
      <c r="BV19" s="412">
        <v>0.57920869035</v>
      </c>
    </row>
    <row r="20" spans="1:74" ht="11.1" customHeight="1" x14ac:dyDescent="0.2">
      <c r="A20" s="163" t="s">
        <v>392</v>
      </c>
      <c r="B20" s="174" t="s">
        <v>391</v>
      </c>
      <c r="C20" s="255">
        <v>0.28403330327999998</v>
      </c>
      <c r="D20" s="255">
        <v>0.30490330327999998</v>
      </c>
      <c r="E20" s="255">
        <v>0.30820730328000001</v>
      </c>
      <c r="F20" s="255">
        <v>0.29128230327999999</v>
      </c>
      <c r="G20" s="255">
        <v>0.28807086027000001</v>
      </c>
      <c r="H20" s="255">
        <v>0.28387086027000002</v>
      </c>
      <c r="I20" s="255">
        <v>0.27387086027000002</v>
      </c>
      <c r="J20" s="255">
        <v>0.22287086027</v>
      </c>
      <c r="K20" s="255">
        <v>0.26509686027000001</v>
      </c>
      <c r="L20" s="255">
        <v>0.27749186027</v>
      </c>
      <c r="M20" s="255">
        <v>0.29136086027000002</v>
      </c>
      <c r="N20" s="255">
        <v>0.27608086027000001</v>
      </c>
      <c r="O20" s="255">
        <v>0.27089997533999999</v>
      </c>
      <c r="P20" s="255">
        <v>0.26886697533999998</v>
      </c>
      <c r="Q20" s="255">
        <v>0.26188297533999999</v>
      </c>
      <c r="R20" s="255">
        <v>0.27080997534000001</v>
      </c>
      <c r="S20" s="255">
        <v>0.28208497533999999</v>
      </c>
      <c r="T20" s="255">
        <v>0.25832697533999999</v>
      </c>
      <c r="U20" s="255">
        <v>0.24649097534</v>
      </c>
      <c r="V20" s="255">
        <v>0.24955197534000001</v>
      </c>
      <c r="W20" s="255">
        <v>0.24618897534</v>
      </c>
      <c r="X20" s="255">
        <v>0.25346797533999998</v>
      </c>
      <c r="Y20" s="255">
        <v>0.24852497534000001</v>
      </c>
      <c r="Z20" s="255">
        <v>0.22314097533999999</v>
      </c>
      <c r="AA20" s="255">
        <v>0.23507097533999999</v>
      </c>
      <c r="AB20" s="255">
        <v>0.25515397534000001</v>
      </c>
      <c r="AC20" s="255">
        <v>0.24078697533999999</v>
      </c>
      <c r="AD20" s="255">
        <v>0.25077397534000001</v>
      </c>
      <c r="AE20" s="255">
        <v>0.24177397534</v>
      </c>
      <c r="AF20" s="255">
        <v>0.24877397534000001</v>
      </c>
      <c r="AG20" s="255">
        <v>0.23607397533999999</v>
      </c>
      <c r="AH20" s="255">
        <v>0.23117397534</v>
      </c>
      <c r="AI20" s="255">
        <v>0.21417397533999999</v>
      </c>
      <c r="AJ20" s="255">
        <v>0.23147397534</v>
      </c>
      <c r="AK20" s="255">
        <v>0.23827397534</v>
      </c>
      <c r="AL20" s="255">
        <v>0.23527397534</v>
      </c>
      <c r="AM20" s="255">
        <v>0.22354097534</v>
      </c>
      <c r="AN20" s="255">
        <v>0.23841997534000001</v>
      </c>
      <c r="AO20" s="255">
        <v>0.23405397534</v>
      </c>
      <c r="AP20" s="255">
        <v>0.21684897534</v>
      </c>
      <c r="AQ20" s="255">
        <v>0.21522497534000001</v>
      </c>
      <c r="AR20" s="255">
        <v>0.20336197534</v>
      </c>
      <c r="AS20" s="255">
        <v>0.21180197534</v>
      </c>
      <c r="AT20" s="255">
        <v>0.19786797534</v>
      </c>
      <c r="AU20" s="255">
        <v>0.19159997534000001</v>
      </c>
      <c r="AV20" s="255">
        <v>0.20838397534</v>
      </c>
      <c r="AW20" s="255">
        <v>0.20168097534000001</v>
      </c>
      <c r="AX20" s="255">
        <v>0.19925697534</v>
      </c>
      <c r="AY20" s="255">
        <v>0.19925697534</v>
      </c>
      <c r="AZ20" s="255">
        <v>0.26877397534000003</v>
      </c>
      <c r="BA20" s="255">
        <v>0.27022931016000001</v>
      </c>
      <c r="BB20" s="255">
        <v>0.27887772719999998</v>
      </c>
      <c r="BC20" s="255">
        <v>0.25894445891000001</v>
      </c>
      <c r="BD20" s="255">
        <v>0.24846109644</v>
      </c>
      <c r="BE20" s="412">
        <v>0.24810599995999999</v>
      </c>
      <c r="BF20" s="412">
        <v>0.27812480274000001</v>
      </c>
      <c r="BG20" s="412">
        <v>0.24845633650999999</v>
      </c>
      <c r="BH20" s="412">
        <v>0.24801956252999999</v>
      </c>
      <c r="BI20" s="412">
        <v>0.25062568767999999</v>
      </c>
      <c r="BJ20" s="412">
        <v>0.28275327434000003</v>
      </c>
      <c r="BK20" s="412">
        <v>0.28435479838</v>
      </c>
      <c r="BL20" s="412">
        <v>0.27318968621</v>
      </c>
      <c r="BM20" s="412">
        <v>0.28366628137</v>
      </c>
      <c r="BN20" s="412">
        <v>0.26749355390000001</v>
      </c>
      <c r="BO20" s="412">
        <v>0.25439416669999998</v>
      </c>
      <c r="BP20" s="412">
        <v>0.25362399472000002</v>
      </c>
      <c r="BQ20" s="412">
        <v>0.28021522102000002</v>
      </c>
      <c r="BR20" s="412">
        <v>0.27998550702000002</v>
      </c>
      <c r="BS20" s="412">
        <v>0.27010309488000001</v>
      </c>
      <c r="BT20" s="412">
        <v>0.25947736687</v>
      </c>
      <c r="BU20" s="412">
        <v>0.26191303865999999</v>
      </c>
      <c r="BV20" s="412">
        <v>0.26389907516</v>
      </c>
    </row>
    <row r="21" spans="1:74" ht="11.1" customHeight="1" x14ac:dyDescent="0.2">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0"/>
      <c r="AZ21" s="640"/>
      <c r="BA21" s="640"/>
      <c r="BB21" s="640"/>
      <c r="BC21" s="640"/>
      <c r="BD21" s="640"/>
      <c r="BE21" s="496"/>
      <c r="BF21" s="496"/>
      <c r="BG21" s="496"/>
      <c r="BH21" s="496"/>
      <c r="BI21" s="496"/>
      <c r="BJ21" s="496"/>
      <c r="BK21" s="413"/>
      <c r="BL21" s="413"/>
      <c r="BM21" s="413"/>
      <c r="BN21" s="413"/>
      <c r="BO21" s="413"/>
      <c r="BP21" s="413"/>
      <c r="BQ21" s="413"/>
      <c r="BR21" s="413"/>
      <c r="BS21" s="413"/>
      <c r="BT21" s="413"/>
      <c r="BU21" s="413"/>
      <c r="BV21" s="413"/>
    </row>
    <row r="22" spans="1:74" ht="11.1" customHeight="1" x14ac:dyDescent="0.2">
      <c r="A22" s="163" t="s">
        <v>540</v>
      </c>
      <c r="B22" s="173" t="s">
        <v>716</v>
      </c>
      <c r="C22" s="255">
        <v>13.048205197</v>
      </c>
      <c r="D22" s="255">
        <v>13.115556197</v>
      </c>
      <c r="E22" s="255">
        <v>13.174176197</v>
      </c>
      <c r="F22" s="255">
        <v>13.147532197</v>
      </c>
      <c r="G22" s="255">
        <v>13.223035847</v>
      </c>
      <c r="H22" s="255">
        <v>13.225596556999999</v>
      </c>
      <c r="I22" s="255">
        <v>13.278588783</v>
      </c>
      <c r="J22" s="255">
        <v>13.223534299000001</v>
      </c>
      <c r="K22" s="255">
        <v>13.25543409</v>
      </c>
      <c r="L22" s="255">
        <v>13.401864396000001</v>
      </c>
      <c r="M22" s="255">
        <v>13.338675423</v>
      </c>
      <c r="N22" s="255">
        <v>13.286807556999999</v>
      </c>
      <c r="O22" s="255">
        <v>13.373287298999999</v>
      </c>
      <c r="P22" s="255">
        <v>13.36983895</v>
      </c>
      <c r="Q22" s="255">
        <v>13.351891105</v>
      </c>
      <c r="R22" s="255">
        <v>13.381303623000001</v>
      </c>
      <c r="S22" s="255">
        <v>13.391183557</v>
      </c>
      <c r="T22" s="255">
        <v>13.332449957</v>
      </c>
      <c r="U22" s="255">
        <v>13.402434620999999</v>
      </c>
      <c r="V22" s="255">
        <v>13.323870847</v>
      </c>
      <c r="W22" s="255">
        <v>13.062250023000001</v>
      </c>
      <c r="X22" s="255">
        <v>13.393784459999999</v>
      </c>
      <c r="Y22" s="255">
        <v>13.131787723</v>
      </c>
      <c r="Z22" s="255">
        <v>13.409924041</v>
      </c>
      <c r="AA22" s="255">
        <v>13.432328557</v>
      </c>
      <c r="AB22" s="255">
        <v>13.432943557</v>
      </c>
      <c r="AC22" s="255">
        <v>13.436555557</v>
      </c>
      <c r="AD22" s="255">
        <v>13.362562557</v>
      </c>
      <c r="AE22" s="255">
        <v>13.369529557</v>
      </c>
      <c r="AF22" s="255">
        <v>13.368862557</v>
      </c>
      <c r="AG22" s="255">
        <v>13.393755557</v>
      </c>
      <c r="AH22" s="255">
        <v>13.362115556999999</v>
      </c>
      <c r="AI22" s="255">
        <v>13.345011556999999</v>
      </c>
      <c r="AJ22" s="255">
        <v>13.408121556999999</v>
      </c>
      <c r="AK22" s="255">
        <v>13.547928557000001</v>
      </c>
      <c r="AL22" s="255">
        <v>13.543846557</v>
      </c>
      <c r="AM22" s="255">
        <v>13.534029557</v>
      </c>
      <c r="AN22" s="255">
        <v>13.545344557</v>
      </c>
      <c r="AO22" s="255">
        <v>13.526796557000001</v>
      </c>
      <c r="AP22" s="255">
        <v>13.510005556999999</v>
      </c>
      <c r="AQ22" s="255">
        <v>13.414759557</v>
      </c>
      <c r="AR22" s="255">
        <v>13.480955557</v>
      </c>
      <c r="AS22" s="255">
        <v>13.595721556999999</v>
      </c>
      <c r="AT22" s="255">
        <v>13.395071557</v>
      </c>
      <c r="AU22" s="255">
        <v>13.553258556999999</v>
      </c>
      <c r="AV22" s="255">
        <v>13.665041557</v>
      </c>
      <c r="AW22" s="255">
        <v>13.771718557</v>
      </c>
      <c r="AX22" s="255">
        <v>13.779653557</v>
      </c>
      <c r="AY22" s="255">
        <v>13.724683557000001</v>
      </c>
      <c r="AZ22" s="255">
        <v>13.681891557</v>
      </c>
      <c r="BA22" s="255">
        <v>13.697528496</v>
      </c>
      <c r="BB22" s="255">
        <v>13.678178723</v>
      </c>
      <c r="BC22" s="255">
        <v>13.698102952999999</v>
      </c>
      <c r="BD22" s="255">
        <v>13.713515213999999</v>
      </c>
      <c r="BE22" s="412">
        <v>13.758834441999999</v>
      </c>
      <c r="BF22" s="412">
        <v>13.657253919</v>
      </c>
      <c r="BG22" s="412">
        <v>13.638833815</v>
      </c>
      <c r="BH22" s="412">
        <v>13.629395889</v>
      </c>
      <c r="BI22" s="412">
        <v>13.626447806</v>
      </c>
      <c r="BJ22" s="412">
        <v>13.664458641</v>
      </c>
      <c r="BK22" s="412">
        <v>13.603703996</v>
      </c>
      <c r="BL22" s="412">
        <v>13.585631493999999</v>
      </c>
      <c r="BM22" s="412">
        <v>13.576993141000001</v>
      </c>
      <c r="BN22" s="412">
        <v>13.569278703</v>
      </c>
      <c r="BO22" s="412">
        <v>13.56451113</v>
      </c>
      <c r="BP22" s="412">
        <v>13.567939805</v>
      </c>
      <c r="BQ22" s="412">
        <v>13.602758332000001</v>
      </c>
      <c r="BR22" s="412">
        <v>13.606214627</v>
      </c>
      <c r="BS22" s="412">
        <v>13.598088969999999</v>
      </c>
      <c r="BT22" s="412">
        <v>13.589456106</v>
      </c>
      <c r="BU22" s="412">
        <v>13.582322252000001</v>
      </c>
      <c r="BV22" s="412">
        <v>13.573990758000001</v>
      </c>
    </row>
    <row r="23" spans="1:74" ht="11.1" customHeight="1" x14ac:dyDescent="0.2">
      <c r="A23" s="163" t="s">
        <v>285</v>
      </c>
      <c r="B23" s="174" t="s">
        <v>536</v>
      </c>
      <c r="C23" s="255">
        <v>1.0111589127</v>
      </c>
      <c r="D23" s="255">
        <v>0.97011491267000005</v>
      </c>
      <c r="E23" s="255">
        <v>1.0241149127</v>
      </c>
      <c r="F23" s="255">
        <v>1.0661119127000001</v>
      </c>
      <c r="G23" s="255">
        <v>1.0822292952999999</v>
      </c>
      <c r="H23" s="255">
        <v>1.0142292953000001</v>
      </c>
      <c r="I23" s="255">
        <v>1.0482292953000001</v>
      </c>
      <c r="J23" s="255">
        <v>1.0722292953000001</v>
      </c>
      <c r="K23" s="255">
        <v>1.0437422953</v>
      </c>
      <c r="L23" s="255">
        <v>1.0702292953000001</v>
      </c>
      <c r="M23" s="255">
        <v>1.0559422952999999</v>
      </c>
      <c r="N23" s="255">
        <v>1.0526572953</v>
      </c>
      <c r="O23" s="255">
        <v>1.0113742953</v>
      </c>
      <c r="P23" s="255">
        <v>1.0100942953000001</v>
      </c>
      <c r="Q23" s="255">
        <v>1.0018152952999999</v>
      </c>
      <c r="R23" s="255">
        <v>1.0015402953000001</v>
      </c>
      <c r="S23" s="255">
        <v>1.0112662953</v>
      </c>
      <c r="T23" s="255">
        <v>1.0009952953000001</v>
      </c>
      <c r="U23" s="255">
        <v>1.0057262952999999</v>
      </c>
      <c r="V23" s="255">
        <v>0.93723029528000001</v>
      </c>
      <c r="W23" s="255">
        <v>0.98696529527999999</v>
      </c>
      <c r="X23" s="255">
        <v>0.95623029528000003</v>
      </c>
      <c r="Y23" s="255">
        <v>0.99623029527999996</v>
      </c>
      <c r="Z23" s="255">
        <v>1.0009722953</v>
      </c>
      <c r="AA23" s="255">
        <v>0.97323029528000005</v>
      </c>
      <c r="AB23" s="255">
        <v>0.96223029528000004</v>
      </c>
      <c r="AC23" s="255">
        <v>0.96495029527999998</v>
      </c>
      <c r="AD23" s="255">
        <v>0.95470129528000003</v>
      </c>
      <c r="AE23" s="255">
        <v>0.95819329527999997</v>
      </c>
      <c r="AF23" s="255">
        <v>0.95494829528000003</v>
      </c>
      <c r="AG23" s="255">
        <v>0.95906129527999995</v>
      </c>
      <c r="AH23" s="255">
        <v>0.92506129528000003</v>
      </c>
      <c r="AI23" s="255">
        <v>0.86506129527999998</v>
      </c>
      <c r="AJ23" s="255">
        <v>0.88006129527999999</v>
      </c>
      <c r="AK23" s="255">
        <v>0.87605729527999998</v>
      </c>
      <c r="AL23" s="255">
        <v>0.92605529527999997</v>
      </c>
      <c r="AM23" s="255">
        <v>0.92005529527999996</v>
      </c>
      <c r="AN23" s="255">
        <v>0.91301129528000002</v>
      </c>
      <c r="AO23" s="255">
        <v>0.87978329527999999</v>
      </c>
      <c r="AP23" s="255">
        <v>0.87000029528</v>
      </c>
      <c r="AQ23" s="255">
        <v>0.87977629528000001</v>
      </c>
      <c r="AR23" s="255">
        <v>0.91500029528000004</v>
      </c>
      <c r="AS23" s="255">
        <v>0.90000029528000003</v>
      </c>
      <c r="AT23" s="255">
        <v>0.81000029527999995</v>
      </c>
      <c r="AU23" s="255">
        <v>0.88000029528000001</v>
      </c>
      <c r="AV23" s="255">
        <v>0.86500029528</v>
      </c>
      <c r="AW23" s="255">
        <v>0.87978729527999999</v>
      </c>
      <c r="AX23" s="255">
        <v>0.85774229528000001</v>
      </c>
      <c r="AY23" s="255">
        <v>0.85774229528000001</v>
      </c>
      <c r="AZ23" s="255">
        <v>0.85154229528000003</v>
      </c>
      <c r="BA23" s="255">
        <v>0.84538813030000004</v>
      </c>
      <c r="BB23" s="255">
        <v>0.83932177356000004</v>
      </c>
      <c r="BC23" s="255">
        <v>0.83324305478000005</v>
      </c>
      <c r="BD23" s="255">
        <v>0.82729644344999997</v>
      </c>
      <c r="BE23" s="412">
        <v>0.82122303447</v>
      </c>
      <c r="BF23" s="412">
        <v>0.81530936848000002</v>
      </c>
      <c r="BG23" s="412">
        <v>0.80947459576000003</v>
      </c>
      <c r="BH23" s="412">
        <v>0.80360788673000005</v>
      </c>
      <c r="BI23" s="412">
        <v>0.79782778587000003</v>
      </c>
      <c r="BJ23" s="412">
        <v>0.83916281231000001</v>
      </c>
      <c r="BK23" s="412">
        <v>0.83341403563000005</v>
      </c>
      <c r="BL23" s="412">
        <v>0.82779326132999997</v>
      </c>
      <c r="BM23" s="412">
        <v>0.82212362893000002</v>
      </c>
      <c r="BN23" s="412">
        <v>0.81656735792000001</v>
      </c>
      <c r="BO23" s="412">
        <v>0.81099748084000001</v>
      </c>
      <c r="BP23" s="412">
        <v>0.80559982849</v>
      </c>
      <c r="BQ23" s="412">
        <v>0.80004883774000002</v>
      </c>
      <c r="BR23" s="412">
        <v>0.79465725839000001</v>
      </c>
      <c r="BS23" s="412">
        <v>0.78933810375000002</v>
      </c>
      <c r="BT23" s="412">
        <v>0.78398346912000005</v>
      </c>
      <c r="BU23" s="412">
        <v>0.77871507818999997</v>
      </c>
      <c r="BV23" s="412">
        <v>0.77345937891000005</v>
      </c>
    </row>
    <row r="24" spans="1:74" ht="11.1" customHeight="1" x14ac:dyDescent="0.2">
      <c r="A24" s="163" t="s">
        <v>286</v>
      </c>
      <c r="B24" s="174" t="s">
        <v>537</v>
      </c>
      <c r="C24" s="255">
        <v>1.5670316174000001</v>
      </c>
      <c r="D24" s="255">
        <v>1.6405316174</v>
      </c>
      <c r="E24" s="255">
        <v>1.6112826173999999</v>
      </c>
      <c r="F24" s="255">
        <v>1.5796726174</v>
      </c>
      <c r="G24" s="255">
        <v>1.5414937402</v>
      </c>
      <c r="H24" s="255">
        <v>1.5757937402</v>
      </c>
      <c r="I24" s="255">
        <v>1.6184937401999999</v>
      </c>
      <c r="J24" s="255">
        <v>1.6294937402</v>
      </c>
      <c r="K24" s="255">
        <v>1.5854937402</v>
      </c>
      <c r="L24" s="255">
        <v>1.5984937401999999</v>
      </c>
      <c r="M24" s="255">
        <v>1.6584937402</v>
      </c>
      <c r="N24" s="255">
        <v>1.7039937402000001</v>
      </c>
      <c r="O24" s="255">
        <v>1.6764037402</v>
      </c>
      <c r="P24" s="255">
        <v>1.6614037401999999</v>
      </c>
      <c r="Q24" s="255">
        <v>1.6664037402</v>
      </c>
      <c r="R24" s="255">
        <v>1.6544037402</v>
      </c>
      <c r="S24" s="255">
        <v>1.6334037401999999</v>
      </c>
      <c r="T24" s="255">
        <v>1.6637857402</v>
      </c>
      <c r="U24" s="255">
        <v>1.6346637401999999</v>
      </c>
      <c r="V24" s="255">
        <v>1.6444037402</v>
      </c>
      <c r="W24" s="255">
        <v>1.5994037402000001</v>
      </c>
      <c r="X24" s="255">
        <v>1.6014037402000001</v>
      </c>
      <c r="Y24" s="255">
        <v>1.6164037402</v>
      </c>
      <c r="Z24" s="255">
        <v>1.6104037402</v>
      </c>
      <c r="AA24" s="255">
        <v>1.6294037401999999</v>
      </c>
      <c r="AB24" s="255">
        <v>1.6264037402</v>
      </c>
      <c r="AC24" s="255">
        <v>1.6254037401999999</v>
      </c>
      <c r="AD24" s="255">
        <v>1.5932237402</v>
      </c>
      <c r="AE24" s="255">
        <v>1.5761437402</v>
      </c>
      <c r="AF24" s="255">
        <v>1.6004037402</v>
      </c>
      <c r="AG24" s="255">
        <v>1.6005437402</v>
      </c>
      <c r="AH24" s="255">
        <v>1.5764037402</v>
      </c>
      <c r="AI24" s="255">
        <v>1.5734037402000001</v>
      </c>
      <c r="AJ24" s="255">
        <v>1.5784037402</v>
      </c>
      <c r="AK24" s="255">
        <v>1.6554037401999999</v>
      </c>
      <c r="AL24" s="255">
        <v>1.6364037402</v>
      </c>
      <c r="AM24" s="255">
        <v>1.6551037402</v>
      </c>
      <c r="AN24" s="255">
        <v>1.6742037402000001</v>
      </c>
      <c r="AO24" s="255">
        <v>1.6797037401999999</v>
      </c>
      <c r="AP24" s="255">
        <v>1.6633037401999999</v>
      </c>
      <c r="AQ24" s="255">
        <v>1.5410037402000001</v>
      </c>
      <c r="AR24" s="255">
        <v>1.6385037402</v>
      </c>
      <c r="AS24" s="255">
        <v>1.6691037402</v>
      </c>
      <c r="AT24" s="255">
        <v>1.5493037402000001</v>
      </c>
      <c r="AU24" s="255">
        <v>1.6136037402000001</v>
      </c>
      <c r="AV24" s="255">
        <v>1.7162037402000001</v>
      </c>
      <c r="AW24" s="255">
        <v>1.7170037402</v>
      </c>
      <c r="AX24" s="255">
        <v>1.7823057402</v>
      </c>
      <c r="AY24" s="255">
        <v>1.7389037402</v>
      </c>
      <c r="AZ24" s="255">
        <v>1.7282037401999999</v>
      </c>
      <c r="BA24" s="255">
        <v>1.7288479111999999</v>
      </c>
      <c r="BB24" s="255">
        <v>1.7314770801999999</v>
      </c>
      <c r="BC24" s="255">
        <v>1.745591143</v>
      </c>
      <c r="BD24" s="255">
        <v>1.7438629480000001</v>
      </c>
      <c r="BE24" s="412">
        <v>1.7421306540999999</v>
      </c>
      <c r="BF24" s="412">
        <v>1.6476314821</v>
      </c>
      <c r="BG24" s="412">
        <v>1.6462170588</v>
      </c>
      <c r="BH24" s="412">
        <v>1.6448690989000001</v>
      </c>
      <c r="BI24" s="412">
        <v>1.6433474763</v>
      </c>
      <c r="BJ24" s="412">
        <v>1.6418371547999999</v>
      </c>
      <c r="BK24" s="412">
        <v>1.644196008</v>
      </c>
      <c r="BL24" s="412">
        <v>1.6430595015</v>
      </c>
      <c r="BM24" s="412">
        <v>1.6421441325999999</v>
      </c>
      <c r="BN24" s="412">
        <v>1.640801784</v>
      </c>
      <c r="BO24" s="412">
        <v>1.6395821740000001</v>
      </c>
      <c r="BP24" s="412">
        <v>1.6386657162</v>
      </c>
      <c r="BQ24" s="412">
        <v>1.6374643283999999</v>
      </c>
      <c r="BR24" s="412">
        <v>1.6365008101</v>
      </c>
      <c r="BS24" s="412">
        <v>1.6353560644</v>
      </c>
      <c r="BT24" s="412">
        <v>1.6342758392000001</v>
      </c>
      <c r="BU24" s="412">
        <v>1.6330221820999999</v>
      </c>
      <c r="BV24" s="412">
        <v>1.6317750523000001</v>
      </c>
    </row>
    <row r="25" spans="1:74" ht="11.1" customHeight="1" x14ac:dyDescent="0.2">
      <c r="A25" s="163" t="s">
        <v>287</v>
      </c>
      <c r="B25" s="174" t="s">
        <v>538</v>
      </c>
      <c r="C25" s="255">
        <v>10.063285838000001</v>
      </c>
      <c r="D25" s="255">
        <v>10.098985838000001</v>
      </c>
      <c r="E25" s="255">
        <v>10.134285838</v>
      </c>
      <c r="F25" s="255">
        <v>10.096836838</v>
      </c>
      <c r="G25" s="255">
        <v>10.155821894000001</v>
      </c>
      <c r="H25" s="255">
        <v>10.193376894</v>
      </c>
      <c r="I25" s="255">
        <v>10.176021894</v>
      </c>
      <c r="J25" s="255">
        <v>10.084021893999999</v>
      </c>
      <c r="K25" s="255">
        <v>10.178021894</v>
      </c>
      <c r="L25" s="255">
        <v>10.286021893999999</v>
      </c>
      <c r="M25" s="255">
        <v>10.178021894</v>
      </c>
      <c r="N25" s="255">
        <v>10.085021894</v>
      </c>
      <c r="O25" s="255">
        <v>10.237021894</v>
      </c>
      <c r="P25" s="255">
        <v>10.241021893999999</v>
      </c>
      <c r="Q25" s="255">
        <v>10.220021894</v>
      </c>
      <c r="R25" s="255">
        <v>10.265021894</v>
      </c>
      <c r="S25" s="255">
        <v>10.289021893999999</v>
      </c>
      <c r="T25" s="255">
        <v>10.211021894</v>
      </c>
      <c r="U25" s="255">
        <v>10.308021893999999</v>
      </c>
      <c r="V25" s="255">
        <v>10.285021894</v>
      </c>
      <c r="W25" s="255">
        <v>10.015921894</v>
      </c>
      <c r="X25" s="255">
        <v>10.376021894000001</v>
      </c>
      <c r="Y25" s="255">
        <v>10.055221894000001</v>
      </c>
      <c r="Z25" s="255">
        <v>10.342021894</v>
      </c>
      <c r="AA25" s="255">
        <v>10.368021894</v>
      </c>
      <c r="AB25" s="255">
        <v>10.363021893999999</v>
      </c>
      <c r="AC25" s="255">
        <v>10.365021894</v>
      </c>
      <c r="AD25" s="255">
        <v>10.334021893999999</v>
      </c>
      <c r="AE25" s="255">
        <v>10.355821894</v>
      </c>
      <c r="AF25" s="255">
        <v>10.333821894</v>
      </c>
      <c r="AG25" s="255">
        <v>10.355821894</v>
      </c>
      <c r="AH25" s="255">
        <v>10.381621894</v>
      </c>
      <c r="AI25" s="255">
        <v>10.416721894</v>
      </c>
      <c r="AJ25" s="255">
        <v>10.462021893999999</v>
      </c>
      <c r="AK25" s="255">
        <v>10.529021894</v>
      </c>
      <c r="AL25" s="255">
        <v>10.498021894000001</v>
      </c>
      <c r="AM25" s="255">
        <v>10.474051894</v>
      </c>
      <c r="AN25" s="255">
        <v>10.468098894000001</v>
      </c>
      <c r="AO25" s="255">
        <v>10.474051894</v>
      </c>
      <c r="AP25" s="255">
        <v>10.480282894</v>
      </c>
      <c r="AQ25" s="255">
        <v>10.497665894000001</v>
      </c>
      <c r="AR25" s="255">
        <v>10.431446894</v>
      </c>
      <c r="AS25" s="255">
        <v>10.533313894000001</v>
      </c>
      <c r="AT25" s="255">
        <v>10.546124894</v>
      </c>
      <c r="AU25" s="255">
        <v>10.564335893999999</v>
      </c>
      <c r="AV25" s="255">
        <v>10.592197894</v>
      </c>
      <c r="AW25" s="255">
        <v>10.680771893999999</v>
      </c>
      <c r="AX25" s="255">
        <v>10.656019894</v>
      </c>
      <c r="AY25" s="255">
        <v>10.615835894</v>
      </c>
      <c r="AZ25" s="255">
        <v>10.589660894</v>
      </c>
      <c r="BA25" s="255">
        <v>10.586725265</v>
      </c>
      <c r="BB25" s="255">
        <v>10.565943832</v>
      </c>
      <c r="BC25" s="255">
        <v>10.576648597</v>
      </c>
      <c r="BD25" s="255">
        <v>10.601094004</v>
      </c>
      <c r="BE25" s="412">
        <v>10.649337750999999</v>
      </c>
      <c r="BF25" s="412">
        <v>10.653153315999999</v>
      </c>
      <c r="BG25" s="412">
        <v>10.653727174</v>
      </c>
      <c r="BH25" s="412">
        <v>10.653356752000001</v>
      </c>
      <c r="BI25" s="412">
        <v>10.65327493</v>
      </c>
      <c r="BJ25" s="412">
        <v>10.653014875</v>
      </c>
      <c r="BK25" s="412">
        <v>10.599617838</v>
      </c>
      <c r="BL25" s="412">
        <v>10.589257873999999</v>
      </c>
      <c r="BM25" s="412">
        <v>10.588709140000001</v>
      </c>
      <c r="BN25" s="412">
        <v>10.588706713000001</v>
      </c>
      <c r="BO25" s="412">
        <v>10.588357201000001</v>
      </c>
      <c r="BP25" s="412">
        <v>10.59894639</v>
      </c>
      <c r="BQ25" s="412">
        <v>10.640833413999999</v>
      </c>
      <c r="BR25" s="412">
        <v>10.651155333</v>
      </c>
      <c r="BS25" s="412">
        <v>10.650997331999999</v>
      </c>
      <c r="BT25" s="412">
        <v>10.650421351</v>
      </c>
      <c r="BU25" s="412">
        <v>10.650147432000001</v>
      </c>
      <c r="BV25" s="412">
        <v>10.64966952</v>
      </c>
    </row>
    <row r="26" spans="1:74" ht="11.1" customHeight="1" x14ac:dyDescent="0.2">
      <c r="A26" s="163" t="s">
        <v>1173</v>
      </c>
      <c r="B26" s="174" t="s">
        <v>1174</v>
      </c>
      <c r="C26" s="255">
        <v>0.20223972744999999</v>
      </c>
      <c r="D26" s="255">
        <v>0.20293972745</v>
      </c>
      <c r="E26" s="255">
        <v>0.20313972745</v>
      </c>
      <c r="F26" s="255">
        <v>0.20433972745000001</v>
      </c>
      <c r="G26" s="255">
        <v>0.1984779784</v>
      </c>
      <c r="H26" s="255">
        <v>0.19867797840000001</v>
      </c>
      <c r="I26" s="255">
        <v>0.19367797840000001</v>
      </c>
      <c r="J26" s="255">
        <v>0.19367797840000001</v>
      </c>
      <c r="K26" s="255">
        <v>0.20777797840000001</v>
      </c>
      <c r="L26" s="255">
        <v>0.20847797840000001</v>
      </c>
      <c r="M26" s="255">
        <v>0.20917797839999999</v>
      </c>
      <c r="N26" s="255">
        <v>0.2098779784</v>
      </c>
      <c r="O26" s="255">
        <v>0.2108779784</v>
      </c>
      <c r="P26" s="255">
        <v>0.22087797840000001</v>
      </c>
      <c r="Q26" s="255">
        <v>0.22587797840000001</v>
      </c>
      <c r="R26" s="255">
        <v>0.22287797840000001</v>
      </c>
      <c r="S26" s="255">
        <v>0.22107797840000001</v>
      </c>
      <c r="T26" s="255">
        <v>0.22157797839999999</v>
      </c>
      <c r="U26" s="255">
        <v>0.21977797839999999</v>
      </c>
      <c r="V26" s="255">
        <v>0.2239779784</v>
      </c>
      <c r="W26" s="255">
        <v>0.22567797840000001</v>
      </c>
      <c r="X26" s="255">
        <v>0.22567797840000001</v>
      </c>
      <c r="Y26" s="255">
        <v>0.22867797840000001</v>
      </c>
      <c r="Z26" s="255">
        <v>0.2252779784</v>
      </c>
      <c r="AA26" s="255">
        <v>0.2254779784</v>
      </c>
      <c r="AB26" s="255">
        <v>0.24267797839999999</v>
      </c>
      <c r="AC26" s="255">
        <v>0.2428779784</v>
      </c>
      <c r="AD26" s="255">
        <v>0.24307797840000001</v>
      </c>
      <c r="AE26" s="255">
        <v>0.24227797840000001</v>
      </c>
      <c r="AF26" s="255">
        <v>0.24247797839999999</v>
      </c>
      <c r="AG26" s="255">
        <v>0.24167797839999999</v>
      </c>
      <c r="AH26" s="255">
        <v>0.2418779784</v>
      </c>
      <c r="AI26" s="255">
        <v>0.25207797840000001</v>
      </c>
      <c r="AJ26" s="255">
        <v>0.25127797839999999</v>
      </c>
      <c r="AK26" s="255">
        <v>0.25147797840000002</v>
      </c>
      <c r="AL26" s="255">
        <v>0.2516779784</v>
      </c>
      <c r="AM26" s="255">
        <v>0.25087797839999998</v>
      </c>
      <c r="AN26" s="255">
        <v>0.25700297840000003</v>
      </c>
      <c r="AO26" s="255">
        <v>0.25887097840000001</v>
      </c>
      <c r="AP26" s="255">
        <v>0.26073797840000001</v>
      </c>
      <c r="AQ26" s="255">
        <v>0.2626059784</v>
      </c>
      <c r="AR26" s="255">
        <v>0.26447397839999998</v>
      </c>
      <c r="AS26" s="255">
        <v>0.26107797840000002</v>
      </c>
      <c r="AT26" s="255">
        <v>0.2582779784</v>
      </c>
      <c r="AU26" s="255">
        <v>0.26347797839999998</v>
      </c>
      <c r="AV26" s="255">
        <v>0.26167797840000001</v>
      </c>
      <c r="AW26" s="255">
        <v>0.26187797839999999</v>
      </c>
      <c r="AX26" s="255">
        <v>0.25207797840000001</v>
      </c>
      <c r="AY26" s="255">
        <v>0.28227797840000002</v>
      </c>
      <c r="AZ26" s="255">
        <v>0.2824779784</v>
      </c>
      <c r="BA26" s="255">
        <v>0.28268689860000001</v>
      </c>
      <c r="BB26" s="255">
        <v>0.28789251502000002</v>
      </c>
      <c r="BC26" s="255">
        <v>0.28809094562999998</v>
      </c>
      <c r="BD26" s="255">
        <v>0.28829853800999999</v>
      </c>
      <c r="BE26" s="412">
        <v>0.29349993832999999</v>
      </c>
      <c r="BF26" s="412">
        <v>0.29370083889999998</v>
      </c>
      <c r="BG26" s="412">
        <v>0.28390544678000001</v>
      </c>
      <c r="BH26" s="412">
        <v>0.28410160581999999</v>
      </c>
      <c r="BI26" s="412">
        <v>0.28930252234999998</v>
      </c>
      <c r="BJ26" s="412">
        <v>0.28950129639</v>
      </c>
      <c r="BK26" s="412">
        <v>0.28969715281000002</v>
      </c>
      <c r="BL26" s="412">
        <v>0.28990538686</v>
      </c>
      <c r="BM26" s="412">
        <v>0.29010151171999998</v>
      </c>
      <c r="BN26" s="412">
        <v>0.29030389757000002</v>
      </c>
      <c r="BO26" s="412">
        <v>0.29049974162999997</v>
      </c>
      <c r="BP26" s="412">
        <v>0.29070949080000003</v>
      </c>
      <c r="BQ26" s="412">
        <v>0.29091058569</v>
      </c>
      <c r="BR26" s="412">
        <v>0.29111170392000002</v>
      </c>
      <c r="BS26" s="412">
        <v>0.29131615914999998</v>
      </c>
      <c r="BT26" s="412">
        <v>0.29151222548</v>
      </c>
      <c r="BU26" s="412">
        <v>0.29171334791999998</v>
      </c>
      <c r="BV26" s="412">
        <v>0.29191163063999997</v>
      </c>
    </row>
    <row r="27" spans="1:74" ht="11.1" customHeight="1" x14ac:dyDescent="0.2">
      <c r="A27" s="163" t="s">
        <v>539</v>
      </c>
      <c r="B27" s="174" t="s">
        <v>717</v>
      </c>
      <c r="C27" s="255">
        <v>0.20448910144999999</v>
      </c>
      <c r="D27" s="255">
        <v>0.20298410145000001</v>
      </c>
      <c r="E27" s="255">
        <v>0.20135310144999999</v>
      </c>
      <c r="F27" s="255">
        <v>0.20057110145000001</v>
      </c>
      <c r="G27" s="255">
        <v>0.24501293959000001</v>
      </c>
      <c r="H27" s="255">
        <v>0.24351864927</v>
      </c>
      <c r="I27" s="255">
        <v>0.24216587508000001</v>
      </c>
      <c r="J27" s="255">
        <v>0.24411139121</v>
      </c>
      <c r="K27" s="255">
        <v>0.24039818261000001</v>
      </c>
      <c r="L27" s="255">
        <v>0.23864148798000001</v>
      </c>
      <c r="M27" s="255">
        <v>0.23703951594</v>
      </c>
      <c r="N27" s="255">
        <v>0.23525664927000001</v>
      </c>
      <c r="O27" s="255">
        <v>0.23760939120999999</v>
      </c>
      <c r="P27" s="255">
        <v>0.23644104213</v>
      </c>
      <c r="Q27" s="255">
        <v>0.23777219765999999</v>
      </c>
      <c r="R27" s="255">
        <v>0.23745971594000001</v>
      </c>
      <c r="S27" s="255">
        <v>0.23641364927</v>
      </c>
      <c r="T27" s="255">
        <v>0.23506904927</v>
      </c>
      <c r="U27" s="255">
        <v>0.23424471379</v>
      </c>
      <c r="V27" s="255">
        <v>0.23323693959</v>
      </c>
      <c r="W27" s="255">
        <v>0.23428111594000001</v>
      </c>
      <c r="X27" s="255">
        <v>0.23445055249999999</v>
      </c>
      <c r="Y27" s="255">
        <v>0.23525381594</v>
      </c>
      <c r="Z27" s="255">
        <v>0.23124813314000001</v>
      </c>
      <c r="AA27" s="255">
        <v>0.23619464927</v>
      </c>
      <c r="AB27" s="255">
        <v>0.23860964927</v>
      </c>
      <c r="AC27" s="255">
        <v>0.23830164927</v>
      </c>
      <c r="AD27" s="255">
        <v>0.23753764927000001</v>
      </c>
      <c r="AE27" s="255">
        <v>0.23709264927000001</v>
      </c>
      <c r="AF27" s="255">
        <v>0.23721064926999999</v>
      </c>
      <c r="AG27" s="255">
        <v>0.23665064927000001</v>
      </c>
      <c r="AH27" s="255">
        <v>0.23715064927000001</v>
      </c>
      <c r="AI27" s="255">
        <v>0.23774664927</v>
      </c>
      <c r="AJ27" s="255">
        <v>0.23635664927</v>
      </c>
      <c r="AK27" s="255">
        <v>0.23596764927</v>
      </c>
      <c r="AL27" s="255">
        <v>0.23168764926999999</v>
      </c>
      <c r="AM27" s="255">
        <v>0.23394064927</v>
      </c>
      <c r="AN27" s="255">
        <v>0.23302764927</v>
      </c>
      <c r="AO27" s="255">
        <v>0.23438664927</v>
      </c>
      <c r="AP27" s="255">
        <v>0.23568064926999999</v>
      </c>
      <c r="AQ27" s="255">
        <v>0.23370764927000001</v>
      </c>
      <c r="AR27" s="255">
        <v>0.23153064927</v>
      </c>
      <c r="AS27" s="255">
        <v>0.23222564927</v>
      </c>
      <c r="AT27" s="255">
        <v>0.23136464927</v>
      </c>
      <c r="AU27" s="255">
        <v>0.23184064927</v>
      </c>
      <c r="AV27" s="255">
        <v>0.22996164927000001</v>
      </c>
      <c r="AW27" s="255">
        <v>0.23227764927</v>
      </c>
      <c r="AX27" s="255">
        <v>0.23150764927</v>
      </c>
      <c r="AY27" s="255">
        <v>0.22992364927</v>
      </c>
      <c r="AZ27" s="255">
        <v>0.23000664927</v>
      </c>
      <c r="BA27" s="255">
        <v>0.25388029112999999</v>
      </c>
      <c r="BB27" s="255">
        <v>0.25354352152999998</v>
      </c>
      <c r="BC27" s="255">
        <v>0.25452921340000001</v>
      </c>
      <c r="BD27" s="255">
        <v>0.25296328010000002</v>
      </c>
      <c r="BE27" s="412">
        <v>0.25264306378000001</v>
      </c>
      <c r="BF27" s="412">
        <v>0.24745891347999999</v>
      </c>
      <c r="BG27" s="412">
        <v>0.24550953948000001</v>
      </c>
      <c r="BH27" s="412">
        <v>0.24346054534</v>
      </c>
      <c r="BI27" s="412">
        <v>0.24269509194</v>
      </c>
      <c r="BJ27" s="412">
        <v>0.24094250204000001</v>
      </c>
      <c r="BK27" s="412">
        <v>0.23677896194</v>
      </c>
      <c r="BL27" s="412">
        <v>0.23561547062999999</v>
      </c>
      <c r="BM27" s="412">
        <v>0.23391472809</v>
      </c>
      <c r="BN27" s="412">
        <v>0.23289895026999999</v>
      </c>
      <c r="BO27" s="412">
        <v>0.23507453259</v>
      </c>
      <c r="BP27" s="412">
        <v>0.23401837974</v>
      </c>
      <c r="BQ27" s="412">
        <v>0.23350116611999999</v>
      </c>
      <c r="BR27" s="412">
        <v>0.23278952221999999</v>
      </c>
      <c r="BS27" s="412">
        <v>0.23108131079999999</v>
      </c>
      <c r="BT27" s="412">
        <v>0.22926322056000001</v>
      </c>
      <c r="BU27" s="412">
        <v>0.22872421141999999</v>
      </c>
      <c r="BV27" s="412">
        <v>0.22717517591</v>
      </c>
    </row>
    <row r="28" spans="1:74" ht="11.1" customHeight="1" x14ac:dyDescent="0.2">
      <c r="C28" s="226"/>
      <c r="D28" s="226"/>
      <c r="E28" s="226"/>
      <c r="F28" s="226"/>
      <c r="G28" s="226"/>
      <c r="H28" s="226"/>
      <c r="I28" s="226"/>
      <c r="J28" s="226"/>
      <c r="K28" s="226"/>
      <c r="L28" s="226"/>
      <c r="M28" s="226"/>
      <c r="N28" s="226"/>
      <c r="O28" s="226"/>
      <c r="P28" s="226"/>
      <c r="Q28" s="226"/>
      <c r="R28" s="226"/>
      <c r="S28" s="226"/>
      <c r="T28" s="226"/>
      <c r="U28" s="226"/>
      <c r="V28" s="226"/>
      <c r="W28" s="226"/>
      <c r="X28" s="226"/>
      <c r="Y28" s="226"/>
      <c r="Z28" s="226"/>
      <c r="AA28" s="226"/>
      <c r="AB28" s="226"/>
      <c r="AC28" s="226"/>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640"/>
      <c r="AZ28" s="640"/>
      <c r="BA28" s="640"/>
      <c r="BB28" s="640"/>
      <c r="BC28" s="640"/>
      <c r="BD28" s="640"/>
      <c r="BE28" s="496"/>
      <c r="BF28" s="496"/>
      <c r="BG28" s="496"/>
      <c r="BH28" s="496"/>
      <c r="BI28" s="496"/>
      <c r="BJ28" s="496"/>
      <c r="BK28" s="413"/>
      <c r="BL28" s="413"/>
      <c r="BM28" s="413"/>
      <c r="BN28" s="413"/>
      <c r="BO28" s="413"/>
      <c r="BP28" s="413"/>
      <c r="BQ28" s="413"/>
      <c r="BR28" s="413"/>
      <c r="BS28" s="413"/>
      <c r="BT28" s="413"/>
      <c r="BU28" s="413"/>
      <c r="BV28" s="413"/>
    </row>
    <row r="29" spans="1:74" ht="11.1" customHeight="1" x14ac:dyDescent="0.2">
      <c r="A29" s="163" t="s">
        <v>544</v>
      </c>
      <c r="B29" s="173" t="s">
        <v>556</v>
      </c>
      <c r="C29" s="255">
        <v>1.5800915625</v>
      </c>
      <c r="D29" s="255">
        <v>1.5876613525000001</v>
      </c>
      <c r="E29" s="255">
        <v>1.5829772124999999</v>
      </c>
      <c r="F29" s="255">
        <v>1.5622625425000001</v>
      </c>
      <c r="G29" s="255">
        <v>1.6278144659</v>
      </c>
      <c r="H29" s="255">
        <v>1.6157884658999999</v>
      </c>
      <c r="I29" s="255">
        <v>1.6294684659000001</v>
      </c>
      <c r="J29" s="255">
        <v>1.6264474659000001</v>
      </c>
      <c r="K29" s="255">
        <v>1.6344474658999999</v>
      </c>
      <c r="L29" s="255">
        <v>1.6324474658999999</v>
      </c>
      <c r="M29" s="255">
        <v>1.6454474659</v>
      </c>
      <c r="N29" s="255">
        <v>1.6454474659</v>
      </c>
      <c r="O29" s="255">
        <v>1.6801264658999999</v>
      </c>
      <c r="P29" s="255">
        <v>1.6717354659000001</v>
      </c>
      <c r="Q29" s="255">
        <v>1.6407354659</v>
      </c>
      <c r="R29" s="255">
        <v>1.5467354659000001</v>
      </c>
      <c r="S29" s="255">
        <v>1.5437354659</v>
      </c>
      <c r="T29" s="255">
        <v>1.5797354659</v>
      </c>
      <c r="U29" s="255">
        <v>1.6302404659</v>
      </c>
      <c r="V29" s="255">
        <v>1.6299884658999999</v>
      </c>
      <c r="W29" s="255">
        <v>1.4892734659</v>
      </c>
      <c r="X29" s="255">
        <v>1.3712364659</v>
      </c>
      <c r="Y29" s="255">
        <v>1.3472364659</v>
      </c>
      <c r="Z29" s="255">
        <v>1.3698864659000001</v>
      </c>
      <c r="AA29" s="255">
        <v>1.2969904659</v>
      </c>
      <c r="AB29" s="255">
        <v>1.2944154659</v>
      </c>
      <c r="AC29" s="255">
        <v>1.2570904659</v>
      </c>
      <c r="AD29" s="255">
        <v>1.3230904659</v>
      </c>
      <c r="AE29" s="255">
        <v>1.3250904659</v>
      </c>
      <c r="AF29" s="255">
        <v>1.3530904659</v>
      </c>
      <c r="AG29" s="255">
        <v>1.3342904659000001</v>
      </c>
      <c r="AH29" s="255">
        <v>1.3312904659</v>
      </c>
      <c r="AI29" s="255">
        <v>1.3445154659</v>
      </c>
      <c r="AJ29" s="255">
        <v>1.3542904658999999</v>
      </c>
      <c r="AK29" s="255">
        <v>1.3522904658999999</v>
      </c>
      <c r="AL29" s="255">
        <v>1.2945154659</v>
      </c>
      <c r="AM29" s="255">
        <v>1.2604904659</v>
      </c>
      <c r="AN29" s="255">
        <v>1.2740404659</v>
      </c>
      <c r="AO29" s="255">
        <v>1.2665904659</v>
      </c>
      <c r="AP29" s="255">
        <v>1.1785904658999999</v>
      </c>
      <c r="AQ29" s="255">
        <v>1.1495904659</v>
      </c>
      <c r="AR29" s="255">
        <v>1.2415904659000001</v>
      </c>
      <c r="AS29" s="255">
        <v>1.2113654658999999</v>
      </c>
      <c r="AT29" s="255">
        <v>1.2081404658999999</v>
      </c>
      <c r="AU29" s="255">
        <v>1.2076904659000001</v>
      </c>
      <c r="AV29" s="255">
        <v>1.2014654658999999</v>
      </c>
      <c r="AW29" s="255">
        <v>1.1932404659</v>
      </c>
      <c r="AX29" s="255">
        <v>1.1669704659</v>
      </c>
      <c r="AY29" s="255">
        <v>1.1749704659</v>
      </c>
      <c r="AZ29" s="255">
        <v>1.2041494659</v>
      </c>
      <c r="BA29" s="255">
        <v>1.2065355611999999</v>
      </c>
      <c r="BB29" s="255">
        <v>1.2112547032000001</v>
      </c>
      <c r="BC29" s="255">
        <v>1.2150609388</v>
      </c>
      <c r="BD29" s="255">
        <v>1.2341529666</v>
      </c>
      <c r="BE29" s="412">
        <v>1.2442574712000001</v>
      </c>
      <c r="BF29" s="412">
        <v>1.2521414103999999</v>
      </c>
      <c r="BG29" s="412">
        <v>1.2616932077</v>
      </c>
      <c r="BH29" s="412">
        <v>1.2653256743000001</v>
      </c>
      <c r="BI29" s="412">
        <v>1.2662254556999999</v>
      </c>
      <c r="BJ29" s="412">
        <v>1.2633501451</v>
      </c>
      <c r="BK29" s="412">
        <v>1.276095639</v>
      </c>
      <c r="BL29" s="412">
        <v>1.2784013696000001</v>
      </c>
      <c r="BM29" s="412">
        <v>1.2713250657999999</v>
      </c>
      <c r="BN29" s="412">
        <v>1.2647061916</v>
      </c>
      <c r="BO29" s="412">
        <v>1.2599756322</v>
      </c>
      <c r="BP29" s="412">
        <v>1.2705802136</v>
      </c>
      <c r="BQ29" s="412">
        <v>1.2717532537</v>
      </c>
      <c r="BR29" s="412">
        <v>1.2717288291</v>
      </c>
      <c r="BS29" s="412">
        <v>1.2726621607999999</v>
      </c>
      <c r="BT29" s="412">
        <v>1.2677456184</v>
      </c>
      <c r="BU29" s="412">
        <v>1.2668001381</v>
      </c>
      <c r="BV29" s="412">
        <v>1.2621236221000001</v>
      </c>
    </row>
    <row r="30" spans="1:74" ht="11.1" customHeight="1" x14ac:dyDescent="0.2">
      <c r="A30" s="163" t="s">
        <v>288</v>
      </c>
      <c r="B30" s="174" t="s">
        <v>541</v>
      </c>
      <c r="C30" s="255">
        <v>0.84812722662999995</v>
      </c>
      <c r="D30" s="255">
        <v>0.85641001663000005</v>
      </c>
      <c r="E30" s="255">
        <v>0.85852187663000001</v>
      </c>
      <c r="F30" s="255">
        <v>0.84027120662999999</v>
      </c>
      <c r="G30" s="255">
        <v>0.86010216676999995</v>
      </c>
      <c r="H30" s="255">
        <v>0.84807616676999997</v>
      </c>
      <c r="I30" s="255">
        <v>0.86175616677</v>
      </c>
      <c r="J30" s="255">
        <v>0.85873516676999995</v>
      </c>
      <c r="K30" s="255">
        <v>0.86673516676999995</v>
      </c>
      <c r="L30" s="255">
        <v>0.86473516676999995</v>
      </c>
      <c r="M30" s="255">
        <v>0.87773516676999996</v>
      </c>
      <c r="N30" s="255">
        <v>0.87773516676999996</v>
      </c>
      <c r="O30" s="255">
        <v>0.88573516676999997</v>
      </c>
      <c r="P30" s="255">
        <v>0.87773516676999996</v>
      </c>
      <c r="Q30" s="255">
        <v>0.87373516676999996</v>
      </c>
      <c r="R30" s="255">
        <v>0.86473516676999995</v>
      </c>
      <c r="S30" s="255">
        <v>0.88273516676999997</v>
      </c>
      <c r="T30" s="255">
        <v>0.87573516676999996</v>
      </c>
      <c r="U30" s="255">
        <v>0.89073516676999998</v>
      </c>
      <c r="V30" s="255">
        <v>0.89273516676999998</v>
      </c>
      <c r="W30" s="255">
        <v>0.89173516676999998</v>
      </c>
      <c r="X30" s="255">
        <v>0.89373516676999998</v>
      </c>
      <c r="Y30" s="255">
        <v>0.86973516676999996</v>
      </c>
      <c r="Z30" s="255">
        <v>0.89373516676999998</v>
      </c>
      <c r="AA30" s="255">
        <v>0.88973516676999997</v>
      </c>
      <c r="AB30" s="255">
        <v>0.89073516676999998</v>
      </c>
      <c r="AC30" s="255">
        <v>0.89873516676999998</v>
      </c>
      <c r="AD30" s="255">
        <v>0.88973516676999997</v>
      </c>
      <c r="AE30" s="255">
        <v>0.91873516677</v>
      </c>
      <c r="AF30" s="255">
        <v>0.90773516676999999</v>
      </c>
      <c r="AG30" s="255">
        <v>0.91573516677</v>
      </c>
      <c r="AH30" s="255">
        <v>0.92373516677</v>
      </c>
      <c r="AI30" s="255">
        <v>0.93273516677000001</v>
      </c>
      <c r="AJ30" s="255">
        <v>0.93973516677000002</v>
      </c>
      <c r="AK30" s="255">
        <v>0.93873516677000002</v>
      </c>
      <c r="AL30" s="255">
        <v>0.94673516677000003</v>
      </c>
      <c r="AM30" s="255">
        <v>0.93373516677000001</v>
      </c>
      <c r="AN30" s="255">
        <v>0.93973516677000002</v>
      </c>
      <c r="AO30" s="255">
        <v>0.93473516677000001</v>
      </c>
      <c r="AP30" s="255">
        <v>0.93973516677000002</v>
      </c>
      <c r="AQ30" s="255">
        <v>0.91173516676999999</v>
      </c>
      <c r="AR30" s="255">
        <v>0.96273516677000004</v>
      </c>
      <c r="AS30" s="255">
        <v>0.93573516677000002</v>
      </c>
      <c r="AT30" s="255">
        <v>0.94273516677000002</v>
      </c>
      <c r="AU30" s="255">
        <v>0.97073516677000005</v>
      </c>
      <c r="AV30" s="255">
        <v>0.94873516677000003</v>
      </c>
      <c r="AW30" s="255">
        <v>0.94673516677000003</v>
      </c>
      <c r="AX30" s="255">
        <v>0.94473516677000002</v>
      </c>
      <c r="AY30" s="255">
        <v>0.94373516677000002</v>
      </c>
      <c r="AZ30" s="255">
        <v>0.95886716676999995</v>
      </c>
      <c r="BA30" s="255">
        <v>0.96497899362999995</v>
      </c>
      <c r="BB30" s="255">
        <v>0.97729163992000001</v>
      </c>
      <c r="BC30" s="255">
        <v>0.98325668962000001</v>
      </c>
      <c r="BD30" s="255">
        <v>0.99640068398000003</v>
      </c>
      <c r="BE30" s="412">
        <v>1.0051236201</v>
      </c>
      <c r="BF30" s="412">
        <v>1.0136439614999999</v>
      </c>
      <c r="BG30" s="412">
        <v>1.0252755550999999</v>
      </c>
      <c r="BH30" s="412">
        <v>1.0317805571000001</v>
      </c>
      <c r="BI30" s="412">
        <v>1.032173819</v>
      </c>
      <c r="BJ30" s="412">
        <v>1.0334223332000001</v>
      </c>
      <c r="BK30" s="412">
        <v>1.0294203421000001</v>
      </c>
      <c r="BL30" s="412">
        <v>1.0298252633</v>
      </c>
      <c r="BM30" s="412">
        <v>1.0276815313000001</v>
      </c>
      <c r="BN30" s="412">
        <v>1.0288016271</v>
      </c>
      <c r="BO30" s="412">
        <v>1.0265434056</v>
      </c>
      <c r="BP30" s="412">
        <v>1.0312156735</v>
      </c>
      <c r="BQ30" s="412">
        <v>1.0314504545000001</v>
      </c>
      <c r="BR30" s="412">
        <v>1.0334613628</v>
      </c>
      <c r="BS30" s="412">
        <v>1.0366117287000001</v>
      </c>
      <c r="BT30" s="412">
        <v>1.0346181578</v>
      </c>
      <c r="BU30" s="412">
        <v>1.0332338240000001</v>
      </c>
      <c r="BV30" s="412">
        <v>1.0327062494000001</v>
      </c>
    </row>
    <row r="31" spans="1:74" ht="11.1" customHeight="1" x14ac:dyDescent="0.2">
      <c r="A31" s="163" t="s">
        <v>289</v>
      </c>
      <c r="B31" s="174" t="s">
        <v>542</v>
      </c>
      <c r="C31" s="255">
        <v>0.40385878621999999</v>
      </c>
      <c r="D31" s="255">
        <v>0.40622878622000003</v>
      </c>
      <c r="E31" s="255">
        <v>0.40217278622000002</v>
      </c>
      <c r="F31" s="255">
        <v>0.40770578621999998</v>
      </c>
      <c r="G31" s="255">
        <v>0.42329704714999999</v>
      </c>
      <c r="H31" s="255">
        <v>0.42429704715</v>
      </c>
      <c r="I31" s="255">
        <v>0.42529704715</v>
      </c>
      <c r="J31" s="255">
        <v>0.42629704715</v>
      </c>
      <c r="K31" s="255">
        <v>0.42729704715</v>
      </c>
      <c r="L31" s="255">
        <v>0.42829704715</v>
      </c>
      <c r="M31" s="255">
        <v>0.42929704715</v>
      </c>
      <c r="N31" s="255">
        <v>0.43029704715</v>
      </c>
      <c r="O31" s="255">
        <v>0.42929704715</v>
      </c>
      <c r="P31" s="255">
        <v>0.43029704715</v>
      </c>
      <c r="Q31" s="255">
        <v>0.43329704715</v>
      </c>
      <c r="R31" s="255">
        <v>0.43429704715</v>
      </c>
      <c r="S31" s="255">
        <v>0.43529704715</v>
      </c>
      <c r="T31" s="255">
        <v>0.43629704715000001</v>
      </c>
      <c r="U31" s="255">
        <v>0.43729704715000001</v>
      </c>
      <c r="V31" s="255">
        <v>0.43829704715000001</v>
      </c>
      <c r="W31" s="255">
        <v>0.29654704715000002</v>
      </c>
      <c r="X31" s="255">
        <v>0.27064704714999999</v>
      </c>
      <c r="Y31" s="255">
        <v>0.27064704714999999</v>
      </c>
      <c r="Z31" s="255">
        <v>0.23929704715</v>
      </c>
      <c r="AA31" s="255">
        <v>0.21339704714999999</v>
      </c>
      <c r="AB31" s="255">
        <v>0.17682204714999999</v>
      </c>
      <c r="AC31" s="255">
        <v>0.19249704714999999</v>
      </c>
      <c r="AD31" s="255">
        <v>0.19249704714999999</v>
      </c>
      <c r="AE31" s="255">
        <v>0.19249704714999999</v>
      </c>
      <c r="AF31" s="255">
        <v>0.19249704714999999</v>
      </c>
      <c r="AG31" s="255">
        <v>0.15069704715000001</v>
      </c>
      <c r="AH31" s="255">
        <v>0.15069704715000001</v>
      </c>
      <c r="AI31" s="255">
        <v>0.15592204714999999</v>
      </c>
      <c r="AJ31" s="255">
        <v>0.15069704715000001</v>
      </c>
      <c r="AK31" s="255">
        <v>0.15069704715000001</v>
      </c>
      <c r="AL31" s="255">
        <v>0.15592204714999999</v>
      </c>
      <c r="AM31" s="255">
        <v>0.10989704715</v>
      </c>
      <c r="AN31" s="255">
        <v>9.9447047146000001E-2</v>
      </c>
      <c r="AO31" s="255">
        <v>7.7997047146000004E-2</v>
      </c>
      <c r="AP31" s="255">
        <v>7.7997047146000004E-2</v>
      </c>
      <c r="AQ31" s="255">
        <v>7.7997047146000004E-2</v>
      </c>
      <c r="AR31" s="255">
        <v>7.7997047146000004E-2</v>
      </c>
      <c r="AS31" s="255">
        <v>7.2772047145999996E-2</v>
      </c>
      <c r="AT31" s="255">
        <v>6.7547047146000003E-2</v>
      </c>
      <c r="AU31" s="255">
        <v>5.7097047146000002E-2</v>
      </c>
      <c r="AV31" s="255">
        <v>5.1872047146000001E-2</v>
      </c>
      <c r="AW31" s="255">
        <v>4.6647047146000001E-2</v>
      </c>
      <c r="AX31" s="255">
        <v>4.0377047146000003E-2</v>
      </c>
      <c r="AY31" s="255">
        <v>4.0377047146000003E-2</v>
      </c>
      <c r="AZ31" s="255">
        <v>4.1231047145999997E-2</v>
      </c>
      <c r="BA31" s="255">
        <v>4.0656257704999997E-2</v>
      </c>
      <c r="BB31" s="255">
        <v>4.0544924328999997E-2</v>
      </c>
      <c r="BC31" s="255">
        <v>4.0135312064999998E-2</v>
      </c>
      <c r="BD31" s="255">
        <v>3.9868553532999999E-2</v>
      </c>
      <c r="BE31" s="412">
        <v>3.8907892111E-2</v>
      </c>
      <c r="BF31" s="412">
        <v>3.8408792568999997E-2</v>
      </c>
      <c r="BG31" s="412">
        <v>3.7092069247000002E-2</v>
      </c>
      <c r="BH31" s="412">
        <v>3.6259367453999998E-2</v>
      </c>
      <c r="BI31" s="412">
        <v>3.5791445036999998E-2</v>
      </c>
      <c r="BJ31" s="412">
        <v>3.5216250813999997E-2</v>
      </c>
      <c r="BK31" s="412">
        <v>4.2352417433E-2</v>
      </c>
      <c r="BL31" s="412">
        <v>4.1636071284000001E-2</v>
      </c>
      <c r="BM31" s="412">
        <v>4.0362390259999999E-2</v>
      </c>
      <c r="BN31" s="412">
        <v>4.0252479915E-2</v>
      </c>
      <c r="BO31" s="412">
        <v>3.9817699383999997E-2</v>
      </c>
      <c r="BP31" s="412">
        <v>3.953997603E-2</v>
      </c>
      <c r="BQ31" s="412">
        <v>3.8497394916000002E-2</v>
      </c>
      <c r="BR31" s="412">
        <v>3.7963727490000002E-2</v>
      </c>
      <c r="BS31" s="412">
        <v>3.6530395389999998E-2</v>
      </c>
      <c r="BT31" s="412">
        <v>3.5653231164000002E-2</v>
      </c>
      <c r="BU31" s="412">
        <v>3.5153095989000002E-2</v>
      </c>
      <c r="BV31" s="412">
        <v>3.4533501129999998E-2</v>
      </c>
    </row>
    <row r="32" spans="1:74" ht="11.1" customHeight="1" x14ac:dyDescent="0.2">
      <c r="A32" s="163" t="s">
        <v>290</v>
      </c>
      <c r="B32" s="174" t="s">
        <v>543</v>
      </c>
      <c r="C32" s="255">
        <v>0.27786722270000003</v>
      </c>
      <c r="D32" s="255">
        <v>0.27478422270000002</v>
      </c>
      <c r="E32" s="255">
        <v>0.2720442227</v>
      </c>
      <c r="F32" s="255">
        <v>0.26404722269999997</v>
      </c>
      <c r="G32" s="255">
        <v>0.29125577213999998</v>
      </c>
      <c r="H32" s="255">
        <v>0.29025577213999998</v>
      </c>
      <c r="I32" s="255">
        <v>0.28925577213999998</v>
      </c>
      <c r="J32" s="255">
        <v>0.28825577213999998</v>
      </c>
      <c r="K32" s="255">
        <v>0.28725577213999998</v>
      </c>
      <c r="L32" s="255">
        <v>0.28625577213999998</v>
      </c>
      <c r="M32" s="255">
        <v>0.28525577213999997</v>
      </c>
      <c r="N32" s="255">
        <v>0.28425577213999997</v>
      </c>
      <c r="O32" s="255">
        <v>0.31064677214000003</v>
      </c>
      <c r="P32" s="255">
        <v>0.30925577214</v>
      </c>
      <c r="Q32" s="255">
        <v>0.27925577214000002</v>
      </c>
      <c r="R32" s="255">
        <v>0.19325577214</v>
      </c>
      <c r="S32" s="255">
        <v>0.17125577214000001</v>
      </c>
      <c r="T32" s="255">
        <v>0.21325577213999999</v>
      </c>
      <c r="U32" s="255">
        <v>0.24776077214</v>
      </c>
      <c r="V32" s="255">
        <v>0.24450877214</v>
      </c>
      <c r="W32" s="255">
        <v>0.24654377214000001</v>
      </c>
      <c r="X32" s="255">
        <v>0.15240677214000001</v>
      </c>
      <c r="Y32" s="255">
        <v>0.15240677214000001</v>
      </c>
      <c r="Z32" s="255">
        <v>0.18240677214000001</v>
      </c>
      <c r="AA32" s="255">
        <v>0.13240677213999999</v>
      </c>
      <c r="AB32" s="255">
        <v>0.16540677213999999</v>
      </c>
      <c r="AC32" s="255">
        <v>0.10440677214000001</v>
      </c>
      <c r="AD32" s="255">
        <v>0.17940677214</v>
      </c>
      <c r="AE32" s="255">
        <v>0.15240677214000001</v>
      </c>
      <c r="AF32" s="255">
        <v>0.19140677213999999</v>
      </c>
      <c r="AG32" s="255">
        <v>0.20640677214</v>
      </c>
      <c r="AH32" s="255">
        <v>0.19540677213999999</v>
      </c>
      <c r="AI32" s="255">
        <v>0.19440677213999999</v>
      </c>
      <c r="AJ32" s="255">
        <v>0.20240677214</v>
      </c>
      <c r="AK32" s="255">
        <v>0.20140677214</v>
      </c>
      <c r="AL32" s="255">
        <v>0.13040677213999999</v>
      </c>
      <c r="AM32" s="255">
        <v>0.14940677214</v>
      </c>
      <c r="AN32" s="255">
        <v>0.16740677213999999</v>
      </c>
      <c r="AO32" s="255">
        <v>0.18640677214000001</v>
      </c>
      <c r="AP32" s="255">
        <v>9.3406772139000005E-2</v>
      </c>
      <c r="AQ32" s="255">
        <v>9.2406772139000004E-2</v>
      </c>
      <c r="AR32" s="255">
        <v>0.13340677213999999</v>
      </c>
      <c r="AS32" s="255">
        <v>0.13540677213999999</v>
      </c>
      <c r="AT32" s="255">
        <v>0.13040677213999999</v>
      </c>
      <c r="AU32" s="255">
        <v>0.11240677214</v>
      </c>
      <c r="AV32" s="255">
        <v>0.13340677213999999</v>
      </c>
      <c r="AW32" s="255">
        <v>0.13240677213999999</v>
      </c>
      <c r="AX32" s="255">
        <v>0.11440677214</v>
      </c>
      <c r="AY32" s="255">
        <v>0.12340677214</v>
      </c>
      <c r="AZ32" s="255">
        <v>0.13659977213999999</v>
      </c>
      <c r="BA32" s="255">
        <v>0.13286543817999999</v>
      </c>
      <c r="BB32" s="255">
        <v>0.12522937605000001</v>
      </c>
      <c r="BC32" s="255">
        <v>0.12342080481999999</v>
      </c>
      <c r="BD32" s="255">
        <v>0.12946475721</v>
      </c>
      <c r="BE32" s="412">
        <v>0.13172172825</v>
      </c>
      <c r="BF32" s="412">
        <v>0.13150933406000001</v>
      </c>
      <c r="BG32" s="412">
        <v>0.13062554238999999</v>
      </c>
      <c r="BH32" s="412">
        <v>0.12857935778999999</v>
      </c>
      <c r="BI32" s="412">
        <v>0.12948742277</v>
      </c>
      <c r="BJ32" s="412">
        <v>0.12590313381000001</v>
      </c>
      <c r="BK32" s="412">
        <v>0.13529517052000001</v>
      </c>
      <c r="BL32" s="412">
        <v>0.13773465556</v>
      </c>
      <c r="BM32" s="412">
        <v>0.13405689738000001</v>
      </c>
      <c r="BN32" s="412">
        <v>0.12632955426</v>
      </c>
      <c r="BO32" s="412">
        <v>0.12427783994</v>
      </c>
      <c r="BP32" s="412">
        <v>0.13029800183000001</v>
      </c>
      <c r="BQ32" s="412">
        <v>0.13220548758</v>
      </c>
      <c r="BR32" s="412">
        <v>0.13063237271</v>
      </c>
      <c r="BS32" s="412">
        <v>0.12973525621000001</v>
      </c>
      <c r="BT32" s="412">
        <v>0.12768852127999999</v>
      </c>
      <c r="BU32" s="412">
        <v>0.12856164507000001</v>
      </c>
      <c r="BV32" s="412">
        <v>0.12500547641000001</v>
      </c>
    </row>
    <row r="33" spans="1:74" ht="11.1" customHeight="1" x14ac:dyDescent="0.2">
      <c r="C33" s="226"/>
      <c r="D33" s="226"/>
      <c r="E33" s="226"/>
      <c r="F33" s="226"/>
      <c r="G33" s="226"/>
      <c r="H33" s="226"/>
      <c r="I33" s="226"/>
      <c r="J33" s="226"/>
      <c r="K33" s="226"/>
      <c r="L33" s="226"/>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640"/>
      <c r="AZ33" s="640"/>
      <c r="BA33" s="640"/>
      <c r="BB33" s="640"/>
      <c r="BC33" s="640"/>
      <c r="BD33" s="640"/>
      <c r="BE33" s="496"/>
      <c r="BF33" s="496"/>
      <c r="BG33" s="496"/>
      <c r="BH33" s="496"/>
      <c r="BI33" s="496"/>
      <c r="BJ33" s="496"/>
      <c r="BK33" s="413"/>
      <c r="BL33" s="413"/>
      <c r="BM33" s="413"/>
      <c r="BN33" s="413"/>
      <c r="BO33" s="413"/>
      <c r="BP33" s="413"/>
      <c r="BQ33" s="413"/>
      <c r="BR33" s="413"/>
      <c r="BS33" s="413"/>
      <c r="BT33" s="413"/>
      <c r="BU33" s="413"/>
      <c r="BV33" s="413"/>
    </row>
    <row r="34" spans="1:74" ht="11.1" customHeight="1" x14ac:dyDescent="0.2">
      <c r="A34" s="163" t="s">
        <v>545</v>
      </c>
      <c r="B34" s="173" t="s">
        <v>557</v>
      </c>
      <c r="C34" s="255">
        <v>8.7068224231000002</v>
      </c>
      <c r="D34" s="255">
        <v>8.7397264231000005</v>
      </c>
      <c r="E34" s="255">
        <v>8.7399374231000007</v>
      </c>
      <c r="F34" s="255">
        <v>8.8020614230999996</v>
      </c>
      <c r="G34" s="255">
        <v>9.1010911832999994</v>
      </c>
      <c r="H34" s="255">
        <v>9.2025755238000002</v>
      </c>
      <c r="I34" s="255">
        <v>9.2010652472000007</v>
      </c>
      <c r="J34" s="255">
        <v>9.2268489919000007</v>
      </c>
      <c r="K34" s="255">
        <v>9.3409183960999993</v>
      </c>
      <c r="L34" s="255">
        <v>9.1766858177999993</v>
      </c>
      <c r="M34" s="255">
        <v>9.2918147877999999</v>
      </c>
      <c r="N34" s="255">
        <v>9.1172921209000002</v>
      </c>
      <c r="O34" s="255">
        <v>9.2093520688999995</v>
      </c>
      <c r="P34" s="255">
        <v>9.1849575099000003</v>
      </c>
      <c r="Q34" s="255">
        <v>9.1594818358999994</v>
      </c>
      <c r="R34" s="255">
        <v>9.0865541488999995</v>
      </c>
      <c r="S34" s="255">
        <v>8.9191173309000007</v>
      </c>
      <c r="T34" s="255">
        <v>8.8424958168999996</v>
      </c>
      <c r="U34" s="255">
        <v>8.8292214868999999</v>
      </c>
      <c r="V34" s="255">
        <v>8.9921501749000008</v>
      </c>
      <c r="W34" s="255">
        <v>8.8513232468999998</v>
      </c>
      <c r="X34" s="255">
        <v>8.8025465588999996</v>
      </c>
      <c r="Y34" s="255">
        <v>8.9829110309000004</v>
      </c>
      <c r="Z34" s="255">
        <v>9.0206030509000001</v>
      </c>
      <c r="AA34" s="255">
        <v>8.9868100118999994</v>
      </c>
      <c r="AB34" s="255">
        <v>8.9934946909000004</v>
      </c>
      <c r="AC34" s="255">
        <v>8.9876400569000001</v>
      </c>
      <c r="AD34" s="255">
        <v>9.0143599118999997</v>
      </c>
      <c r="AE34" s="255">
        <v>8.9108633688999994</v>
      </c>
      <c r="AF34" s="255">
        <v>8.8821088258999996</v>
      </c>
      <c r="AG34" s="255">
        <v>8.9037826489</v>
      </c>
      <c r="AH34" s="255">
        <v>9.0352182819000006</v>
      </c>
      <c r="AI34" s="255">
        <v>9.0691037729000001</v>
      </c>
      <c r="AJ34" s="255">
        <v>9.1524481109</v>
      </c>
      <c r="AK34" s="255">
        <v>9.1293794908999999</v>
      </c>
      <c r="AL34" s="255">
        <v>9.1174193519000006</v>
      </c>
      <c r="AM34" s="255">
        <v>8.9700228829000004</v>
      </c>
      <c r="AN34" s="255">
        <v>8.9960592858999995</v>
      </c>
      <c r="AO34" s="255">
        <v>9.0293615338999995</v>
      </c>
      <c r="AP34" s="255">
        <v>9.0029670118999992</v>
      </c>
      <c r="AQ34" s="255">
        <v>9.0146199168999992</v>
      </c>
      <c r="AR34" s="255">
        <v>9.0600156969000007</v>
      </c>
      <c r="AS34" s="255">
        <v>8.7932407548999993</v>
      </c>
      <c r="AT34" s="255">
        <v>8.8134529079000004</v>
      </c>
      <c r="AU34" s="255">
        <v>8.7623473178999998</v>
      </c>
      <c r="AV34" s="255">
        <v>8.8680779109000003</v>
      </c>
      <c r="AW34" s="255">
        <v>8.9454165308999993</v>
      </c>
      <c r="AX34" s="255">
        <v>8.9219512088999995</v>
      </c>
      <c r="AY34" s="255">
        <v>8.8614895999000005</v>
      </c>
      <c r="AZ34" s="255">
        <v>9.0108075778999996</v>
      </c>
      <c r="BA34" s="255">
        <v>8.8601392250999993</v>
      </c>
      <c r="BB34" s="255">
        <v>8.8987415205999998</v>
      </c>
      <c r="BC34" s="255">
        <v>8.9473716401000001</v>
      </c>
      <c r="BD34" s="255">
        <v>8.9934216341000006</v>
      </c>
      <c r="BE34" s="412">
        <v>8.9734847631000001</v>
      </c>
      <c r="BF34" s="412">
        <v>9.095575814</v>
      </c>
      <c r="BG34" s="412">
        <v>9.1071383222000009</v>
      </c>
      <c r="BH34" s="412">
        <v>9.1180696697000005</v>
      </c>
      <c r="BI34" s="412">
        <v>9.1158537438000007</v>
      </c>
      <c r="BJ34" s="412">
        <v>9.0416947254999993</v>
      </c>
      <c r="BK34" s="412">
        <v>9.1156374102999997</v>
      </c>
      <c r="BL34" s="412">
        <v>9.1511071317999999</v>
      </c>
      <c r="BM34" s="412">
        <v>9.1637748313999996</v>
      </c>
      <c r="BN34" s="412">
        <v>9.1648375772000001</v>
      </c>
      <c r="BO34" s="412">
        <v>9.1789753565000005</v>
      </c>
      <c r="BP34" s="412">
        <v>9.2213376062000005</v>
      </c>
      <c r="BQ34" s="412">
        <v>9.1939038991000004</v>
      </c>
      <c r="BR34" s="412">
        <v>9.2435517858999994</v>
      </c>
      <c r="BS34" s="412">
        <v>9.2561733065999992</v>
      </c>
      <c r="BT34" s="412">
        <v>9.2535927771999997</v>
      </c>
      <c r="BU34" s="412">
        <v>9.2482366617</v>
      </c>
      <c r="BV34" s="412">
        <v>9.1738841088999994</v>
      </c>
    </row>
    <row r="35" spans="1:74" ht="11.1" customHeight="1" x14ac:dyDescent="0.2">
      <c r="A35" s="163" t="s">
        <v>291</v>
      </c>
      <c r="B35" s="174" t="s">
        <v>377</v>
      </c>
      <c r="C35" s="255">
        <v>0.57237591038000002</v>
      </c>
      <c r="D35" s="255">
        <v>0.56737591038000001</v>
      </c>
      <c r="E35" s="255">
        <v>0.54537591038</v>
      </c>
      <c r="F35" s="255">
        <v>0.64037591037999997</v>
      </c>
      <c r="G35" s="255">
        <v>0.62377961644000002</v>
      </c>
      <c r="H35" s="255">
        <v>0.63277961644000003</v>
      </c>
      <c r="I35" s="255">
        <v>0.67377961643999995</v>
      </c>
      <c r="J35" s="255">
        <v>0.62677961644000002</v>
      </c>
      <c r="K35" s="255">
        <v>0.61877961644000001</v>
      </c>
      <c r="L35" s="255">
        <v>0.58977961643999999</v>
      </c>
      <c r="M35" s="255">
        <v>0.57977961643999998</v>
      </c>
      <c r="N35" s="255">
        <v>0.55589999999999995</v>
      </c>
      <c r="O35" s="255">
        <v>0.49309999999999998</v>
      </c>
      <c r="P35" s="255">
        <v>0.5071</v>
      </c>
      <c r="Q35" s="255">
        <v>0.54210000000000003</v>
      </c>
      <c r="R35" s="255">
        <v>0.54210000000000003</v>
      </c>
      <c r="S35" s="255">
        <v>0.54310000000000003</v>
      </c>
      <c r="T35" s="255">
        <v>0.5151</v>
      </c>
      <c r="U35" s="255">
        <v>0.49709999999999999</v>
      </c>
      <c r="V35" s="255">
        <v>0.53910000000000002</v>
      </c>
      <c r="W35" s="255">
        <v>0.53210000000000002</v>
      </c>
      <c r="X35" s="255">
        <v>0.55310000000000004</v>
      </c>
      <c r="Y35" s="255">
        <v>0.57210000000000005</v>
      </c>
      <c r="Z35" s="255">
        <v>0.57609999999999995</v>
      </c>
      <c r="AA35" s="255">
        <v>0.51100000000000001</v>
      </c>
      <c r="AB35" s="255">
        <v>0.51300000000000001</v>
      </c>
      <c r="AC35" s="255">
        <v>0.51600000000000001</v>
      </c>
      <c r="AD35" s="255">
        <v>0.55400000000000005</v>
      </c>
      <c r="AE35" s="255">
        <v>0.52600000000000002</v>
      </c>
      <c r="AF35" s="255">
        <v>0.51700000000000002</v>
      </c>
      <c r="AG35" s="255">
        <v>0.55600000000000005</v>
      </c>
      <c r="AH35" s="255">
        <v>0.56100000000000005</v>
      </c>
      <c r="AI35" s="255">
        <v>0.53900000000000003</v>
      </c>
      <c r="AJ35" s="255">
        <v>0.51600000000000001</v>
      </c>
      <c r="AK35" s="255">
        <v>0.48699999999999999</v>
      </c>
      <c r="AL35" s="255">
        <v>0.48099999999999998</v>
      </c>
      <c r="AM35" s="255">
        <v>0.38900000000000001</v>
      </c>
      <c r="AN35" s="255">
        <v>0.41899999999999998</v>
      </c>
      <c r="AO35" s="255">
        <v>0.434</v>
      </c>
      <c r="AP35" s="255">
        <v>0.45600000000000002</v>
      </c>
      <c r="AQ35" s="255">
        <v>0.45200000000000001</v>
      </c>
      <c r="AR35" s="255">
        <v>0.47399999999999998</v>
      </c>
      <c r="AS35" s="255">
        <v>0.48699999999999999</v>
      </c>
      <c r="AT35" s="255">
        <v>0.48099999999999998</v>
      </c>
      <c r="AU35" s="255">
        <v>0.47</v>
      </c>
      <c r="AV35" s="255">
        <v>0.39800000000000002</v>
      </c>
      <c r="AW35" s="255">
        <v>0.45200000000000001</v>
      </c>
      <c r="AX35" s="255">
        <v>0.45800000000000002</v>
      </c>
      <c r="AY35" s="255">
        <v>0.439</v>
      </c>
      <c r="AZ35" s="255">
        <v>0.46899999999999997</v>
      </c>
      <c r="BA35" s="255">
        <v>0.436</v>
      </c>
      <c r="BB35" s="255">
        <v>0.48699999999999999</v>
      </c>
      <c r="BC35" s="255">
        <v>0.49086213699999998</v>
      </c>
      <c r="BD35" s="255">
        <v>0.47203682699999999</v>
      </c>
      <c r="BE35" s="412">
        <v>0.48369509300000002</v>
      </c>
      <c r="BF35" s="412">
        <v>0.49168491922000002</v>
      </c>
      <c r="BG35" s="412">
        <v>0.47948108007000001</v>
      </c>
      <c r="BH35" s="412">
        <v>0.46652953941999997</v>
      </c>
      <c r="BI35" s="412">
        <v>0.46819591967000002</v>
      </c>
      <c r="BJ35" s="412">
        <v>0.46906325109000002</v>
      </c>
      <c r="BK35" s="412">
        <v>0.46211020389000002</v>
      </c>
      <c r="BL35" s="412">
        <v>0.46756550042</v>
      </c>
      <c r="BM35" s="412">
        <v>0.46166759479000002</v>
      </c>
      <c r="BN35" s="412">
        <v>0.46524269209000002</v>
      </c>
      <c r="BO35" s="412">
        <v>0.46827538458000001</v>
      </c>
      <c r="BP35" s="412">
        <v>0.46797439069000002</v>
      </c>
      <c r="BQ35" s="412">
        <v>0.48267178662999999</v>
      </c>
      <c r="BR35" s="412">
        <v>0.47896136503999998</v>
      </c>
      <c r="BS35" s="412">
        <v>0.47085234180000002</v>
      </c>
      <c r="BT35" s="412">
        <v>0.45309498154</v>
      </c>
      <c r="BU35" s="412">
        <v>0.45674491063</v>
      </c>
      <c r="BV35" s="412">
        <v>0.46326131429</v>
      </c>
    </row>
    <row r="36" spans="1:74" ht="11.1" customHeight="1" x14ac:dyDescent="0.2">
      <c r="A36" s="163" t="s">
        <v>292</v>
      </c>
      <c r="B36" s="174" t="s">
        <v>378</v>
      </c>
      <c r="C36" s="255">
        <v>4.2122999999999999</v>
      </c>
      <c r="D36" s="255">
        <v>4.1813000000000002</v>
      </c>
      <c r="E36" s="255">
        <v>4.2141000000000002</v>
      </c>
      <c r="F36" s="255">
        <v>4.1943999999999999</v>
      </c>
      <c r="G36" s="255">
        <v>4.3327999999999998</v>
      </c>
      <c r="H36" s="255">
        <v>4.3895</v>
      </c>
      <c r="I36" s="255">
        <v>4.3438999999999997</v>
      </c>
      <c r="J36" s="255">
        <v>4.3882000000000003</v>
      </c>
      <c r="K36" s="255">
        <v>4.4717000000000002</v>
      </c>
      <c r="L36" s="255">
        <v>4.4699</v>
      </c>
      <c r="M36" s="255">
        <v>4.5648999999999997</v>
      </c>
      <c r="N36" s="255">
        <v>4.4101999999999997</v>
      </c>
      <c r="O36" s="255">
        <v>4.5255000000000001</v>
      </c>
      <c r="P36" s="255">
        <v>4.4763999999999999</v>
      </c>
      <c r="Q36" s="255">
        <v>4.4478</v>
      </c>
      <c r="R36" s="255">
        <v>4.4153000000000002</v>
      </c>
      <c r="S36" s="255">
        <v>4.3936000000000002</v>
      </c>
      <c r="T36" s="255">
        <v>4.3052999999999999</v>
      </c>
      <c r="U36" s="255">
        <v>4.2436999999999996</v>
      </c>
      <c r="V36" s="255">
        <v>4.3146000000000004</v>
      </c>
      <c r="W36" s="255">
        <v>4.2352999999999996</v>
      </c>
      <c r="X36" s="255">
        <v>4.1786000000000003</v>
      </c>
      <c r="Y36" s="255">
        <v>4.266</v>
      </c>
      <c r="Z36" s="255">
        <v>4.2873000000000001</v>
      </c>
      <c r="AA36" s="255">
        <v>4.3090999999999999</v>
      </c>
      <c r="AB36" s="255">
        <v>4.2725</v>
      </c>
      <c r="AC36" s="255">
        <v>4.3019999999999996</v>
      </c>
      <c r="AD36" s="255">
        <v>4.3470000000000004</v>
      </c>
      <c r="AE36" s="255">
        <v>4.3080999999999996</v>
      </c>
      <c r="AF36" s="255">
        <v>4.2502000000000004</v>
      </c>
      <c r="AG36" s="255">
        <v>4.2549000000000001</v>
      </c>
      <c r="AH36" s="255">
        <v>4.3575999999999997</v>
      </c>
      <c r="AI36" s="255">
        <v>4.4565000000000001</v>
      </c>
      <c r="AJ36" s="255">
        <v>4.5335000000000001</v>
      </c>
      <c r="AK36" s="255">
        <v>4.4748000000000001</v>
      </c>
      <c r="AL36" s="255">
        <v>4.4641999999999999</v>
      </c>
      <c r="AM36" s="255">
        <v>4.4630999999999998</v>
      </c>
      <c r="AN36" s="255">
        <v>4.4169</v>
      </c>
      <c r="AO36" s="255">
        <v>4.4531999999999998</v>
      </c>
      <c r="AP36" s="255">
        <v>4.4440999999999997</v>
      </c>
      <c r="AQ36" s="255">
        <v>4.4690000000000003</v>
      </c>
      <c r="AR36" s="255">
        <v>4.5389999999999997</v>
      </c>
      <c r="AS36" s="255">
        <v>4.3383000000000003</v>
      </c>
      <c r="AT36" s="255">
        <v>4.3696000000000002</v>
      </c>
      <c r="AU36" s="255">
        <v>4.4020000000000001</v>
      </c>
      <c r="AV36" s="255">
        <v>4.55</v>
      </c>
      <c r="AW36" s="255">
        <v>4.4996</v>
      </c>
      <c r="AX36" s="255">
        <v>4.5099</v>
      </c>
      <c r="AY36" s="255">
        <v>4.4356999999999998</v>
      </c>
      <c r="AZ36" s="255">
        <v>4.4962</v>
      </c>
      <c r="BA36" s="255">
        <v>4.4478495584999997</v>
      </c>
      <c r="BB36" s="255">
        <v>4.4256061432999996</v>
      </c>
      <c r="BC36" s="255">
        <v>4.4778362452999998</v>
      </c>
      <c r="BD36" s="255">
        <v>4.5332650551000002</v>
      </c>
      <c r="BE36" s="412">
        <v>4.4925719542999998</v>
      </c>
      <c r="BF36" s="412">
        <v>4.5525949762</v>
      </c>
      <c r="BG36" s="412">
        <v>4.5515559053999999</v>
      </c>
      <c r="BH36" s="412">
        <v>4.5552619979999998</v>
      </c>
      <c r="BI36" s="412">
        <v>4.5638152082000003</v>
      </c>
      <c r="BJ36" s="412">
        <v>4.5160013828999999</v>
      </c>
      <c r="BK36" s="412">
        <v>4.5665425443999998</v>
      </c>
      <c r="BL36" s="412">
        <v>4.5678128990999998</v>
      </c>
      <c r="BM36" s="412">
        <v>4.5719028461000004</v>
      </c>
      <c r="BN36" s="412">
        <v>4.5812192936000002</v>
      </c>
      <c r="BO36" s="412">
        <v>4.5989838330000001</v>
      </c>
      <c r="BP36" s="412">
        <v>4.6245931969000003</v>
      </c>
      <c r="BQ36" s="412">
        <v>4.5837094465000003</v>
      </c>
      <c r="BR36" s="412">
        <v>4.6178280609</v>
      </c>
      <c r="BS36" s="412">
        <v>4.6168556614999998</v>
      </c>
      <c r="BT36" s="412">
        <v>4.6207491561999996</v>
      </c>
      <c r="BU36" s="412">
        <v>4.6296307087999997</v>
      </c>
      <c r="BV36" s="412">
        <v>4.5810962483999997</v>
      </c>
    </row>
    <row r="37" spans="1:74" ht="11.1" customHeight="1" x14ac:dyDescent="0.2">
      <c r="A37" s="163" t="s">
        <v>293</v>
      </c>
      <c r="B37" s="174" t="s">
        <v>379</v>
      </c>
      <c r="C37" s="255">
        <v>0.90901555286000002</v>
      </c>
      <c r="D37" s="255">
        <v>0.91536655286000002</v>
      </c>
      <c r="E37" s="255">
        <v>0.91600555285999996</v>
      </c>
      <c r="F37" s="255">
        <v>0.92023355285999997</v>
      </c>
      <c r="G37" s="255">
        <v>0.92326426045999999</v>
      </c>
      <c r="H37" s="255">
        <v>0.95025226046</v>
      </c>
      <c r="I37" s="255">
        <v>0.99506026045999996</v>
      </c>
      <c r="J37" s="255">
        <v>0.97506426046000005</v>
      </c>
      <c r="K37" s="255">
        <v>0.98068826046000002</v>
      </c>
      <c r="L37" s="255">
        <v>0.98526293746000004</v>
      </c>
      <c r="M37" s="255">
        <v>1.0248684605</v>
      </c>
      <c r="N37" s="255">
        <v>1.024350452</v>
      </c>
      <c r="O37" s="255">
        <v>0.99615277400000002</v>
      </c>
      <c r="P37" s="255">
        <v>1.012809428</v>
      </c>
      <c r="Q37" s="255">
        <v>1.0129628390000001</v>
      </c>
      <c r="R37" s="255">
        <v>1.007465067</v>
      </c>
      <c r="S37" s="255">
        <v>0.98508748400000001</v>
      </c>
      <c r="T37" s="255">
        <v>0.99414426700000003</v>
      </c>
      <c r="U37" s="255">
        <v>1.0018121289999999</v>
      </c>
      <c r="V37" s="255">
        <v>0.99979870999999998</v>
      </c>
      <c r="W37" s="255">
        <v>0.99169386699999995</v>
      </c>
      <c r="X37" s="255">
        <v>0.98975483900000005</v>
      </c>
      <c r="Y37" s="255">
        <v>0.981305333</v>
      </c>
      <c r="Z37" s="255">
        <v>0.978123097</v>
      </c>
      <c r="AA37" s="255">
        <v>0.98308748400000001</v>
      </c>
      <c r="AB37" s="255">
        <v>0.99123448199999997</v>
      </c>
      <c r="AC37" s="255">
        <v>0.98798374200000005</v>
      </c>
      <c r="AD37" s="255">
        <v>0.99504400000000004</v>
      </c>
      <c r="AE37" s="255">
        <v>0.987225032</v>
      </c>
      <c r="AF37" s="255">
        <v>1.0391159999999999</v>
      </c>
      <c r="AG37" s="255">
        <v>0.99803741899999998</v>
      </c>
      <c r="AH37" s="255">
        <v>0.99230162600000005</v>
      </c>
      <c r="AI37" s="255">
        <v>0.97400584000000001</v>
      </c>
      <c r="AJ37" s="255">
        <v>0.98541736999999996</v>
      </c>
      <c r="AK37" s="255">
        <v>0.98821098399999996</v>
      </c>
      <c r="AL37" s="255">
        <v>0.98733548400000004</v>
      </c>
      <c r="AM37" s="255">
        <v>0.97481935500000005</v>
      </c>
      <c r="AN37" s="255">
        <v>0.97976199100000005</v>
      </c>
      <c r="AO37" s="255">
        <v>0.99463075099999998</v>
      </c>
      <c r="AP37" s="255">
        <v>0.98582386700000002</v>
      </c>
      <c r="AQ37" s="255">
        <v>0.98138519700000004</v>
      </c>
      <c r="AR37" s="255">
        <v>0.98794063700000001</v>
      </c>
      <c r="AS37" s="255">
        <v>0.97524822700000002</v>
      </c>
      <c r="AT37" s="255">
        <v>0.97433297500000005</v>
      </c>
      <c r="AU37" s="255">
        <v>0.97535689599999997</v>
      </c>
      <c r="AV37" s="255">
        <v>0.97104042599999996</v>
      </c>
      <c r="AW37" s="255">
        <v>0.98916189600000004</v>
      </c>
      <c r="AX37" s="255">
        <v>0.99271025499999999</v>
      </c>
      <c r="AY37" s="255">
        <v>0.98966285899999995</v>
      </c>
      <c r="AZ37" s="255">
        <v>0.99396994299999997</v>
      </c>
      <c r="BA37" s="255">
        <v>0.96241932880000003</v>
      </c>
      <c r="BB37" s="255">
        <v>0.97358621722000005</v>
      </c>
      <c r="BC37" s="255">
        <v>0.98515941083000003</v>
      </c>
      <c r="BD37" s="255">
        <v>0.98496693953000003</v>
      </c>
      <c r="BE37" s="412">
        <v>0.98477918327000002</v>
      </c>
      <c r="BF37" s="412">
        <v>1.0011393213999999</v>
      </c>
      <c r="BG37" s="412">
        <v>1.0016533571999999</v>
      </c>
      <c r="BH37" s="412">
        <v>1.0016410464000001</v>
      </c>
      <c r="BI37" s="412">
        <v>1.0021149232</v>
      </c>
      <c r="BJ37" s="412">
        <v>1.0020903935000001</v>
      </c>
      <c r="BK37" s="412">
        <v>1.0086205083999999</v>
      </c>
      <c r="BL37" s="412">
        <v>1.0118297227999999</v>
      </c>
      <c r="BM37" s="412">
        <v>1.0122543679</v>
      </c>
      <c r="BN37" s="412">
        <v>1.0143885823000001</v>
      </c>
      <c r="BO37" s="412">
        <v>1.0129029687</v>
      </c>
      <c r="BP37" s="412">
        <v>1.0167784664999999</v>
      </c>
      <c r="BQ37" s="412">
        <v>1.0190235132000001</v>
      </c>
      <c r="BR37" s="412">
        <v>1.019561492</v>
      </c>
      <c r="BS37" s="412">
        <v>1.0219679905000001</v>
      </c>
      <c r="BT37" s="412">
        <v>1.0238645817000001</v>
      </c>
      <c r="BU37" s="412">
        <v>1.0262953321999999</v>
      </c>
      <c r="BV37" s="412">
        <v>1.0283657390000001</v>
      </c>
    </row>
    <row r="38" spans="1:74" ht="11.1" customHeight="1" x14ac:dyDescent="0.2">
      <c r="A38" s="163" t="s">
        <v>1198</v>
      </c>
      <c r="B38" s="174" t="s">
        <v>1199</v>
      </c>
      <c r="C38" s="255">
        <v>1.0117273629000001</v>
      </c>
      <c r="D38" s="255">
        <v>1.0277273629000001</v>
      </c>
      <c r="E38" s="255">
        <v>1.0307273629</v>
      </c>
      <c r="F38" s="255">
        <v>1.0347273629</v>
      </c>
      <c r="G38" s="255">
        <v>1.0604626816</v>
      </c>
      <c r="H38" s="255">
        <v>1.0594626815999999</v>
      </c>
      <c r="I38" s="255">
        <v>1.0394626816000001</v>
      </c>
      <c r="J38" s="255">
        <v>1.0654626815999999</v>
      </c>
      <c r="K38" s="255">
        <v>1.0504626816</v>
      </c>
      <c r="L38" s="255">
        <v>1.0004626816</v>
      </c>
      <c r="M38" s="255">
        <v>1.0264626816</v>
      </c>
      <c r="N38" s="255">
        <v>1.0164626816</v>
      </c>
      <c r="O38" s="255">
        <v>1.0234626816000001</v>
      </c>
      <c r="P38" s="255">
        <v>1.0264626816</v>
      </c>
      <c r="Q38" s="255">
        <v>1.0284626816</v>
      </c>
      <c r="R38" s="255">
        <v>1.0284626816</v>
      </c>
      <c r="S38" s="255">
        <v>1.0204626816</v>
      </c>
      <c r="T38" s="255">
        <v>1.0114626816000001</v>
      </c>
      <c r="U38" s="255">
        <v>1.0134626816000001</v>
      </c>
      <c r="V38" s="255">
        <v>1.0304626816</v>
      </c>
      <c r="W38" s="255">
        <v>1.0474626815999999</v>
      </c>
      <c r="X38" s="255">
        <v>1.0184626816</v>
      </c>
      <c r="Y38" s="255">
        <v>1.0204626816</v>
      </c>
      <c r="Z38" s="255">
        <v>1.0034626816000001</v>
      </c>
      <c r="AA38" s="255">
        <v>1.0144626816</v>
      </c>
      <c r="AB38" s="255">
        <v>1.0134626816000001</v>
      </c>
      <c r="AC38" s="255">
        <v>1.0124626816</v>
      </c>
      <c r="AD38" s="255">
        <v>0.99846268155999995</v>
      </c>
      <c r="AE38" s="255">
        <v>1.0094626816000001</v>
      </c>
      <c r="AF38" s="255">
        <v>0.98946268155999995</v>
      </c>
      <c r="AG38" s="255">
        <v>0.98346268156000005</v>
      </c>
      <c r="AH38" s="255">
        <v>0.98346268156000005</v>
      </c>
      <c r="AI38" s="255">
        <v>0.97346268156000004</v>
      </c>
      <c r="AJ38" s="255">
        <v>0.96646268156000004</v>
      </c>
      <c r="AK38" s="255">
        <v>0.96246268156000003</v>
      </c>
      <c r="AL38" s="255">
        <v>0.96446268156000003</v>
      </c>
      <c r="AM38" s="255">
        <v>0.95946268156000003</v>
      </c>
      <c r="AN38" s="255">
        <v>0.96746268156000004</v>
      </c>
      <c r="AO38" s="255">
        <v>0.98046268156000005</v>
      </c>
      <c r="AP38" s="255">
        <v>0.97446268156000004</v>
      </c>
      <c r="AQ38" s="255">
        <v>0.97346268156000004</v>
      </c>
      <c r="AR38" s="255">
        <v>0.96046268156000003</v>
      </c>
      <c r="AS38" s="255">
        <v>0.92546268156</v>
      </c>
      <c r="AT38" s="255">
        <v>0.92146268156</v>
      </c>
      <c r="AU38" s="255">
        <v>0.90946268155999999</v>
      </c>
      <c r="AV38" s="255">
        <v>0.91846268155999999</v>
      </c>
      <c r="AW38" s="255">
        <v>0.91246268155999999</v>
      </c>
      <c r="AX38" s="255">
        <v>0.90546268155999998</v>
      </c>
      <c r="AY38" s="255">
        <v>0.90946268155999999</v>
      </c>
      <c r="AZ38" s="255">
        <v>0.91746268155999999</v>
      </c>
      <c r="BA38" s="255">
        <v>0.91681787501000001</v>
      </c>
      <c r="BB38" s="255">
        <v>0.90599321350999995</v>
      </c>
      <c r="BC38" s="255">
        <v>0.91663571563000001</v>
      </c>
      <c r="BD38" s="255">
        <v>0.91684589246000003</v>
      </c>
      <c r="BE38" s="412">
        <v>0.91694151557000003</v>
      </c>
      <c r="BF38" s="412">
        <v>0.91702722906</v>
      </c>
      <c r="BG38" s="412">
        <v>0.91718037544999997</v>
      </c>
      <c r="BH38" s="412">
        <v>0.92217750609000004</v>
      </c>
      <c r="BI38" s="412">
        <v>0.92226138883999997</v>
      </c>
      <c r="BJ38" s="412">
        <v>0.92230519432000002</v>
      </c>
      <c r="BK38" s="412">
        <v>0.92329468154000005</v>
      </c>
      <c r="BL38" s="412">
        <v>0.92352729861000005</v>
      </c>
      <c r="BM38" s="412">
        <v>0.92354296574000005</v>
      </c>
      <c r="BN38" s="412">
        <v>0.92367282406999995</v>
      </c>
      <c r="BO38" s="412">
        <v>0.92428154065000001</v>
      </c>
      <c r="BP38" s="412">
        <v>0.92454498211000002</v>
      </c>
      <c r="BQ38" s="412">
        <v>0.92964846820000002</v>
      </c>
      <c r="BR38" s="412">
        <v>0.93475152079000001</v>
      </c>
      <c r="BS38" s="412">
        <v>0.93491506127000001</v>
      </c>
      <c r="BT38" s="412">
        <v>0.93492355107000003</v>
      </c>
      <c r="BU38" s="412">
        <v>0.93502414723000005</v>
      </c>
      <c r="BV38" s="412">
        <v>0.93507171590000004</v>
      </c>
    </row>
    <row r="39" spans="1:74" ht="11.1" customHeight="1" x14ac:dyDescent="0.2">
      <c r="A39" s="163" t="s">
        <v>294</v>
      </c>
      <c r="B39" s="174" t="s">
        <v>380</v>
      </c>
      <c r="C39" s="255">
        <v>0.66981647107999998</v>
      </c>
      <c r="D39" s="255">
        <v>0.68503247107999998</v>
      </c>
      <c r="E39" s="255">
        <v>0.67964747108000001</v>
      </c>
      <c r="F39" s="255">
        <v>0.66413747107999999</v>
      </c>
      <c r="G39" s="255">
        <v>0.70447425927999996</v>
      </c>
      <c r="H39" s="255">
        <v>0.67472159971000001</v>
      </c>
      <c r="I39" s="255">
        <v>0.64857532310999999</v>
      </c>
      <c r="J39" s="255">
        <v>0.66029606779000005</v>
      </c>
      <c r="K39" s="255">
        <v>0.70176947204999995</v>
      </c>
      <c r="L39" s="255">
        <v>0.67111521672999996</v>
      </c>
      <c r="M39" s="255">
        <v>0.66119766373</v>
      </c>
      <c r="N39" s="255">
        <v>0.67021362172999999</v>
      </c>
      <c r="O39" s="255">
        <v>0.67021362172999999</v>
      </c>
      <c r="P39" s="255">
        <v>0.67291840872999997</v>
      </c>
      <c r="Q39" s="255">
        <v>0.64857532373000004</v>
      </c>
      <c r="R39" s="255">
        <v>0.63054340873000003</v>
      </c>
      <c r="S39" s="255">
        <v>0.55300617373000005</v>
      </c>
      <c r="T39" s="255">
        <v>0.57374287673000002</v>
      </c>
      <c r="U39" s="255">
        <v>0.61431468472999995</v>
      </c>
      <c r="V39" s="255">
        <v>0.63414979172999997</v>
      </c>
      <c r="W39" s="255">
        <v>0.60980670673000004</v>
      </c>
      <c r="X39" s="255">
        <v>0.62242904672999999</v>
      </c>
      <c r="Y39" s="255">
        <v>0.62693702473000001</v>
      </c>
      <c r="Z39" s="255">
        <v>0.65759128072999995</v>
      </c>
      <c r="AA39" s="255">
        <v>0.66300085473000003</v>
      </c>
      <c r="AB39" s="255">
        <v>0.68824553573000002</v>
      </c>
      <c r="AC39" s="255">
        <v>0.66570564173000002</v>
      </c>
      <c r="AD39" s="255">
        <v>0.62423223873</v>
      </c>
      <c r="AE39" s="255">
        <v>0.61882266373000006</v>
      </c>
      <c r="AF39" s="255">
        <v>0.59988915272999999</v>
      </c>
      <c r="AG39" s="255">
        <v>0.59898755673000004</v>
      </c>
      <c r="AH39" s="255">
        <v>0.63595298273</v>
      </c>
      <c r="AI39" s="255">
        <v>0.61972425973</v>
      </c>
      <c r="AJ39" s="255">
        <v>0.66029606773000005</v>
      </c>
      <c r="AK39" s="255">
        <v>0.66750883373000003</v>
      </c>
      <c r="AL39" s="255">
        <v>0.67562319472999999</v>
      </c>
      <c r="AM39" s="255">
        <v>0.66500085473000003</v>
      </c>
      <c r="AN39" s="255">
        <v>0.67221362172999999</v>
      </c>
      <c r="AO39" s="255">
        <v>0.65328010972999995</v>
      </c>
      <c r="AP39" s="255">
        <v>0.61901947173000005</v>
      </c>
      <c r="AQ39" s="255">
        <v>0.62442904672999999</v>
      </c>
      <c r="AR39" s="255">
        <v>0.63705138672999995</v>
      </c>
      <c r="AS39" s="255">
        <v>0.62262585472999998</v>
      </c>
      <c r="AT39" s="255">
        <v>0.62172425973000001</v>
      </c>
      <c r="AU39" s="255">
        <v>0.60279074873000005</v>
      </c>
      <c r="AV39" s="255">
        <v>0.58926681172999995</v>
      </c>
      <c r="AW39" s="255">
        <v>0.64246096173</v>
      </c>
      <c r="AX39" s="255">
        <v>0.61721628073000001</v>
      </c>
      <c r="AY39" s="255">
        <v>0.62292106773</v>
      </c>
      <c r="AZ39" s="255">
        <v>0.64546096173</v>
      </c>
      <c r="BA39" s="255">
        <v>0.62429341088000001</v>
      </c>
      <c r="BB39" s="255">
        <v>0.62720879405999996</v>
      </c>
      <c r="BC39" s="255">
        <v>0.60715950601000002</v>
      </c>
      <c r="BD39" s="255">
        <v>0.61221755711000003</v>
      </c>
      <c r="BE39" s="412">
        <v>0.61333483135</v>
      </c>
      <c r="BF39" s="412">
        <v>0.63080868265000001</v>
      </c>
      <c r="BG39" s="412">
        <v>0.65303888257999998</v>
      </c>
      <c r="BH39" s="412">
        <v>0.66468866901000001</v>
      </c>
      <c r="BI39" s="412">
        <v>0.64945285139999998</v>
      </c>
      <c r="BJ39" s="412">
        <v>0.61932494078</v>
      </c>
      <c r="BK39" s="412">
        <v>0.64174195365999998</v>
      </c>
      <c r="BL39" s="412">
        <v>0.66195297232000005</v>
      </c>
      <c r="BM39" s="412">
        <v>0.68104342834999998</v>
      </c>
      <c r="BN39" s="412">
        <v>0.66766142314999999</v>
      </c>
      <c r="BO39" s="412">
        <v>0.66024009715999998</v>
      </c>
      <c r="BP39" s="412">
        <v>0.66515866003000002</v>
      </c>
      <c r="BQ39" s="412">
        <v>0.66354453190999996</v>
      </c>
      <c r="BR39" s="412">
        <v>0.67774235068999999</v>
      </c>
      <c r="BS39" s="412">
        <v>0.69697751783999995</v>
      </c>
      <c r="BT39" s="412">
        <v>0.70481304811000001</v>
      </c>
      <c r="BU39" s="412">
        <v>0.68406342429</v>
      </c>
      <c r="BV39" s="412">
        <v>0.64886107488</v>
      </c>
    </row>
    <row r="40" spans="1:74" ht="11.1" customHeight="1" x14ac:dyDescent="0.2">
      <c r="A40" s="163" t="s">
        <v>295</v>
      </c>
      <c r="B40" s="174" t="s">
        <v>381</v>
      </c>
      <c r="C40" s="255">
        <v>0.34100000000000003</v>
      </c>
      <c r="D40" s="255">
        <v>0.35399999999999998</v>
      </c>
      <c r="E40" s="255">
        <v>0.34699999999999998</v>
      </c>
      <c r="F40" s="255">
        <v>0.33800000000000002</v>
      </c>
      <c r="G40" s="255">
        <v>0.31307302173000001</v>
      </c>
      <c r="H40" s="255">
        <v>0.34207302172999998</v>
      </c>
      <c r="I40" s="255">
        <v>0.33607302172999998</v>
      </c>
      <c r="J40" s="255">
        <v>0.35307302172999999</v>
      </c>
      <c r="K40" s="255">
        <v>0.34707302172999999</v>
      </c>
      <c r="L40" s="255">
        <v>0.32307302173000002</v>
      </c>
      <c r="M40" s="255">
        <v>0.30607302173000001</v>
      </c>
      <c r="N40" s="255">
        <v>0.30307302173</v>
      </c>
      <c r="O40" s="255">
        <v>0.31147302173000002</v>
      </c>
      <c r="P40" s="255">
        <v>0.30847302173000002</v>
      </c>
      <c r="Q40" s="255">
        <v>0.31147302173000002</v>
      </c>
      <c r="R40" s="255">
        <v>0.30147302173000001</v>
      </c>
      <c r="S40" s="255">
        <v>0.29447302173000001</v>
      </c>
      <c r="T40" s="255">
        <v>0.29547302173000001</v>
      </c>
      <c r="U40" s="255">
        <v>0.30647302173000002</v>
      </c>
      <c r="V40" s="255">
        <v>0.30847302173000002</v>
      </c>
      <c r="W40" s="255">
        <v>0.29047302173</v>
      </c>
      <c r="X40" s="255">
        <v>0.33147302172999998</v>
      </c>
      <c r="Y40" s="255">
        <v>0.36347302173000001</v>
      </c>
      <c r="Z40" s="255">
        <v>0.35647302173000001</v>
      </c>
      <c r="AA40" s="255">
        <v>0.36047302173000001</v>
      </c>
      <c r="AB40" s="255">
        <v>0.35647302173000001</v>
      </c>
      <c r="AC40" s="255">
        <v>0.34547302173</v>
      </c>
      <c r="AD40" s="255">
        <v>0.34947302173</v>
      </c>
      <c r="AE40" s="255">
        <v>0.36047302173000001</v>
      </c>
      <c r="AF40" s="255">
        <v>0.34947302173</v>
      </c>
      <c r="AG40" s="255">
        <v>0.35047302173</v>
      </c>
      <c r="AH40" s="255">
        <v>0.36047302173000001</v>
      </c>
      <c r="AI40" s="255">
        <v>0.38047302173000003</v>
      </c>
      <c r="AJ40" s="255">
        <v>0.36047302173000001</v>
      </c>
      <c r="AK40" s="255">
        <v>0.37447302173000002</v>
      </c>
      <c r="AL40" s="255">
        <v>0.36947302173000002</v>
      </c>
      <c r="AM40" s="255">
        <v>0.35847302173000001</v>
      </c>
      <c r="AN40" s="255">
        <v>0.36847302173000002</v>
      </c>
      <c r="AO40" s="255">
        <v>0.35047302173</v>
      </c>
      <c r="AP40" s="255">
        <v>0.37247302173000002</v>
      </c>
      <c r="AQ40" s="255">
        <v>0.36147302173000001</v>
      </c>
      <c r="AR40" s="255">
        <v>0.34547302173</v>
      </c>
      <c r="AS40" s="255">
        <v>0.33847302172999999</v>
      </c>
      <c r="AT40" s="255">
        <v>0.33547302172999999</v>
      </c>
      <c r="AU40" s="255">
        <v>0.33547302172999999</v>
      </c>
      <c r="AV40" s="255">
        <v>0.34147302172999999</v>
      </c>
      <c r="AW40" s="255">
        <v>0.34247302172999999</v>
      </c>
      <c r="AX40" s="255">
        <v>0.34047302172999999</v>
      </c>
      <c r="AY40" s="255">
        <v>0.35447302173</v>
      </c>
      <c r="AZ40" s="255">
        <v>0.35447302173</v>
      </c>
      <c r="BA40" s="255">
        <v>0.35556199649999998</v>
      </c>
      <c r="BB40" s="255">
        <v>0.35560265081999998</v>
      </c>
      <c r="BC40" s="255">
        <v>0.36451577166999999</v>
      </c>
      <c r="BD40" s="255">
        <v>0.36655765418000003</v>
      </c>
      <c r="BE40" s="412">
        <v>0.36855874351000001</v>
      </c>
      <c r="BF40" s="412">
        <v>0.38155659255000002</v>
      </c>
      <c r="BG40" s="412">
        <v>0.38357895831</v>
      </c>
      <c r="BH40" s="412">
        <v>0.38554563888999999</v>
      </c>
      <c r="BI40" s="412">
        <v>0.38754376469000001</v>
      </c>
      <c r="BJ40" s="412">
        <v>0.38952781179000001</v>
      </c>
      <c r="BK40" s="412">
        <v>0.38931266575000001</v>
      </c>
      <c r="BL40" s="412">
        <v>0.38915977181</v>
      </c>
      <c r="BM40" s="412">
        <v>0.38892722485999998</v>
      </c>
      <c r="BN40" s="412">
        <v>0.38873603156999997</v>
      </c>
      <c r="BO40" s="412">
        <v>0.38853172397000002</v>
      </c>
      <c r="BP40" s="412">
        <v>0.38838920377000002</v>
      </c>
      <c r="BQ40" s="412">
        <v>0.38818963195</v>
      </c>
      <c r="BR40" s="412">
        <v>0.38799026024</v>
      </c>
      <c r="BS40" s="412">
        <v>0.38781295042000002</v>
      </c>
      <c r="BT40" s="412">
        <v>0.38758033913000001</v>
      </c>
      <c r="BU40" s="412">
        <v>0.38738113161999999</v>
      </c>
      <c r="BV40" s="412">
        <v>0.3871733208</v>
      </c>
    </row>
    <row r="41" spans="1:74" ht="11.1" customHeight="1" x14ac:dyDescent="0.2">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c r="AE41" s="226"/>
      <c r="AF41" s="226"/>
      <c r="AG41" s="226"/>
      <c r="AH41" s="226"/>
      <c r="AI41" s="226"/>
      <c r="AJ41" s="226"/>
      <c r="AK41" s="226"/>
      <c r="AL41" s="226"/>
      <c r="AM41" s="226"/>
      <c r="AN41" s="226"/>
      <c r="AO41" s="226"/>
      <c r="AP41" s="226"/>
      <c r="AQ41" s="226"/>
      <c r="AR41" s="226"/>
      <c r="AS41" s="226"/>
      <c r="AT41" s="226"/>
      <c r="AU41" s="226"/>
      <c r="AV41" s="226"/>
      <c r="AW41" s="226"/>
      <c r="AX41" s="226"/>
      <c r="AY41" s="640"/>
      <c r="AZ41" s="640"/>
      <c r="BA41" s="640"/>
      <c r="BB41" s="640"/>
      <c r="BC41" s="640"/>
      <c r="BD41" s="640"/>
      <c r="BE41" s="496"/>
      <c r="BF41" s="496"/>
      <c r="BG41" s="496"/>
      <c r="BH41" s="496"/>
      <c r="BI41" s="496"/>
      <c r="BJ41" s="496"/>
      <c r="BK41" s="413"/>
      <c r="BL41" s="413"/>
      <c r="BM41" s="413"/>
      <c r="BN41" s="413"/>
      <c r="BO41" s="413"/>
      <c r="BP41" s="413"/>
      <c r="BQ41" s="413"/>
      <c r="BR41" s="413"/>
      <c r="BS41" s="413"/>
      <c r="BT41" s="413"/>
      <c r="BU41" s="413"/>
      <c r="BV41" s="413"/>
    </row>
    <row r="42" spans="1:74" ht="11.1" customHeight="1" x14ac:dyDescent="0.2">
      <c r="A42" s="163" t="s">
        <v>549</v>
      </c>
      <c r="B42" s="173" t="s">
        <v>558</v>
      </c>
      <c r="C42" s="255">
        <v>2.6033925993999998</v>
      </c>
      <c r="D42" s="255">
        <v>2.6112325994000001</v>
      </c>
      <c r="E42" s="255">
        <v>2.6152755993999999</v>
      </c>
      <c r="F42" s="255">
        <v>2.6164045994</v>
      </c>
      <c r="G42" s="255">
        <v>2.6479855096999998</v>
      </c>
      <c r="H42" s="255">
        <v>2.6540924247</v>
      </c>
      <c r="I42" s="255">
        <v>2.6479431548000001</v>
      </c>
      <c r="J42" s="255">
        <v>2.6411280903000001</v>
      </c>
      <c r="K42" s="255">
        <v>2.6274329914000001</v>
      </c>
      <c r="L42" s="255">
        <v>2.6103355742000001</v>
      </c>
      <c r="M42" s="255">
        <v>2.6049476246999999</v>
      </c>
      <c r="N42" s="255">
        <v>2.6098477676999998</v>
      </c>
      <c r="O42" s="255">
        <v>2.5683735370999998</v>
      </c>
      <c r="P42" s="255">
        <v>2.5946523651</v>
      </c>
      <c r="Q42" s="255">
        <v>2.6103012041000002</v>
      </c>
      <c r="R42" s="255">
        <v>2.5522244551000002</v>
      </c>
      <c r="S42" s="255">
        <v>2.6026437741000001</v>
      </c>
      <c r="T42" s="255">
        <v>2.6113638661</v>
      </c>
      <c r="U42" s="255">
        <v>2.6015351620999998</v>
      </c>
      <c r="V42" s="255">
        <v>2.6087790621</v>
      </c>
      <c r="W42" s="255">
        <v>2.6066511331000002</v>
      </c>
      <c r="X42" s="255">
        <v>2.5856914981000001</v>
      </c>
      <c r="Y42" s="255">
        <v>2.6020223660999999</v>
      </c>
      <c r="Z42" s="255">
        <v>2.6150875940999998</v>
      </c>
      <c r="AA42" s="255">
        <v>2.4982862621000002</v>
      </c>
      <c r="AB42" s="255">
        <v>2.2631233841</v>
      </c>
      <c r="AC42" s="255">
        <v>2.2549858900999999</v>
      </c>
      <c r="AD42" s="255">
        <v>2.2143415020999999</v>
      </c>
      <c r="AE42" s="255">
        <v>2.2198087431000002</v>
      </c>
      <c r="AF42" s="255">
        <v>2.2253301611</v>
      </c>
      <c r="AG42" s="255">
        <v>2.2320591131</v>
      </c>
      <c r="AH42" s="255">
        <v>2.2350680560999998</v>
      </c>
      <c r="AI42" s="255">
        <v>2.2337154181000001</v>
      </c>
      <c r="AJ42" s="255">
        <v>2.2380081030999999</v>
      </c>
      <c r="AK42" s="255">
        <v>2.2356168451</v>
      </c>
      <c r="AL42" s="255">
        <v>2.2562220531000001</v>
      </c>
      <c r="AM42" s="255">
        <v>2.2116962861</v>
      </c>
      <c r="AN42" s="255">
        <v>2.2047197560999998</v>
      </c>
      <c r="AO42" s="255">
        <v>2.2067198701000001</v>
      </c>
      <c r="AP42" s="255">
        <v>2.2083929591000002</v>
      </c>
      <c r="AQ42" s="255">
        <v>2.3369298180999998</v>
      </c>
      <c r="AR42" s="255">
        <v>2.4197693580999999</v>
      </c>
      <c r="AS42" s="255">
        <v>2.4011247801</v>
      </c>
      <c r="AT42" s="255">
        <v>2.3890633271000001</v>
      </c>
      <c r="AU42" s="255">
        <v>2.3808806810999998</v>
      </c>
      <c r="AV42" s="255">
        <v>2.4148671461000002</v>
      </c>
      <c r="AW42" s="255">
        <v>2.4895227060999998</v>
      </c>
      <c r="AX42" s="255">
        <v>2.4671806771</v>
      </c>
      <c r="AY42" s="255">
        <v>2.3252221391000001</v>
      </c>
      <c r="AZ42" s="255">
        <v>2.3259016401000001</v>
      </c>
      <c r="BA42" s="255">
        <v>2.3225427060000001</v>
      </c>
      <c r="BB42" s="255">
        <v>2.3205732854000001</v>
      </c>
      <c r="BC42" s="255">
        <v>2.3155373724000001</v>
      </c>
      <c r="BD42" s="255">
        <v>2.3106568491999999</v>
      </c>
      <c r="BE42" s="412">
        <v>2.3056728744999999</v>
      </c>
      <c r="BF42" s="412">
        <v>2.297602591</v>
      </c>
      <c r="BG42" s="412">
        <v>2.2922120423000001</v>
      </c>
      <c r="BH42" s="412">
        <v>2.2865700408</v>
      </c>
      <c r="BI42" s="412">
        <v>2.2821324973000001</v>
      </c>
      <c r="BJ42" s="412">
        <v>2.2788213287999999</v>
      </c>
      <c r="BK42" s="412">
        <v>2.2260606493999999</v>
      </c>
      <c r="BL42" s="412">
        <v>2.2210602160000001</v>
      </c>
      <c r="BM42" s="412">
        <v>2.2208782813000001</v>
      </c>
      <c r="BN42" s="412">
        <v>2.2192394191</v>
      </c>
      <c r="BO42" s="412">
        <v>2.2147676154</v>
      </c>
      <c r="BP42" s="412">
        <v>2.2102621219</v>
      </c>
      <c r="BQ42" s="412">
        <v>2.2070472924</v>
      </c>
      <c r="BR42" s="412">
        <v>2.2276016423999998</v>
      </c>
      <c r="BS42" s="412">
        <v>2.2444961487000001</v>
      </c>
      <c r="BT42" s="412">
        <v>2.2471365940000001</v>
      </c>
      <c r="BU42" s="412">
        <v>2.2489886408999999</v>
      </c>
      <c r="BV42" s="412">
        <v>2.2469537357</v>
      </c>
    </row>
    <row r="43" spans="1:74" ht="11.1" customHeight="1" x14ac:dyDescent="0.2">
      <c r="A43" s="163" t="s">
        <v>296</v>
      </c>
      <c r="B43" s="174" t="s">
        <v>546</v>
      </c>
      <c r="C43" s="255">
        <v>0.66477726368000001</v>
      </c>
      <c r="D43" s="255">
        <v>0.66477726368000001</v>
      </c>
      <c r="E43" s="255">
        <v>0.66477726368000001</v>
      </c>
      <c r="F43" s="255">
        <v>0.66477726368000001</v>
      </c>
      <c r="G43" s="255">
        <v>0.73820512186999998</v>
      </c>
      <c r="H43" s="255">
        <v>0.73620512186999998</v>
      </c>
      <c r="I43" s="255">
        <v>0.73420512186999998</v>
      </c>
      <c r="J43" s="255">
        <v>0.73220512186999998</v>
      </c>
      <c r="K43" s="255">
        <v>0.73020512186999997</v>
      </c>
      <c r="L43" s="255">
        <v>0.72820512186999997</v>
      </c>
      <c r="M43" s="255">
        <v>0.72620512186999997</v>
      </c>
      <c r="N43" s="255">
        <v>0.72420512186999997</v>
      </c>
      <c r="O43" s="255">
        <v>0.72420512186999997</v>
      </c>
      <c r="P43" s="255">
        <v>0.72320512186999997</v>
      </c>
      <c r="Q43" s="255">
        <v>0.72220512186999997</v>
      </c>
      <c r="R43" s="255">
        <v>0.72120512186999997</v>
      </c>
      <c r="S43" s="255">
        <v>0.72020512186999996</v>
      </c>
      <c r="T43" s="255">
        <v>0.71920512186999996</v>
      </c>
      <c r="U43" s="255">
        <v>0.71820512186999996</v>
      </c>
      <c r="V43" s="255">
        <v>0.71720512186999996</v>
      </c>
      <c r="W43" s="255">
        <v>0.71620512186999996</v>
      </c>
      <c r="X43" s="255">
        <v>0.71520512186999996</v>
      </c>
      <c r="Y43" s="255">
        <v>0.71420512186999996</v>
      </c>
      <c r="Z43" s="255">
        <v>0.71320512186999996</v>
      </c>
      <c r="AA43" s="255">
        <v>0.71720512186999996</v>
      </c>
      <c r="AB43" s="255">
        <v>0.71620512186999996</v>
      </c>
      <c r="AC43" s="255">
        <v>0.71520512186999996</v>
      </c>
      <c r="AD43" s="255">
        <v>0.71420512186999996</v>
      </c>
      <c r="AE43" s="255">
        <v>0.71320512186999996</v>
      </c>
      <c r="AF43" s="255">
        <v>0.71220512186999996</v>
      </c>
      <c r="AG43" s="255">
        <v>0.71120512186999996</v>
      </c>
      <c r="AH43" s="255">
        <v>0.71020512186999996</v>
      </c>
      <c r="AI43" s="255">
        <v>0.70920512186999995</v>
      </c>
      <c r="AJ43" s="255">
        <v>0.70820512186999995</v>
      </c>
      <c r="AK43" s="255">
        <v>0.70720512186999995</v>
      </c>
      <c r="AL43" s="255">
        <v>0.70620512186999995</v>
      </c>
      <c r="AM43" s="255">
        <v>0.70820512186999995</v>
      </c>
      <c r="AN43" s="255">
        <v>0.70520512186999995</v>
      </c>
      <c r="AO43" s="255">
        <v>0.70220512186999995</v>
      </c>
      <c r="AP43" s="255">
        <v>0.69920512186999995</v>
      </c>
      <c r="AQ43" s="255">
        <v>0.69620512187000005</v>
      </c>
      <c r="AR43" s="255">
        <v>0.69320512187000005</v>
      </c>
      <c r="AS43" s="255">
        <v>0.69020512187000005</v>
      </c>
      <c r="AT43" s="255">
        <v>0.68720512187000005</v>
      </c>
      <c r="AU43" s="255">
        <v>0.68420512187000004</v>
      </c>
      <c r="AV43" s="255">
        <v>0.68120512187000004</v>
      </c>
      <c r="AW43" s="255">
        <v>0.67820512187000004</v>
      </c>
      <c r="AX43" s="255">
        <v>0.67520512187000004</v>
      </c>
      <c r="AY43" s="255">
        <v>0.67720512187000004</v>
      </c>
      <c r="AZ43" s="255">
        <v>0.67420512187000003</v>
      </c>
      <c r="BA43" s="255">
        <v>0.67116834950000004</v>
      </c>
      <c r="BB43" s="255">
        <v>0.66814519653000004</v>
      </c>
      <c r="BC43" s="255">
        <v>0.66515166614999999</v>
      </c>
      <c r="BD43" s="255">
        <v>0.66212036753000003</v>
      </c>
      <c r="BE43" s="412">
        <v>0.65911459488000002</v>
      </c>
      <c r="BF43" s="412">
        <v>0.65611088242000004</v>
      </c>
      <c r="BG43" s="412">
        <v>0.65309188701999998</v>
      </c>
      <c r="BH43" s="412">
        <v>0.65010772089000002</v>
      </c>
      <c r="BI43" s="412">
        <v>0.64710394259000004</v>
      </c>
      <c r="BJ43" s="412">
        <v>0.64410899647999997</v>
      </c>
      <c r="BK43" s="412">
        <v>0.64412607785999998</v>
      </c>
      <c r="BL43" s="412">
        <v>0.64109213404999998</v>
      </c>
      <c r="BM43" s="412">
        <v>0.63810810880000002</v>
      </c>
      <c r="BN43" s="412">
        <v>0.63509827343000003</v>
      </c>
      <c r="BO43" s="412">
        <v>0.63211540576000003</v>
      </c>
      <c r="BP43" s="412">
        <v>0.62907521608000005</v>
      </c>
      <c r="BQ43" s="412">
        <v>0.62607070252999997</v>
      </c>
      <c r="BR43" s="412">
        <v>0.62306609279000003</v>
      </c>
      <c r="BS43" s="412">
        <v>0.62004772665999996</v>
      </c>
      <c r="BT43" s="412">
        <v>0.61706394272999998</v>
      </c>
      <c r="BU43" s="412">
        <v>0.61405931559000004</v>
      </c>
      <c r="BV43" s="412">
        <v>0.61106639486000003</v>
      </c>
    </row>
    <row r="44" spans="1:74" ht="11.1" customHeight="1" x14ac:dyDescent="0.2">
      <c r="A44" s="163" t="s">
        <v>297</v>
      </c>
      <c r="B44" s="174" t="s">
        <v>547</v>
      </c>
      <c r="C44" s="255">
        <v>0.33415099999999998</v>
      </c>
      <c r="D44" s="255">
        <v>0.33313799999999999</v>
      </c>
      <c r="E44" s="255">
        <v>0.33152599999999999</v>
      </c>
      <c r="F44" s="255">
        <v>0.32988400000000001</v>
      </c>
      <c r="G44" s="255">
        <v>0.33018900000000001</v>
      </c>
      <c r="H44" s="255">
        <v>0.32721</v>
      </c>
      <c r="I44" s="255">
        <v>0.32523400000000002</v>
      </c>
      <c r="J44" s="255">
        <v>0.32350600000000002</v>
      </c>
      <c r="K44" s="255">
        <v>0.31329400000000002</v>
      </c>
      <c r="L44" s="255">
        <v>0.311</v>
      </c>
      <c r="M44" s="255">
        <v>0.308</v>
      </c>
      <c r="N44" s="255">
        <v>0.30599999999999999</v>
      </c>
      <c r="O44" s="255">
        <v>0.29413299999999998</v>
      </c>
      <c r="P44" s="255">
        <v>0.29413299999999998</v>
      </c>
      <c r="Q44" s="255">
        <v>0.29413299999999998</v>
      </c>
      <c r="R44" s="255">
        <v>0.29413299999999998</v>
      </c>
      <c r="S44" s="255">
        <v>0.29413299999999998</v>
      </c>
      <c r="T44" s="255">
        <v>0.29413299999999998</v>
      </c>
      <c r="U44" s="255">
        <v>0.29413299999999998</v>
      </c>
      <c r="V44" s="255">
        <v>0.29413299999999998</v>
      </c>
      <c r="W44" s="255">
        <v>0.29413299999999998</v>
      </c>
      <c r="X44" s="255">
        <v>0.29413299999999998</v>
      </c>
      <c r="Y44" s="255">
        <v>0.319133</v>
      </c>
      <c r="Z44" s="255">
        <v>0.32913300000000001</v>
      </c>
      <c r="AA44" s="255">
        <v>0.31190000000000001</v>
      </c>
      <c r="AB44" s="255">
        <v>0.31190000000000001</v>
      </c>
      <c r="AC44" s="255">
        <v>0.31190000000000001</v>
      </c>
      <c r="AD44" s="255">
        <v>0.31190000000000001</v>
      </c>
      <c r="AE44" s="255">
        <v>0.31190000000000001</v>
      </c>
      <c r="AF44" s="255">
        <v>0.31190000000000001</v>
      </c>
      <c r="AG44" s="255">
        <v>0.31190000000000001</v>
      </c>
      <c r="AH44" s="255">
        <v>0.31190000000000001</v>
      </c>
      <c r="AI44" s="255">
        <v>0.31190000000000001</v>
      </c>
      <c r="AJ44" s="255">
        <v>0.31190000000000001</v>
      </c>
      <c r="AK44" s="255">
        <v>0.31190000000000001</v>
      </c>
      <c r="AL44" s="255">
        <v>0.31190000000000001</v>
      </c>
      <c r="AM44" s="255">
        <v>0.27510000000000001</v>
      </c>
      <c r="AN44" s="255">
        <v>0.27510000000000001</v>
      </c>
      <c r="AO44" s="255">
        <v>0.27510000000000001</v>
      </c>
      <c r="AP44" s="255">
        <v>0.27510000000000001</v>
      </c>
      <c r="AQ44" s="255">
        <v>0.27510000000000001</v>
      </c>
      <c r="AR44" s="255">
        <v>0.27510000000000001</v>
      </c>
      <c r="AS44" s="255">
        <v>0.29010000000000002</v>
      </c>
      <c r="AT44" s="255">
        <v>0.30509999999999998</v>
      </c>
      <c r="AU44" s="255">
        <v>0.31259999999999999</v>
      </c>
      <c r="AV44" s="255">
        <v>0.31259999999999999</v>
      </c>
      <c r="AW44" s="255">
        <v>0.31259999999999999</v>
      </c>
      <c r="AX44" s="255">
        <v>0.31259999999999999</v>
      </c>
      <c r="AY44" s="255">
        <v>0.26800000000000002</v>
      </c>
      <c r="AZ44" s="255">
        <v>0.26800000000000002</v>
      </c>
      <c r="BA44" s="255">
        <v>0.26800000000000002</v>
      </c>
      <c r="BB44" s="255">
        <v>0.26800000000000002</v>
      </c>
      <c r="BC44" s="255">
        <v>0.26800000000000002</v>
      </c>
      <c r="BD44" s="255">
        <v>0.26800000000000002</v>
      </c>
      <c r="BE44" s="412">
        <v>0.26800000000000002</v>
      </c>
      <c r="BF44" s="412">
        <v>0.26979067904999998</v>
      </c>
      <c r="BG44" s="412">
        <v>0.26969349627</v>
      </c>
      <c r="BH44" s="412">
        <v>0.26942992313000003</v>
      </c>
      <c r="BI44" s="412">
        <v>0.26905592351000002</v>
      </c>
      <c r="BJ44" s="412">
        <v>0.26861413766999997</v>
      </c>
      <c r="BK44" s="412">
        <v>0.23767470197000001</v>
      </c>
      <c r="BL44" s="412">
        <v>0.2379910301</v>
      </c>
      <c r="BM44" s="412">
        <v>0.23800245931</v>
      </c>
      <c r="BN44" s="412">
        <v>0.23790757892</v>
      </c>
      <c r="BO44" s="412">
        <v>0.23933638321</v>
      </c>
      <c r="BP44" s="412">
        <v>0.23851302886</v>
      </c>
      <c r="BQ44" s="412">
        <v>0.23901694218</v>
      </c>
      <c r="BR44" s="412">
        <v>0.23967704391</v>
      </c>
      <c r="BS44" s="412">
        <v>0.23970636044999999</v>
      </c>
      <c r="BT44" s="412">
        <v>0.23956317690000001</v>
      </c>
      <c r="BU44" s="412">
        <v>0.23930374965000001</v>
      </c>
      <c r="BV44" s="412">
        <v>0.23897099758000001</v>
      </c>
    </row>
    <row r="45" spans="1:74" ht="11.1" customHeight="1" x14ac:dyDescent="0.2">
      <c r="A45" s="163" t="s">
        <v>299</v>
      </c>
      <c r="B45" s="174" t="s">
        <v>548</v>
      </c>
      <c r="C45" s="255">
        <v>0.23354674678000001</v>
      </c>
      <c r="D45" s="255">
        <v>0.23254674678000001</v>
      </c>
      <c r="E45" s="255">
        <v>0.23054674678000001</v>
      </c>
      <c r="F45" s="255">
        <v>0.23054674678000001</v>
      </c>
      <c r="G45" s="255">
        <v>0.24463162089000001</v>
      </c>
      <c r="H45" s="255">
        <v>0.24963162088999999</v>
      </c>
      <c r="I45" s="255">
        <v>0.24963162088999999</v>
      </c>
      <c r="J45" s="255">
        <v>0.24963162088999999</v>
      </c>
      <c r="K45" s="255">
        <v>0.24963162088999999</v>
      </c>
      <c r="L45" s="255">
        <v>0.24963162088999999</v>
      </c>
      <c r="M45" s="255">
        <v>0.24963162088999999</v>
      </c>
      <c r="N45" s="255">
        <v>0.24963162088999999</v>
      </c>
      <c r="O45" s="255">
        <v>0.24780442088999999</v>
      </c>
      <c r="P45" s="255">
        <v>0.24764132088999999</v>
      </c>
      <c r="Q45" s="255">
        <v>0.24743772088999999</v>
      </c>
      <c r="R45" s="255">
        <v>0.20613672089000001</v>
      </c>
      <c r="S45" s="255">
        <v>0.24694112089</v>
      </c>
      <c r="T45" s="255">
        <v>0.24671112089</v>
      </c>
      <c r="U45" s="255">
        <v>0.24001222088999999</v>
      </c>
      <c r="V45" s="255">
        <v>0.23519312089</v>
      </c>
      <c r="W45" s="255">
        <v>0.24536842088999999</v>
      </c>
      <c r="X45" s="255">
        <v>0.24563162089000001</v>
      </c>
      <c r="Y45" s="255">
        <v>0.24563162089000001</v>
      </c>
      <c r="Z45" s="255">
        <v>0.24463162089000001</v>
      </c>
      <c r="AA45" s="255">
        <v>0.24421495089</v>
      </c>
      <c r="AB45" s="255">
        <v>0.24379828089</v>
      </c>
      <c r="AC45" s="255">
        <v>0.24338161088999999</v>
      </c>
      <c r="AD45" s="255">
        <v>0.24296494089000001</v>
      </c>
      <c r="AE45" s="255">
        <v>0.24254827089</v>
      </c>
      <c r="AF45" s="255">
        <v>0.24213160088999999</v>
      </c>
      <c r="AG45" s="255">
        <v>0.24171493089000001</v>
      </c>
      <c r="AH45" s="255">
        <v>0.24129826089</v>
      </c>
      <c r="AI45" s="255">
        <v>0.24088159089</v>
      </c>
      <c r="AJ45" s="255">
        <v>0.24046492088999999</v>
      </c>
      <c r="AK45" s="255">
        <v>0.24004825089000001</v>
      </c>
      <c r="AL45" s="255">
        <v>0.23963158089</v>
      </c>
      <c r="AM45" s="255">
        <v>0.23921491088999999</v>
      </c>
      <c r="AN45" s="255">
        <v>0.23879824089000001</v>
      </c>
      <c r="AO45" s="255">
        <v>0.23838157089000001</v>
      </c>
      <c r="AP45" s="255">
        <v>0.23796490089</v>
      </c>
      <c r="AQ45" s="255">
        <v>0.23754823088999999</v>
      </c>
      <c r="AR45" s="255">
        <v>0.23663162089000001</v>
      </c>
      <c r="AS45" s="255">
        <v>0.23963162089000001</v>
      </c>
      <c r="AT45" s="255">
        <v>0.23963162089000001</v>
      </c>
      <c r="AU45" s="255">
        <v>0.23963162089000001</v>
      </c>
      <c r="AV45" s="255">
        <v>0.23963162089000001</v>
      </c>
      <c r="AW45" s="255">
        <v>0.23963162089000001</v>
      </c>
      <c r="AX45" s="255">
        <v>0.23963162089000001</v>
      </c>
      <c r="AY45" s="255">
        <v>0.23963162089000001</v>
      </c>
      <c r="AZ45" s="255">
        <v>0.23963162089000001</v>
      </c>
      <c r="BA45" s="255">
        <v>0.23962677411</v>
      </c>
      <c r="BB45" s="255">
        <v>0.23962372242999999</v>
      </c>
      <c r="BC45" s="255">
        <v>0.23962457514999999</v>
      </c>
      <c r="BD45" s="255">
        <v>0.23962044984</v>
      </c>
      <c r="BE45" s="412">
        <v>0.23961968896999999</v>
      </c>
      <c r="BF45" s="412">
        <v>0.23961919965</v>
      </c>
      <c r="BG45" s="412">
        <v>0.23961669595999999</v>
      </c>
      <c r="BH45" s="412">
        <v>0.23961878295</v>
      </c>
      <c r="BI45" s="412">
        <v>0.23961828495000001</v>
      </c>
      <c r="BJ45" s="412">
        <v>0.23961895108</v>
      </c>
      <c r="BK45" s="412">
        <v>0.23969782248999999</v>
      </c>
      <c r="BL45" s="412">
        <v>0.23886334851999999</v>
      </c>
      <c r="BM45" s="412">
        <v>0.23803545407999999</v>
      </c>
      <c r="BN45" s="412">
        <v>0.23720415772</v>
      </c>
      <c r="BO45" s="412">
        <v>0.23637641584999999</v>
      </c>
      <c r="BP45" s="412">
        <v>0.23554111864999999</v>
      </c>
      <c r="BQ45" s="412">
        <v>0.23471052374000001</v>
      </c>
      <c r="BR45" s="412">
        <v>0.23387991615000001</v>
      </c>
      <c r="BS45" s="412">
        <v>0.2330474954</v>
      </c>
      <c r="BT45" s="412">
        <v>0.23221963275999999</v>
      </c>
      <c r="BU45" s="412">
        <v>0.23138902287999999</v>
      </c>
      <c r="BV45" s="412">
        <v>0.23055995597000001</v>
      </c>
    </row>
    <row r="46" spans="1:74" ht="11.1" customHeight="1" x14ac:dyDescent="0.2">
      <c r="A46" s="163" t="s">
        <v>300</v>
      </c>
      <c r="B46" s="174" t="s">
        <v>404</v>
      </c>
      <c r="C46" s="255">
        <v>0.50323835288999996</v>
      </c>
      <c r="D46" s="255">
        <v>0.51323835288999997</v>
      </c>
      <c r="E46" s="255">
        <v>0.51823835288999998</v>
      </c>
      <c r="F46" s="255">
        <v>0.52423835288999998</v>
      </c>
      <c r="G46" s="255">
        <v>0.49216463877</v>
      </c>
      <c r="H46" s="255">
        <v>0.49016463876999999</v>
      </c>
      <c r="I46" s="255">
        <v>0.48816463876999999</v>
      </c>
      <c r="J46" s="255">
        <v>0.48616463876999999</v>
      </c>
      <c r="K46" s="255">
        <v>0.48416463876999999</v>
      </c>
      <c r="L46" s="255">
        <v>0.48216463876999999</v>
      </c>
      <c r="M46" s="255">
        <v>0.48016463876999999</v>
      </c>
      <c r="N46" s="255">
        <v>0.47816463876999998</v>
      </c>
      <c r="O46" s="255">
        <v>0.47286463877000001</v>
      </c>
      <c r="P46" s="255">
        <v>0.47286463877000001</v>
      </c>
      <c r="Q46" s="255">
        <v>0.46286463877</v>
      </c>
      <c r="R46" s="255">
        <v>0.44286463876999999</v>
      </c>
      <c r="S46" s="255">
        <v>0.45286463876999999</v>
      </c>
      <c r="T46" s="255">
        <v>0.46286463877</v>
      </c>
      <c r="U46" s="255">
        <v>0.46286463877</v>
      </c>
      <c r="V46" s="255">
        <v>0.46286463877</v>
      </c>
      <c r="W46" s="255">
        <v>0.45286463876999999</v>
      </c>
      <c r="X46" s="255">
        <v>0.44286463876999999</v>
      </c>
      <c r="Y46" s="255">
        <v>0.44286463876999999</v>
      </c>
      <c r="Z46" s="255">
        <v>0.44286463876999999</v>
      </c>
      <c r="AA46" s="255">
        <v>0.34786463877000001</v>
      </c>
      <c r="AB46" s="255">
        <v>0.10786463876999999</v>
      </c>
      <c r="AC46" s="255">
        <v>0.10786463876999999</v>
      </c>
      <c r="AD46" s="255">
        <v>6.6531305767000004E-2</v>
      </c>
      <c r="AE46" s="255">
        <v>8.2864638766999996E-2</v>
      </c>
      <c r="AF46" s="255">
        <v>8.7864638767E-2</v>
      </c>
      <c r="AG46" s="255">
        <v>9.7864638766999995E-2</v>
      </c>
      <c r="AH46" s="255">
        <v>9.7864638766999995E-2</v>
      </c>
      <c r="AI46" s="255">
        <v>9.2864638767000005E-2</v>
      </c>
      <c r="AJ46" s="255">
        <v>9.2864638767000005E-2</v>
      </c>
      <c r="AK46" s="255">
        <v>9.2864638767000005E-2</v>
      </c>
      <c r="AL46" s="255">
        <v>0.10386463877</v>
      </c>
      <c r="AM46" s="255">
        <v>0.10886463876999999</v>
      </c>
      <c r="AN46" s="255">
        <v>0.10886463876999999</v>
      </c>
      <c r="AO46" s="255">
        <v>0.11486463877</v>
      </c>
      <c r="AP46" s="255">
        <v>0.11819797176999999</v>
      </c>
      <c r="AQ46" s="255">
        <v>0.25075173576999998</v>
      </c>
      <c r="AR46" s="255">
        <v>0.33886463877</v>
      </c>
      <c r="AS46" s="255">
        <v>0.30357431576999999</v>
      </c>
      <c r="AT46" s="255">
        <v>0.27986463877000001</v>
      </c>
      <c r="AU46" s="255">
        <v>0.31953130577</v>
      </c>
      <c r="AV46" s="255">
        <v>0.34486463877000001</v>
      </c>
      <c r="AW46" s="255">
        <v>0.36486463877000003</v>
      </c>
      <c r="AX46" s="255">
        <v>0.33786463877</v>
      </c>
      <c r="AY46" s="255">
        <v>0.26486463876999999</v>
      </c>
      <c r="AZ46" s="255">
        <v>0.26486463876999999</v>
      </c>
      <c r="BA46" s="255">
        <v>0.26488010039999998</v>
      </c>
      <c r="BB46" s="255">
        <v>0.26390092102000001</v>
      </c>
      <c r="BC46" s="255">
        <v>0.26291860494000002</v>
      </c>
      <c r="BD46" s="255">
        <v>0.26194739374999998</v>
      </c>
      <c r="BE46" s="412">
        <v>0.26095193458999999</v>
      </c>
      <c r="BF46" s="412">
        <v>0.25995459227000001</v>
      </c>
      <c r="BG46" s="412">
        <v>0.25997189495</v>
      </c>
      <c r="BH46" s="412">
        <v>0.25995605935999999</v>
      </c>
      <c r="BI46" s="412">
        <v>0.25995898427000003</v>
      </c>
      <c r="BJ46" s="412">
        <v>0.25995354558</v>
      </c>
      <c r="BK46" s="412">
        <v>0.25492169208999998</v>
      </c>
      <c r="BL46" s="412">
        <v>0.25495391670000001</v>
      </c>
      <c r="BM46" s="412">
        <v>0.25493842227000002</v>
      </c>
      <c r="BN46" s="412">
        <v>0.25494755744000003</v>
      </c>
      <c r="BO46" s="412">
        <v>0.25495600195000001</v>
      </c>
      <c r="BP46" s="412">
        <v>0.25499411594999999</v>
      </c>
      <c r="BQ46" s="412">
        <v>0.25499823337999999</v>
      </c>
      <c r="BR46" s="412">
        <v>0.27700245815000002</v>
      </c>
      <c r="BS46" s="412">
        <v>0.29801981260999999</v>
      </c>
      <c r="BT46" s="412">
        <v>0.30500420949000001</v>
      </c>
      <c r="BU46" s="412">
        <v>0.31000849029999999</v>
      </c>
      <c r="BV46" s="412">
        <v>0.31000162123000002</v>
      </c>
    </row>
    <row r="47" spans="1:74" ht="11.1" customHeight="1" x14ac:dyDescent="0.2">
      <c r="C47" s="226"/>
      <c r="D47" s="226"/>
      <c r="E47" s="226"/>
      <c r="F47" s="226"/>
      <c r="G47" s="226"/>
      <c r="H47" s="226"/>
      <c r="I47" s="226"/>
      <c r="J47" s="226"/>
      <c r="K47" s="226"/>
      <c r="L47" s="226"/>
      <c r="M47" s="226"/>
      <c r="N47" s="226"/>
      <c r="O47" s="226"/>
      <c r="P47" s="226"/>
      <c r="Q47" s="226"/>
      <c r="R47" s="226"/>
      <c r="S47" s="226"/>
      <c r="T47" s="226"/>
      <c r="U47" s="226"/>
      <c r="V47" s="226"/>
      <c r="W47" s="226"/>
      <c r="X47" s="226"/>
      <c r="Y47" s="226"/>
      <c r="Z47" s="226"/>
      <c r="AA47" s="226"/>
      <c r="AB47" s="226"/>
      <c r="AC47" s="226"/>
      <c r="AD47" s="226"/>
      <c r="AE47" s="226"/>
      <c r="AF47" s="226"/>
      <c r="AG47" s="226"/>
      <c r="AH47" s="226"/>
      <c r="AI47" s="226"/>
      <c r="AJ47" s="226"/>
      <c r="AK47" s="226"/>
      <c r="AL47" s="226"/>
      <c r="AM47" s="226"/>
      <c r="AN47" s="226"/>
      <c r="AO47" s="226"/>
      <c r="AP47" s="226"/>
      <c r="AQ47" s="226"/>
      <c r="AR47" s="226"/>
      <c r="AS47" s="226"/>
      <c r="AT47" s="226"/>
      <c r="AU47" s="226"/>
      <c r="AV47" s="226"/>
      <c r="AW47" s="226"/>
      <c r="AX47" s="226"/>
      <c r="AY47" s="640"/>
      <c r="AZ47" s="640"/>
      <c r="BA47" s="640"/>
      <c r="BB47" s="640"/>
      <c r="BC47" s="640"/>
      <c r="BD47" s="640"/>
      <c r="BE47" s="496"/>
      <c r="BF47" s="496"/>
      <c r="BG47" s="496"/>
      <c r="BH47" s="496"/>
      <c r="BI47" s="496"/>
      <c r="BJ47" s="496"/>
      <c r="BK47" s="413"/>
      <c r="BL47" s="413"/>
      <c r="BM47" s="413"/>
      <c r="BN47" s="413"/>
      <c r="BO47" s="413"/>
      <c r="BP47" s="413"/>
      <c r="BQ47" s="413"/>
      <c r="BR47" s="413"/>
      <c r="BS47" s="413"/>
      <c r="BT47" s="413"/>
      <c r="BU47" s="413"/>
      <c r="BV47" s="413"/>
    </row>
    <row r="48" spans="1:74" ht="11.1" customHeight="1" x14ac:dyDescent="0.2">
      <c r="A48" s="163" t="s">
        <v>551</v>
      </c>
      <c r="B48" s="173" t="s">
        <v>87</v>
      </c>
      <c r="C48" s="255">
        <v>50.811382711999997</v>
      </c>
      <c r="D48" s="255">
        <v>51.255707027</v>
      </c>
      <c r="E48" s="255">
        <v>51.428855609999999</v>
      </c>
      <c r="F48" s="255">
        <v>51.729371901</v>
      </c>
      <c r="G48" s="255">
        <v>52.414558063000001</v>
      </c>
      <c r="H48" s="255">
        <v>51.940201092999999</v>
      </c>
      <c r="I48" s="255">
        <v>52.234131056000003</v>
      </c>
      <c r="J48" s="255">
        <v>52.197769962999999</v>
      </c>
      <c r="K48" s="255">
        <v>52.305814159999997</v>
      </c>
      <c r="L48" s="255">
        <v>52.561342043000003</v>
      </c>
      <c r="M48" s="255">
        <v>52.892497175000003</v>
      </c>
      <c r="N48" s="255">
        <v>52.603409954999997</v>
      </c>
      <c r="O48" s="255">
        <v>52.441953400000003</v>
      </c>
      <c r="P48" s="255">
        <v>51.670472058000001</v>
      </c>
      <c r="Q48" s="255">
        <v>52.160317921000001</v>
      </c>
      <c r="R48" s="255">
        <v>52.085545775999996</v>
      </c>
      <c r="S48" s="255">
        <v>51.840104089</v>
      </c>
      <c r="T48" s="255">
        <v>52.060326445999998</v>
      </c>
      <c r="U48" s="255">
        <v>52.207751365999997</v>
      </c>
      <c r="V48" s="255">
        <v>52.634654613999999</v>
      </c>
      <c r="W48" s="255">
        <v>51.869041154999998</v>
      </c>
      <c r="X48" s="255">
        <v>52.575466278</v>
      </c>
      <c r="Y48" s="255">
        <v>52.767696696999998</v>
      </c>
      <c r="Z48" s="255">
        <v>53.006951004000001</v>
      </c>
      <c r="AA48" s="255">
        <v>52.734056864000003</v>
      </c>
      <c r="AB48" s="255">
        <v>52.855669231</v>
      </c>
      <c r="AC48" s="255">
        <v>52.331884686000002</v>
      </c>
      <c r="AD48" s="255">
        <v>52.394883784000001</v>
      </c>
      <c r="AE48" s="255">
        <v>52.434017545000003</v>
      </c>
      <c r="AF48" s="255">
        <v>52.121442848999997</v>
      </c>
      <c r="AG48" s="255">
        <v>52.546546386999999</v>
      </c>
      <c r="AH48" s="255">
        <v>52.467833937999998</v>
      </c>
      <c r="AI48" s="255">
        <v>52.048780491000002</v>
      </c>
      <c r="AJ48" s="255">
        <v>53.239123524</v>
      </c>
      <c r="AK48" s="255">
        <v>53.698386280999998</v>
      </c>
      <c r="AL48" s="255">
        <v>53.798859071999999</v>
      </c>
      <c r="AM48" s="255">
        <v>53.173645708000002</v>
      </c>
      <c r="AN48" s="255">
        <v>52.957106005999997</v>
      </c>
      <c r="AO48" s="255">
        <v>52.993115979999999</v>
      </c>
      <c r="AP48" s="255">
        <v>53.402498115999997</v>
      </c>
      <c r="AQ48" s="255">
        <v>53.639764857999999</v>
      </c>
      <c r="AR48" s="255">
        <v>53.847555141999997</v>
      </c>
      <c r="AS48" s="255">
        <v>54.412989007</v>
      </c>
      <c r="AT48" s="255">
        <v>54.310611522999999</v>
      </c>
      <c r="AU48" s="255">
        <v>54.46435597</v>
      </c>
      <c r="AV48" s="255">
        <v>54.720331670999997</v>
      </c>
      <c r="AW48" s="255">
        <v>55.658493301</v>
      </c>
      <c r="AX48" s="255">
        <v>55.539758415000001</v>
      </c>
      <c r="AY48" s="255">
        <v>54.674254955999999</v>
      </c>
      <c r="AZ48" s="255">
        <v>54.962910457</v>
      </c>
      <c r="BA48" s="255">
        <v>54.943282609000001</v>
      </c>
      <c r="BB48" s="255">
        <v>55.515857752999999</v>
      </c>
      <c r="BC48" s="255">
        <v>55.710964031000003</v>
      </c>
      <c r="BD48" s="255">
        <v>56.023362915</v>
      </c>
      <c r="BE48" s="412">
        <v>56.073667966000002</v>
      </c>
      <c r="BF48" s="412">
        <v>56.337456934999999</v>
      </c>
      <c r="BG48" s="412">
        <v>56.352523064000003</v>
      </c>
      <c r="BH48" s="412">
        <v>56.450291477</v>
      </c>
      <c r="BI48" s="412">
        <v>56.706635034999998</v>
      </c>
      <c r="BJ48" s="412">
        <v>56.270709105999998</v>
      </c>
      <c r="BK48" s="412">
        <v>56.102349605999997</v>
      </c>
      <c r="BL48" s="412">
        <v>56.257376534999999</v>
      </c>
      <c r="BM48" s="412">
        <v>56.257078292000003</v>
      </c>
      <c r="BN48" s="412">
        <v>56.495561397000003</v>
      </c>
      <c r="BO48" s="412">
        <v>56.704399946000002</v>
      </c>
      <c r="BP48" s="412">
        <v>56.643469615000001</v>
      </c>
      <c r="BQ48" s="412">
        <v>56.883583883</v>
      </c>
      <c r="BR48" s="412">
        <v>57.106803925000001</v>
      </c>
      <c r="BS48" s="412">
        <v>57.176829435999998</v>
      </c>
      <c r="BT48" s="412">
        <v>57.285129415999997</v>
      </c>
      <c r="BU48" s="412">
        <v>57.541253980999997</v>
      </c>
      <c r="BV48" s="412">
        <v>57.273749819999999</v>
      </c>
    </row>
    <row r="49" spans="1:74" ht="11.1" customHeight="1" x14ac:dyDescent="0.2">
      <c r="B49" s="173"/>
      <c r="C49" s="255"/>
      <c r="D49" s="255"/>
      <c r="E49" s="255"/>
      <c r="F49" s="255"/>
      <c r="G49" s="255"/>
      <c r="H49" s="255"/>
      <c r="I49" s="255"/>
      <c r="J49" s="255"/>
      <c r="K49" s="255"/>
      <c r="L49" s="255"/>
      <c r="M49" s="255"/>
      <c r="N49" s="255"/>
      <c r="O49" s="255"/>
      <c r="P49" s="255"/>
      <c r="Q49" s="255"/>
      <c r="R49" s="255"/>
      <c r="S49" s="255"/>
      <c r="T49" s="255"/>
      <c r="U49" s="255"/>
      <c r="V49" s="255"/>
      <c r="W49" s="255"/>
      <c r="X49" s="255"/>
      <c r="Y49" s="255"/>
      <c r="Z49" s="255"/>
      <c r="AA49" s="255"/>
      <c r="AB49" s="255"/>
      <c r="AC49" s="255"/>
      <c r="AD49" s="255"/>
      <c r="AE49" s="255"/>
      <c r="AF49" s="255"/>
      <c r="AG49" s="255"/>
      <c r="AH49" s="255"/>
      <c r="AI49" s="255"/>
      <c r="AJ49" s="255"/>
      <c r="AK49" s="255"/>
      <c r="AL49" s="255"/>
      <c r="AM49" s="255"/>
      <c r="AN49" s="255"/>
      <c r="AO49" s="255"/>
      <c r="AP49" s="255"/>
      <c r="AQ49" s="255"/>
      <c r="AR49" s="255"/>
      <c r="AS49" s="255"/>
      <c r="AT49" s="255"/>
      <c r="AU49" s="255"/>
      <c r="AV49" s="255"/>
      <c r="AW49" s="255"/>
      <c r="AX49" s="255"/>
      <c r="AY49" s="255"/>
      <c r="AZ49" s="255"/>
      <c r="BA49" s="255"/>
      <c r="BB49" s="255"/>
      <c r="BC49" s="255"/>
      <c r="BD49" s="255"/>
      <c r="BE49" s="412"/>
      <c r="BF49" s="412"/>
      <c r="BG49" s="412"/>
      <c r="BH49" s="412"/>
      <c r="BI49" s="412"/>
      <c r="BJ49" s="412"/>
      <c r="BK49" s="412"/>
      <c r="BL49" s="412"/>
      <c r="BM49" s="412"/>
      <c r="BN49" s="412"/>
      <c r="BO49" s="412"/>
      <c r="BP49" s="412"/>
      <c r="BQ49" s="412"/>
      <c r="BR49" s="412"/>
      <c r="BS49" s="412"/>
      <c r="BT49" s="412"/>
      <c r="BU49" s="412"/>
      <c r="BV49" s="412"/>
    </row>
    <row r="50" spans="1:74" ht="11.1" customHeight="1" x14ac:dyDescent="0.2">
      <c r="A50" s="163" t="s">
        <v>550</v>
      </c>
      <c r="B50" s="173" t="s">
        <v>559</v>
      </c>
      <c r="C50" s="255">
        <v>5.0452767520000004</v>
      </c>
      <c r="D50" s="255">
        <v>5.1116157519999996</v>
      </c>
      <c r="E50" s="255">
        <v>5.1788447519999998</v>
      </c>
      <c r="F50" s="255">
        <v>5.2320127520000002</v>
      </c>
      <c r="G50" s="255">
        <v>5.5035100235999996</v>
      </c>
      <c r="H50" s="255">
        <v>5.5376100236000001</v>
      </c>
      <c r="I50" s="255">
        <v>5.5978830235999997</v>
      </c>
      <c r="J50" s="255">
        <v>5.9056190235999999</v>
      </c>
      <c r="K50" s="255">
        <v>5.6715151461</v>
      </c>
      <c r="L50" s="255">
        <v>5.6976861460999997</v>
      </c>
      <c r="M50" s="255">
        <v>5.7497851460999998</v>
      </c>
      <c r="N50" s="255">
        <v>5.7625391461</v>
      </c>
      <c r="O50" s="255">
        <v>5.8484891461000004</v>
      </c>
      <c r="P50" s="255">
        <v>5.8607011461000003</v>
      </c>
      <c r="Q50" s="255">
        <v>5.7079131461000001</v>
      </c>
      <c r="R50" s="255">
        <v>5.7553301461000004</v>
      </c>
      <c r="S50" s="255">
        <v>5.7693301460999997</v>
      </c>
      <c r="T50" s="255">
        <v>5.7693301460999997</v>
      </c>
      <c r="U50" s="255">
        <v>5.7513301460999999</v>
      </c>
      <c r="V50" s="255">
        <v>5.7573301461000002</v>
      </c>
      <c r="W50" s="255">
        <v>5.7673301460999999</v>
      </c>
      <c r="X50" s="255">
        <v>5.8083301461000003</v>
      </c>
      <c r="Y50" s="255">
        <v>5.8483301461000003</v>
      </c>
      <c r="Z50" s="255">
        <v>5.8583301461000001</v>
      </c>
      <c r="AA50" s="255">
        <v>6.0922301461000004</v>
      </c>
      <c r="AB50" s="255">
        <v>6.1072301461</v>
      </c>
      <c r="AC50" s="255">
        <v>6.1022301461000001</v>
      </c>
      <c r="AD50" s="255">
        <v>6.1572301460999999</v>
      </c>
      <c r="AE50" s="255">
        <v>6.1522301461</v>
      </c>
      <c r="AF50" s="255">
        <v>6.1512301460999996</v>
      </c>
      <c r="AG50" s="255">
        <v>6.1842301461</v>
      </c>
      <c r="AH50" s="255">
        <v>6.1852301461000003</v>
      </c>
      <c r="AI50" s="255">
        <v>6.1962301460999996</v>
      </c>
      <c r="AJ50" s="255">
        <v>6.0782301461000001</v>
      </c>
      <c r="AK50" s="255">
        <v>6.2012301461000003</v>
      </c>
      <c r="AL50" s="255">
        <v>6.2232301460999997</v>
      </c>
      <c r="AM50" s="255">
        <v>6.1993301461000003</v>
      </c>
      <c r="AN50" s="255">
        <v>6.2363301461000002</v>
      </c>
      <c r="AO50" s="255">
        <v>6.2653301461000002</v>
      </c>
      <c r="AP50" s="255">
        <v>6.2553301461000004</v>
      </c>
      <c r="AQ50" s="255">
        <v>6.2153301461000003</v>
      </c>
      <c r="AR50" s="255">
        <v>6.2003301460999998</v>
      </c>
      <c r="AS50" s="255">
        <v>6.2613301460999997</v>
      </c>
      <c r="AT50" s="255">
        <v>6.2652451460999998</v>
      </c>
      <c r="AU50" s="255">
        <v>6.0992571461000002</v>
      </c>
      <c r="AV50" s="255">
        <v>6.1692691461000004</v>
      </c>
      <c r="AW50" s="255">
        <v>6.2921841461000003</v>
      </c>
      <c r="AX50" s="255">
        <v>6.2841951461000001</v>
      </c>
      <c r="AY50" s="255">
        <v>6.3052301461000004</v>
      </c>
      <c r="AZ50" s="255">
        <v>6.3087301461000003</v>
      </c>
      <c r="BA50" s="255">
        <v>6.2774807435</v>
      </c>
      <c r="BB50" s="255">
        <v>6.2834738995999997</v>
      </c>
      <c r="BC50" s="255">
        <v>6.2988457982000003</v>
      </c>
      <c r="BD50" s="255">
        <v>6.2246613874000003</v>
      </c>
      <c r="BE50" s="412">
        <v>6.1999885703000004</v>
      </c>
      <c r="BF50" s="412">
        <v>6.3451273248</v>
      </c>
      <c r="BG50" s="412">
        <v>6.4019831336999999</v>
      </c>
      <c r="BH50" s="412">
        <v>6.4582486404999999</v>
      </c>
      <c r="BI50" s="412">
        <v>6.4697555424999997</v>
      </c>
      <c r="BJ50" s="412">
        <v>6.4810820968999998</v>
      </c>
      <c r="BK50" s="412">
        <v>6.5201918340000002</v>
      </c>
      <c r="BL50" s="412">
        <v>6.5320347894999999</v>
      </c>
      <c r="BM50" s="412">
        <v>6.5430958640999997</v>
      </c>
      <c r="BN50" s="412">
        <v>6.5545244429</v>
      </c>
      <c r="BO50" s="412">
        <v>6.5655276711999999</v>
      </c>
      <c r="BP50" s="412">
        <v>6.5773832907000003</v>
      </c>
      <c r="BQ50" s="412">
        <v>6.6386898322999999</v>
      </c>
      <c r="BR50" s="412">
        <v>6.6499911506</v>
      </c>
      <c r="BS50" s="412">
        <v>6.6614966529000004</v>
      </c>
      <c r="BT50" s="412">
        <v>6.6724786515999996</v>
      </c>
      <c r="BU50" s="412">
        <v>6.6837770446000002</v>
      </c>
      <c r="BV50" s="412">
        <v>6.6949021973000002</v>
      </c>
    </row>
    <row r="51" spans="1:74" ht="11.1" customHeight="1" x14ac:dyDescent="0.2">
      <c r="A51" s="163" t="s">
        <v>552</v>
      </c>
      <c r="B51" s="173" t="s">
        <v>560</v>
      </c>
      <c r="C51" s="255">
        <v>55.856659464000003</v>
      </c>
      <c r="D51" s="255">
        <v>56.367322778999998</v>
      </c>
      <c r="E51" s="255">
        <v>56.607700362000003</v>
      </c>
      <c r="F51" s="255">
        <v>56.961384653000003</v>
      </c>
      <c r="G51" s="255">
        <v>57.918068087000002</v>
      </c>
      <c r="H51" s="255">
        <v>57.477811115999998</v>
      </c>
      <c r="I51" s="255">
        <v>57.832014078999997</v>
      </c>
      <c r="J51" s="255">
        <v>58.103388987000002</v>
      </c>
      <c r="K51" s="255">
        <v>57.977329306000001</v>
      </c>
      <c r="L51" s="255">
        <v>58.259028188999999</v>
      </c>
      <c r="M51" s="255">
        <v>58.642282321000003</v>
      </c>
      <c r="N51" s="255">
        <v>58.365949100999998</v>
      </c>
      <c r="O51" s="255">
        <v>58.290442546000001</v>
      </c>
      <c r="P51" s="255">
        <v>57.531173203999998</v>
      </c>
      <c r="Q51" s="255">
        <v>57.868231067000004</v>
      </c>
      <c r="R51" s="255">
        <v>57.840875922000002</v>
      </c>
      <c r="S51" s="255">
        <v>57.609434235000002</v>
      </c>
      <c r="T51" s="255">
        <v>57.829656591999999</v>
      </c>
      <c r="U51" s="255">
        <v>57.959081511999997</v>
      </c>
      <c r="V51" s="255">
        <v>58.39198476</v>
      </c>
      <c r="W51" s="255">
        <v>57.636371300999997</v>
      </c>
      <c r="X51" s="255">
        <v>58.383796424000003</v>
      </c>
      <c r="Y51" s="255">
        <v>58.616026843</v>
      </c>
      <c r="Z51" s="255">
        <v>58.865281150999998</v>
      </c>
      <c r="AA51" s="255">
        <v>58.826287010000001</v>
      </c>
      <c r="AB51" s="255">
        <v>58.962899376999999</v>
      </c>
      <c r="AC51" s="255">
        <v>58.434114831999999</v>
      </c>
      <c r="AD51" s="255">
        <v>58.552113929999997</v>
      </c>
      <c r="AE51" s="255">
        <v>58.586247690999997</v>
      </c>
      <c r="AF51" s="255">
        <v>58.272672995000001</v>
      </c>
      <c r="AG51" s="255">
        <v>58.730776532999997</v>
      </c>
      <c r="AH51" s="255">
        <v>58.653064084</v>
      </c>
      <c r="AI51" s="255">
        <v>58.245010637</v>
      </c>
      <c r="AJ51" s="255">
        <v>59.317353670000003</v>
      </c>
      <c r="AK51" s="255">
        <v>59.899616428000002</v>
      </c>
      <c r="AL51" s="255">
        <v>60.022089217999998</v>
      </c>
      <c r="AM51" s="255">
        <v>59.372975854000003</v>
      </c>
      <c r="AN51" s="255">
        <v>59.193436151999997</v>
      </c>
      <c r="AO51" s="255">
        <v>59.258446126000003</v>
      </c>
      <c r="AP51" s="255">
        <v>59.657828262000002</v>
      </c>
      <c r="AQ51" s="255">
        <v>59.855095003999999</v>
      </c>
      <c r="AR51" s="255">
        <v>60.047885288000003</v>
      </c>
      <c r="AS51" s="255">
        <v>60.674319152999999</v>
      </c>
      <c r="AT51" s="255">
        <v>60.575856668999997</v>
      </c>
      <c r="AU51" s="255">
        <v>60.563613115999999</v>
      </c>
      <c r="AV51" s="255">
        <v>60.889600817000002</v>
      </c>
      <c r="AW51" s="255">
        <v>61.950677448</v>
      </c>
      <c r="AX51" s="255">
        <v>61.823953561000003</v>
      </c>
      <c r="AY51" s="255">
        <v>60.979485101999998</v>
      </c>
      <c r="AZ51" s="255">
        <v>61.271640603000002</v>
      </c>
      <c r="BA51" s="255">
        <v>61.220763351999999</v>
      </c>
      <c r="BB51" s="255">
        <v>61.799331653000003</v>
      </c>
      <c r="BC51" s="255">
        <v>62.009809828999998</v>
      </c>
      <c r="BD51" s="255">
        <v>62.248024301999997</v>
      </c>
      <c r="BE51" s="412">
        <v>62.273656537000001</v>
      </c>
      <c r="BF51" s="412">
        <v>62.682584259999999</v>
      </c>
      <c r="BG51" s="412">
        <v>62.754506198000001</v>
      </c>
      <c r="BH51" s="412">
        <v>62.908540117999998</v>
      </c>
      <c r="BI51" s="412">
        <v>63.176390576999999</v>
      </c>
      <c r="BJ51" s="412">
        <v>62.751791203000003</v>
      </c>
      <c r="BK51" s="412">
        <v>62.622541439999999</v>
      </c>
      <c r="BL51" s="412">
        <v>62.789411324</v>
      </c>
      <c r="BM51" s="412">
        <v>62.800174155999997</v>
      </c>
      <c r="BN51" s="412">
        <v>63.050085838999998</v>
      </c>
      <c r="BO51" s="412">
        <v>63.269927617</v>
      </c>
      <c r="BP51" s="412">
        <v>63.220852905999998</v>
      </c>
      <c r="BQ51" s="412">
        <v>63.522273716000001</v>
      </c>
      <c r="BR51" s="412">
        <v>63.756795074999999</v>
      </c>
      <c r="BS51" s="412">
        <v>63.838326088999999</v>
      </c>
      <c r="BT51" s="412">
        <v>63.957608067000002</v>
      </c>
      <c r="BU51" s="412">
        <v>64.225031025999996</v>
      </c>
      <c r="BV51" s="412">
        <v>63.968652016999997</v>
      </c>
    </row>
    <row r="52" spans="1:74" ht="11.1" customHeight="1" x14ac:dyDescent="0.2">
      <c r="B52" s="173"/>
      <c r="C52" s="255"/>
      <c r="D52" s="255"/>
      <c r="E52" s="255"/>
      <c r="F52" s="255"/>
      <c r="G52" s="255"/>
      <c r="H52" s="255"/>
      <c r="I52" s="255"/>
      <c r="J52" s="255"/>
      <c r="K52" s="255"/>
      <c r="L52" s="255"/>
      <c r="M52" s="255"/>
      <c r="N52" s="255"/>
      <c r="O52" s="255"/>
      <c r="P52" s="255"/>
      <c r="Q52" s="255"/>
      <c r="R52" s="255"/>
      <c r="S52" s="255"/>
      <c r="T52" s="255"/>
      <c r="U52" s="255"/>
      <c r="V52" s="255"/>
      <c r="W52" s="255"/>
      <c r="X52" s="255"/>
      <c r="Y52" s="255"/>
      <c r="Z52" s="255"/>
      <c r="AA52" s="255"/>
      <c r="AB52" s="255"/>
      <c r="AC52" s="255"/>
      <c r="AD52" s="255"/>
      <c r="AE52" s="255"/>
      <c r="AF52" s="255"/>
      <c r="AG52" s="255"/>
      <c r="AH52" s="255"/>
      <c r="AI52" s="255"/>
      <c r="AJ52" s="255"/>
      <c r="AK52" s="255"/>
      <c r="AL52" s="255"/>
      <c r="AM52" s="255"/>
      <c r="AN52" s="255"/>
      <c r="AO52" s="255"/>
      <c r="AP52" s="255"/>
      <c r="AQ52" s="255"/>
      <c r="AR52" s="255"/>
      <c r="AS52" s="255"/>
      <c r="AT52" s="255"/>
      <c r="AU52" s="255"/>
      <c r="AV52" s="255"/>
      <c r="AW52" s="255"/>
      <c r="AX52" s="255"/>
      <c r="AY52" s="255"/>
      <c r="AZ52" s="255"/>
      <c r="BA52" s="255"/>
      <c r="BB52" s="255"/>
      <c r="BC52" s="255"/>
      <c r="BD52" s="255"/>
      <c r="BE52" s="412"/>
      <c r="BF52" s="412"/>
      <c r="BG52" s="412"/>
      <c r="BH52" s="412"/>
      <c r="BI52" s="412"/>
      <c r="BJ52" s="412"/>
      <c r="BK52" s="412"/>
      <c r="BL52" s="412"/>
      <c r="BM52" s="412"/>
      <c r="BN52" s="412"/>
      <c r="BO52" s="412"/>
      <c r="BP52" s="412"/>
      <c r="BQ52" s="412"/>
      <c r="BR52" s="412"/>
      <c r="BS52" s="412"/>
      <c r="BT52" s="412"/>
      <c r="BU52" s="412"/>
      <c r="BV52" s="412"/>
    </row>
    <row r="53" spans="1:74" ht="11.1" customHeight="1" x14ac:dyDescent="0.2">
      <c r="A53" s="163" t="s">
        <v>1244</v>
      </c>
      <c r="B53" s="175" t="s">
        <v>1245</v>
      </c>
      <c r="C53" s="256" t="s">
        <v>1269</v>
      </c>
      <c r="D53" s="256" t="s">
        <v>1269</v>
      </c>
      <c r="E53" s="256" t="s">
        <v>1269</v>
      </c>
      <c r="F53" s="256" t="s">
        <v>1269</v>
      </c>
      <c r="G53" s="256" t="s">
        <v>1269</v>
      </c>
      <c r="H53" s="256" t="s">
        <v>1269</v>
      </c>
      <c r="I53" s="256" t="s">
        <v>1269</v>
      </c>
      <c r="J53" s="256" t="s">
        <v>1269</v>
      </c>
      <c r="K53" s="256" t="s">
        <v>1269</v>
      </c>
      <c r="L53" s="256" t="s">
        <v>1269</v>
      </c>
      <c r="M53" s="256" t="s">
        <v>1269</v>
      </c>
      <c r="N53" s="256" t="s">
        <v>1269</v>
      </c>
      <c r="O53" s="256">
        <v>0.40843699999999999</v>
      </c>
      <c r="P53" s="256">
        <v>0.350437</v>
      </c>
      <c r="Q53" s="256">
        <v>0.34343699999999999</v>
      </c>
      <c r="R53" s="256">
        <v>0.51</v>
      </c>
      <c r="S53" s="256">
        <v>0.437</v>
      </c>
      <c r="T53" s="256">
        <v>0.35499999999999998</v>
      </c>
      <c r="U53" s="256">
        <v>0.34100000000000003</v>
      </c>
      <c r="V53" s="256">
        <v>0.36749999999999999</v>
      </c>
      <c r="W53" s="256">
        <v>0.69699999999999995</v>
      </c>
      <c r="X53" s="256">
        <v>0.55200000000000005</v>
      </c>
      <c r="Y53" s="256">
        <v>0.66200000000000003</v>
      </c>
      <c r="Z53" s="256">
        <v>0.64700000000000002</v>
      </c>
      <c r="AA53" s="256">
        <v>0.68200000000000005</v>
      </c>
      <c r="AB53" s="256">
        <v>1.0149999999999999</v>
      </c>
      <c r="AC53" s="256">
        <v>1.266</v>
      </c>
      <c r="AD53" s="256">
        <v>0.99733333332999996</v>
      </c>
      <c r="AE53" s="256">
        <v>0.90600000000000003</v>
      </c>
      <c r="AF53" s="256">
        <v>0.99099999999999999</v>
      </c>
      <c r="AG53" s="256">
        <v>0.91400000000000003</v>
      </c>
      <c r="AH53" s="256">
        <v>1.0029999999999999</v>
      </c>
      <c r="AI53" s="256">
        <v>0.96499999999999997</v>
      </c>
      <c r="AJ53" s="256">
        <v>0.753</v>
      </c>
      <c r="AK53" s="256">
        <v>0.79400000000000004</v>
      </c>
      <c r="AL53" s="256">
        <v>0.78</v>
      </c>
      <c r="AM53" s="256">
        <v>0.88300000000000001</v>
      </c>
      <c r="AN53" s="256">
        <v>0.93</v>
      </c>
      <c r="AO53" s="256">
        <v>0.91600000000000004</v>
      </c>
      <c r="AP53" s="256">
        <v>0.90866666666999996</v>
      </c>
      <c r="AQ53" s="256">
        <v>0.82211290322999997</v>
      </c>
      <c r="AR53" s="256">
        <v>0.95899999999999996</v>
      </c>
      <c r="AS53" s="256">
        <v>0.98829032258000005</v>
      </c>
      <c r="AT53" s="256">
        <v>0.97399999999999998</v>
      </c>
      <c r="AU53" s="256">
        <v>0.66333333333</v>
      </c>
      <c r="AV53" s="256">
        <v>0.73799999999999999</v>
      </c>
      <c r="AW53" s="256">
        <v>0.55300000000000005</v>
      </c>
      <c r="AX53" s="256">
        <v>0.63200000000000001</v>
      </c>
      <c r="AY53" s="256">
        <v>0.71180100000000002</v>
      </c>
      <c r="AZ53" s="256">
        <v>0.66180099999999997</v>
      </c>
      <c r="BA53" s="256">
        <v>0.59499999999999997</v>
      </c>
      <c r="BB53" s="256">
        <v>0.66</v>
      </c>
      <c r="BC53" s="256">
        <v>0.71599999999999997</v>
      </c>
      <c r="BD53" s="256">
        <v>0.61699999999999999</v>
      </c>
      <c r="BE53" s="644" t="s">
        <v>1269</v>
      </c>
      <c r="BF53" s="644" t="s">
        <v>1269</v>
      </c>
      <c r="BG53" s="644" t="s">
        <v>1269</v>
      </c>
      <c r="BH53" s="644" t="s">
        <v>1269</v>
      </c>
      <c r="BI53" s="644" t="s">
        <v>1269</v>
      </c>
      <c r="BJ53" s="644" t="s">
        <v>1269</v>
      </c>
      <c r="BK53" s="644" t="s">
        <v>1269</v>
      </c>
      <c r="BL53" s="644" t="s">
        <v>1269</v>
      </c>
      <c r="BM53" s="644" t="s">
        <v>1269</v>
      </c>
      <c r="BN53" s="644" t="s">
        <v>1269</v>
      </c>
      <c r="BO53" s="644" t="s">
        <v>1269</v>
      </c>
      <c r="BP53" s="644" t="s">
        <v>1269</v>
      </c>
      <c r="BQ53" s="644" t="s">
        <v>1269</v>
      </c>
      <c r="BR53" s="644" t="s">
        <v>1269</v>
      </c>
      <c r="BS53" s="644" t="s">
        <v>1269</v>
      </c>
      <c r="BT53" s="644" t="s">
        <v>1269</v>
      </c>
      <c r="BU53" s="644" t="s">
        <v>1269</v>
      </c>
      <c r="BV53" s="644" t="s">
        <v>1269</v>
      </c>
    </row>
    <row r="54" spans="1:74" ht="11.1" customHeight="1" x14ac:dyDescent="0.2">
      <c r="B54" s="173"/>
      <c r="C54" s="255"/>
      <c r="D54" s="255"/>
      <c r="E54" s="255"/>
      <c r="F54" s="255"/>
      <c r="G54" s="255"/>
      <c r="H54" s="255"/>
      <c r="I54" s="255"/>
      <c r="J54" s="255"/>
      <c r="K54" s="255"/>
      <c r="L54" s="255"/>
      <c r="M54" s="255"/>
      <c r="N54" s="255"/>
      <c r="O54" s="255"/>
      <c r="P54" s="255"/>
      <c r="Q54" s="255"/>
      <c r="R54" s="255"/>
      <c r="S54" s="255"/>
      <c r="T54" s="255"/>
      <c r="U54" s="255"/>
      <c r="V54" s="255"/>
      <c r="W54" s="255"/>
      <c r="X54" s="255"/>
      <c r="Y54" s="255"/>
      <c r="Z54" s="255"/>
      <c r="AA54" s="255"/>
      <c r="AB54" s="255"/>
      <c r="AC54" s="255"/>
      <c r="AD54" s="255"/>
      <c r="AE54" s="255"/>
      <c r="AF54" s="255"/>
      <c r="AG54" s="255"/>
      <c r="AH54" s="255"/>
      <c r="AI54" s="255"/>
      <c r="AJ54" s="255"/>
      <c r="AK54" s="255"/>
      <c r="AL54" s="255"/>
      <c r="AM54" s="255"/>
      <c r="AN54" s="255"/>
      <c r="AO54" s="255"/>
      <c r="AP54" s="255"/>
      <c r="AQ54" s="255"/>
      <c r="AR54" s="255"/>
      <c r="AS54" s="255"/>
      <c r="AT54" s="255"/>
      <c r="AU54" s="255"/>
      <c r="AV54" s="255"/>
      <c r="AW54" s="255"/>
      <c r="AX54" s="255"/>
      <c r="AY54" s="255"/>
      <c r="AZ54" s="255"/>
      <c r="BA54" s="255"/>
      <c r="BB54" s="412"/>
      <c r="BC54" s="412"/>
      <c r="BD54" s="412"/>
      <c r="BE54" s="412"/>
      <c r="BF54" s="412"/>
      <c r="BG54" s="412"/>
      <c r="BH54" s="412"/>
      <c r="BI54" s="412"/>
      <c r="BJ54" s="412"/>
      <c r="BK54" s="412"/>
      <c r="BL54" s="412"/>
      <c r="BM54" s="412"/>
      <c r="BN54" s="412"/>
      <c r="BO54" s="412"/>
      <c r="BP54" s="412"/>
      <c r="BQ54" s="412"/>
      <c r="BR54" s="412"/>
      <c r="BS54" s="412"/>
      <c r="BT54" s="412"/>
      <c r="BU54" s="412"/>
      <c r="BV54" s="412"/>
    </row>
    <row r="55" spans="1:74" ht="11.1" customHeight="1" x14ac:dyDescent="0.2">
      <c r="BK55" s="414"/>
      <c r="BL55" s="414"/>
      <c r="BM55" s="414"/>
      <c r="BN55" s="414"/>
      <c r="BO55" s="414"/>
      <c r="BP55" s="414"/>
      <c r="BQ55" s="414"/>
      <c r="BR55" s="414"/>
      <c r="BS55" s="414"/>
      <c r="BT55" s="414"/>
      <c r="BU55" s="414"/>
      <c r="BV55" s="414"/>
    </row>
    <row r="56" spans="1:74" ht="12" customHeight="1" x14ac:dyDescent="0.25">
      <c r="B56" s="652" t="s">
        <v>1108</v>
      </c>
      <c r="C56" s="653"/>
      <c r="D56" s="653"/>
      <c r="E56" s="653"/>
      <c r="F56" s="653"/>
      <c r="G56" s="653"/>
      <c r="H56" s="653"/>
      <c r="I56" s="653"/>
      <c r="J56" s="653"/>
      <c r="K56" s="653"/>
      <c r="L56" s="653"/>
      <c r="M56" s="653"/>
      <c r="N56" s="653"/>
      <c r="O56" s="653"/>
      <c r="P56" s="653"/>
      <c r="Q56" s="653"/>
    </row>
    <row r="57" spans="1:74" ht="12" customHeight="1" x14ac:dyDescent="0.2">
      <c r="B57" s="684" t="s">
        <v>1201</v>
      </c>
      <c r="C57" s="685"/>
      <c r="D57" s="685"/>
      <c r="E57" s="685"/>
      <c r="F57" s="685"/>
      <c r="G57" s="685"/>
      <c r="H57" s="685"/>
      <c r="I57" s="685"/>
      <c r="J57" s="685"/>
      <c r="K57" s="685"/>
      <c r="L57" s="685"/>
      <c r="M57" s="685"/>
      <c r="N57" s="685"/>
      <c r="O57" s="685"/>
      <c r="P57" s="685"/>
      <c r="Q57" s="671"/>
    </row>
    <row r="58" spans="1:74" ht="12" customHeight="1" x14ac:dyDescent="0.2">
      <c r="B58" s="684" t="s">
        <v>964</v>
      </c>
      <c r="C58" s="671"/>
      <c r="D58" s="671"/>
      <c r="E58" s="671"/>
      <c r="F58" s="671"/>
      <c r="G58" s="671"/>
      <c r="H58" s="671"/>
      <c r="I58" s="671"/>
      <c r="J58" s="671"/>
      <c r="K58" s="671"/>
      <c r="L58" s="671"/>
      <c r="M58" s="671"/>
      <c r="N58" s="671"/>
      <c r="O58" s="671"/>
      <c r="P58" s="671"/>
      <c r="Q58" s="671"/>
    </row>
    <row r="59" spans="1:74" ht="12" customHeight="1" x14ac:dyDescent="0.2">
      <c r="B59" s="684" t="s">
        <v>1200</v>
      </c>
      <c r="C59" s="675"/>
      <c r="D59" s="675"/>
      <c r="E59" s="675"/>
      <c r="F59" s="675"/>
      <c r="G59" s="675"/>
      <c r="H59" s="675"/>
      <c r="I59" s="675"/>
      <c r="J59" s="675"/>
      <c r="K59" s="675"/>
      <c r="L59" s="675"/>
      <c r="M59" s="675"/>
      <c r="N59" s="675"/>
      <c r="O59" s="675"/>
      <c r="P59" s="675"/>
      <c r="Q59" s="671"/>
    </row>
    <row r="60" spans="1:74" s="444" customFormat="1" ht="12" customHeight="1" x14ac:dyDescent="0.25">
      <c r="A60" s="445"/>
      <c r="B60" s="674" t="s">
        <v>1135</v>
      </c>
      <c r="C60" s="675"/>
      <c r="D60" s="675"/>
      <c r="E60" s="675"/>
      <c r="F60" s="675"/>
      <c r="G60" s="675"/>
      <c r="H60" s="675"/>
      <c r="I60" s="675"/>
      <c r="J60" s="675"/>
      <c r="K60" s="675"/>
      <c r="L60" s="675"/>
      <c r="M60" s="675"/>
      <c r="N60" s="675"/>
      <c r="O60" s="675"/>
      <c r="P60" s="675"/>
      <c r="Q60" s="671"/>
      <c r="AY60" s="541"/>
      <c r="AZ60" s="541"/>
      <c r="BA60" s="541"/>
      <c r="BB60" s="541"/>
      <c r="BC60" s="541"/>
      <c r="BD60" s="541"/>
      <c r="BE60" s="541"/>
      <c r="BF60" s="541"/>
      <c r="BG60" s="541"/>
      <c r="BH60" s="541"/>
      <c r="BI60" s="541"/>
      <c r="BJ60" s="541"/>
    </row>
    <row r="61" spans="1:74" s="444" customFormat="1" ht="12" customHeight="1" x14ac:dyDescent="0.25">
      <c r="A61" s="445"/>
      <c r="B61" s="684" t="s">
        <v>1086</v>
      </c>
      <c r="C61" s="684"/>
      <c r="D61" s="684"/>
      <c r="E61" s="684"/>
      <c r="F61" s="684"/>
      <c r="G61" s="684"/>
      <c r="H61" s="684"/>
      <c r="I61" s="684"/>
      <c r="J61" s="684"/>
      <c r="K61" s="684"/>
      <c r="L61" s="684"/>
      <c r="M61" s="684"/>
      <c r="N61" s="684"/>
      <c r="O61" s="684"/>
      <c r="P61" s="684"/>
      <c r="Q61" s="671"/>
      <c r="AY61" s="541"/>
      <c r="AZ61" s="541"/>
      <c r="BA61" s="541"/>
      <c r="BB61" s="541"/>
      <c r="BC61" s="541"/>
      <c r="BD61" s="541"/>
      <c r="BE61" s="541"/>
      <c r="BF61" s="541"/>
      <c r="BG61" s="541"/>
      <c r="BH61" s="541"/>
      <c r="BI61" s="541"/>
      <c r="BJ61" s="541"/>
    </row>
    <row r="62" spans="1:74" s="444" customFormat="1" ht="12" customHeight="1" x14ac:dyDescent="0.25">
      <c r="A62" s="445"/>
      <c r="B62" s="684" t="s">
        <v>1175</v>
      </c>
      <c r="C62" s="671"/>
      <c r="D62" s="671"/>
      <c r="E62" s="671"/>
      <c r="F62" s="671"/>
      <c r="G62" s="671"/>
      <c r="H62" s="671"/>
      <c r="I62" s="671"/>
      <c r="J62" s="671"/>
      <c r="K62" s="671"/>
      <c r="L62" s="671"/>
      <c r="M62" s="671"/>
      <c r="N62" s="671"/>
      <c r="O62" s="671"/>
      <c r="P62" s="671"/>
      <c r="Q62" s="671"/>
      <c r="AY62" s="541"/>
      <c r="AZ62" s="541"/>
      <c r="BA62" s="541"/>
      <c r="BB62" s="541"/>
      <c r="BC62" s="541"/>
      <c r="BD62" s="541"/>
      <c r="BE62" s="541"/>
      <c r="BF62" s="541"/>
      <c r="BG62" s="541"/>
      <c r="BH62" s="541"/>
      <c r="BI62" s="541"/>
      <c r="BJ62" s="541"/>
    </row>
    <row r="63" spans="1:74" s="444" customFormat="1" ht="13.2" x14ac:dyDescent="0.25">
      <c r="A63" s="445"/>
      <c r="B63" s="687" t="s">
        <v>1162</v>
      </c>
      <c r="C63" s="671"/>
      <c r="D63" s="671"/>
      <c r="E63" s="671"/>
      <c r="F63" s="671"/>
      <c r="G63" s="671"/>
      <c r="H63" s="671"/>
      <c r="I63" s="671"/>
      <c r="J63" s="671"/>
      <c r="K63" s="671"/>
      <c r="L63" s="671"/>
      <c r="M63" s="671"/>
      <c r="N63" s="671"/>
      <c r="O63" s="671"/>
      <c r="P63" s="671"/>
      <c r="Q63" s="671"/>
      <c r="AY63" s="541"/>
      <c r="AZ63" s="541"/>
      <c r="BA63" s="541"/>
      <c r="BB63" s="541"/>
      <c r="BC63" s="541"/>
      <c r="BD63" s="541"/>
      <c r="BE63" s="541"/>
      <c r="BF63" s="541"/>
      <c r="BG63" s="541"/>
      <c r="BH63" s="541"/>
      <c r="BI63" s="541"/>
      <c r="BJ63" s="541"/>
    </row>
    <row r="64" spans="1:74" s="444" customFormat="1" ht="12" customHeight="1" x14ac:dyDescent="0.25">
      <c r="A64" s="445"/>
      <c r="B64" s="669" t="s">
        <v>1140</v>
      </c>
      <c r="C64" s="670"/>
      <c r="D64" s="670"/>
      <c r="E64" s="670"/>
      <c r="F64" s="670"/>
      <c r="G64" s="670"/>
      <c r="H64" s="670"/>
      <c r="I64" s="670"/>
      <c r="J64" s="670"/>
      <c r="K64" s="670"/>
      <c r="L64" s="670"/>
      <c r="M64" s="670"/>
      <c r="N64" s="670"/>
      <c r="O64" s="670"/>
      <c r="P64" s="670"/>
      <c r="Q64" s="671"/>
      <c r="AY64" s="541"/>
      <c r="AZ64" s="541"/>
      <c r="BA64" s="541"/>
      <c r="BB64" s="541"/>
      <c r="BC64" s="541"/>
      <c r="BD64" s="541"/>
      <c r="BE64" s="541"/>
      <c r="BF64" s="541"/>
      <c r="BG64" s="541"/>
      <c r="BH64" s="541"/>
      <c r="BI64" s="541"/>
      <c r="BJ64" s="541"/>
    </row>
    <row r="65" spans="1:74" s="444" customFormat="1" ht="12" customHeight="1" x14ac:dyDescent="0.25">
      <c r="A65" s="440"/>
      <c r="B65" s="682" t="s">
        <v>1148</v>
      </c>
      <c r="C65" s="671"/>
      <c r="D65" s="671"/>
      <c r="E65" s="671"/>
      <c r="F65" s="671"/>
      <c r="G65" s="671"/>
      <c r="H65" s="671"/>
      <c r="I65" s="671"/>
      <c r="J65" s="671"/>
      <c r="K65" s="671"/>
      <c r="L65" s="671"/>
      <c r="M65" s="671"/>
      <c r="N65" s="671"/>
      <c r="O65" s="671"/>
      <c r="P65" s="671"/>
      <c r="Q65" s="671"/>
      <c r="AY65" s="541"/>
      <c r="AZ65" s="541"/>
      <c r="BA65" s="541"/>
      <c r="BB65" s="541"/>
      <c r="BC65" s="541"/>
      <c r="BD65" s="541"/>
      <c r="BE65" s="541"/>
      <c r="BF65" s="541"/>
      <c r="BG65" s="541"/>
      <c r="BH65" s="541"/>
      <c r="BI65" s="541"/>
      <c r="BJ65" s="541"/>
    </row>
    <row r="66" spans="1:74" x14ac:dyDescent="0.2">
      <c r="BK66" s="414"/>
      <c r="BL66" s="414"/>
      <c r="BM66" s="414"/>
      <c r="BN66" s="414"/>
      <c r="BO66" s="414"/>
      <c r="BP66" s="414"/>
      <c r="BQ66" s="414"/>
      <c r="BR66" s="414"/>
      <c r="BS66" s="414"/>
      <c r="BT66" s="414"/>
      <c r="BU66" s="414"/>
      <c r="BV66" s="414"/>
    </row>
    <row r="67" spans="1:74" x14ac:dyDescent="0.2">
      <c r="BK67" s="414"/>
      <c r="BL67" s="414"/>
      <c r="BM67" s="414"/>
      <c r="BN67" s="414"/>
      <c r="BO67" s="414"/>
      <c r="BP67" s="414"/>
      <c r="BQ67" s="414"/>
      <c r="BR67" s="414"/>
      <c r="BS67" s="414"/>
      <c r="BT67" s="414"/>
      <c r="BU67" s="414"/>
      <c r="BV67" s="414"/>
    </row>
    <row r="68" spans="1:74" x14ac:dyDescent="0.2">
      <c r="BK68" s="414"/>
      <c r="BL68" s="414"/>
      <c r="BM68" s="414"/>
      <c r="BN68" s="414"/>
      <c r="BO68" s="414"/>
      <c r="BP68" s="414"/>
      <c r="BQ68" s="414"/>
      <c r="BR68" s="414"/>
      <c r="BS68" s="414"/>
      <c r="BT68" s="414"/>
      <c r="BU68" s="414"/>
      <c r="BV68" s="414"/>
    </row>
    <row r="69" spans="1:74" x14ac:dyDescent="0.2">
      <c r="BK69" s="414"/>
      <c r="BL69" s="414"/>
      <c r="BM69" s="414"/>
      <c r="BN69" s="414"/>
      <c r="BO69" s="414"/>
      <c r="BP69" s="414"/>
      <c r="BQ69" s="414"/>
      <c r="BR69" s="414"/>
      <c r="BS69" s="414"/>
      <c r="BT69" s="414"/>
      <c r="BU69" s="414"/>
      <c r="BV69" s="414"/>
    </row>
    <row r="70" spans="1:74" x14ac:dyDescent="0.2">
      <c r="BK70" s="414"/>
      <c r="BL70" s="414"/>
      <c r="BM70" s="414"/>
      <c r="BN70" s="414"/>
      <c r="BO70" s="414"/>
      <c r="BP70" s="414"/>
      <c r="BQ70" s="414"/>
      <c r="BR70" s="414"/>
      <c r="BS70" s="414"/>
      <c r="BT70" s="414"/>
      <c r="BU70" s="414"/>
      <c r="BV70" s="414"/>
    </row>
    <row r="71" spans="1:74" x14ac:dyDescent="0.2">
      <c r="BK71" s="414"/>
      <c r="BL71" s="414"/>
      <c r="BM71" s="414"/>
      <c r="BN71" s="414"/>
      <c r="BO71" s="414"/>
      <c r="BP71" s="414"/>
      <c r="BQ71" s="414"/>
      <c r="BR71" s="414"/>
      <c r="BS71" s="414"/>
      <c r="BT71" s="414"/>
      <c r="BU71" s="414"/>
      <c r="BV71" s="414"/>
    </row>
    <row r="72" spans="1:74" x14ac:dyDescent="0.2">
      <c r="BK72" s="414"/>
      <c r="BL72" s="414"/>
      <c r="BM72" s="414"/>
      <c r="BN72" s="414"/>
      <c r="BO72" s="414"/>
      <c r="BP72" s="414"/>
      <c r="BQ72" s="414"/>
      <c r="BR72" s="414"/>
      <c r="BS72" s="414"/>
      <c r="BT72" s="414"/>
      <c r="BU72" s="414"/>
      <c r="BV72" s="414"/>
    </row>
    <row r="73" spans="1:74" x14ac:dyDescent="0.2">
      <c r="BK73" s="414"/>
      <c r="BL73" s="414"/>
      <c r="BM73" s="414"/>
      <c r="BN73" s="414"/>
      <c r="BO73" s="414"/>
      <c r="BP73" s="414"/>
      <c r="BQ73" s="414"/>
      <c r="BR73" s="414"/>
      <c r="BS73" s="414"/>
      <c r="BT73" s="414"/>
      <c r="BU73" s="414"/>
      <c r="BV73" s="414"/>
    </row>
    <row r="74" spans="1:74" x14ac:dyDescent="0.2">
      <c r="BK74" s="414"/>
      <c r="BL74" s="414"/>
      <c r="BM74" s="414"/>
      <c r="BN74" s="414"/>
      <c r="BO74" s="414"/>
      <c r="BP74" s="414"/>
      <c r="BQ74" s="414"/>
      <c r="BR74" s="414"/>
      <c r="BS74" s="414"/>
      <c r="BT74" s="414"/>
      <c r="BU74" s="414"/>
      <c r="BV74" s="414"/>
    </row>
    <row r="75" spans="1:74" x14ac:dyDescent="0.2">
      <c r="BK75" s="414"/>
      <c r="BL75" s="414"/>
      <c r="BM75" s="414"/>
      <c r="BN75" s="414"/>
      <c r="BO75" s="414"/>
      <c r="BP75" s="414"/>
      <c r="BQ75" s="414"/>
      <c r="BR75" s="414"/>
      <c r="BS75" s="414"/>
      <c r="BT75" s="414"/>
      <c r="BU75" s="414"/>
      <c r="BV75" s="414"/>
    </row>
    <row r="76" spans="1:74" x14ac:dyDescent="0.2">
      <c r="BK76" s="414"/>
      <c r="BL76" s="414"/>
      <c r="BM76" s="414"/>
      <c r="BN76" s="414"/>
      <c r="BO76" s="414"/>
      <c r="BP76" s="414"/>
      <c r="BQ76" s="414"/>
      <c r="BR76" s="414"/>
      <c r="BS76" s="414"/>
      <c r="BT76" s="414"/>
      <c r="BU76" s="414"/>
      <c r="BV76" s="414"/>
    </row>
    <row r="77" spans="1:74" x14ac:dyDescent="0.2">
      <c r="BK77" s="414"/>
      <c r="BL77" s="414"/>
      <c r="BM77" s="414"/>
      <c r="BN77" s="414"/>
      <c r="BO77" s="414"/>
      <c r="BP77" s="414"/>
      <c r="BQ77" s="414"/>
      <c r="BR77" s="414"/>
      <c r="BS77" s="414"/>
      <c r="BT77" s="414"/>
      <c r="BU77" s="414"/>
      <c r="BV77" s="414"/>
    </row>
    <row r="78" spans="1:74" x14ac:dyDescent="0.2">
      <c r="BK78" s="414"/>
      <c r="BL78" s="414"/>
      <c r="BM78" s="414"/>
      <c r="BN78" s="414"/>
      <c r="BO78" s="414"/>
      <c r="BP78" s="414"/>
      <c r="BQ78" s="414"/>
      <c r="BR78" s="414"/>
      <c r="BS78" s="414"/>
      <c r="BT78" s="414"/>
      <c r="BU78" s="414"/>
      <c r="BV78" s="414"/>
    </row>
    <row r="79" spans="1:74" x14ac:dyDescent="0.2">
      <c r="BK79" s="414"/>
      <c r="BL79" s="414"/>
      <c r="BM79" s="414"/>
      <c r="BN79" s="414"/>
      <c r="BO79" s="414"/>
      <c r="BP79" s="414"/>
      <c r="BQ79" s="414"/>
      <c r="BR79" s="414"/>
      <c r="BS79" s="414"/>
      <c r="BT79" s="414"/>
      <c r="BU79" s="414"/>
      <c r="BV79" s="414"/>
    </row>
    <row r="80" spans="1:74" x14ac:dyDescent="0.2">
      <c r="BK80" s="414"/>
      <c r="BL80" s="414"/>
      <c r="BM80" s="414"/>
      <c r="BN80" s="414"/>
      <c r="BO80" s="414"/>
      <c r="BP80" s="414"/>
      <c r="BQ80" s="414"/>
      <c r="BR80" s="414"/>
      <c r="BS80" s="414"/>
      <c r="BT80" s="414"/>
      <c r="BU80" s="414"/>
      <c r="BV80" s="414"/>
    </row>
    <row r="81" spans="63:74" x14ac:dyDescent="0.2">
      <c r="BK81" s="414"/>
      <c r="BL81" s="414"/>
      <c r="BM81" s="414"/>
      <c r="BN81" s="414"/>
      <c r="BO81" s="414"/>
      <c r="BP81" s="414"/>
      <c r="BQ81" s="414"/>
      <c r="BR81" s="414"/>
      <c r="BS81" s="414"/>
      <c r="BT81" s="414"/>
      <c r="BU81" s="414"/>
      <c r="BV81" s="414"/>
    </row>
    <row r="82" spans="63:74" x14ac:dyDescent="0.2">
      <c r="BK82" s="414"/>
      <c r="BL82" s="414"/>
      <c r="BM82" s="414"/>
      <c r="BN82" s="414"/>
      <c r="BO82" s="414"/>
      <c r="BP82" s="414"/>
      <c r="BQ82" s="414"/>
      <c r="BR82" s="414"/>
      <c r="BS82" s="414"/>
      <c r="BT82" s="414"/>
      <c r="BU82" s="414"/>
      <c r="BV82" s="414"/>
    </row>
    <row r="83" spans="63:74" x14ac:dyDescent="0.2">
      <c r="BK83" s="414"/>
      <c r="BL83" s="414"/>
      <c r="BM83" s="414"/>
      <c r="BN83" s="414"/>
      <c r="BO83" s="414"/>
      <c r="BP83" s="414"/>
      <c r="BQ83" s="414"/>
      <c r="BR83" s="414"/>
      <c r="BS83" s="414"/>
      <c r="BT83" s="414"/>
      <c r="BU83" s="414"/>
      <c r="BV83" s="414"/>
    </row>
    <row r="84" spans="63:74" x14ac:dyDescent="0.2">
      <c r="BK84" s="414"/>
      <c r="BL84" s="414"/>
      <c r="BM84" s="414"/>
      <c r="BN84" s="414"/>
      <c r="BO84" s="414"/>
      <c r="BP84" s="414"/>
      <c r="BQ84" s="414"/>
      <c r="BR84" s="414"/>
      <c r="BS84" s="414"/>
      <c r="BT84" s="414"/>
      <c r="BU84" s="414"/>
      <c r="BV84" s="414"/>
    </row>
    <row r="85" spans="63:74" x14ac:dyDescent="0.2">
      <c r="BK85" s="414"/>
      <c r="BL85" s="414"/>
      <c r="BM85" s="414"/>
      <c r="BN85" s="414"/>
      <c r="BO85" s="414"/>
      <c r="BP85" s="414"/>
      <c r="BQ85" s="414"/>
      <c r="BR85" s="414"/>
      <c r="BS85" s="414"/>
      <c r="BT85" s="414"/>
      <c r="BU85" s="414"/>
      <c r="BV85" s="414"/>
    </row>
    <row r="86" spans="63:74" x14ac:dyDescent="0.2">
      <c r="BK86" s="414"/>
      <c r="BL86" s="414"/>
      <c r="BM86" s="414"/>
      <c r="BN86" s="414"/>
      <c r="BO86" s="414"/>
      <c r="BP86" s="414"/>
      <c r="BQ86" s="414"/>
      <c r="BR86" s="414"/>
      <c r="BS86" s="414"/>
      <c r="BT86" s="414"/>
      <c r="BU86" s="414"/>
      <c r="BV86" s="414"/>
    </row>
    <row r="87" spans="63:74" x14ac:dyDescent="0.2">
      <c r="BK87" s="414"/>
      <c r="BL87" s="414"/>
      <c r="BM87" s="414"/>
      <c r="BN87" s="414"/>
      <c r="BO87" s="414"/>
      <c r="BP87" s="414"/>
      <c r="BQ87" s="414"/>
      <c r="BR87" s="414"/>
      <c r="BS87" s="414"/>
      <c r="BT87" s="414"/>
      <c r="BU87" s="414"/>
      <c r="BV87" s="414"/>
    </row>
    <row r="88" spans="63:74" x14ac:dyDescent="0.2">
      <c r="BK88" s="414"/>
      <c r="BL88" s="414"/>
      <c r="BM88" s="414"/>
      <c r="BN88" s="414"/>
      <c r="BO88" s="414"/>
      <c r="BP88" s="414"/>
      <c r="BQ88" s="414"/>
      <c r="BR88" s="414"/>
      <c r="BS88" s="414"/>
      <c r="BT88" s="414"/>
      <c r="BU88" s="414"/>
      <c r="BV88" s="414"/>
    </row>
    <row r="89" spans="63:74" x14ac:dyDescent="0.2">
      <c r="BK89" s="414"/>
      <c r="BL89" s="414"/>
      <c r="BM89" s="414"/>
      <c r="BN89" s="414"/>
      <c r="BO89" s="414"/>
      <c r="BP89" s="414"/>
      <c r="BQ89" s="414"/>
      <c r="BR89" s="414"/>
      <c r="BS89" s="414"/>
      <c r="BT89" s="414"/>
      <c r="BU89" s="414"/>
      <c r="BV89" s="414"/>
    </row>
    <row r="90" spans="63:74" x14ac:dyDescent="0.2">
      <c r="BK90" s="414"/>
      <c r="BL90" s="414"/>
      <c r="BM90" s="414"/>
      <c r="BN90" s="414"/>
      <c r="BO90" s="414"/>
      <c r="BP90" s="414"/>
      <c r="BQ90" s="414"/>
      <c r="BR90" s="414"/>
      <c r="BS90" s="414"/>
      <c r="BT90" s="414"/>
      <c r="BU90" s="414"/>
      <c r="BV90" s="414"/>
    </row>
    <row r="91" spans="63:74" x14ac:dyDescent="0.2">
      <c r="BK91" s="414"/>
      <c r="BL91" s="414"/>
      <c r="BM91" s="414"/>
      <c r="BN91" s="414"/>
      <c r="BO91" s="414"/>
      <c r="BP91" s="414"/>
      <c r="BQ91" s="414"/>
      <c r="BR91" s="414"/>
      <c r="BS91" s="414"/>
      <c r="BT91" s="414"/>
      <c r="BU91" s="414"/>
      <c r="BV91" s="414"/>
    </row>
    <row r="92" spans="63:74" x14ac:dyDescent="0.2">
      <c r="BK92" s="414"/>
      <c r="BL92" s="414"/>
      <c r="BM92" s="414"/>
      <c r="BN92" s="414"/>
      <c r="BO92" s="414"/>
      <c r="BP92" s="414"/>
      <c r="BQ92" s="414"/>
      <c r="BR92" s="414"/>
      <c r="BS92" s="414"/>
      <c r="BT92" s="414"/>
      <c r="BU92" s="414"/>
      <c r="BV92" s="414"/>
    </row>
    <row r="93" spans="63:74" x14ac:dyDescent="0.2">
      <c r="BK93" s="414"/>
      <c r="BL93" s="414"/>
      <c r="BM93" s="414"/>
      <c r="BN93" s="414"/>
      <c r="BO93" s="414"/>
      <c r="BP93" s="414"/>
      <c r="BQ93" s="414"/>
      <c r="BR93" s="414"/>
      <c r="BS93" s="414"/>
      <c r="BT93" s="414"/>
      <c r="BU93" s="414"/>
      <c r="BV93" s="414"/>
    </row>
    <row r="94" spans="63:74" x14ac:dyDescent="0.2">
      <c r="BK94" s="414"/>
      <c r="BL94" s="414"/>
      <c r="BM94" s="414"/>
      <c r="BN94" s="414"/>
      <c r="BO94" s="414"/>
      <c r="BP94" s="414"/>
      <c r="BQ94" s="414"/>
      <c r="BR94" s="414"/>
      <c r="BS94" s="414"/>
      <c r="BT94" s="414"/>
      <c r="BU94" s="414"/>
      <c r="BV94" s="414"/>
    </row>
    <row r="95" spans="63:74" x14ac:dyDescent="0.2">
      <c r="BK95" s="414"/>
      <c r="BL95" s="414"/>
      <c r="BM95" s="414"/>
      <c r="BN95" s="414"/>
      <c r="BO95" s="414"/>
      <c r="BP95" s="414"/>
      <c r="BQ95" s="414"/>
      <c r="BR95" s="414"/>
      <c r="BS95" s="414"/>
      <c r="BT95" s="414"/>
      <c r="BU95" s="414"/>
      <c r="BV95" s="414"/>
    </row>
    <row r="96" spans="63:74" x14ac:dyDescent="0.2">
      <c r="BK96" s="414"/>
      <c r="BL96" s="414"/>
      <c r="BM96" s="414"/>
      <c r="BN96" s="414"/>
      <c r="BO96" s="414"/>
      <c r="BP96" s="414"/>
      <c r="BQ96" s="414"/>
      <c r="BR96" s="414"/>
      <c r="BS96" s="414"/>
      <c r="BT96" s="414"/>
      <c r="BU96" s="414"/>
      <c r="BV96" s="414"/>
    </row>
    <row r="97" spans="63:74" x14ac:dyDescent="0.2">
      <c r="BK97" s="414"/>
      <c r="BL97" s="414"/>
      <c r="BM97" s="414"/>
      <c r="BN97" s="414"/>
      <c r="BO97" s="414"/>
      <c r="BP97" s="414"/>
      <c r="BQ97" s="414"/>
      <c r="BR97" s="414"/>
      <c r="BS97" s="414"/>
      <c r="BT97" s="414"/>
      <c r="BU97" s="414"/>
      <c r="BV97" s="414"/>
    </row>
    <row r="98" spans="63:74" x14ac:dyDescent="0.2">
      <c r="BK98" s="414"/>
      <c r="BL98" s="414"/>
      <c r="BM98" s="414"/>
      <c r="BN98" s="414"/>
      <c r="BO98" s="414"/>
      <c r="BP98" s="414"/>
      <c r="BQ98" s="414"/>
      <c r="BR98" s="414"/>
      <c r="BS98" s="414"/>
      <c r="BT98" s="414"/>
      <c r="BU98" s="414"/>
      <c r="BV98" s="414"/>
    </row>
    <row r="99" spans="63:74" x14ac:dyDescent="0.2">
      <c r="BK99" s="414"/>
      <c r="BL99" s="414"/>
      <c r="BM99" s="414"/>
      <c r="BN99" s="414"/>
      <c r="BO99" s="414"/>
      <c r="BP99" s="414"/>
      <c r="BQ99" s="414"/>
      <c r="BR99" s="414"/>
      <c r="BS99" s="414"/>
      <c r="BT99" s="414"/>
      <c r="BU99" s="414"/>
      <c r="BV99" s="414"/>
    </row>
    <row r="100" spans="63:74" x14ac:dyDescent="0.2">
      <c r="BK100" s="414"/>
      <c r="BL100" s="414"/>
      <c r="BM100" s="414"/>
      <c r="BN100" s="414"/>
      <c r="BO100" s="414"/>
      <c r="BP100" s="414"/>
      <c r="BQ100" s="414"/>
      <c r="BR100" s="414"/>
      <c r="BS100" s="414"/>
      <c r="BT100" s="414"/>
      <c r="BU100" s="414"/>
      <c r="BV100" s="414"/>
    </row>
    <row r="101" spans="63:74" x14ac:dyDescent="0.2">
      <c r="BK101" s="414"/>
      <c r="BL101" s="414"/>
      <c r="BM101" s="414"/>
      <c r="BN101" s="414"/>
      <c r="BO101" s="414"/>
      <c r="BP101" s="414"/>
      <c r="BQ101" s="414"/>
      <c r="BR101" s="414"/>
      <c r="BS101" s="414"/>
      <c r="BT101" s="414"/>
      <c r="BU101" s="414"/>
      <c r="BV101" s="414"/>
    </row>
    <row r="102" spans="63:74" x14ac:dyDescent="0.2">
      <c r="BK102" s="414"/>
      <c r="BL102" s="414"/>
      <c r="BM102" s="414"/>
      <c r="BN102" s="414"/>
      <c r="BO102" s="414"/>
      <c r="BP102" s="414"/>
      <c r="BQ102" s="414"/>
      <c r="BR102" s="414"/>
      <c r="BS102" s="414"/>
      <c r="BT102" s="414"/>
      <c r="BU102" s="414"/>
      <c r="BV102" s="414"/>
    </row>
    <row r="103" spans="63:74" x14ac:dyDescent="0.2">
      <c r="BK103" s="414"/>
      <c r="BL103" s="414"/>
      <c r="BM103" s="414"/>
      <c r="BN103" s="414"/>
      <c r="BO103" s="414"/>
      <c r="BP103" s="414"/>
      <c r="BQ103" s="414"/>
      <c r="BR103" s="414"/>
      <c r="BS103" s="414"/>
      <c r="BT103" s="414"/>
      <c r="BU103" s="414"/>
      <c r="BV103" s="414"/>
    </row>
    <row r="104" spans="63:74" x14ac:dyDescent="0.2">
      <c r="BK104" s="414"/>
      <c r="BL104" s="414"/>
      <c r="BM104" s="414"/>
      <c r="BN104" s="414"/>
      <c r="BO104" s="414"/>
      <c r="BP104" s="414"/>
      <c r="BQ104" s="414"/>
      <c r="BR104" s="414"/>
      <c r="BS104" s="414"/>
      <c r="BT104" s="414"/>
      <c r="BU104" s="414"/>
      <c r="BV104" s="414"/>
    </row>
    <row r="105" spans="63:74" x14ac:dyDescent="0.2">
      <c r="BK105" s="414"/>
      <c r="BL105" s="414"/>
      <c r="BM105" s="414"/>
      <c r="BN105" s="414"/>
      <c r="BO105" s="414"/>
      <c r="BP105" s="414"/>
      <c r="BQ105" s="414"/>
      <c r="BR105" s="414"/>
      <c r="BS105" s="414"/>
      <c r="BT105" s="414"/>
      <c r="BU105" s="414"/>
      <c r="BV105" s="414"/>
    </row>
    <row r="106" spans="63:74" x14ac:dyDescent="0.2">
      <c r="BK106" s="414"/>
      <c r="BL106" s="414"/>
      <c r="BM106" s="414"/>
      <c r="BN106" s="414"/>
      <c r="BO106" s="414"/>
      <c r="BP106" s="414"/>
      <c r="BQ106" s="414"/>
      <c r="BR106" s="414"/>
      <c r="BS106" s="414"/>
      <c r="BT106" s="414"/>
      <c r="BU106" s="414"/>
      <c r="BV106" s="414"/>
    </row>
    <row r="107" spans="63:74" x14ac:dyDescent="0.2">
      <c r="BK107" s="414"/>
      <c r="BL107" s="414"/>
      <c r="BM107" s="414"/>
      <c r="BN107" s="414"/>
      <c r="BO107" s="414"/>
      <c r="BP107" s="414"/>
      <c r="BQ107" s="414"/>
      <c r="BR107" s="414"/>
      <c r="BS107" s="414"/>
      <c r="BT107" s="414"/>
      <c r="BU107" s="414"/>
      <c r="BV107" s="414"/>
    </row>
    <row r="108" spans="63:74" x14ac:dyDescent="0.2">
      <c r="BK108" s="414"/>
      <c r="BL108" s="414"/>
      <c r="BM108" s="414"/>
      <c r="BN108" s="414"/>
      <c r="BO108" s="414"/>
      <c r="BP108" s="414"/>
      <c r="BQ108" s="414"/>
      <c r="BR108" s="414"/>
      <c r="BS108" s="414"/>
      <c r="BT108" s="414"/>
      <c r="BU108" s="414"/>
      <c r="BV108" s="414"/>
    </row>
    <row r="109" spans="63:74" x14ac:dyDescent="0.2">
      <c r="BK109" s="414"/>
      <c r="BL109" s="414"/>
      <c r="BM109" s="414"/>
      <c r="BN109" s="414"/>
      <c r="BO109" s="414"/>
      <c r="BP109" s="414"/>
      <c r="BQ109" s="414"/>
      <c r="BR109" s="414"/>
      <c r="BS109" s="414"/>
      <c r="BT109" s="414"/>
      <c r="BU109" s="414"/>
      <c r="BV109" s="414"/>
    </row>
    <row r="110" spans="63:74" x14ac:dyDescent="0.2">
      <c r="BK110" s="414"/>
      <c r="BL110" s="414"/>
      <c r="BM110" s="414"/>
      <c r="BN110" s="414"/>
      <c r="BO110" s="414"/>
      <c r="BP110" s="414"/>
      <c r="BQ110" s="414"/>
      <c r="BR110" s="414"/>
      <c r="BS110" s="414"/>
      <c r="BT110" s="414"/>
      <c r="BU110" s="414"/>
      <c r="BV110" s="414"/>
    </row>
    <row r="111" spans="63:74" x14ac:dyDescent="0.2">
      <c r="BK111" s="414"/>
      <c r="BL111" s="414"/>
      <c r="BM111" s="414"/>
      <c r="BN111" s="414"/>
      <c r="BO111" s="414"/>
      <c r="BP111" s="414"/>
      <c r="BQ111" s="414"/>
      <c r="BR111" s="414"/>
      <c r="BS111" s="414"/>
      <c r="BT111" s="414"/>
      <c r="BU111" s="414"/>
      <c r="BV111" s="414"/>
    </row>
    <row r="112" spans="63:74" x14ac:dyDescent="0.2">
      <c r="BK112" s="414"/>
      <c r="BL112" s="414"/>
      <c r="BM112" s="414"/>
      <c r="BN112" s="414"/>
      <c r="BO112" s="414"/>
      <c r="BP112" s="414"/>
      <c r="BQ112" s="414"/>
      <c r="BR112" s="414"/>
      <c r="BS112" s="414"/>
      <c r="BT112" s="414"/>
      <c r="BU112" s="414"/>
      <c r="BV112" s="414"/>
    </row>
    <row r="113" spans="63:74" x14ac:dyDescent="0.2">
      <c r="BK113" s="414"/>
      <c r="BL113" s="414"/>
      <c r="BM113" s="414"/>
      <c r="BN113" s="414"/>
      <c r="BO113" s="414"/>
      <c r="BP113" s="414"/>
      <c r="BQ113" s="414"/>
      <c r="BR113" s="414"/>
      <c r="BS113" s="414"/>
      <c r="BT113" s="414"/>
      <c r="BU113" s="414"/>
      <c r="BV113" s="414"/>
    </row>
    <row r="114" spans="63:74" x14ac:dyDescent="0.2">
      <c r="BK114" s="414"/>
      <c r="BL114" s="414"/>
      <c r="BM114" s="414"/>
      <c r="BN114" s="414"/>
      <c r="BO114" s="414"/>
      <c r="BP114" s="414"/>
      <c r="BQ114" s="414"/>
      <c r="BR114" s="414"/>
      <c r="BS114" s="414"/>
      <c r="BT114" s="414"/>
      <c r="BU114" s="414"/>
      <c r="BV114" s="414"/>
    </row>
    <row r="115" spans="63:74" x14ac:dyDescent="0.2">
      <c r="BK115" s="414"/>
      <c r="BL115" s="414"/>
      <c r="BM115" s="414"/>
      <c r="BN115" s="414"/>
      <c r="BO115" s="414"/>
      <c r="BP115" s="414"/>
      <c r="BQ115" s="414"/>
      <c r="BR115" s="414"/>
      <c r="BS115" s="414"/>
      <c r="BT115" s="414"/>
      <c r="BU115" s="414"/>
      <c r="BV115" s="414"/>
    </row>
    <row r="116" spans="63:74" x14ac:dyDescent="0.2">
      <c r="BK116" s="414"/>
      <c r="BL116" s="414"/>
      <c r="BM116" s="414"/>
      <c r="BN116" s="414"/>
      <c r="BO116" s="414"/>
      <c r="BP116" s="414"/>
      <c r="BQ116" s="414"/>
      <c r="BR116" s="414"/>
      <c r="BS116" s="414"/>
      <c r="BT116" s="414"/>
      <c r="BU116" s="414"/>
      <c r="BV116" s="414"/>
    </row>
    <row r="117" spans="63:74" x14ac:dyDescent="0.2">
      <c r="BK117" s="414"/>
      <c r="BL117" s="414"/>
      <c r="BM117" s="414"/>
      <c r="BN117" s="414"/>
      <c r="BO117" s="414"/>
      <c r="BP117" s="414"/>
      <c r="BQ117" s="414"/>
      <c r="BR117" s="414"/>
      <c r="BS117" s="414"/>
      <c r="BT117" s="414"/>
      <c r="BU117" s="414"/>
      <c r="BV117" s="414"/>
    </row>
    <row r="118" spans="63:74" x14ac:dyDescent="0.2">
      <c r="BK118" s="414"/>
      <c r="BL118" s="414"/>
      <c r="BM118" s="414"/>
      <c r="BN118" s="414"/>
      <c r="BO118" s="414"/>
      <c r="BP118" s="414"/>
      <c r="BQ118" s="414"/>
      <c r="BR118" s="414"/>
      <c r="BS118" s="414"/>
      <c r="BT118" s="414"/>
      <c r="BU118" s="414"/>
      <c r="BV118" s="414"/>
    </row>
    <row r="119" spans="63:74" x14ac:dyDescent="0.2">
      <c r="BK119" s="414"/>
      <c r="BL119" s="414"/>
      <c r="BM119" s="414"/>
      <c r="BN119" s="414"/>
      <c r="BO119" s="414"/>
      <c r="BP119" s="414"/>
      <c r="BQ119" s="414"/>
      <c r="BR119" s="414"/>
      <c r="BS119" s="414"/>
      <c r="BT119" s="414"/>
      <c r="BU119" s="414"/>
      <c r="BV119" s="414"/>
    </row>
    <row r="120" spans="63:74" x14ac:dyDescent="0.2">
      <c r="BK120" s="414"/>
      <c r="BL120" s="414"/>
      <c r="BM120" s="414"/>
      <c r="BN120" s="414"/>
      <c r="BO120" s="414"/>
      <c r="BP120" s="414"/>
      <c r="BQ120" s="414"/>
      <c r="BR120" s="414"/>
      <c r="BS120" s="414"/>
      <c r="BT120" s="414"/>
      <c r="BU120" s="414"/>
      <c r="BV120" s="414"/>
    </row>
    <row r="121" spans="63:74" x14ac:dyDescent="0.2">
      <c r="BK121" s="414"/>
      <c r="BL121" s="414"/>
      <c r="BM121" s="414"/>
      <c r="BN121" s="414"/>
      <c r="BO121" s="414"/>
      <c r="BP121" s="414"/>
      <c r="BQ121" s="414"/>
      <c r="BR121" s="414"/>
      <c r="BS121" s="414"/>
      <c r="BT121" s="414"/>
      <c r="BU121" s="414"/>
      <c r="BV121" s="414"/>
    </row>
    <row r="122" spans="63:74" x14ac:dyDescent="0.2">
      <c r="BK122" s="414"/>
      <c r="BL122" s="414"/>
      <c r="BM122" s="414"/>
      <c r="BN122" s="414"/>
      <c r="BO122" s="414"/>
      <c r="BP122" s="414"/>
      <c r="BQ122" s="414"/>
      <c r="BR122" s="414"/>
      <c r="BS122" s="414"/>
      <c r="BT122" s="414"/>
      <c r="BU122" s="414"/>
      <c r="BV122" s="414"/>
    </row>
    <row r="123" spans="63:74" x14ac:dyDescent="0.2">
      <c r="BK123" s="414"/>
      <c r="BL123" s="414"/>
      <c r="BM123" s="414"/>
      <c r="BN123" s="414"/>
      <c r="BO123" s="414"/>
      <c r="BP123" s="414"/>
      <c r="BQ123" s="414"/>
      <c r="BR123" s="414"/>
      <c r="BS123" s="414"/>
      <c r="BT123" s="414"/>
      <c r="BU123" s="414"/>
      <c r="BV123" s="414"/>
    </row>
    <row r="124" spans="63:74" x14ac:dyDescent="0.2">
      <c r="BK124" s="414"/>
      <c r="BL124" s="414"/>
      <c r="BM124" s="414"/>
      <c r="BN124" s="414"/>
      <c r="BO124" s="414"/>
      <c r="BP124" s="414"/>
      <c r="BQ124" s="414"/>
      <c r="BR124" s="414"/>
      <c r="BS124" s="414"/>
      <c r="BT124" s="414"/>
      <c r="BU124" s="414"/>
      <c r="BV124" s="414"/>
    </row>
    <row r="125" spans="63:74" x14ac:dyDescent="0.2">
      <c r="BK125" s="414"/>
      <c r="BL125" s="414"/>
      <c r="BM125" s="414"/>
      <c r="BN125" s="414"/>
      <c r="BO125" s="414"/>
      <c r="BP125" s="414"/>
      <c r="BQ125" s="414"/>
      <c r="BR125" s="414"/>
      <c r="BS125" s="414"/>
      <c r="BT125" s="414"/>
      <c r="BU125" s="414"/>
      <c r="BV125" s="414"/>
    </row>
    <row r="126" spans="63:74" x14ac:dyDescent="0.2">
      <c r="BK126" s="414"/>
      <c r="BL126" s="414"/>
      <c r="BM126" s="414"/>
      <c r="BN126" s="414"/>
      <c r="BO126" s="414"/>
      <c r="BP126" s="414"/>
      <c r="BQ126" s="414"/>
      <c r="BR126" s="414"/>
      <c r="BS126" s="414"/>
      <c r="BT126" s="414"/>
      <c r="BU126" s="414"/>
      <c r="BV126" s="414"/>
    </row>
    <row r="127" spans="63:74" x14ac:dyDescent="0.2">
      <c r="BK127" s="414"/>
      <c r="BL127" s="414"/>
      <c r="BM127" s="414"/>
      <c r="BN127" s="414"/>
      <c r="BO127" s="414"/>
      <c r="BP127" s="414"/>
      <c r="BQ127" s="414"/>
      <c r="BR127" s="414"/>
      <c r="BS127" s="414"/>
      <c r="BT127" s="414"/>
      <c r="BU127" s="414"/>
      <c r="BV127" s="414"/>
    </row>
    <row r="128" spans="63:74" x14ac:dyDescent="0.2">
      <c r="BK128" s="414"/>
      <c r="BL128" s="414"/>
      <c r="BM128" s="414"/>
      <c r="BN128" s="414"/>
      <c r="BO128" s="414"/>
      <c r="BP128" s="414"/>
      <c r="BQ128" s="414"/>
      <c r="BR128" s="414"/>
      <c r="BS128" s="414"/>
      <c r="BT128" s="414"/>
      <c r="BU128" s="414"/>
      <c r="BV128" s="414"/>
    </row>
    <row r="129" spans="63:74" x14ac:dyDescent="0.2">
      <c r="BK129" s="414"/>
      <c r="BL129" s="414"/>
      <c r="BM129" s="414"/>
      <c r="BN129" s="414"/>
      <c r="BO129" s="414"/>
      <c r="BP129" s="414"/>
      <c r="BQ129" s="414"/>
      <c r="BR129" s="414"/>
      <c r="BS129" s="414"/>
      <c r="BT129" s="414"/>
      <c r="BU129" s="414"/>
      <c r="BV129" s="414"/>
    </row>
    <row r="130" spans="63:74" x14ac:dyDescent="0.2">
      <c r="BK130" s="414"/>
      <c r="BL130" s="414"/>
      <c r="BM130" s="414"/>
      <c r="BN130" s="414"/>
      <c r="BO130" s="414"/>
      <c r="BP130" s="414"/>
      <c r="BQ130" s="414"/>
      <c r="BR130" s="414"/>
      <c r="BS130" s="414"/>
      <c r="BT130" s="414"/>
      <c r="BU130" s="414"/>
      <c r="BV130" s="414"/>
    </row>
    <row r="131" spans="63:74" x14ac:dyDescent="0.2">
      <c r="BK131" s="414"/>
      <c r="BL131" s="414"/>
      <c r="BM131" s="414"/>
      <c r="BN131" s="414"/>
      <c r="BO131" s="414"/>
      <c r="BP131" s="414"/>
      <c r="BQ131" s="414"/>
      <c r="BR131" s="414"/>
      <c r="BS131" s="414"/>
      <c r="BT131" s="414"/>
      <c r="BU131" s="414"/>
      <c r="BV131" s="414"/>
    </row>
    <row r="132" spans="63:74" x14ac:dyDescent="0.2">
      <c r="BK132" s="414"/>
      <c r="BL132" s="414"/>
      <c r="BM132" s="414"/>
      <c r="BN132" s="414"/>
      <c r="BO132" s="414"/>
      <c r="BP132" s="414"/>
      <c r="BQ132" s="414"/>
      <c r="BR132" s="414"/>
      <c r="BS132" s="414"/>
      <c r="BT132" s="414"/>
      <c r="BU132" s="414"/>
      <c r="BV132" s="414"/>
    </row>
    <row r="133" spans="63:74" x14ac:dyDescent="0.2">
      <c r="BK133" s="414"/>
      <c r="BL133" s="414"/>
      <c r="BM133" s="414"/>
      <c r="BN133" s="414"/>
      <c r="BO133" s="414"/>
      <c r="BP133" s="414"/>
      <c r="BQ133" s="414"/>
      <c r="BR133" s="414"/>
      <c r="BS133" s="414"/>
      <c r="BT133" s="414"/>
      <c r="BU133" s="414"/>
      <c r="BV133" s="414"/>
    </row>
    <row r="134" spans="63:74" x14ac:dyDescent="0.2">
      <c r="BK134" s="414"/>
      <c r="BL134" s="414"/>
      <c r="BM134" s="414"/>
      <c r="BN134" s="414"/>
      <c r="BO134" s="414"/>
      <c r="BP134" s="414"/>
      <c r="BQ134" s="414"/>
      <c r="BR134" s="414"/>
      <c r="BS134" s="414"/>
      <c r="BT134" s="414"/>
      <c r="BU134" s="414"/>
      <c r="BV134" s="414"/>
    </row>
    <row r="135" spans="63:74" x14ac:dyDescent="0.2">
      <c r="BK135" s="414"/>
      <c r="BL135" s="414"/>
      <c r="BM135" s="414"/>
      <c r="BN135" s="414"/>
      <c r="BO135" s="414"/>
      <c r="BP135" s="414"/>
      <c r="BQ135" s="414"/>
      <c r="BR135" s="414"/>
      <c r="BS135" s="414"/>
      <c r="BT135" s="414"/>
      <c r="BU135" s="414"/>
      <c r="BV135" s="414"/>
    </row>
    <row r="136" spans="63:74" x14ac:dyDescent="0.2">
      <c r="BK136" s="414"/>
      <c r="BL136" s="414"/>
      <c r="BM136" s="414"/>
      <c r="BN136" s="414"/>
      <c r="BO136" s="414"/>
      <c r="BP136" s="414"/>
      <c r="BQ136" s="414"/>
      <c r="BR136" s="414"/>
      <c r="BS136" s="414"/>
      <c r="BT136" s="414"/>
      <c r="BU136" s="414"/>
      <c r="BV136" s="414"/>
    </row>
    <row r="137" spans="63:74" x14ac:dyDescent="0.2">
      <c r="BK137" s="414"/>
      <c r="BL137" s="414"/>
      <c r="BM137" s="414"/>
      <c r="BN137" s="414"/>
      <c r="BO137" s="414"/>
      <c r="BP137" s="414"/>
      <c r="BQ137" s="414"/>
      <c r="BR137" s="414"/>
      <c r="BS137" s="414"/>
      <c r="BT137" s="414"/>
      <c r="BU137" s="414"/>
      <c r="BV137" s="414"/>
    </row>
    <row r="138" spans="63:74" x14ac:dyDescent="0.2">
      <c r="BK138" s="414"/>
      <c r="BL138" s="414"/>
      <c r="BM138" s="414"/>
      <c r="BN138" s="414"/>
      <c r="BO138" s="414"/>
      <c r="BP138" s="414"/>
      <c r="BQ138" s="414"/>
      <c r="BR138" s="414"/>
      <c r="BS138" s="414"/>
      <c r="BT138" s="414"/>
      <c r="BU138" s="414"/>
      <c r="BV138" s="414"/>
    </row>
    <row r="139" spans="63:74" x14ac:dyDescent="0.2">
      <c r="BK139" s="414"/>
      <c r="BL139" s="414"/>
      <c r="BM139" s="414"/>
      <c r="BN139" s="414"/>
      <c r="BO139" s="414"/>
      <c r="BP139" s="414"/>
      <c r="BQ139" s="414"/>
      <c r="BR139" s="414"/>
      <c r="BS139" s="414"/>
      <c r="BT139" s="414"/>
      <c r="BU139" s="414"/>
      <c r="BV139" s="414"/>
    </row>
    <row r="140" spans="63:74" x14ac:dyDescent="0.2">
      <c r="BK140" s="414"/>
      <c r="BL140" s="414"/>
      <c r="BM140" s="414"/>
      <c r="BN140" s="414"/>
      <c r="BO140" s="414"/>
      <c r="BP140" s="414"/>
      <c r="BQ140" s="414"/>
      <c r="BR140" s="414"/>
      <c r="BS140" s="414"/>
      <c r="BT140" s="414"/>
      <c r="BU140" s="414"/>
      <c r="BV140" s="414"/>
    </row>
    <row r="141" spans="63:74" x14ac:dyDescent="0.2">
      <c r="BK141" s="414"/>
      <c r="BL141" s="414"/>
      <c r="BM141" s="414"/>
      <c r="BN141" s="414"/>
      <c r="BO141" s="414"/>
      <c r="BP141" s="414"/>
      <c r="BQ141" s="414"/>
      <c r="BR141" s="414"/>
      <c r="BS141" s="414"/>
      <c r="BT141" s="414"/>
      <c r="BU141" s="414"/>
      <c r="BV141" s="414"/>
    </row>
    <row r="142" spans="63:74" x14ac:dyDescent="0.2">
      <c r="BK142" s="414"/>
      <c r="BL142" s="414"/>
      <c r="BM142" s="414"/>
      <c r="BN142" s="414"/>
      <c r="BO142" s="414"/>
      <c r="BP142" s="414"/>
      <c r="BQ142" s="414"/>
      <c r="BR142" s="414"/>
      <c r="BS142" s="414"/>
      <c r="BT142" s="414"/>
      <c r="BU142" s="414"/>
      <c r="BV142" s="414"/>
    </row>
    <row r="143" spans="63:74" x14ac:dyDescent="0.2">
      <c r="BK143" s="414"/>
      <c r="BL143" s="414"/>
      <c r="BM143" s="414"/>
      <c r="BN143" s="414"/>
      <c r="BO143" s="414"/>
      <c r="BP143" s="414"/>
      <c r="BQ143" s="414"/>
      <c r="BR143" s="414"/>
      <c r="BS143" s="414"/>
      <c r="BT143" s="414"/>
      <c r="BU143" s="414"/>
      <c r="BV143" s="414"/>
    </row>
    <row r="144" spans="63:74" x14ac:dyDescent="0.2">
      <c r="BK144" s="414"/>
      <c r="BL144" s="414"/>
      <c r="BM144" s="414"/>
      <c r="BN144" s="414"/>
      <c r="BO144" s="414"/>
      <c r="BP144" s="414"/>
      <c r="BQ144" s="414"/>
      <c r="BR144" s="414"/>
      <c r="BS144" s="414"/>
      <c r="BT144" s="414"/>
      <c r="BU144" s="414"/>
      <c r="BV144" s="414"/>
    </row>
    <row r="145" spans="63:74" x14ac:dyDescent="0.2">
      <c r="BK145" s="414"/>
      <c r="BL145" s="414"/>
      <c r="BM145" s="414"/>
      <c r="BN145" s="414"/>
      <c r="BO145" s="414"/>
      <c r="BP145" s="414"/>
      <c r="BQ145" s="414"/>
      <c r="BR145" s="414"/>
      <c r="BS145" s="414"/>
      <c r="BT145" s="414"/>
      <c r="BU145" s="414"/>
      <c r="BV145" s="414"/>
    </row>
    <row r="146" spans="63:74" x14ac:dyDescent="0.2">
      <c r="BK146" s="414"/>
      <c r="BL146" s="414"/>
      <c r="BM146" s="414"/>
      <c r="BN146" s="414"/>
      <c r="BO146" s="414"/>
      <c r="BP146" s="414"/>
      <c r="BQ146" s="414"/>
      <c r="BR146" s="414"/>
      <c r="BS146" s="414"/>
      <c r="BT146" s="414"/>
      <c r="BU146" s="414"/>
      <c r="BV146" s="414"/>
    </row>
    <row r="147" spans="63:74" x14ac:dyDescent="0.2">
      <c r="BK147" s="414"/>
      <c r="BL147" s="414"/>
      <c r="BM147" s="414"/>
      <c r="BN147" s="414"/>
      <c r="BO147" s="414"/>
      <c r="BP147" s="414"/>
      <c r="BQ147" s="414"/>
      <c r="BR147" s="414"/>
      <c r="BS147" s="414"/>
      <c r="BT147" s="414"/>
      <c r="BU147" s="414"/>
      <c r="BV147" s="414"/>
    </row>
    <row r="148" spans="63:74" x14ac:dyDescent="0.2">
      <c r="BK148" s="414"/>
      <c r="BL148" s="414"/>
      <c r="BM148" s="414"/>
      <c r="BN148" s="414"/>
      <c r="BO148" s="414"/>
      <c r="BP148" s="414"/>
      <c r="BQ148" s="414"/>
      <c r="BR148" s="414"/>
      <c r="BS148" s="414"/>
      <c r="BT148" s="414"/>
      <c r="BU148" s="414"/>
      <c r="BV148" s="414"/>
    </row>
    <row r="149" spans="63:74" x14ac:dyDescent="0.2">
      <c r="BK149" s="414"/>
      <c r="BL149" s="414"/>
      <c r="BM149" s="414"/>
      <c r="BN149" s="414"/>
      <c r="BO149" s="414"/>
      <c r="BP149" s="414"/>
      <c r="BQ149" s="414"/>
      <c r="BR149" s="414"/>
      <c r="BS149" s="414"/>
      <c r="BT149" s="414"/>
      <c r="BU149" s="414"/>
      <c r="BV149" s="414"/>
    </row>
    <row r="150" spans="63:74" x14ac:dyDescent="0.2">
      <c r="BK150" s="414"/>
      <c r="BL150" s="414"/>
      <c r="BM150" s="414"/>
      <c r="BN150" s="414"/>
      <c r="BO150" s="414"/>
      <c r="BP150" s="414"/>
      <c r="BQ150" s="414"/>
      <c r="BR150" s="414"/>
      <c r="BS150" s="414"/>
      <c r="BT150" s="414"/>
      <c r="BU150" s="414"/>
      <c r="BV150" s="414"/>
    </row>
  </sheetData>
  <mergeCells count="18">
    <mergeCell ref="B63:Q63"/>
    <mergeCell ref="B64:Q64"/>
    <mergeCell ref="B65:Q65"/>
    <mergeCell ref="B56:Q56"/>
    <mergeCell ref="B60:Q60"/>
    <mergeCell ref="B61:Q61"/>
    <mergeCell ref="B57:Q57"/>
    <mergeCell ref="B62:Q62"/>
    <mergeCell ref="B59:Q59"/>
    <mergeCell ref="B58:Q58"/>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5"/>
  <sheetViews>
    <sheetView workbookViewId="0">
      <pane xSplit="2" ySplit="4" topLeftCell="AX11" activePane="bottomRight" state="frozen"/>
      <selection activeCell="BC15" sqref="BC15"/>
      <selection pane="topRight" activeCell="BC15" sqref="BC15"/>
      <selection pane="bottomLeft" activeCell="BC15" sqref="BC15"/>
      <selection pane="bottomRight" activeCell="AY38" sqref="AY38"/>
    </sheetView>
  </sheetViews>
  <sheetFormatPr defaultColWidth="8.6640625" defaultRowHeight="10.199999999999999" x14ac:dyDescent="0.2"/>
  <cols>
    <col min="1" max="1" width="12.44140625" style="163" customWidth="1"/>
    <col min="2" max="2" width="29.33203125" style="153" customWidth="1"/>
    <col min="3" max="50" width="6.5546875" style="153" customWidth="1"/>
    <col min="51" max="62" width="6.5546875" style="498" customWidth="1"/>
    <col min="63" max="74" width="6.5546875" style="153" customWidth="1"/>
    <col min="75" max="16384" width="8.6640625" style="153"/>
  </cols>
  <sheetData>
    <row r="1" spans="1:74" ht="13.35" customHeight="1" x14ac:dyDescent="0.25">
      <c r="A1" s="662" t="s">
        <v>1081</v>
      </c>
      <c r="B1" s="686" t="s">
        <v>953</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row>
    <row r="2" spans="1:74" ht="13.2" x14ac:dyDescent="0.25">
      <c r="A2" s="663"/>
      <c r="B2" s="546" t="str">
        <f>"U.S. Energy Information Administration   |   Short-Term Energy Outlook  - "&amp;Dates!D1</f>
        <v>U.S. Energy Information Administration   |   Short-Term Energy Outlook  - July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B5" s="257" t="s">
        <v>350</v>
      </c>
      <c r="C5" s="255"/>
      <c r="D5" s="255"/>
      <c r="E5" s="255"/>
      <c r="F5" s="255"/>
      <c r="G5" s="255"/>
      <c r="H5" s="255"/>
      <c r="I5" s="255"/>
      <c r="J5" s="255"/>
      <c r="K5" s="255"/>
      <c r="L5" s="255"/>
      <c r="M5" s="255"/>
      <c r="N5" s="255"/>
      <c r="O5" s="255"/>
      <c r="P5" s="255"/>
      <c r="Q5" s="255"/>
      <c r="R5" s="255"/>
      <c r="S5" s="255"/>
      <c r="T5" s="255"/>
      <c r="U5" s="255"/>
      <c r="V5" s="255"/>
      <c r="W5" s="255"/>
      <c r="X5" s="255"/>
      <c r="Y5" s="255"/>
      <c r="Z5" s="255"/>
      <c r="AA5" s="255"/>
      <c r="AB5" s="255"/>
      <c r="AC5" s="255"/>
      <c r="AD5" s="255"/>
      <c r="AE5" s="255"/>
      <c r="AF5" s="255"/>
      <c r="AG5" s="255"/>
      <c r="AH5" s="255"/>
      <c r="AI5" s="255"/>
      <c r="AJ5" s="255"/>
      <c r="AK5" s="255"/>
      <c r="AL5" s="255"/>
      <c r="AM5" s="255"/>
      <c r="AN5" s="255"/>
      <c r="AO5" s="255"/>
      <c r="AP5" s="255"/>
      <c r="AQ5" s="255"/>
      <c r="AR5" s="255"/>
      <c r="AS5" s="255"/>
      <c r="AT5" s="255"/>
      <c r="AU5" s="255"/>
      <c r="AV5" s="255"/>
      <c r="AW5" s="255"/>
      <c r="AX5" s="255"/>
      <c r="AY5" s="412"/>
      <c r="AZ5" s="412"/>
      <c r="BA5" s="255"/>
      <c r="BB5" s="412"/>
      <c r="BC5" s="412"/>
      <c r="BD5" s="412"/>
      <c r="BE5" s="255"/>
      <c r="BF5" s="412"/>
      <c r="BG5" s="255"/>
      <c r="BH5" s="412"/>
      <c r="BI5" s="412"/>
      <c r="BJ5" s="412"/>
      <c r="BK5" s="412"/>
      <c r="BL5" s="412"/>
      <c r="BM5" s="412"/>
      <c r="BN5" s="412"/>
      <c r="BO5" s="412"/>
      <c r="BP5" s="412"/>
      <c r="BQ5" s="412"/>
      <c r="BR5" s="412"/>
      <c r="BS5" s="412"/>
      <c r="BT5" s="412"/>
      <c r="BU5" s="412"/>
      <c r="BV5" s="412"/>
    </row>
    <row r="6" spans="1:74" ht="11.1" customHeight="1" x14ac:dyDescent="0.2">
      <c r="A6" s="163" t="s">
        <v>364</v>
      </c>
      <c r="B6" s="174" t="s">
        <v>351</v>
      </c>
      <c r="C6" s="255">
        <v>1.35</v>
      </c>
      <c r="D6" s="255">
        <v>1.35</v>
      </c>
      <c r="E6" s="255">
        <v>1.35</v>
      </c>
      <c r="F6" s="255">
        <v>1.35</v>
      </c>
      <c r="G6" s="255">
        <v>1.27</v>
      </c>
      <c r="H6" s="255">
        <v>1.27</v>
      </c>
      <c r="I6" s="255">
        <v>1.27</v>
      </c>
      <c r="J6" s="255">
        <v>1.27</v>
      </c>
      <c r="K6" s="255">
        <v>1.27</v>
      </c>
      <c r="L6" s="255">
        <v>1.27</v>
      </c>
      <c r="M6" s="255">
        <v>1.27</v>
      </c>
      <c r="N6" s="255">
        <v>1.27</v>
      </c>
      <c r="O6" s="255">
        <v>1.27</v>
      </c>
      <c r="P6" s="255">
        <v>1.27</v>
      </c>
      <c r="Q6" s="255">
        <v>1.27</v>
      </c>
      <c r="R6" s="255">
        <v>1.27</v>
      </c>
      <c r="S6" s="255">
        <v>1.27</v>
      </c>
      <c r="T6" s="255">
        <v>1.27</v>
      </c>
      <c r="U6" s="255">
        <v>1.27</v>
      </c>
      <c r="V6" s="255">
        <v>1.27</v>
      </c>
      <c r="W6" s="255">
        <v>1.27</v>
      </c>
      <c r="X6" s="255">
        <v>1.27</v>
      </c>
      <c r="Y6" s="255">
        <v>1.27</v>
      </c>
      <c r="Z6" s="255">
        <v>1.27</v>
      </c>
      <c r="AA6" s="255">
        <v>1.27</v>
      </c>
      <c r="AB6" s="255">
        <v>1.27</v>
      </c>
      <c r="AC6" s="255">
        <v>1.27</v>
      </c>
      <c r="AD6" s="255">
        <v>1.27</v>
      </c>
      <c r="AE6" s="255">
        <v>1.27</v>
      </c>
      <c r="AF6" s="255">
        <v>1.27</v>
      </c>
      <c r="AG6" s="255">
        <v>1.27</v>
      </c>
      <c r="AH6" s="255">
        <v>1.27</v>
      </c>
      <c r="AI6" s="255">
        <v>1.27</v>
      </c>
      <c r="AJ6" s="255">
        <v>1.2</v>
      </c>
      <c r="AK6" s="255">
        <v>1.2</v>
      </c>
      <c r="AL6" s="255">
        <v>1.2</v>
      </c>
      <c r="AM6" s="255">
        <v>1.2</v>
      </c>
      <c r="AN6" s="255">
        <v>1.2</v>
      </c>
      <c r="AO6" s="255">
        <v>1.2</v>
      </c>
      <c r="AP6" s="255">
        <v>1.2</v>
      </c>
      <c r="AQ6" s="255">
        <v>1.2</v>
      </c>
      <c r="AR6" s="255">
        <v>1.2</v>
      </c>
      <c r="AS6" s="255">
        <v>1.2</v>
      </c>
      <c r="AT6" s="255">
        <v>1.2</v>
      </c>
      <c r="AU6" s="255">
        <v>1.2</v>
      </c>
      <c r="AV6" s="255">
        <v>1.2</v>
      </c>
      <c r="AW6" s="255">
        <v>1.1000000000000001</v>
      </c>
      <c r="AX6" s="255">
        <v>1.2</v>
      </c>
      <c r="AY6" s="255">
        <v>1.1499999999999999</v>
      </c>
      <c r="AZ6" s="255">
        <v>1.2</v>
      </c>
      <c r="BA6" s="255">
        <v>1.1499999999999999</v>
      </c>
      <c r="BB6" s="255">
        <v>1.1499999999999999</v>
      </c>
      <c r="BC6" s="255">
        <v>1.1499999999999999</v>
      </c>
      <c r="BD6" s="255">
        <v>1.1499999999999999</v>
      </c>
      <c r="BE6" s="255" t="s">
        <v>1270</v>
      </c>
      <c r="BF6" s="255" t="s">
        <v>1270</v>
      </c>
      <c r="BG6" s="255" t="s">
        <v>1270</v>
      </c>
      <c r="BH6" s="255" t="s">
        <v>1270</v>
      </c>
      <c r="BI6" s="255" t="s">
        <v>1270</v>
      </c>
      <c r="BJ6" s="255" t="s">
        <v>1270</v>
      </c>
      <c r="BK6" s="255" t="s">
        <v>1270</v>
      </c>
      <c r="BL6" s="255" t="s">
        <v>1270</v>
      </c>
      <c r="BM6" s="255" t="s">
        <v>1270</v>
      </c>
      <c r="BN6" s="255" t="s">
        <v>1270</v>
      </c>
      <c r="BO6" s="255" t="s">
        <v>1270</v>
      </c>
      <c r="BP6" s="255" t="s">
        <v>1270</v>
      </c>
      <c r="BQ6" s="255" t="s">
        <v>1270</v>
      </c>
      <c r="BR6" s="255" t="s">
        <v>1270</v>
      </c>
      <c r="BS6" s="255" t="s">
        <v>1270</v>
      </c>
      <c r="BT6" s="255" t="s">
        <v>1270</v>
      </c>
      <c r="BU6" s="255" t="s">
        <v>1270</v>
      </c>
      <c r="BV6" s="255" t="s">
        <v>1270</v>
      </c>
    </row>
    <row r="7" spans="1:74" ht="11.1" customHeight="1" x14ac:dyDescent="0.2">
      <c r="A7" s="163" t="s">
        <v>373</v>
      </c>
      <c r="B7" s="174" t="s">
        <v>360</v>
      </c>
      <c r="C7" s="255">
        <v>1.95</v>
      </c>
      <c r="D7" s="255">
        <v>1.97</v>
      </c>
      <c r="E7" s="255">
        <v>1.98</v>
      </c>
      <c r="F7" s="255">
        <v>1.98</v>
      </c>
      <c r="G7" s="255">
        <v>1.94</v>
      </c>
      <c r="H7" s="255">
        <v>1.89</v>
      </c>
      <c r="I7" s="255">
        <v>1.88</v>
      </c>
      <c r="J7" s="255">
        <v>1.8</v>
      </c>
      <c r="K7" s="255">
        <v>1.7</v>
      </c>
      <c r="L7" s="255">
        <v>1.7</v>
      </c>
      <c r="M7" s="255">
        <v>1.7</v>
      </c>
      <c r="N7" s="255">
        <v>1.7</v>
      </c>
      <c r="O7" s="255">
        <v>1.7</v>
      </c>
      <c r="P7" s="255">
        <v>1.7</v>
      </c>
      <c r="Q7" s="255">
        <v>1.7</v>
      </c>
      <c r="R7" s="255">
        <v>1.65</v>
      </c>
      <c r="S7" s="255">
        <v>1.55</v>
      </c>
      <c r="T7" s="255">
        <v>1.6</v>
      </c>
      <c r="U7" s="255">
        <v>1.65</v>
      </c>
      <c r="V7" s="255">
        <v>1.7</v>
      </c>
      <c r="W7" s="255">
        <v>1.75</v>
      </c>
      <c r="X7" s="255">
        <v>1.7</v>
      </c>
      <c r="Y7" s="255">
        <v>1.85</v>
      </c>
      <c r="Z7" s="255">
        <v>1.8</v>
      </c>
      <c r="AA7" s="255">
        <v>1.8</v>
      </c>
      <c r="AB7" s="255">
        <v>1.85</v>
      </c>
      <c r="AC7" s="255">
        <v>1.7</v>
      </c>
      <c r="AD7" s="255">
        <v>1.8</v>
      </c>
      <c r="AE7" s="255">
        <v>1.75</v>
      </c>
      <c r="AF7" s="255">
        <v>1.7</v>
      </c>
      <c r="AG7" s="255">
        <v>1.65</v>
      </c>
      <c r="AH7" s="255">
        <v>1.75</v>
      </c>
      <c r="AI7" s="255">
        <v>1.65</v>
      </c>
      <c r="AJ7" s="255">
        <v>1.7</v>
      </c>
      <c r="AK7" s="255">
        <v>1.68</v>
      </c>
      <c r="AL7" s="255">
        <v>1.7</v>
      </c>
      <c r="AM7" s="255">
        <v>1.75</v>
      </c>
      <c r="AN7" s="255">
        <v>1.7</v>
      </c>
      <c r="AO7" s="255">
        <v>1.8</v>
      </c>
      <c r="AP7" s="255">
        <v>1.7649999999999999</v>
      </c>
      <c r="AQ7" s="255">
        <v>1.8</v>
      </c>
      <c r="AR7" s="255">
        <v>1.78</v>
      </c>
      <c r="AS7" s="255">
        <v>1.7</v>
      </c>
      <c r="AT7" s="255">
        <v>1.68</v>
      </c>
      <c r="AU7" s="255">
        <v>1.72</v>
      </c>
      <c r="AV7" s="255">
        <v>1.71</v>
      </c>
      <c r="AW7" s="255">
        <v>1.73</v>
      </c>
      <c r="AX7" s="255">
        <v>1.75</v>
      </c>
      <c r="AY7" s="255">
        <v>1.6</v>
      </c>
      <c r="AZ7" s="255">
        <v>1.67</v>
      </c>
      <c r="BA7" s="255">
        <v>1.6</v>
      </c>
      <c r="BB7" s="255">
        <v>1.65</v>
      </c>
      <c r="BC7" s="255">
        <v>1.65</v>
      </c>
      <c r="BD7" s="255">
        <v>1.65</v>
      </c>
      <c r="BE7" s="255" t="s">
        <v>1270</v>
      </c>
      <c r="BF7" s="255" t="s">
        <v>1270</v>
      </c>
      <c r="BG7" s="255" t="s">
        <v>1270</v>
      </c>
      <c r="BH7" s="255" t="s">
        <v>1270</v>
      </c>
      <c r="BI7" s="255" t="s">
        <v>1270</v>
      </c>
      <c r="BJ7" s="255" t="s">
        <v>1270</v>
      </c>
      <c r="BK7" s="255" t="s">
        <v>1270</v>
      </c>
      <c r="BL7" s="255" t="s">
        <v>1270</v>
      </c>
      <c r="BM7" s="255" t="s">
        <v>1270</v>
      </c>
      <c r="BN7" s="255" t="s">
        <v>1270</v>
      </c>
      <c r="BO7" s="255" t="s">
        <v>1270</v>
      </c>
      <c r="BP7" s="255" t="s">
        <v>1270</v>
      </c>
      <c r="BQ7" s="255" t="s">
        <v>1270</v>
      </c>
      <c r="BR7" s="255" t="s">
        <v>1270</v>
      </c>
      <c r="BS7" s="255" t="s">
        <v>1270</v>
      </c>
      <c r="BT7" s="255" t="s">
        <v>1270</v>
      </c>
      <c r="BU7" s="255" t="s">
        <v>1270</v>
      </c>
      <c r="BV7" s="255" t="s">
        <v>1270</v>
      </c>
    </row>
    <row r="8" spans="1:74" ht="11.1" customHeight="1" x14ac:dyDescent="0.2">
      <c r="A8" s="163" t="s">
        <v>89</v>
      </c>
      <c r="B8" s="174" t="s">
        <v>88</v>
      </c>
      <c r="C8" s="255">
        <v>0.46365527600000001</v>
      </c>
      <c r="D8" s="255">
        <v>0.470088848</v>
      </c>
      <c r="E8" s="255">
        <v>0.478291301</v>
      </c>
      <c r="F8" s="255">
        <v>0.47978205699999998</v>
      </c>
      <c r="G8" s="255">
        <v>0.47840983399999998</v>
      </c>
      <c r="H8" s="255">
        <v>0.49066332200000001</v>
      </c>
      <c r="I8" s="255">
        <v>0.491758996</v>
      </c>
      <c r="J8" s="255">
        <v>0.48492247300000002</v>
      </c>
      <c r="K8" s="255">
        <v>0.48994882000000001</v>
      </c>
      <c r="L8" s="255">
        <v>0.49747846800000001</v>
      </c>
      <c r="M8" s="255">
        <v>0.50793676200000004</v>
      </c>
      <c r="N8" s="255">
        <v>0.49933339799999998</v>
      </c>
      <c r="O8" s="255">
        <v>0.50075790499999995</v>
      </c>
      <c r="P8" s="255">
        <v>0.50084812199999995</v>
      </c>
      <c r="Q8" s="255">
        <v>0.50905229100000005</v>
      </c>
      <c r="R8" s="255">
        <v>0.50161257100000001</v>
      </c>
      <c r="S8" s="255">
        <v>0.50380336699999995</v>
      </c>
      <c r="T8" s="255">
        <v>0.49753345199999999</v>
      </c>
      <c r="U8" s="255">
        <v>0.49494843300000002</v>
      </c>
      <c r="V8" s="255">
        <v>0.49160667699999999</v>
      </c>
      <c r="W8" s="255">
        <v>0.49559819399999999</v>
      </c>
      <c r="X8" s="255">
        <v>0.49493123300000003</v>
      </c>
      <c r="Y8" s="255">
        <v>0.50152202400000001</v>
      </c>
      <c r="Z8" s="255">
        <v>0.50413243299999999</v>
      </c>
      <c r="AA8" s="255">
        <v>0.50060099999999996</v>
      </c>
      <c r="AB8" s="255">
        <v>0.50284799999999996</v>
      </c>
      <c r="AC8" s="255">
        <v>0.49934600000000001</v>
      </c>
      <c r="AD8" s="255">
        <v>0.50037399999999999</v>
      </c>
      <c r="AE8" s="255">
        <v>0.49783899999999998</v>
      </c>
      <c r="AF8" s="255">
        <v>0.50167600000000001</v>
      </c>
      <c r="AG8" s="255">
        <v>0.50796200000000002</v>
      </c>
      <c r="AH8" s="255">
        <v>0.51201300000000005</v>
      </c>
      <c r="AI8" s="255">
        <v>0.50644699999999998</v>
      </c>
      <c r="AJ8" s="255">
        <v>0.50286500000000001</v>
      </c>
      <c r="AK8" s="255">
        <v>0.50431499999999996</v>
      </c>
      <c r="AL8" s="255">
        <v>0.50336499999999995</v>
      </c>
      <c r="AM8" s="255">
        <v>0.50504042000000005</v>
      </c>
      <c r="AN8" s="255">
        <v>0.50937130200000003</v>
      </c>
      <c r="AO8" s="255">
        <v>0.50423029799999997</v>
      </c>
      <c r="AP8" s="255">
        <v>0.51572689400000005</v>
      </c>
      <c r="AQ8" s="255">
        <v>0.52150773399999995</v>
      </c>
      <c r="AR8" s="255">
        <v>0.52404065</v>
      </c>
      <c r="AS8" s="255">
        <v>0.53028763499999998</v>
      </c>
      <c r="AT8" s="255">
        <v>0.53664142199999998</v>
      </c>
      <c r="AU8" s="255">
        <v>0.53511903599999999</v>
      </c>
      <c r="AV8" s="255">
        <v>0.53986842499999999</v>
      </c>
      <c r="AW8" s="255">
        <v>0.54500000000000004</v>
      </c>
      <c r="AX8" s="255">
        <v>0.54820000000000002</v>
      </c>
      <c r="AY8" s="255">
        <v>0.55010000000000003</v>
      </c>
      <c r="AZ8" s="255">
        <v>0.55079999999999996</v>
      </c>
      <c r="BA8" s="255">
        <v>0.55659999999999998</v>
      </c>
      <c r="BB8" s="255">
        <v>0.53930252499999998</v>
      </c>
      <c r="BC8" s="255">
        <v>0.54576432600000002</v>
      </c>
      <c r="BD8" s="255">
        <v>0.54421606</v>
      </c>
      <c r="BE8" s="255" t="s">
        <v>1270</v>
      </c>
      <c r="BF8" s="255" t="s">
        <v>1270</v>
      </c>
      <c r="BG8" s="255" t="s">
        <v>1270</v>
      </c>
      <c r="BH8" s="255" t="s">
        <v>1270</v>
      </c>
      <c r="BI8" s="255" t="s">
        <v>1270</v>
      </c>
      <c r="BJ8" s="255" t="s">
        <v>1270</v>
      </c>
      <c r="BK8" s="255" t="s">
        <v>1270</v>
      </c>
      <c r="BL8" s="255" t="s">
        <v>1270</v>
      </c>
      <c r="BM8" s="255" t="s">
        <v>1270</v>
      </c>
      <c r="BN8" s="255" t="s">
        <v>1270</v>
      </c>
      <c r="BO8" s="255" t="s">
        <v>1270</v>
      </c>
      <c r="BP8" s="255" t="s">
        <v>1270</v>
      </c>
      <c r="BQ8" s="255" t="s">
        <v>1270</v>
      </c>
      <c r="BR8" s="255" t="s">
        <v>1270</v>
      </c>
      <c r="BS8" s="255" t="s">
        <v>1270</v>
      </c>
      <c r="BT8" s="255" t="s">
        <v>1270</v>
      </c>
      <c r="BU8" s="255" t="s">
        <v>1270</v>
      </c>
      <c r="BV8" s="255" t="s">
        <v>1270</v>
      </c>
    </row>
    <row r="9" spans="1:74" ht="11.1" customHeight="1" x14ac:dyDescent="0.2">
      <c r="A9" s="163" t="s">
        <v>365</v>
      </c>
      <c r="B9" s="174" t="s">
        <v>352</v>
      </c>
      <c r="C9" s="255">
        <v>3.8</v>
      </c>
      <c r="D9" s="255">
        <v>3.8</v>
      </c>
      <c r="E9" s="255">
        <v>3.8</v>
      </c>
      <c r="F9" s="255">
        <v>3.8</v>
      </c>
      <c r="G9" s="255">
        <v>3.8</v>
      </c>
      <c r="H9" s="255">
        <v>3.8</v>
      </c>
      <c r="I9" s="255">
        <v>3.7</v>
      </c>
      <c r="J9" s="255">
        <v>3.7</v>
      </c>
      <c r="K9" s="255">
        <v>3.7</v>
      </c>
      <c r="L9" s="255">
        <v>3.7</v>
      </c>
      <c r="M9" s="255">
        <v>3.7</v>
      </c>
      <c r="N9" s="255">
        <v>3.7</v>
      </c>
      <c r="O9" s="255">
        <v>3.7</v>
      </c>
      <c r="P9" s="255">
        <v>3.7</v>
      </c>
      <c r="Q9" s="255">
        <v>3.7</v>
      </c>
      <c r="R9" s="255">
        <v>3.7</v>
      </c>
      <c r="S9" s="255">
        <v>3.7</v>
      </c>
      <c r="T9" s="255">
        <v>3.7</v>
      </c>
      <c r="U9" s="255">
        <v>3.65</v>
      </c>
      <c r="V9" s="255">
        <v>3.65</v>
      </c>
      <c r="W9" s="255">
        <v>3.65</v>
      </c>
      <c r="X9" s="255">
        <v>3.6</v>
      </c>
      <c r="Y9" s="255">
        <v>3.6</v>
      </c>
      <c r="Z9" s="255">
        <v>3.55</v>
      </c>
      <c r="AA9" s="255">
        <v>3.45</v>
      </c>
      <c r="AB9" s="255">
        <v>3.4</v>
      </c>
      <c r="AC9" s="255">
        <v>3.35</v>
      </c>
      <c r="AD9" s="255">
        <v>3.2</v>
      </c>
      <c r="AE9" s="255">
        <v>3.125</v>
      </c>
      <c r="AF9" s="255">
        <v>2.95</v>
      </c>
      <c r="AG9" s="255">
        <v>2.8</v>
      </c>
      <c r="AH9" s="255">
        <v>2.75</v>
      </c>
      <c r="AI9" s="255">
        <v>2.75</v>
      </c>
      <c r="AJ9" s="255">
        <v>2.7</v>
      </c>
      <c r="AK9" s="255">
        <v>2.7</v>
      </c>
      <c r="AL9" s="255">
        <v>2.68</v>
      </c>
      <c r="AM9" s="255">
        <v>2.68</v>
      </c>
      <c r="AN9" s="255">
        <v>2.68</v>
      </c>
      <c r="AO9" s="255">
        <v>2.68</v>
      </c>
      <c r="AP9" s="255">
        <v>2.68</v>
      </c>
      <c r="AQ9" s="255">
        <v>2.68</v>
      </c>
      <c r="AR9" s="255">
        <v>2.68</v>
      </c>
      <c r="AS9" s="255">
        <v>2.68</v>
      </c>
      <c r="AT9" s="255">
        <v>2.68</v>
      </c>
      <c r="AU9" s="255">
        <v>2.68</v>
      </c>
      <c r="AV9" s="255">
        <v>2.68</v>
      </c>
      <c r="AW9" s="255">
        <v>2.68</v>
      </c>
      <c r="AX9" s="255">
        <v>2.7</v>
      </c>
      <c r="AY9" s="255">
        <v>2.8</v>
      </c>
      <c r="AZ9" s="255">
        <v>2.8</v>
      </c>
      <c r="BA9" s="255">
        <v>2.8</v>
      </c>
      <c r="BB9" s="255">
        <v>2.8</v>
      </c>
      <c r="BC9" s="255">
        <v>2.8</v>
      </c>
      <c r="BD9" s="255">
        <v>2.8</v>
      </c>
      <c r="BE9" s="255" t="s">
        <v>1270</v>
      </c>
      <c r="BF9" s="255" t="s">
        <v>1270</v>
      </c>
      <c r="BG9" s="255" t="s">
        <v>1270</v>
      </c>
      <c r="BH9" s="255" t="s">
        <v>1270</v>
      </c>
      <c r="BI9" s="255" t="s">
        <v>1270</v>
      </c>
      <c r="BJ9" s="255" t="s">
        <v>1270</v>
      </c>
      <c r="BK9" s="255" t="s">
        <v>1270</v>
      </c>
      <c r="BL9" s="255" t="s">
        <v>1270</v>
      </c>
      <c r="BM9" s="255" t="s">
        <v>1270</v>
      </c>
      <c r="BN9" s="255" t="s">
        <v>1270</v>
      </c>
      <c r="BO9" s="255" t="s">
        <v>1270</v>
      </c>
      <c r="BP9" s="255" t="s">
        <v>1270</v>
      </c>
      <c r="BQ9" s="255" t="s">
        <v>1270</v>
      </c>
      <c r="BR9" s="255" t="s">
        <v>1270</v>
      </c>
      <c r="BS9" s="255" t="s">
        <v>1270</v>
      </c>
      <c r="BT9" s="255" t="s">
        <v>1270</v>
      </c>
      <c r="BU9" s="255" t="s">
        <v>1270</v>
      </c>
      <c r="BV9" s="255" t="s">
        <v>1270</v>
      </c>
    </row>
    <row r="10" spans="1:74" ht="11.1" customHeight="1" x14ac:dyDescent="0.2">
      <c r="A10" s="163" t="s">
        <v>374</v>
      </c>
      <c r="B10" s="174" t="s">
        <v>361</v>
      </c>
      <c r="C10" s="255">
        <v>2.4500000000000002</v>
      </c>
      <c r="D10" s="255">
        <v>2.4500000000000002</v>
      </c>
      <c r="E10" s="255">
        <v>2.35</v>
      </c>
      <c r="F10" s="255">
        <v>2.35</v>
      </c>
      <c r="G10" s="255">
        <v>2.35</v>
      </c>
      <c r="H10" s="255">
        <v>2.4</v>
      </c>
      <c r="I10" s="255">
        <v>2.2999999999999998</v>
      </c>
      <c r="J10" s="255">
        <v>2.2999999999999998</v>
      </c>
      <c r="K10" s="255">
        <v>2.35</v>
      </c>
      <c r="L10" s="255">
        <v>2.35</v>
      </c>
      <c r="M10" s="255">
        <v>2.35</v>
      </c>
      <c r="N10" s="255">
        <v>2.5</v>
      </c>
      <c r="O10" s="255">
        <v>2.6</v>
      </c>
      <c r="P10" s="255">
        <v>2.5</v>
      </c>
      <c r="Q10" s="255">
        <v>2.5</v>
      </c>
      <c r="R10" s="255">
        <v>2.5</v>
      </c>
      <c r="S10" s="255">
        <v>2.5499999999999998</v>
      </c>
      <c r="T10" s="255">
        <v>2.5499999999999998</v>
      </c>
      <c r="U10" s="255">
        <v>2.6</v>
      </c>
      <c r="V10" s="255">
        <v>2.6</v>
      </c>
      <c r="W10" s="255">
        <v>2.7</v>
      </c>
      <c r="X10" s="255">
        <v>2.7</v>
      </c>
      <c r="Y10" s="255">
        <v>2.7</v>
      </c>
      <c r="Z10" s="255">
        <v>2.7</v>
      </c>
      <c r="AA10" s="255">
        <v>2.65</v>
      </c>
      <c r="AB10" s="255">
        <v>2.5499999999999998</v>
      </c>
      <c r="AC10" s="255">
        <v>2.7</v>
      </c>
      <c r="AD10" s="255">
        <v>2.94</v>
      </c>
      <c r="AE10" s="255">
        <v>2.9</v>
      </c>
      <c r="AF10" s="255">
        <v>2.95</v>
      </c>
      <c r="AG10" s="255">
        <v>3.05</v>
      </c>
      <c r="AH10" s="255">
        <v>3.15</v>
      </c>
      <c r="AI10" s="255">
        <v>3.25</v>
      </c>
      <c r="AJ10" s="255">
        <v>3.05</v>
      </c>
      <c r="AK10" s="255">
        <v>3.2</v>
      </c>
      <c r="AL10" s="255">
        <v>3.1</v>
      </c>
      <c r="AM10" s="255">
        <v>3.05</v>
      </c>
      <c r="AN10" s="255">
        <v>3.05</v>
      </c>
      <c r="AO10" s="255">
        <v>3.05</v>
      </c>
      <c r="AP10" s="255">
        <v>3.15</v>
      </c>
      <c r="AQ10" s="255">
        <v>3.05</v>
      </c>
      <c r="AR10" s="255">
        <v>3.0750000000000002</v>
      </c>
      <c r="AS10" s="255">
        <v>3.0750000000000002</v>
      </c>
      <c r="AT10" s="255">
        <v>3.25</v>
      </c>
      <c r="AU10" s="255">
        <v>2.8</v>
      </c>
      <c r="AV10" s="255">
        <v>2.95</v>
      </c>
      <c r="AW10" s="255">
        <v>2.95</v>
      </c>
      <c r="AX10" s="255">
        <v>2.9</v>
      </c>
      <c r="AY10" s="255">
        <v>3.1</v>
      </c>
      <c r="AZ10" s="255">
        <v>3.4</v>
      </c>
      <c r="BA10" s="255">
        <v>3.3</v>
      </c>
      <c r="BB10" s="255">
        <v>3.2749999999999999</v>
      </c>
      <c r="BC10" s="255">
        <v>3.3</v>
      </c>
      <c r="BD10" s="255">
        <v>3.22</v>
      </c>
      <c r="BE10" s="255" t="s">
        <v>1270</v>
      </c>
      <c r="BF10" s="255" t="s">
        <v>1270</v>
      </c>
      <c r="BG10" s="255" t="s">
        <v>1270</v>
      </c>
      <c r="BH10" s="255" t="s">
        <v>1270</v>
      </c>
      <c r="BI10" s="255" t="s">
        <v>1270</v>
      </c>
      <c r="BJ10" s="255" t="s">
        <v>1270</v>
      </c>
      <c r="BK10" s="255" t="s">
        <v>1270</v>
      </c>
      <c r="BL10" s="255" t="s">
        <v>1270</v>
      </c>
      <c r="BM10" s="255" t="s">
        <v>1270</v>
      </c>
      <c r="BN10" s="255" t="s">
        <v>1270</v>
      </c>
      <c r="BO10" s="255" t="s">
        <v>1270</v>
      </c>
      <c r="BP10" s="255" t="s">
        <v>1270</v>
      </c>
      <c r="BQ10" s="255" t="s">
        <v>1270</v>
      </c>
      <c r="BR10" s="255" t="s">
        <v>1270</v>
      </c>
      <c r="BS10" s="255" t="s">
        <v>1270</v>
      </c>
      <c r="BT10" s="255" t="s">
        <v>1270</v>
      </c>
      <c r="BU10" s="255" t="s">
        <v>1270</v>
      </c>
      <c r="BV10" s="255" t="s">
        <v>1270</v>
      </c>
    </row>
    <row r="11" spans="1:74" ht="11.1" customHeight="1" x14ac:dyDescent="0.2">
      <c r="A11" s="163" t="s">
        <v>366</v>
      </c>
      <c r="B11" s="174" t="s">
        <v>353</v>
      </c>
      <c r="C11" s="255">
        <v>2.2999999999999998</v>
      </c>
      <c r="D11" s="255">
        <v>2.2999999999999998</v>
      </c>
      <c r="E11" s="255">
        <v>2.2999999999999998</v>
      </c>
      <c r="F11" s="255">
        <v>2.2999999999999998</v>
      </c>
      <c r="G11" s="255">
        <v>2.2000000000000002</v>
      </c>
      <c r="H11" s="255">
        <v>2.2000000000000002</v>
      </c>
      <c r="I11" s="255">
        <v>2.2999999999999998</v>
      </c>
      <c r="J11" s="255">
        <v>2.2999999999999998</v>
      </c>
      <c r="K11" s="255">
        <v>2.2999999999999998</v>
      </c>
      <c r="L11" s="255">
        <v>2.2999999999999998</v>
      </c>
      <c r="M11" s="255">
        <v>2.2999999999999998</v>
      </c>
      <c r="N11" s="255">
        <v>2.2999999999999998</v>
      </c>
      <c r="O11" s="255">
        <v>2.2999999999999998</v>
      </c>
      <c r="P11" s="255">
        <v>2.2999999999999998</v>
      </c>
      <c r="Q11" s="255">
        <v>2.4</v>
      </c>
      <c r="R11" s="255">
        <v>2.5</v>
      </c>
      <c r="S11" s="255">
        <v>2.5</v>
      </c>
      <c r="T11" s="255">
        <v>2.5</v>
      </c>
      <c r="U11" s="255">
        <v>2.5</v>
      </c>
      <c r="V11" s="255">
        <v>2.5499999999999998</v>
      </c>
      <c r="W11" s="255">
        <v>2.5499999999999998</v>
      </c>
      <c r="X11" s="255">
        <v>2.5499999999999998</v>
      </c>
      <c r="Y11" s="255">
        <v>2.5499999999999998</v>
      </c>
      <c r="Z11" s="255">
        <v>2.5499999999999998</v>
      </c>
      <c r="AA11" s="255">
        <v>2.6</v>
      </c>
      <c r="AB11" s="255">
        <v>2.6</v>
      </c>
      <c r="AC11" s="255">
        <v>2.59</v>
      </c>
      <c r="AD11" s="255">
        <v>2.59</v>
      </c>
      <c r="AE11" s="255">
        <v>2.59</v>
      </c>
      <c r="AF11" s="255">
        <v>2.58</v>
      </c>
      <c r="AG11" s="255">
        <v>2.5750000000000002</v>
      </c>
      <c r="AH11" s="255">
        <v>2.5750000000000002</v>
      </c>
      <c r="AI11" s="255">
        <v>2.56</v>
      </c>
      <c r="AJ11" s="255">
        <v>2.56</v>
      </c>
      <c r="AK11" s="255">
        <v>2.6</v>
      </c>
      <c r="AL11" s="255">
        <v>2.6</v>
      </c>
      <c r="AM11" s="255">
        <v>2.6</v>
      </c>
      <c r="AN11" s="255">
        <v>2.6</v>
      </c>
      <c r="AO11" s="255">
        <v>2.6</v>
      </c>
      <c r="AP11" s="255">
        <v>2.6</v>
      </c>
      <c r="AQ11" s="255">
        <v>2.6</v>
      </c>
      <c r="AR11" s="255">
        <v>2.6</v>
      </c>
      <c r="AS11" s="255">
        <v>2.6</v>
      </c>
      <c r="AT11" s="255">
        <v>2.6</v>
      </c>
      <c r="AU11" s="255">
        <v>2.6</v>
      </c>
      <c r="AV11" s="255">
        <v>2.6</v>
      </c>
      <c r="AW11" s="255">
        <v>2.6</v>
      </c>
      <c r="AX11" s="255">
        <v>2.6</v>
      </c>
      <c r="AY11" s="255">
        <v>2.6</v>
      </c>
      <c r="AZ11" s="255">
        <v>2.6</v>
      </c>
      <c r="BA11" s="255">
        <v>2.6</v>
      </c>
      <c r="BB11" s="255">
        <v>2.6</v>
      </c>
      <c r="BC11" s="255">
        <v>2.6</v>
      </c>
      <c r="BD11" s="255">
        <v>2.6</v>
      </c>
      <c r="BE11" s="255" t="s">
        <v>1270</v>
      </c>
      <c r="BF11" s="255" t="s">
        <v>1270</v>
      </c>
      <c r="BG11" s="255" t="s">
        <v>1270</v>
      </c>
      <c r="BH11" s="255" t="s">
        <v>1270</v>
      </c>
      <c r="BI11" s="255" t="s">
        <v>1270</v>
      </c>
      <c r="BJ11" s="255" t="s">
        <v>1270</v>
      </c>
      <c r="BK11" s="255" t="s">
        <v>1270</v>
      </c>
      <c r="BL11" s="255" t="s">
        <v>1270</v>
      </c>
      <c r="BM11" s="255" t="s">
        <v>1270</v>
      </c>
      <c r="BN11" s="255" t="s">
        <v>1270</v>
      </c>
      <c r="BO11" s="255" t="s">
        <v>1270</v>
      </c>
      <c r="BP11" s="255" t="s">
        <v>1270</v>
      </c>
      <c r="BQ11" s="255" t="s">
        <v>1270</v>
      </c>
      <c r="BR11" s="255" t="s">
        <v>1270</v>
      </c>
      <c r="BS11" s="255" t="s">
        <v>1270</v>
      </c>
      <c r="BT11" s="255" t="s">
        <v>1270</v>
      </c>
      <c r="BU11" s="255" t="s">
        <v>1270</v>
      </c>
      <c r="BV11" s="255" t="s">
        <v>1270</v>
      </c>
    </row>
    <row r="12" spans="1:74" ht="11.1" customHeight="1" x14ac:dyDescent="0.2">
      <c r="A12" s="163" t="s">
        <v>367</v>
      </c>
      <c r="B12" s="174" t="s">
        <v>354</v>
      </c>
      <c r="C12" s="255">
        <v>1.65</v>
      </c>
      <c r="D12" s="255">
        <v>1.65</v>
      </c>
      <c r="E12" s="255">
        <v>1.65</v>
      </c>
      <c r="F12" s="255">
        <v>1.65</v>
      </c>
      <c r="G12" s="255">
        <v>1.65</v>
      </c>
      <c r="H12" s="255">
        <v>1.65</v>
      </c>
      <c r="I12" s="255">
        <v>1.65</v>
      </c>
      <c r="J12" s="255">
        <v>1.65</v>
      </c>
      <c r="K12" s="255">
        <v>1.65</v>
      </c>
      <c r="L12" s="255">
        <v>1.65</v>
      </c>
      <c r="M12" s="255">
        <v>1.65</v>
      </c>
      <c r="N12" s="255">
        <v>1.65</v>
      </c>
      <c r="O12" s="255">
        <v>1.65</v>
      </c>
      <c r="P12" s="255">
        <v>1.34</v>
      </c>
      <c r="Q12" s="255">
        <v>0.3</v>
      </c>
      <c r="R12" s="255">
        <v>0.2</v>
      </c>
      <c r="S12" s="255">
        <v>0.2</v>
      </c>
      <c r="T12" s="255">
        <v>0.1</v>
      </c>
      <c r="U12" s="255">
        <v>0.1</v>
      </c>
      <c r="V12" s="255">
        <v>0</v>
      </c>
      <c r="W12" s="255">
        <v>0.1</v>
      </c>
      <c r="X12" s="255">
        <v>0.3</v>
      </c>
      <c r="Y12" s="255">
        <v>0.55000000000000004</v>
      </c>
      <c r="Z12" s="255">
        <v>0.8</v>
      </c>
      <c r="AA12" s="255">
        <v>1</v>
      </c>
      <c r="AB12" s="255">
        <v>1.2</v>
      </c>
      <c r="AC12" s="255">
        <v>1.35</v>
      </c>
      <c r="AD12" s="255">
        <v>1.4</v>
      </c>
      <c r="AE12" s="255">
        <v>1.4</v>
      </c>
      <c r="AF12" s="255">
        <v>1.4</v>
      </c>
      <c r="AG12" s="255">
        <v>1.4</v>
      </c>
      <c r="AH12" s="255">
        <v>1.45</v>
      </c>
      <c r="AI12" s="255">
        <v>1.5</v>
      </c>
      <c r="AJ12" s="255">
        <v>1.5</v>
      </c>
      <c r="AK12" s="255">
        <v>1.45</v>
      </c>
      <c r="AL12" s="255">
        <v>1.35</v>
      </c>
      <c r="AM12" s="255">
        <v>1.35</v>
      </c>
      <c r="AN12" s="255">
        <v>1.4</v>
      </c>
      <c r="AO12" s="255">
        <v>1.35</v>
      </c>
      <c r="AP12" s="255">
        <v>1.45</v>
      </c>
      <c r="AQ12" s="255">
        <v>1.42</v>
      </c>
      <c r="AR12" s="255">
        <v>1.1299999999999999</v>
      </c>
      <c r="AS12" s="255">
        <v>1</v>
      </c>
      <c r="AT12" s="255">
        <v>0.59</v>
      </c>
      <c r="AU12" s="255">
        <v>0.36</v>
      </c>
      <c r="AV12" s="255">
        <v>0.55000000000000004</v>
      </c>
      <c r="AW12" s="255">
        <v>0.22</v>
      </c>
      <c r="AX12" s="255">
        <v>0.23</v>
      </c>
      <c r="AY12" s="255">
        <v>0.51</v>
      </c>
      <c r="AZ12" s="255">
        <v>0.38</v>
      </c>
      <c r="BA12" s="255">
        <v>0.25</v>
      </c>
      <c r="BB12" s="255">
        <v>0.21</v>
      </c>
      <c r="BC12" s="255">
        <v>0.23</v>
      </c>
      <c r="BD12" s="255">
        <v>0.23499999999999999</v>
      </c>
      <c r="BE12" s="255" t="s">
        <v>1270</v>
      </c>
      <c r="BF12" s="255" t="s">
        <v>1270</v>
      </c>
      <c r="BG12" s="255" t="s">
        <v>1270</v>
      </c>
      <c r="BH12" s="255" t="s">
        <v>1270</v>
      </c>
      <c r="BI12" s="255" t="s">
        <v>1270</v>
      </c>
      <c r="BJ12" s="255" t="s">
        <v>1270</v>
      </c>
      <c r="BK12" s="255" t="s">
        <v>1270</v>
      </c>
      <c r="BL12" s="255" t="s">
        <v>1270</v>
      </c>
      <c r="BM12" s="255" t="s">
        <v>1270</v>
      </c>
      <c r="BN12" s="255" t="s">
        <v>1270</v>
      </c>
      <c r="BO12" s="255" t="s">
        <v>1270</v>
      </c>
      <c r="BP12" s="255" t="s">
        <v>1270</v>
      </c>
      <c r="BQ12" s="255" t="s">
        <v>1270</v>
      </c>
      <c r="BR12" s="255" t="s">
        <v>1270</v>
      </c>
      <c r="BS12" s="255" t="s">
        <v>1270</v>
      </c>
      <c r="BT12" s="255" t="s">
        <v>1270</v>
      </c>
      <c r="BU12" s="255" t="s">
        <v>1270</v>
      </c>
      <c r="BV12" s="255" t="s">
        <v>1270</v>
      </c>
    </row>
    <row r="13" spans="1:74" ht="11.1" customHeight="1" x14ac:dyDescent="0.2">
      <c r="A13" s="163" t="s">
        <v>368</v>
      </c>
      <c r="B13" s="174" t="s">
        <v>355</v>
      </c>
      <c r="C13" s="255">
        <v>2.0699999999999998</v>
      </c>
      <c r="D13" s="255">
        <v>2.0099999999999998</v>
      </c>
      <c r="E13" s="255">
        <v>2.02</v>
      </c>
      <c r="F13" s="255">
        <v>1.95</v>
      </c>
      <c r="G13" s="255">
        <v>1.9</v>
      </c>
      <c r="H13" s="255">
        <v>2</v>
      </c>
      <c r="I13" s="255">
        <v>2</v>
      </c>
      <c r="J13" s="255">
        <v>2.1</v>
      </c>
      <c r="K13" s="255">
        <v>2.14</v>
      </c>
      <c r="L13" s="255">
        <v>2.17</v>
      </c>
      <c r="M13" s="255">
        <v>2.1</v>
      </c>
      <c r="N13" s="255">
        <v>2.08</v>
      </c>
      <c r="O13" s="255">
        <v>2.1800000000000002</v>
      </c>
      <c r="P13" s="255">
        <v>2.17</v>
      </c>
      <c r="Q13" s="255">
        <v>2.0499999999999998</v>
      </c>
      <c r="R13" s="255">
        <v>2.1</v>
      </c>
      <c r="S13" s="255">
        <v>2.17</v>
      </c>
      <c r="T13" s="255">
        <v>2.17</v>
      </c>
      <c r="U13" s="255">
        <v>2.17</v>
      </c>
      <c r="V13" s="255">
        <v>2.2000000000000002</v>
      </c>
      <c r="W13" s="255">
        <v>2.2000000000000002</v>
      </c>
      <c r="X13" s="255">
        <v>2</v>
      </c>
      <c r="Y13" s="255">
        <v>2.1</v>
      </c>
      <c r="Z13" s="255">
        <v>2</v>
      </c>
      <c r="AA13" s="255">
        <v>2.1</v>
      </c>
      <c r="AB13" s="255">
        <v>2.15</v>
      </c>
      <c r="AC13" s="255">
        <v>2.1</v>
      </c>
      <c r="AD13" s="255">
        <v>2.2000000000000002</v>
      </c>
      <c r="AE13" s="255">
        <v>2.15</v>
      </c>
      <c r="AF13" s="255">
        <v>2.15</v>
      </c>
      <c r="AG13" s="255">
        <v>2.15</v>
      </c>
      <c r="AH13" s="255">
        <v>2.2000000000000002</v>
      </c>
      <c r="AI13" s="255">
        <v>2.0499999999999998</v>
      </c>
      <c r="AJ13" s="255">
        <v>1.95</v>
      </c>
      <c r="AK13" s="255">
        <v>1.9</v>
      </c>
      <c r="AL13" s="255">
        <v>2.1</v>
      </c>
      <c r="AM13" s="255">
        <v>2</v>
      </c>
      <c r="AN13" s="255">
        <v>1.9</v>
      </c>
      <c r="AO13" s="255">
        <v>2</v>
      </c>
      <c r="AP13" s="255">
        <v>1.98</v>
      </c>
      <c r="AQ13" s="255">
        <v>2</v>
      </c>
      <c r="AR13" s="255">
        <v>1.85</v>
      </c>
      <c r="AS13" s="255">
        <v>1.98</v>
      </c>
      <c r="AT13" s="255">
        <v>1.95</v>
      </c>
      <c r="AU13" s="255">
        <v>2</v>
      </c>
      <c r="AV13" s="255">
        <v>1.95</v>
      </c>
      <c r="AW13" s="255">
        <v>1.85</v>
      </c>
      <c r="AX13" s="255">
        <v>1.93</v>
      </c>
      <c r="AY13" s="255">
        <v>1.92</v>
      </c>
      <c r="AZ13" s="255">
        <v>1.95</v>
      </c>
      <c r="BA13" s="255">
        <v>1.93</v>
      </c>
      <c r="BB13" s="255">
        <v>1.92</v>
      </c>
      <c r="BC13" s="255">
        <v>1.93</v>
      </c>
      <c r="BD13" s="255">
        <v>1.98</v>
      </c>
      <c r="BE13" s="255" t="s">
        <v>1270</v>
      </c>
      <c r="BF13" s="255" t="s">
        <v>1270</v>
      </c>
      <c r="BG13" s="255" t="s">
        <v>1270</v>
      </c>
      <c r="BH13" s="255" t="s">
        <v>1270</v>
      </c>
      <c r="BI13" s="255" t="s">
        <v>1270</v>
      </c>
      <c r="BJ13" s="255" t="s">
        <v>1270</v>
      </c>
      <c r="BK13" s="255" t="s">
        <v>1270</v>
      </c>
      <c r="BL13" s="255" t="s">
        <v>1270</v>
      </c>
      <c r="BM13" s="255" t="s">
        <v>1270</v>
      </c>
      <c r="BN13" s="255" t="s">
        <v>1270</v>
      </c>
      <c r="BO13" s="255" t="s">
        <v>1270</v>
      </c>
      <c r="BP13" s="255" t="s">
        <v>1270</v>
      </c>
      <c r="BQ13" s="255" t="s">
        <v>1270</v>
      </c>
      <c r="BR13" s="255" t="s">
        <v>1270</v>
      </c>
      <c r="BS13" s="255" t="s">
        <v>1270</v>
      </c>
      <c r="BT13" s="255" t="s">
        <v>1270</v>
      </c>
      <c r="BU13" s="255" t="s">
        <v>1270</v>
      </c>
      <c r="BV13" s="255" t="s">
        <v>1270</v>
      </c>
    </row>
    <row r="14" spans="1:74" ht="11.1" customHeight="1" x14ac:dyDescent="0.2">
      <c r="A14" s="163" t="s">
        <v>369</v>
      </c>
      <c r="B14" s="174" t="s">
        <v>356</v>
      </c>
      <c r="C14" s="255">
        <v>0.83</v>
      </c>
      <c r="D14" s="255">
        <v>0.85</v>
      </c>
      <c r="E14" s="255">
        <v>0.85</v>
      </c>
      <c r="F14" s="255">
        <v>0.85</v>
      </c>
      <c r="G14" s="255">
        <v>0.85</v>
      </c>
      <c r="H14" s="255">
        <v>0.85</v>
      </c>
      <c r="I14" s="255">
        <v>0.85</v>
      </c>
      <c r="J14" s="255">
        <v>0.85</v>
      </c>
      <c r="K14" s="255">
        <v>0.85</v>
      </c>
      <c r="L14" s="255">
        <v>0.85</v>
      </c>
      <c r="M14" s="255">
        <v>0.85</v>
      </c>
      <c r="N14" s="255">
        <v>0.85</v>
      </c>
      <c r="O14" s="255">
        <v>0.85</v>
      </c>
      <c r="P14" s="255">
        <v>0.85</v>
      </c>
      <c r="Q14" s="255">
        <v>0.85</v>
      </c>
      <c r="R14" s="255">
        <v>0.85</v>
      </c>
      <c r="S14" s="255">
        <v>0.85</v>
      </c>
      <c r="T14" s="255">
        <v>0.85</v>
      </c>
      <c r="U14" s="255">
        <v>0.85</v>
      </c>
      <c r="V14" s="255">
        <v>0.85</v>
      </c>
      <c r="W14" s="255">
        <v>0.85</v>
      </c>
      <c r="X14" s="255">
        <v>0.85</v>
      </c>
      <c r="Y14" s="255">
        <v>0.85</v>
      </c>
      <c r="Z14" s="255">
        <v>0.85</v>
      </c>
      <c r="AA14" s="255">
        <v>0.85</v>
      </c>
      <c r="AB14" s="255">
        <v>0.85</v>
      </c>
      <c r="AC14" s="255">
        <v>0.75</v>
      </c>
      <c r="AD14" s="255">
        <v>0.74</v>
      </c>
      <c r="AE14" s="255">
        <v>0.73</v>
      </c>
      <c r="AF14" s="255">
        <v>0.73</v>
      </c>
      <c r="AG14" s="255">
        <v>0.73</v>
      </c>
      <c r="AH14" s="255">
        <v>0.73</v>
      </c>
      <c r="AI14" s="255">
        <v>0.73</v>
      </c>
      <c r="AJ14" s="255">
        <v>0.73</v>
      </c>
      <c r="AK14" s="255">
        <v>0.73</v>
      </c>
      <c r="AL14" s="255">
        <v>0.73</v>
      </c>
      <c r="AM14" s="255">
        <v>0.73</v>
      </c>
      <c r="AN14" s="255">
        <v>0.73</v>
      </c>
      <c r="AO14" s="255">
        <v>0.73</v>
      </c>
      <c r="AP14" s="255">
        <v>0.73</v>
      </c>
      <c r="AQ14" s="255">
        <v>0.73</v>
      </c>
      <c r="AR14" s="255">
        <v>0.73</v>
      </c>
      <c r="AS14" s="255">
        <v>0.73</v>
      </c>
      <c r="AT14" s="255">
        <v>0.73</v>
      </c>
      <c r="AU14" s="255">
        <v>0.73</v>
      </c>
      <c r="AV14" s="255">
        <v>0.73</v>
      </c>
      <c r="AW14" s="255">
        <v>0.73</v>
      </c>
      <c r="AX14" s="255">
        <v>0.73</v>
      </c>
      <c r="AY14" s="255">
        <v>0.74</v>
      </c>
      <c r="AZ14" s="255">
        <v>0.74</v>
      </c>
      <c r="BA14" s="255">
        <v>0.74</v>
      </c>
      <c r="BB14" s="255">
        <v>0.75</v>
      </c>
      <c r="BC14" s="255">
        <v>0.75</v>
      </c>
      <c r="BD14" s="255">
        <v>0.75</v>
      </c>
      <c r="BE14" s="255" t="s">
        <v>1270</v>
      </c>
      <c r="BF14" s="255" t="s">
        <v>1270</v>
      </c>
      <c r="BG14" s="255" t="s">
        <v>1270</v>
      </c>
      <c r="BH14" s="255" t="s">
        <v>1270</v>
      </c>
      <c r="BI14" s="255" t="s">
        <v>1270</v>
      </c>
      <c r="BJ14" s="255" t="s">
        <v>1270</v>
      </c>
      <c r="BK14" s="255" t="s">
        <v>1270</v>
      </c>
      <c r="BL14" s="255" t="s">
        <v>1270</v>
      </c>
      <c r="BM14" s="255" t="s">
        <v>1270</v>
      </c>
      <c r="BN14" s="255" t="s">
        <v>1270</v>
      </c>
      <c r="BO14" s="255" t="s">
        <v>1270</v>
      </c>
      <c r="BP14" s="255" t="s">
        <v>1270</v>
      </c>
      <c r="BQ14" s="255" t="s">
        <v>1270</v>
      </c>
      <c r="BR14" s="255" t="s">
        <v>1270</v>
      </c>
      <c r="BS14" s="255" t="s">
        <v>1270</v>
      </c>
      <c r="BT14" s="255" t="s">
        <v>1270</v>
      </c>
      <c r="BU14" s="255" t="s">
        <v>1270</v>
      </c>
      <c r="BV14" s="255" t="s">
        <v>1270</v>
      </c>
    </row>
    <row r="15" spans="1:74" ht="11.1" customHeight="1" x14ac:dyDescent="0.2">
      <c r="A15" s="163" t="s">
        <v>370</v>
      </c>
      <c r="B15" s="174" t="s">
        <v>357</v>
      </c>
      <c r="C15" s="255">
        <v>8.1999999999999993</v>
      </c>
      <c r="D15" s="255">
        <v>8.1999999999999993</v>
      </c>
      <c r="E15" s="255">
        <v>8.1999999999999993</v>
      </c>
      <c r="F15" s="255">
        <v>8.1999999999999993</v>
      </c>
      <c r="G15" s="255">
        <v>8.6999999999999993</v>
      </c>
      <c r="H15" s="255">
        <v>9.1999999999999993</v>
      </c>
      <c r="I15" s="255">
        <v>9.3000000000000007</v>
      </c>
      <c r="J15" s="255">
        <v>9.3000000000000007</v>
      </c>
      <c r="K15" s="255">
        <v>9.3000000000000007</v>
      </c>
      <c r="L15" s="255">
        <v>8.8000000000000007</v>
      </c>
      <c r="M15" s="255">
        <v>9</v>
      </c>
      <c r="N15" s="255">
        <v>8.9</v>
      </c>
      <c r="O15" s="255">
        <v>9.1</v>
      </c>
      <c r="P15" s="255">
        <v>9.1</v>
      </c>
      <c r="Q15" s="255">
        <v>8.9</v>
      </c>
      <c r="R15" s="255">
        <v>8.9</v>
      </c>
      <c r="S15" s="255">
        <v>8.9</v>
      </c>
      <c r="T15" s="255">
        <v>9.6</v>
      </c>
      <c r="U15" s="255">
        <v>9.8000000000000007</v>
      </c>
      <c r="V15" s="255">
        <v>9.9</v>
      </c>
      <c r="W15" s="255">
        <v>9.6999999999999993</v>
      </c>
      <c r="X15" s="255">
        <v>9.5</v>
      </c>
      <c r="Y15" s="255">
        <v>9.8000000000000007</v>
      </c>
      <c r="Z15" s="255">
        <v>9.8000000000000007</v>
      </c>
      <c r="AA15" s="255">
        <v>9.8000000000000007</v>
      </c>
      <c r="AB15" s="255">
        <v>10</v>
      </c>
      <c r="AC15" s="255">
        <v>9.99</v>
      </c>
      <c r="AD15" s="255">
        <v>9.89</v>
      </c>
      <c r="AE15" s="255">
        <v>9.69</v>
      </c>
      <c r="AF15" s="255">
        <v>9.98</v>
      </c>
      <c r="AG15" s="255">
        <v>9.9749999999999996</v>
      </c>
      <c r="AH15" s="255">
        <v>9.9749999999999996</v>
      </c>
      <c r="AI15" s="255">
        <v>9.76</v>
      </c>
      <c r="AJ15" s="255">
        <v>9.76</v>
      </c>
      <c r="AK15" s="255">
        <v>9.5</v>
      </c>
      <c r="AL15" s="255">
        <v>9.1999999999999993</v>
      </c>
      <c r="AM15" s="255">
        <v>9.1</v>
      </c>
      <c r="AN15" s="255">
        <v>9.1</v>
      </c>
      <c r="AO15" s="255">
        <v>9.1</v>
      </c>
      <c r="AP15" s="255">
        <v>9.4</v>
      </c>
      <c r="AQ15" s="255">
        <v>9.6</v>
      </c>
      <c r="AR15" s="255">
        <v>9.8000000000000007</v>
      </c>
      <c r="AS15" s="255">
        <v>10</v>
      </c>
      <c r="AT15" s="255">
        <v>10.199999999999999</v>
      </c>
      <c r="AU15" s="255">
        <v>10.1</v>
      </c>
      <c r="AV15" s="255">
        <v>9.8000000000000007</v>
      </c>
      <c r="AW15" s="255">
        <v>9.8000000000000007</v>
      </c>
      <c r="AX15" s="255">
        <v>9.6999999999999993</v>
      </c>
      <c r="AY15" s="255">
        <v>9.9</v>
      </c>
      <c r="AZ15" s="255">
        <v>9.85</v>
      </c>
      <c r="BA15" s="255">
        <v>9.65</v>
      </c>
      <c r="BB15" s="255">
        <v>9.65</v>
      </c>
      <c r="BC15" s="255">
        <v>9.65</v>
      </c>
      <c r="BD15" s="255">
        <v>9.65</v>
      </c>
      <c r="BE15" s="255" t="s">
        <v>1270</v>
      </c>
      <c r="BF15" s="255" t="s">
        <v>1270</v>
      </c>
      <c r="BG15" s="255" t="s">
        <v>1270</v>
      </c>
      <c r="BH15" s="255" t="s">
        <v>1270</v>
      </c>
      <c r="BI15" s="255" t="s">
        <v>1270</v>
      </c>
      <c r="BJ15" s="255" t="s">
        <v>1270</v>
      </c>
      <c r="BK15" s="255" t="s">
        <v>1270</v>
      </c>
      <c r="BL15" s="255" t="s">
        <v>1270</v>
      </c>
      <c r="BM15" s="255" t="s">
        <v>1270</v>
      </c>
      <c r="BN15" s="255" t="s">
        <v>1270</v>
      </c>
      <c r="BO15" s="255" t="s">
        <v>1270</v>
      </c>
      <c r="BP15" s="255" t="s">
        <v>1270</v>
      </c>
      <c r="BQ15" s="255" t="s">
        <v>1270</v>
      </c>
      <c r="BR15" s="255" t="s">
        <v>1270</v>
      </c>
      <c r="BS15" s="255" t="s">
        <v>1270</v>
      </c>
      <c r="BT15" s="255" t="s">
        <v>1270</v>
      </c>
      <c r="BU15" s="255" t="s">
        <v>1270</v>
      </c>
      <c r="BV15" s="255" t="s">
        <v>1270</v>
      </c>
    </row>
    <row r="16" spans="1:74" ht="11.1" customHeight="1" x14ac:dyDescent="0.2">
      <c r="A16" s="163" t="s">
        <v>371</v>
      </c>
      <c r="B16" s="174" t="s">
        <v>358</v>
      </c>
      <c r="C16" s="255">
        <v>2.2999999999999998</v>
      </c>
      <c r="D16" s="255">
        <v>2.2999999999999998</v>
      </c>
      <c r="E16" s="255">
        <v>2.2999999999999998</v>
      </c>
      <c r="F16" s="255">
        <v>2.2999999999999998</v>
      </c>
      <c r="G16" s="255">
        <v>2.2999999999999998</v>
      </c>
      <c r="H16" s="255">
        <v>2.2999999999999998</v>
      </c>
      <c r="I16" s="255">
        <v>2.2999999999999998</v>
      </c>
      <c r="J16" s="255">
        <v>2.2999999999999998</v>
      </c>
      <c r="K16" s="255">
        <v>2.2999999999999998</v>
      </c>
      <c r="L16" s="255">
        <v>2.2999999999999998</v>
      </c>
      <c r="M16" s="255">
        <v>2.2999999999999998</v>
      </c>
      <c r="N16" s="255">
        <v>2.2999999999999998</v>
      </c>
      <c r="O16" s="255">
        <v>2.4</v>
      </c>
      <c r="P16" s="255">
        <v>2.4</v>
      </c>
      <c r="Q16" s="255">
        <v>2.5</v>
      </c>
      <c r="R16" s="255">
        <v>2.6</v>
      </c>
      <c r="S16" s="255">
        <v>2.6</v>
      </c>
      <c r="T16" s="255">
        <v>2.6</v>
      </c>
      <c r="U16" s="255">
        <v>2.6</v>
      </c>
      <c r="V16" s="255">
        <v>2.6</v>
      </c>
      <c r="W16" s="255">
        <v>2.6</v>
      </c>
      <c r="X16" s="255">
        <v>2.6</v>
      </c>
      <c r="Y16" s="255">
        <v>2.6</v>
      </c>
      <c r="Z16" s="255">
        <v>2.6</v>
      </c>
      <c r="AA16" s="255">
        <v>2.6</v>
      </c>
      <c r="AB16" s="255">
        <v>2.6</v>
      </c>
      <c r="AC16" s="255">
        <v>2.7</v>
      </c>
      <c r="AD16" s="255">
        <v>2.7</v>
      </c>
      <c r="AE16" s="255">
        <v>2.7</v>
      </c>
      <c r="AF16" s="255">
        <v>2.7</v>
      </c>
      <c r="AG16" s="255">
        <v>2.7</v>
      </c>
      <c r="AH16" s="255">
        <v>2.7</v>
      </c>
      <c r="AI16" s="255">
        <v>2.7</v>
      </c>
      <c r="AJ16" s="255">
        <v>2.7</v>
      </c>
      <c r="AK16" s="255">
        <v>2.7</v>
      </c>
      <c r="AL16" s="255">
        <v>2.7</v>
      </c>
      <c r="AM16" s="255">
        <v>2.7</v>
      </c>
      <c r="AN16" s="255">
        <v>2.7</v>
      </c>
      <c r="AO16" s="255">
        <v>2.7</v>
      </c>
      <c r="AP16" s="255">
        <v>2.7</v>
      </c>
      <c r="AQ16" s="255">
        <v>2.7</v>
      </c>
      <c r="AR16" s="255">
        <v>2.7</v>
      </c>
      <c r="AS16" s="255">
        <v>2.7</v>
      </c>
      <c r="AT16" s="255">
        <v>2.7</v>
      </c>
      <c r="AU16" s="255">
        <v>2.7</v>
      </c>
      <c r="AV16" s="255">
        <v>2.7</v>
      </c>
      <c r="AW16" s="255">
        <v>2.7</v>
      </c>
      <c r="AX16" s="255">
        <v>2.7</v>
      </c>
      <c r="AY16" s="255">
        <v>2.7</v>
      </c>
      <c r="AZ16" s="255">
        <v>2.7</v>
      </c>
      <c r="BA16" s="255">
        <v>2.7</v>
      </c>
      <c r="BB16" s="255">
        <v>2.7</v>
      </c>
      <c r="BC16" s="255">
        <v>2.7</v>
      </c>
      <c r="BD16" s="255">
        <v>2.7</v>
      </c>
      <c r="BE16" s="255" t="s">
        <v>1270</v>
      </c>
      <c r="BF16" s="255" t="s">
        <v>1270</v>
      </c>
      <c r="BG16" s="255" t="s">
        <v>1270</v>
      </c>
      <c r="BH16" s="255" t="s">
        <v>1270</v>
      </c>
      <c r="BI16" s="255" t="s">
        <v>1270</v>
      </c>
      <c r="BJ16" s="255" t="s">
        <v>1270</v>
      </c>
      <c r="BK16" s="255" t="s">
        <v>1270</v>
      </c>
      <c r="BL16" s="255" t="s">
        <v>1270</v>
      </c>
      <c r="BM16" s="255" t="s">
        <v>1270</v>
      </c>
      <c r="BN16" s="255" t="s">
        <v>1270</v>
      </c>
      <c r="BO16" s="255" t="s">
        <v>1270</v>
      </c>
      <c r="BP16" s="255" t="s">
        <v>1270</v>
      </c>
      <c r="BQ16" s="255" t="s">
        <v>1270</v>
      </c>
      <c r="BR16" s="255" t="s">
        <v>1270</v>
      </c>
      <c r="BS16" s="255" t="s">
        <v>1270</v>
      </c>
      <c r="BT16" s="255" t="s">
        <v>1270</v>
      </c>
      <c r="BU16" s="255" t="s">
        <v>1270</v>
      </c>
      <c r="BV16" s="255" t="s">
        <v>1270</v>
      </c>
    </row>
    <row r="17" spans="1:74" ht="11.1" customHeight="1" x14ac:dyDescent="0.2">
      <c r="A17" s="163" t="s">
        <v>372</v>
      </c>
      <c r="B17" s="174" t="s">
        <v>359</v>
      </c>
      <c r="C17" s="255">
        <v>2.0499999999999998</v>
      </c>
      <c r="D17" s="255">
        <v>2.1</v>
      </c>
      <c r="E17" s="255">
        <v>2.0499999999999998</v>
      </c>
      <c r="F17" s="255">
        <v>2.0699999999999998</v>
      </c>
      <c r="G17" s="255">
        <v>2.1</v>
      </c>
      <c r="H17" s="255">
        <v>2.1</v>
      </c>
      <c r="I17" s="255">
        <v>2.1</v>
      </c>
      <c r="J17" s="255">
        <v>2.1</v>
      </c>
      <c r="K17" s="255">
        <v>2.1</v>
      </c>
      <c r="L17" s="255">
        <v>2.1</v>
      </c>
      <c r="M17" s="255">
        <v>2.2000000000000002</v>
      </c>
      <c r="N17" s="255">
        <v>2.2000000000000002</v>
      </c>
      <c r="O17" s="255">
        <v>2.2000000000000002</v>
      </c>
      <c r="P17" s="255">
        <v>2.2000000000000002</v>
      </c>
      <c r="Q17" s="255">
        <v>2.2000000000000002</v>
      </c>
      <c r="R17" s="255">
        <v>2.2000000000000002</v>
      </c>
      <c r="S17" s="255">
        <v>2.2000000000000002</v>
      </c>
      <c r="T17" s="255">
        <v>2.2000000000000002</v>
      </c>
      <c r="U17" s="255">
        <v>2.2000000000000002</v>
      </c>
      <c r="V17" s="255">
        <v>2.2000000000000002</v>
      </c>
      <c r="W17" s="255">
        <v>2.2000000000000002</v>
      </c>
      <c r="X17" s="255">
        <v>2.2000000000000002</v>
      </c>
      <c r="Y17" s="255">
        <v>2.2000000000000002</v>
      </c>
      <c r="Z17" s="255">
        <v>2.2000000000000002</v>
      </c>
      <c r="AA17" s="255">
        <v>2.2000000000000002</v>
      </c>
      <c r="AB17" s="255">
        <v>2.2000000000000002</v>
      </c>
      <c r="AC17" s="255">
        <v>2.2000000000000002</v>
      </c>
      <c r="AD17" s="255">
        <v>2.2000000000000002</v>
      </c>
      <c r="AE17" s="255">
        <v>2.2000000000000002</v>
      </c>
      <c r="AF17" s="255">
        <v>2.2000000000000002</v>
      </c>
      <c r="AG17" s="255">
        <v>2.2000000000000002</v>
      </c>
      <c r="AH17" s="255">
        <v>2.2000000000000002</v>
      </c>
      <c r="AI17" s="255">
        <v>2.2000000000000002</v>
      </c>
      <c r="AJ17" s="255">
        <v>2.2000000000000002</v>
      </c>
      <c r="AK17" s="255">
        <v>2.2000000000000002</v>
      </c>
      <c r="AL17" s="255">
        <v>2.2000000000000002</v>
      </c>
      <c r="AM17" s="255">
        <v>2.2000000000000002</v>
      </c>
      <c r="AN17" s="255">
        <v>2.2000000000000002</v>
      </c>
      <c r="AO17" s="255">
        <v>2.2000000000000002</v>
      </c>
      <c r="AP17" s="255">
        <v>2.2000000000000002</v>
      </c>
      <c r="AQ17" s="255">
        <v>2.2000000000000002</v>
      </c>
      <c r="AR17" s="255">
        <v>2.2000000000000002</v>
      </c>
      <c r="AS17" s="255">
        <v>2.2000000000000002</v>
      </c>
      <c r="AT17" s="255">
        <v>2.2000000000000002</v>
      </c>
      <c r="AU17" s="255">
        <v>2.2000000000000002</v>
      </c>
      <c r="AV17" s="255">
        <v>2.2000000000000002</v>
      </c>
      <c r="AW17" s="255">
        <v>2.2000000000000002</v>
      </c>
      <c r="AX17" s="255">
        <v>2.2000000000000002</v>
      </c>
      <c r="AY17" s="255">
        <v>2.2000000000000002</v>
      </c>
      <c r="AZ17" s="255">
        <v>2.2000000000000002</v>
      </c>
      <c r="BA17" s="255">
        <v>2.2000000000000002</v>
      </c>
      <c r="BB17" s="255">
        <v>2.2000000000000002</v>
      </c>
      <c r="BC17" s="255">
        <v>2.2000000000000002</v>
      </c>
      <c r="BD17" s="255">
        <v>2.2000000000000002</v>
      </c>
      <c r="BE17" s="255" t="s">
        <v>1270</v>
      </c>
      <c r="BF17" s="255" t="s">
        <v>1270</v>
      </c>
      <c r="BG17" s="255" t="s">
        <v>1270</v>
      </c>
      <c r="BH17" s="255" t="s">
        <v>1270</v>
      </c>
      <c r="BI17" s="255" t="s">
        <v>1270</v>
      </c>
      <c r="BJ17" s="255" t="s">
        <v>1270</v>
      </c>
      <c r="BK17" s="255" t="s">
        <v>1270</v>
      </c>
      <c r="BL17" s="255" t="s">
        <v>1270</v>
      </c>
      <c r="BM17" s="255" t="s">
        <v>1270</v>
      </c>
      <c r="BN17" s="255" t="s">
        <v>1270</v>
      </c>
      <c r="BO17" s="255" t="s">
        <v>1270</v>
      </c>
      <c r="BP17" s="255" t="s">
        <v>1270</v>
      </c>
      <c r="BQ17" s="255" t="s">
        <v>1270</v>
      </c>
      <c r="BR17" s="255" t="s">
        <v>1270</v>
      </c>
      <c r="BS17" s="255" t="s">
        <v>1270</v>
      </c>
      <c r="BT17" s="255" t="s">
        <v>1270</v>
      </c>
      <c r="BU17" s="255" t="s">
        <v>1270</v>
      </c>
      <c r="BV17" s="255" t="s">
        <v>1270</v>
      </c>
    </row>
    <row r="18" spans="1:74" ht="11.1" customHeight="1" x14ac:dyDescent="0.2">
      <c r="A18" s="163" t="s">
        <v>334</v>
      </c>
      <c r="B18" s="174" t="s">
        <v>90</v>
      </c>
      <c r="C18" s="255">
        <v>29.413655276</v>
      </c>
      <c r="D18" s="255">
        <v>29.450088848</v>
      </c>
      <c r="E18" s="255">
        <v>29.328291301</v>
      </c>
      <c r="F18" s="255">
        <v>29.279782056999998</v>
      </c>
      <c r="G18" s="255">
        <v>29.538409833999999</v>
      </c>
      <c r="H18" s="255">
        <v>30.150663322</v>
      </c>
      <c r="I18" s="255">
        <v>30.141758996</v>
      </c>
      <c r="J18" s="255">
        <v>30.154922472999999</v>
      </c>
      <c r="K18" s="255">
        <v>30.149948819999999</v>
      </c>
      <c r="L18" s="255">
        <v>29.687478467999998</v>
      </c>
      <c r="M18" s="255">
        <v>29.927936762000002</v>
      </c>
      <c r="N18" s="255">
        <v>29.949333398</v>
      </c>
      <c r="O18" s="255">
        <v>30.450757905</v>
      </c>
      <c r="P18" s="255">
        <v>30.030848121999998</v>
      </c>
      <c r="Q18" s="255">
        <v>28.879052291000001</v>
      </c>
      <c r="R18" s="255">
        <v>28.971612571000001</v>
      </c>
      <c r="S18" s="255">
        <v>28.993803367000002</v>
      </c>
      <c r="T18" s="255">
        <v>29.637533452</v>
      </c>
      <c r="U18" s="255">
        <v>29.884948433000002</v>
      </c>
      <c r="V18" s="255">
        <v>30.011606677</v>
      </c>
      <c r="W18" s="255">
        <v>30.065598194</v>
      </c>
      <c r="X18" s="255">
        <v>29.764931232999999</v>
      </c>
      <c r="Y18" s="255">
        <v>30.571522024</v>
      </c>
      <c r="Z18" s="255">
        <v>30.624132433</v>
      </c>
      <c r="AA18" s="255">
        <v>30.820601</v>
      </c>
      <c r="AB18" s="255">
        <v>31.172847999999998</v>
      </c>
      <c r="AC18" s="255">
        <v>31.199345999999998</v>
      </c>
      <c r="AD18" s="255">
        <v>31.430374</v>
      </c>
      <c r="AE18" s="255">
        <v>31.002839000000002</v>
      </c>
      <c r="AF18" s="255">
        <v>31.111675999999999</v>
      </c>
      <c r="AG18" s="255">
        <v>31.007961999999999</v>
      </c>
      <c r="AH18" s="255">
        <v>31.262013</v>
      </c>
      <c r="AI18" s="255">
        <v>30.926447</v>
      </c>
      <c r="AJ18" s="255">
        <v>30.552865000000001</v>
      </c>
      <c r="AK18" s="255">
        <v>30.364315000000001</v>
      </c>
      <c r="AL18" s="255">
        <v>30.063365000000001</v>
      </c>
      <c r="AM18" s="255">
        <v>29.86504042</v>
      </c>
      <c r="AN18" s="255">
        <v>29.769371302</v>
      </c>
      <c r="AO18" s="255">
        <v>29.914230298</v>
      </c>
      <c r="AP18" s="255">
        <v>30.370726894000001</v>
      </c>
      <c r="AQ18" s="255">
        <v>30.501507734</v>
      </c>
      <c r="AR18" s="255">
        <v>30.269040650000001</v>
      </c>
      <c r="AS18" s="255">
        <v>30.395287634999999</v>
      </c>
      <c r="AT18" s="255">
        <v>30.316641422</v>
      </c>
      <c r="AU18" s="255">
        <v>29.625119036000001</v>
      </c>
      <c r="AV18" s="255">
        <v>29.609868424999998</v>
      </c>
      <c r="AW18" s="255">
        <v>29.105</v>
      </c>
      <c r="AX18" s="255">
        <v>29.188199999999998</v>
      </c>
      <c r="AY18" s="255">
        <v>29.770099999999999</v>
      </c>
      <c r="AZ18" s="255">
        <v>30.040800000000001</v>
      </c>
      <c r="BA18" s="255">
        <v>29.476600000000001</v>
      </c>
      <c r="BB18" s="255">
        <v>29.444302525000001</v>
      </c>
      <c r="BC18" s="255">
        <v>29.505764326000001</v>
      </c>
      <c r="BD18" s="255">
        <v>29.479216059999999</v>
      </c>
      <c r="BE18" s="412">
        <v>29.839046189000001</v>
      </c>
      <c r="BF18" s="412">
        <v>29.894265000000001</v>
      </c>
      <c r="BG18" s="412">
        <v>29.8425194</v>
      </c>
      <c r="BH18" s="412">
        <v>29.189451699999999</v>
      </c>
      <c r="BI18" s="412">
        <v>29.269265000000001</v>
      </c>
      <c r="BJ18" s="412">
        <v>29.357519400000001</v>
      </c>
      <c r="BK18" s="412">
        <v>29.216652100000001</v>
      </c>
      <c r="BL18" s="412">
        <v>29.302366800000001</v>
      </c>
      <c r="BM18" s="412">
        <v>29.393288600000002</v>
      </c>
      <c r="BN18" s="412">
        <v>29.460627878</v>
      </c>
      <c r="BO18" s="412">
        <v>29.552225376999999</v>
      </c>
      <c r="BP18" s="412">
        <v>29.635644596999999</v>
      </c>
      <c r="BQ18" s="412">
        <v>29.825576159000001</v>
      </c>
      <c r="BR18" s="412">
        <v>29.915904565000002</v>
      </c>
      <c r="BS18" s="412">
        <v>30.004227307000001</v>
      </c>
      <c r="BT18" s="412">
        <v>29.251200185999998</v>
      </c>
      <c r="BU18" s="412">
        <v>29.295904565000001</v>
      </c>
      <c r="BV18" s="412">
        <v>29.344227307000001</v>
      </c>
    </row>
    <row r="19" spans="1:74" ht="11.1" customHeight="1" x14ac:dyDescent="0.2">
      <c r="C19" s="484"/>
      <c r="D19" s="226"/>
      <c r="E19" s="226"/>
      <c r="F19" s="226"/>
      <c r="G19" s="226"/>
      <c r="H19" s="226"/>
      <c r="I19" s="226"/>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26"/>
      <c r="AN19" s="226"/>
      <c r="AO19" s="226"/>
      <c r="AP19" s="226"/>
      <c r="AQ19" s="226"/>
      <c r="AR19" s="226"/>
      <c r="AS19" s="226"/>
      <c r="AT19" s="226"/>
      <c r="AU19" s="226"/>
      <c r="AV19" s="226"/>
      <c r="AW19" s="226"/>
      <c r="AX19" s="226"/>
      <c r="AY19" s="640"/>
      <c r="AZ19" s="640"/>
      <c r="BA19" s="640"/>
      <c r="BB19" s="640"/>
      <c r="BC19" s="640"/>
      <c r="BD19" s="640"/>
      <c r="BE19" s="496"/>
      <c r="BF19" s="496"/>
      <c r="BG19" s="496"/>
      <c r="BH19" s="496"/>
      <c r="BI19" s="496"/>
      <c r="BJ19" s="496"/>
      <c r="BK19" s="496"/>
      <c r="BL19" s="496"/>
      <c r="BM19" s="496"/>
      <c r="BN19" s="496"/>
      <c r="BO19" s="496"/>
      <c r="BP19" s="496"/>
      <c r="BQ19" s="496"/>
      <c r="BR19" s="496"/>
      <c r="BS19" s="496"/>
      <c r="BT19" s="496"/>
      <c r="BU19" s="496"/>
      <c r="BV19" s="496"/>
    </row>
    <row r="20" spans="1:74" ht="11.1" customHeight="1" x14ac:dyDescent="0.2">
      <c r="A20" s="163" t="s">
        <v>550</v>
      </c>
      <c r="B20" s="173" t="s">
        <v>362</v>
      </c>
      <c r="C20" s="255">
        <v>5.0452767520000004</v>
      </c>
      <c r="D20" s="255">
        <v>5.1116157519999996</v>
      </c>
      <c r="E20" s="255">
        <v>5.1788447519999998</v>
      </c>
      <c r="F20" s="255">
        <v>5.2320127520000002</v>
      </c>
      <c r="G20" s="255">
        <v>5.5035100235999996</v>
      </c>
      <c r="H20" s="255">
        <v>5.5376100236000001</v>
      </c>
      <c r="I20" s="255">
        <v>5.5978830235999997</v>
      </c>
      <c r="J20" s="255">
        <v>5.9056190235999999</v>
      </c>
      <c r="K20" s="255">
        <v>5.6715151461</v>
      </c>
      <c r="L20" s="255">
        <v>5.6976861460999997</v>
      </c>
      <c r="M20" s="255">
        <v>5.7497851460999998</v>
      </c>
      <c r="N20" s="255">
        <v>5.7625391461</v>
      </c>
      <c r="O20" s="255">
        <v>5.8484891461000004</v>
      </c>
      <c r="P20" s="255">
        <v>5.8607011461000003</v>
      </c>
      <c r="Q20" s="255">
        <v>5.7079131461000001</v>
      </c>
      <c r="R20" s="255">
        <v>5.7553301461000004</v>
      </c>
      <c r="S20" s="255">
        <v>5.7693301460999997</v>
      </c>
      <c r="T20" s="255">
        <v>5.7693301460999997</v>
      </c>
      <c r="U20" s="255">
        <v>5.7513301460999999</v>
      </c>
      <c r="V20" s="255">
        <v>5.7573301461000002</v>
      </c>
      <c r="W20" s="255">
        <v>5.7673301460999999</v>
      </c>
      <c r="X20" s="255">
        <v>5.8083301461000003</v>
      </c>
      <c r="Y20" s="255">
        <v>5.8483301461000003</v>
      </c>
      <c r="Z20" s="255">
        <v>5.8583301461000001</v>
      </c>
      <c r="AA20" s="255">
        <v>6.0922301461000004</v>
      </c>
      <c r="AB20" s="255">
        <v>6.1072301461</v>
      </c>
      <c r="AC20" s="255">
        <v>6.1022301461000001</v>
      </c>
      <c r="AD20" s="255">
        <v>6.1572301460999999</v>
      </c>
      <c r="AE20" s="255">
        <v>6.1522301461</v>
      </c>
      <c r="AF20" s="255">
        <v>6.1512301460999996</v>
      </c>
      <c r="AG20" s="255">
        <v>6.1842301461</v>
      </c>
      <c r="AH20" s="255">
        <v>6.1852301461000003</v>
      </c>
      <c r="AI20" s="255">
        <v>6.1962301460999996</v>
      </c>
      <c r="AJ20" s="255">
        <v>6.0782301461000001</v>
      </c>
      <c r="AK20" s="255">
        <v>6.2012301461000003</v>
      </c>
      <c r="AL20" s="255">
        <v>6.2232301460999997</v>
      </c>
      <c r="AM20" s="255">
        <v>6.1993301461000003</v>
      </c>
      <c r="AN20" s="255">
        <v>6.2363301461000002</v>
      </c>
      <c r="AO20" s="255">
        <v>6.2653301461000002</v>
      </c>
      <c r="AP20" s="255">
        <v>6.2553301461000004</v>
      </c>
      <c r="AQ20" s="255">
        <v>6.2153301461000003</v>
      </c>
      <c r="AR20" s="255">
        <v>6.2003301460999998</v>
      </c>
      <c r="AS20" s="255">
        <v>6.2613301460999997</v>
      </c>
      <c r="AT20" s="255">
        <v>6.2652451460999998</v>
      </c>
      <c r="AU20" s="255">
        <v>6.0992571461000002</v>
      </c>
      <c r="AV20" s="255">
        <v>6.1692691461000004</v>
      </c>
      <c r="AW20" s="255">
        <v>6.2921841461000003</v>
      </c>
      <c r="AX20" s="255">
        <v>6.2841951461000001</v>
      </c>
      <c r="AY20" s="255">
        <v>6.3052301461000004</v>
      </c>
      <c r="AZ20" s="255">
        <v>6.3087301461000003</v>
      </c>
      <c r="BA20" s="255">
        <v>6.2774807435</v>
      </c>
      <c r="BB20" s="255">
        <v>6.2834738995999997</v>
      </c>
      <c r="BC20" s="255">
        <v>6.2988457982000003</v>
      </c>
      <c r="BD20" s="255">
        <v>6.2246613874000003</v>
      </c>
      <c r="BE20" s="412">
        <v>6.1999885703000004</v>
      </c>
      <c r="BF20" s="412">
        <v>6.3451273248</v>
      </c>
      <c r="BG20" s="412">
        <v>6.4019831336999999</v>
      </c>
      <c r="BH20" s="412">
        <v>6.4582486404999999</v>
      </c>
      <c r="BI20" s="412">
        <v>6.4697555424999997</v>
      </c>
      <c r="BJ20" s="412">
        <v>6.4810820968999998</v>
      </c>
      <c r="BK20" s="412">
        <v>6.5201918340000002</v>
      </c>
      <c r="BL20" s="412">
        <v>6.5320347894999999</v>
      </c>
      <c r="BM20" s="412">
        <v>6.5430958640999997</v>
      </c>
      <c r="BN20" s="412">
        <v>6.5545244429</v>
      </c>
      <c r="BO20" s="412">
        <v>6.5655276711999999</v>
      </c>
      <c r="BP20" s="412">
        <v>6.5773832907000003</v>
      </c>
      <c r="BQ20" s="412">
        <v>6.6386898322999999</v>
      </c>
      <c r="BR20" s="412">
        <v>6.6499911506</v>
      </c>
      <c r="BS20" s="412">
        <v>6.6614966529000004</v>
      </c>
      <c r="BT20" s="412">
        <v>6.6724786515999996</v>
      </c>
      <c r="BU20" s="412">
        <v>6.6837770446000002</v>
      </c>
      <c r="BV20" s="412">
        <v>6.6949021973000002</v>
      </c>
    </row>
    <row r="21" spans="1:74" ht="11.1" customHeight="1" x14ac:dyDescent="0.2">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0"/>
      <c r="AZ21" s="640"/>
      <c r="BA21" s="640"/>
      <c r="BB21" s="640"/>
      <c r="BC21" s="640"/>
      <c r="BD21" s="640"/>
      <c r="BE21" s="496"/>
      <c r="BF21" s="496"/>
      <c r="BG21" s="496"/>
      <c r="BH21" s="496"/>
      <c r="BI21" s="496"/>
      <c r="BJ21" s="496"/>
      <c r="BK21" s="496"/>
      <c r="BL21" s="496"/>
      <c r="BM21" s="496"/>
      <c r="BN21" s="496"/>
      <c r="BO21" s="496"/>
      <c r="BP21" s="496"/>
      <c r="BQ21" s="496"/>
      <c r="BR21" s="496"/>
      <c r="BS21" s="496"/>
      <c r="BT21" s="496"/>
      <c r="BU21" s="496"/>
      <c r="BV21" s="496"/>
    </row>
    <row r="22" spans="1:74" ht="11.1" customHeight="1" x14ac:dyDescent="0.2">
      <c r="A22" s="163" t="s">
        <v>333</v>
      </c>
      <c r="B22" s="173" t="s">
        <v>91</v>
      </c>
      <c r="C22" s="255">
        <v>34.458932028</v>
      </c>
      <c r="D22" s="255">
        <v>34.561704599999999</v>
      </c>
      <c r="E22" s="255">
        <v>34.507136053000004</v>
      </c>
      <c r="F22" s="255">
        <v>34.511794809000001</v>
      </c>
      <c r="G22" s="255">
        <v>35.041919858</v>
      </c>
      <c r="H22" s="255">
        <v>35.688273346000003</v>
      </c>
      <c r="I22" s="255">
        <v>35.739642019999998</v>
      </c>
      <c r="J22" s="255">
        <v>36.060541497000003</v>
      </c>
      <c r="K22" s="255">
        <v>35.821463966000003</v>
      </c>
      <c r="L22" s="255">
        <v>35.385164613999997</v>
      </c>
      <c r="M22" s="255">
        <v>35.677721908000002</v>
      </c>
      <c r="N22" s="255">
        <v>35.711872544000002</v>
      </c>
      <c r="O22" s="255">
        <v>36.299247051000002</v>
      </c>
      <c r="P22" s="255">
        <v>35.891549267999999</v>
      </c>
      <c r="Q22" s="255">
        <v>34.586965437000003</v>
      </c>
      <c r="R22" s="255">
        <v>34.726942717</v>
      </c>
      <c r="S22" s="255">
        <v>34.763133513</v>
      </c>
      <c r="T22" s="255">
        <v>35.406863598000001</v>
      </c>
      <c r="U22" s="255">
        <v>35.636278578999999</v>
      </c>
      <c r="V22" s="255">
        <v>35.768936822999997</v>
      </c>
      <c r="W22" s="255">
        <v>35.832928340000002</v>
      </c>
      <c r="X22" s="255">
        <v>35.573261379000002</v>
      </c>
      <c r="Y22" s="255">
        <v>36.419852169999999</v>
      </c>
      <c r="Z22" s="255">
        <v>36.482462579</v>
      </c>
      <c r="AA22" s="255">
        <v>36.912831146000002</v>
      </c>
      <c r="AB22" s="255">
        <v>37.280078146000001</v>
      </c>
      <c r="AC22" s="255">
        <v>37.301576146000002</v>
      </c>
      <c r="AD22" s="255">
        <v>37.587604145999997</v>
      </c>
      <c r="AE22" s="255">
        <v>37.155069146000002</v>
      </c>
      <c r="AF22" s="255">
        <v>37.262906145999999</v>
      </c>
      <c r="AG22" s="255">
        <v>37.192192145999996</v>
      </c>
      <c r="AH22" s="255">
        <v>37.447243145999998</v>
      </c>
      <c r="AI22" s="255">
        <v>37.122677146000001</v>
      </c>
      <c r="AJ22" s="255">
        <v>36.631095146</v>
      </c>
      <c r="AK22" s="255">
        <v>36.565545145999998</v>
      </c>
      <c r="AL22" s="255">
        <v>36.286595146000003</v>
      </c>
      <c r="AM22" s="255">
        <v>36.064370566000001</v>
      </c>
      <c r="AN22" s="255">
        <v>36.005701448000003</v>
      </c>
      <c r="AO22" s="255">
        <v>36.179560444000003</v>
      </c>
      <c r="AP22" s="255">
        <v>36.626057039999999</v>
      </c>
      <c r="AQ22" s="255">
        <v>36.71683788</v>
      </c>
      <c r="AR22" s="255">
        <v>36.469370796</v>
      </c>
      <c r="AS22" s="255">
        <v>36.656617781000001</v>
      </c>
      <c r="AT22" s="255">
        <v>36.581886568000002</v>
      </c>
      <c r="AU22" s="255">
        <v>35.724376182</v>
      </c>
      <c r="AV22" s="255">
        <v>35.779137571</v>
      </c>
      <c r="AW22" s="255">
        <v>35.397184146000001</v>
      </c>
      <c r="AX22" s="255">
        <v>35.472395145999997</v>
      </c>
      <c r="AY22" s="255">
        <v>36.075330145999999</v>
      </c>
      <c r="AZ22" s="255">
        <v>36.349530145999999</v>
      </c>
      <c r="BA22" s="255">
        <v>35.754080743000003</v>
      </c>
      <c r="BB22" s="255">
        <v>35.727776425000002</v>
      </c>
      <c r="BC22" s="255">
        <v>35.804610124</v>
      </c>
      <c r="BD22" s="255">
        <v>35.703877447000004</v>
      </c>
      <c r="BE22" s="412">
        <v>36.039034759000003</v>
      </c>
      <c r="BF22" s="412">
        <v>36.239392324999997</v>
      </c>
      <c r="BG22" s="412">
        <v>36.244502533999999</v>
      </c>
      <c r="BH22" s="412">
        <v>35.647700340999997</v>
      </c>
      <c r="BI22" s="412">
        <v>35.739020541999999</v>
      </c>
      <c r="BJ22" s="412">
        <v>35.838601496999999</v>
      </c>
      <c r="BK22" s="412">
        <v>35.736843933999999</v>
      </c>
      <c r="BL22" s="412">
        <v>35.834401589000002</v>
      </c>
      <c r="BM22" s="412">
        <v>35.936384464</v>
      </c>
      <c r="BN22" s="412">
        <v>36.015152321000002</v>
      </c>
      <c r="BO22" s="412">
        <v>36.117753047999997</v>
      </c>
      <c r="BP22" s="412">
        <v>36.213027887999999</v>
      </c>
      <c r="BQ22" s="412">
        <v>36.464265990999998</v>
      </c>
      <c r="BR22" s="412">
        <v>36.565895716</v>
      </c>
      <c r="BS22" s="412">
        <v>36.665723960000001</v>
      </c>
      <c r="BT22" s="412">
        <v>35.923678838000001</v>
      </c>
      <c r="BU22" s="412">
        <v>35.97968161</v>
      </c>
      <c r="BV22" s="412">
        <v>36.039129504000002</v>
      </c>
    </row>
    <row r="23" spans="1:74" ht="11.1" customHeight="1" x14ac:dyDescent="0.2">
      <c r="C23" s="226"/>
      <c r="D23" s="226"/>
      <c r="E23" s="226"/>
      <c r="F23" s="226"/>
      <c r="G23" s="226"/>
      <c r="H23" s="226"/>
      <c r="I23" s="226"/>
      <c r="J23" s="226"/>
      <c r="K23" s="226"/>
      <c r="L23" s="226"/>
      <c r="M23" s="226"/>
      <c r="N23" s="226"/>
      <c r="O23" s="226"/>
      <c r="P23" s="226"/>
      <c r="Q23" s="226"/>
      <c r="R23" s="226"/>
      <c r="S23" s="226"/>
      <c r="T23" s="226"/>
      <c r="U23" s="226"/>
      <c r="V23" s="226"/>
      <c r="W23" s="226"/>
      <c r="X23" s="226"/>
      <c r="Y23" s="226"/>
      <c r="Z23" s="226"/>
      <c r="AA23" s="226"/>
      <c r="AB23" s="226"/>
      <c r="AC23" s="226"/>
      <c r="AD23" s="226"/>
      <c r="AE23" s="226"/>
      <c r="AF23" s="226"/>
      <c r="AG23" s="226"/>
      <c r="AH23" s="226"/>
      <c r="AI23" s="226"/>
      <c r="AJ23" s="226"/>
      <c r="AK23" s="226"/>
      <c r="AL23" s="226"/>
      <c r="AM23" s="226"/>
      <c r="AN23" s="226"/>
      <c r="AO23" s="226"/>
      <c r="AP23" s="226"/>
      <c r="AQ23" s="226"/>
      <c r="AR23" s="226"/>
      <c r="AS23" s="226"/>
      <c r="AT23" s="226"/>
      <c r="AU23" s="226"/>
      <c r="AV23" s="226"/>
      <c r="AW23" s="226"/>
      <c r="AX23" s="226"/>
      <c r="AY23" s="640"/>
      <c r="AZ23" s="640"/>
      <c r="BA23" s="640"/>
      <c r="BB23" s="640"/>
      <c r="BC23" s="640"/>
      <c r="BD23" s="640"/>
      <c r="BE23" s="496"/>
      <c r="BF23" s="496"/>
      <c r="BG23" s="496"/>
      <c r="BH23" s="496"/>
      <c r="BI23" s="496"/>
      <c r="BJ23" s="496"/>
      <c r="BK23" s="496"/>
      <c r="BL23" s="496"/>
      <c r="BM23" s="496"/>
      <c r="BN23" s="496"/>
      <c r="BO23" s="496"/>
      <c r="BP23" s="496"/>
      <c r="BQ23" s="496"/>
      <c r="BR23" s="496"/>
      <c r="BS23" s="496"/>
      <c r="BT23" s="496"/>
      <c r="BU23" s="496"/>
      <c r="BV23" s="496"/>
    </row>
    <row r="24" spans="1:74" ht="11.1" customHeight="1" x14ac:dyDescent="0.2">
      <c r="B24" s="257" t="s">
        <v>363</v>
      </c>
      <c r="C24" s="255"/>
      <c r="D24" s="255"/>
      <c r="E24" s="255"/>
      <c r="F24" s="255"/>
      <c r="G24" s="255"/>
      <c r="H24" s="255"/>
      <c r="I24" s="255"/>
      <c r="J24" s="255"/>
      <c r="K24" s="255"/>
      <c r="L24" s="255"/>
      <c r="M24" s="255"/>
      <c r="N24" s="255"/>
      <c r="O24" s="255"/>
      <c r="P24" s="255"/>
      <c r="Q24" s="255"/>
      <c r="R24" s="255"/>
      <c r="S24" s="255"/>
      <c r="T24" s="255"/>
      <c r="U24" s="255"/>
      <c r="V24" s="255"/>
      <c r="W24" s="255"/>
      <c r="X24" s="255"/>
      <c r="Y24" s="255"/>
      <c r="Z24" s="255"/>
      <c r="AA24" s="255"/>
      <c r="AB24" s="255"/>
      <c r="AC24" s="255"/>
      <c r="AD24" s="255"/>
      <c r="AE24" s="255"/>
      <c r="AF24" s="255"/>
      <c r="AG24" s="255"/>
      <c r="AH24" s="255"/>
      <c r="AI24" s="255"/>
      <c r="AJ24" s="255"/>
      <c r="AK24" s="255"/>
      <c r="AL24" s="255"/>
      <c r="AM24" s="255"/>
      <c r="AN24" s="255"/>
      <c r="AO24" s="255"/>
      <c r="AP24" s="255"/>
      <c r="AQ24" s="255"/>
      <c r="AR24" s="255"/>
      <c r="AS24" s="255"/>
      <c r="AT24" s="255"/>
      <c r="AU24" s="255"/>
      <c r="AV24" s="255"/>
      <c r="AW24" s="255"/>
      <c r="AX24" s="255"/>
      <c r="AY24" s="255"/>
      <c r="AZ24" s="255"/>
      <c r="BA24" s="255"/>
      <c r="BB24" s="255"/>
      <c r="BC24" s="255"/>
      <c r="BD24" s="255"/>
      <c r="BE24" s="412"/>
      <c r="BF24" s="412"/>
      <c r="BG24" s="412"/>
      <c r="BH24" s="412"/>
      <c r="BI24" s="412"/>
      <c r="BJ24" s="412"/>
      <c r="BK24" s="412"/>
      <c r="BL24" s="412"/>
      <c r="BM24" s="412"/>
      <c r="BN24" s="412"/>
      <c r="BO24" s="412"/>
      <c r="BP24" s="412"/>
      <c r="BQ24" s="412"/>
      <c r="BR24" s="412"/>
      <c r="BS24" s="412"/>
      <c r="BT24" s="412"/>
      <c r="BU24" s="412"/>
      <c r="BV24" s="412"/>
    </row>
    <row r="25" spans="1:74" ht="11.1" customHeight="1" x14ac:dyDescent="0.2">
      <c r="A25" s="163" t="s">
        <v>746</v>
      </c>
      <c r="B25" s="174" t="s">
        <v>747</v>
      </c>
      <c r="C25" s="255">
        <v>7.0034010859000002</v>
      </c>
      <c r="D25" s="255">
        <v>6.9635037673999998</v>
      </c>
      <c r="E25" s="255">
        <v>6.9626425752000003</v>
      </c>
      <c r="F25" s="255">
        <v>6.9136603608999998</v>
      </c>
      <c r="G25" s="255">
        <v>6.7600000331999999</v>
      </c>
      <c r="H25" s="255">
        <v>6.8099999352999996</v>
      </c>
      <c r="I25" s="255">
        <v>6.8000000007999999</v>
      </c>
      <c r="J25" s="255">
        <v>6.8199999043000004</v>
      </c>
      <c r="K25" s="255">
        <v>6.7600000361000001</v>
      </c>
      <c r="L25" s="255">
        <v>6.7899999058000002</v>
      </c>
      <c r="M25" s="255">
        <v>6.7200000473000001</v>
      </c>
      <c r="N25" s="255">
        <v>6.6999999212999999</v>
      </c>
      <c r="O25" s="255">
        <v>6.7940265057999998</v>
      </c>
      <c r="P25" s="255">
        <v>6.4694339807999999</v>
      </c>
      <c r="Q25" s="255">
        <v>5.3069363435000003</v>
      </c>
      <c r="R25" s="255">
        <v>5.2151773950000004</v>
      </c>
      <c r="S25" s="255">
        <v>5.1852082585000003</v>
      </c>
      <c r="T25" s="255">
        <v>5.1352461760999999</v>
      </c>
      <c r="U25" s="255">
        <v>5.1852069417999997</v>
      </c>
      <c r="V25" s="255">
        <v>5.1652220994000002</v>
      </c>
      <c r="W25" s="255">
        <v>5.3151215615999998</v>
      </c>
      <c r="X25" s="255">
        <v>5.3151139882000003</v>
      </c>
      <c r="Y25" s="255">
        <v>5.7612896472999999</v>
      </c>
      <c r="Z25" s="255">
        <v>5.8576137668000001</v>
      </c>
      <c r="AA25" s="255">
        <v>6.1550968888000002</v>
      </c>
      <c r="AB25" s="255">
        <v>6.4524992438000002</v>
      </c>
      <c r="AC25" s="255">
        <v>6.42</v>
      </c>
      <c r="AD25" s="255">
        <v>6.67</v>
      </c>
      <c r="AE25" s="255">
        <v>6.57</v>
      </c>
      <c r="AF25" s="255">
        <v>6.5200041426000004</v>
      </c>
      <c r="AG25" s="255">
        <v>6.47</v>
      </c>
      <c r="AH25" s="255">
        <v>6.72</v>
      </c>
      <c r="AI25" s="255">
        <v>6.47</v>
      </c>
      <c r="AJ25" s="255">
        <v>6.35</v>
      </c>
      <c r="AK25" s="255">
        <v>6.2299727258999997</v>
      </c>
      <c r="AL25" s="255">
        <v>6.35</v>
      </c>
      <c r="AM25" s="255">
        <v>6.2990248853999997</v>
      </c>
      <c r="AN25" s="255">
        <v>6.1982105575000004</v>
      </c>
      <c r="AO25" s="255">
        <v>6.3491763598000004</v>
      </c>
      <c r="AP25" s="255">
        <v>6.3919309961000002</v>
      </c>
      <c r="AQ25" s="255">
        <v>6.4157904480000001</v>
      </c>
      <c r="AR25" s="255">
        <v>5.9555597602999999</v>
      </c>
      <c r="AS25" s="255">
        <v>5.8744684049</v>
      </c>
      <c r="AT25" s="255">
        <v>5.4137776502000001</v>
      </c>
      <c r="AU25" s="255">
        <v>5.2740805169999998</v>
      </c>
      <c r="AV25" s="255">
        <v>5.4031765556</v>
      </c>
      <c r="AW25" s="255">
        <v>4.8929111074999998</v>
      </c>
      <c r="AX25" s="255">
        <v>5.1021279587999997</v>
      </c>
      <c r="AY25" s="255">
        <v>5.1718055832000003</v>
      </c>
      <c r="AZ25" s="255">
        <v>5.1836152893999996</v>
      </c>
      <c r="BA25" s="255">
        <v>4.9211771104000004</v>
      </c>
      <c r="BB25" s="255">
        <v>4.9238672029000004</v>
      </c>
      <c r="BC25" s="255">
        <v>4.9528293926</v>
      </c>
      <c r="BD25" s="255">
        <v>5.0079892812000004</v>
      </c>
      <c r="BE25" s="412">
        <v>5.1220299476999998</v>
      </c>
      <c r="BF25" s="412">
        <v>5.1511541968000003</v>
      </c>
      <c r="BG25" s="412">
        <v>5.1755866675000002</v>
      </c>
      <c r="BH25" s="412">
        <v>5.1902505775999996</v>
      </c>
      <c r="BI25" s="412">
        <v>5.2060782304000002</v>
      </c>
      <c r="BJ25" s="497">
        <v>5.2205214249000003</v>
      </c>
      <c r="BK25" s="497">
        <v>5.2198942551999998</v>
      </c>
      <c r="BL25" s="497">
        <v>5.2697005840999998</v>
      </c>
      <c r="BM25" s="497">
        <v>5.3186410460999998</v>
      </c>
      <c r="BN25" s="497">
        <v>5.3715122264000001</v>
      </c>
      <c r="BO25" s="497">
        <v>5.4203385480000001</v>
      </c>
      <c r="BP25" s="497">
        <v>5.4705375859999998</v>
      </c>
      <c r="BQ25" s="497">
        <v>5.5196274907999996</v>
      </c>
      <c r="BR25" s="497">
        <v>5.5686378125999996</v>
      </c>
      <c r="BS25" s="497">
        <v>5.6179833814000002</v>
      </c>
      <c r="BT25" s="497">
        <v>5.6675568578000002</v>
      </c>
      <c r="BU25" s="497">
        <v>5.7183969069999998</v>
      </c>
      <c r="BV25" s="497">
        <v>5.7627344017000004</v>
      </c>
    </row>
    <row r="26" spans="1:74" ht="11.1" customHeight="1" x14ac:dyDescent="0.2">
      <c r="A26" s="163" t="s">
        <v>748</v>
      </c>
      <c r="B26" s="174" t="s">
        <v>749</v>
      </c>
      <c r="C26" s="255">
        <v>2.5077116937000001</v>
      </c>
      <c r="D26" s="255">
        <v>2.5640148102999998</v>
      </c>
      <c r="E26" s="255">
        <v>2.5147983793000002</v>
      </c>
      <c r="F26" s="255">
        <v>2.5437701494999998</v>
      </c>
      <c r="G26" s="255">
        <v>2.5784098467000001</v>
      </c>
      <c r="H26" s="255">
        <v>2.5906632973999999</v>
      </c>
      <c r="I26" s="255">
        <v>2.5917589962999998</v>
      </c>
      <c r="J26" s="255">
        <v>2.5849224366999999</v>
      </c>
      <c r="K26" s="255">
        <v>2.5899488337999998</v>
      </c>
      <c r="L26" s="255">
        <v>2.5974784319999999</v>
      </c>
      <c r="M26" s="255">
        <v>2.7079367810999999</v>
      </c>
      <c r="N26" s="255">
        <v>2.6993333662999999</v>
      </c>
      <c r="O26" s="255">
        <v>2.6983854105999998</v>
      </c>
      <c r="P26" s="255">
        <v>2.6964442311000001</v>
      </c>
      <c r="Q26" s="255">
        <v>2.7024000112</v>
      </c>
      <c r="R26" s="255">
        <v>2.6991166302999998</v>
      </c>
      <c r="S26" s="255">
        <v>2.7013070419999998</v>
      </c>
      <c r="T26" s="255">
        <v>2.6950385884000001</v>
      </c>
      <c r="U26" s="255">
        <v>2.6924595996999998</v>
      </c>
      <c r="V26" s="255">
        <v>2.6891192051999999</v>
      </c>
      <c r="W26" s="255">
        <v>2.6931263311999998</v>
      </c>
      <c r="X26" s="255">
        <v>2.6924561454</v>
      </c>
      <c r="Y26" s="255">
        <v>2.6974438248000001</v>
      </c>
      <c r="Z26" s="255">
        <v>2.6984264679000001</v>
      </c>
      <c r="AA26" s="255">
        <v>2.6940779275</v>
      </c>
      <c r="AB26" s="255">
        <v>2.6955370442</v>
      </c>
      <c r="AC26" s="255">
        <v>2.6993459999999998</v>
      </c>
      <c r="AD26" s="255">
        <v>2.7003740000000001</v>
      </c>
      <c r="AE26" s="255">
        <v>2.6978390000000001</v>
      </c>
      <c r="AF26" s="255">
        <v>2.7016777165999999</v>
      </c>
      <c r="AG26" s="255">
        <v>2.7079620000000002</v>
      </c>
      <c r="AH26" s="255">
        <v>2.7120129999999998</v>
      </c>
      <c r="AI26" s="255">
        <v>2.7064469999999998</v>
      </c>
      <c r="AJ26" s="255">
        <v>2.7028650000000001</v>
      </c>
      <c r="AK26" s="255">
        <v>2.7043031608999999</v>
      </c>
      <c r="AL26" s="255">
        <v>2.7033649999999998</v>
      </c>
      <c r="AM26" s="255">
        <v>2.7046217335999998</v>
      </c>
      <c r="AN26" s="255">
        <v>2.7085893239000001</v>
      </c>
      <c r="AO26" s="255">
        <v>2.7038795401</v>
      </c>
      <c r="AP26" s="255">
        <v>2.7144235982999998</v>
      </c>
      <c r="AQ26" s="255">
        <v>2.7197232591999998</v>
      </c>
      <c r="AR26" s="255">
        <v>2.7220112215999999</v>
      </c>
      <c r="AS26" s="255">
        <v>2.7277191238</v>
      </c>
      <c r="AT26" s="255">
        <v>2.7334996617999998</v>
      </c>
      <c r="AU26" s="255">
        <v>2.7320526552</v>
      </c>
      <c r="AV26" s="255">
        <v>2.7364127245000001</v>
      </c>
      <c r="AW26" s="255">
        <v>2.7410287735000001</v>
      </c>
      <c r="AX26" s="255">
        <v>2.7439663515000001</v>
      </c>
      <c r="AY26" s="255">
        <v>2.7457495239999998</v>
      </c>
      <c r="AZ26" s="255">
        <v>2.7421324881000002</v>
      </c>
      <c r="BA26" s="255">
        <v>2.7516666983000002</v>
      </c>
      <c r="BB26" s="255">
        <v>2.7358949009</v>
      </c>
      <c r="BC26" s="255">
        <v>2.7417948103000001</v>
      </c>
      <c r="BD26" s="255">
        <v>2.7403797833999999</v>
      </c>
      <c r="BE26" s="412">
        <v>2.7447752257000002</v>
      </c>
      <c r="BF26" s="412">
        <v>2.7495433554000002</v>
      </c>
      <c r="BG26" s="412">
        <v>2.7525131422000002</v>
      </c>
      <c r="BH26" s="412">
        <v>2.7542780346</v>
      </c>
      <c r="BI26" s="412">
        <v>2.7495530311</v>
      </c>
      <c r="BJ26" s="497">
        <v>2.7525218177999999</v>
      </c>
      <c r="BK26" s="497">
        <v>2.7563158569000001</v>
      </c>
      <c r="BL26" s="497">
        <v>2.7569783976000002</v>
      </c>
      <c r="BM26" s="497">
        <v>2.7623890009999998</v>
      </c>
      <c r="BN26" s="497">
        <v>2.7462883414000001</v>
      </c>
      <c r="BO26" s="497">
        <v>2.7523195204999999</v>
      </c>
      <c r="BP26" s="497">
        <v>2.7508863762</v>
      </c>
      <c r="BQ26" s="497">
        <v>2.7553982020999999</v>
      </c>
      <c r="BR26" s="497">
        <v>2.7602725352999999</v>
      </c>
      <c r="BS26" s="497">
        <v>2.7633166944999998</v>
      </c>
      <c r="BT26" s="497">
        <v>2.7651293342000001</v>
      </c>
      <c r="BU26" s="497">
        <v>2.7603036840000001</v>
      </c>
      <c r="BV26" s="497">
        <v>2.7633457088000002</v>
      </c>
    </row>
    <row r="27" spans="1:74" ht="11.1" customHeight="1" x14ac:dyDescent="0.2">
      <c r="A27" s="163" t="s">
        <v>750</v>
      </c>
      <c r="B27" s="174" t="s">
        <v>751</v>
      </c>
      <c r="C27" s="255">
        <v>24.242542220000001</v>
      </c>
      <c r="D27" s="255">
        <v>24.242570422</v>
      </c>
      <c r="E27" s="255">
        <v>24.070850046</v>
      </c>
      <c r="F27" s="255">
        <v>24.392351489999999</v>
      </c>
      <c r="G27" s="255">
        <v>24.450000119999999</v>
      </c>
      <c r="H27" s="255">
        <v>24.499999766999998</v>
      </c>
      <c r="I27" s="255">
        <v>24.300000003000001</v>
      </c>
      <c r="J27" s="255">
        <v>24.299999659000001</v>
      </c>
      <c r="K27" s="255">
        <v>24.350000130000002</v>
      </c>
      <c r="L27" s="255">
        <v>24.349999661999998</v>
      </c>
      <c r="M27" s="255">
        <v>24.350000172000001</v>
      </c>
      <c r="N27" s="255">
        <v>24.499999712000001</v>
      </c>
      <c r="O27" s="255">
        <v>24.628346084</v>
      </c>
      <c r="P27" s="255">
        <v>24.509969787999999</v>
      </c>
      <c r="Q27" s="255">
        <v>24.489715645</v>
      </c>
      <c r="R27" s="255">
        <v>24.527318975</v>
      </c>
      <c r="S27" s="255">
        <v>24.577287698999999</v>
      </c>
      <c r="T27" s="255">
        <v>24.577248235999999</v>
      </c>
      <c r="U27" s="255">
        <v>24.577281458000002</v>
      </c>
      <c r="V27" s="255">
        <v>24.577265695000001</v>
      </c>
      <c r="W27" s="255">
        <v>24.677350106999999</v>
      </c>
      <c r="X27" s="255">
        <v>24.627360866</v>
      </c>
      <c r="Y27" s="255">
        <v>24.612788527999999</v>
      </c>
      <c r="Z27" s="255">
        <v>24.548091764999999</v>
      </c>
      <c r="AA27" s="255">
        <v>24.191426184000001</v>
      </c>
      <c r="AB27" s="255">
        <v>24.034811712</v>
      </c>
      <c r="AC27" s="255">
        <v>24.1</v>
      </c>
      <c r="AD27" s="255">
        <v>24.08</v>
      </c>
      <c r="AE27" s="255">
        <v>23.954999999999998</v>
      </c>
      <c r="AF27" s="255">
        <v>23.830015141000001</v>
      </c>
      <c r="AG27" s="255">
        <v>23.78</v>
      </c>
      <c r="AH27" s="255">
        <v>23.73</v>
      </c>
      <c r="AI27" s="255">
        <v>23.83</v>
      </c>
      <c r="AJ27" s="255">
        <v>23.58</v>
      </c>
      <c r="AK27" s="255">
        <v>23.729896112999999</v>
      </c>
      <c r="AL27" s="255">
        <v>23.61</v>
      </c>
      <c r="AM27" s="255">
        <v>23.556353381000001</v>
      </c>
      <c r="AN27" s="255">
        <v>23.553200119</v>
      </c>
      <c r="AO27" s="255">
        <v>23.556944099999999</v>
      </c>
      <c r="AP27" s="255">
        <v>23.648645406</v>
      </c>
      <c r="AQ27" s="255">
        <v>23.644486293</v>
      </c>
      <c r="AR27" s="255">
        <v>23.567429017999999</v>
      </c>
      <c r="AS27" s="255">
        <v>23.562812471000001</v>
      </c>
      <c r="AT27" s="255">
        <v>23.732722687999999</v>
      </c>
      <c r="AU27" s="255">
        <v>23.283866828000001</v>
      </c>
      <c r="AV27" s="255">
        <v>23.430410720000001</v>
      </c>
      <c r="AW27" s="255">
        <v>23.426060118999999</v>
      </c>
      <c r="AX27" s="255">
        <v>23.39390569</v>
      </c>
      <c r="AY27" s="255">
        <v>23.702444892999999</v>
      </c>
      <c r="AZ27" s="255">
        <v>23.964252222999999</v>
      </c>
      <c r="BA27" s="255">
        <v>23.897156191000001</v>
      </c>
      <c r="BB27" s="255">
        <v>23.895237896000001</v>
      </c>
      <c r="BC27" s="255">
        <v>23.915375796999999</v>
      </c>
      <c r="BD27" s="255">
        <v>23.836630934999999</v>
      </c>
      <c r="BE27" s="412">
        <v>23.653194827</v>
      </c>
      <c r="BF27" s="412">
        <v>23.699302448000001</v>
      </c>
      <c r="BG27" s="412">
        <v>23.696900190000001</v>
      </c>
      <c r="BH27" s="412">
        <v>23.705471387999999</v>
      </c>
      <c r="BI27" s="412">
        <v>23.709368738999999</v>
      </c>
      <c r="BJ27" s="497">
        <v>23.706956757</v>
      </c>
      <c r="BK27" s="497">
        <v>23.868789887999998</v>
      </c>
      <c r="BL27" s="497">
        <v>23.883321018</v>
      </c>
      <c r="BM27" s="497">
        <v>23.893969952999999</v>
      </c>
      <c r="BN27" s="497">
        <v>23.922199431999999</v>
      </c>
      <c r="BO27" s="497">
        <v>23.932341931</v>
      </c>
      <c r="BP27" s="497">
        <v>23.948576037999999</v>
      </c>
      <c r="BQ27" s="497">
        <v>23.959974307</v>
      </c>
      <c r="BR27" s="497">
        <v>23.971089652</v>
      </c>
      <c r="BS27" s="497">
        <v>23.983699924</v>
      </c>
      <c r="BT27" s="497">
        <v>23.997313808000001</v>
      </c>
      <c r="BU27" s="497">
        <v>24.001299409000001</v>
      </c>
      <c r="BV27" s="497">
        <v>23.998919889</v>
      </c>
    </row>
    <row r="28" spans="1:74" ht="11.1" customHeight="1" x14ac:dyDescent="0.2">
      <c r="A28" s="163" t="s">
        <v>765</v>
      </c>
      <c r="B28" s="174" t="s">
        <v>90</v>
      </c>
      <c r="C28" s="255">
        <v>33.753655000000002</v>
      </c>
      <c r="D28" s="255">
        <v>33.770088999999999</v>
      </c>
      <c r="E28" s="255">
        <v>33.548290999999999</v>
      </c>
      <c r="F28" s="255">
        <v>33.849781999999998</v>
      </c>
      <c r="G28" s="255">
        <v>33.788409999999999</v>
      </c>
      <c r="H28" s="255">
        <v>33.900663000000002</v>
      </c>
      <c r="I28" s="255">
        <v>33.691758999999998</v>
      </c>
      <c r="J28" s="255">
        <v>33.704922000000003</v>
      </c>
      <c r="K28" s="255">
        <v>33.699948999999997</v>
      </c>
      <c r="L28" s="255">
        <v>33.737478000000003</v>
      </c>
      <c r="M28" s="255">
        <v>33.777937000000001</v>
      </c>
      <c r="N28" s="255">
        <v>33.899332999999999</v>
      </c>
      <c r="O28" s="255">
        <v>34.120758000000002</v>
      </c>
      <c r="P28" s="255">
        <v>33.675848000000002</v>
      </c>
      <c r="Q28" s="255">
        <v>32.499051999999999</v>
      </c>
      <c r="R28" s="255">
        <v>32.441612999999997</v>
      </c>
      <c r="S28" s="255">
        <v>32.463802999999999</v>
      </c>
      <c r="T28" s="255">
        <v>32.407533000000001</v>
      </c>
      <c r="U28" s="255">
        <v>32.454948000000002</v>
      </c>
      <c r="V28" s="255">
        <v>32.431607</v>
      </c>
      <c r="W28" s="255">
        <v>32.685597999999999</v>
      </c>
      <c r="X28" s="255">
        <v>32.634931000000002</v>
      </c>
      <c r="Y28" s="255">
        <v>33.071522000000002</v>
      </c>
      <c r="Z28" s="255">
        <v>33.104132</v>
      </c>
      <c r="AA28" s="255">
        <v>33.040601000000002</v>
      </c>
      <c r="AB28" s="255">
        <v>33.182848</v>
      </c>
      <c r="AC28" s="255">
        <v>33.219346000000002</v>
      </c>
      <c r="AD28" s="255">
        <v>33.450373999999996</v>
      </c>
      <c r="AE28" s="255">
        <v>33.222839</v>
      </c>
      <c r="AF28" s="255">
        <v>33.051696999999997</v>
      </c>
      <c r="AG28" s="255">
        <v>32.957962000000002</v>
      </c>
      <c r="AH28" s="255">
        <v>33.162013000000002</v>
      </c>
      <c r="AI28" s="255">
        <v>33.006447000000001</v>
      </c>
      <c r="AJ28" s="255">
        <v>32.632865000000002</v>
      </c>
      <c r="AK28" s="255">
        <v>32.664172000000001</v>
      </c>
      <c r="AL28" s="255">
        <v>32.663364999999999</v>
      </c>
      <c r="AM28" s="255">
        <v>32.56</v>
      </c>
      <c r="AN28" s="255">
        <v>32.46</v>
      </c>
      <c r="AO28" s="255">
        <v>32.61</v>
      </c>
      <c r="AP28" s="255">
        <v>32.755000000000003</v>
      </c>
      <c r="AQ28" s="255">
        <v>32.78</v>
      </c>
      <c r="AR28" s="255">
        <v>32.244999999999997</v>
      </c>
      <c r="AS28" s="255">
        <v>32.164999999999999</v>
      </c>
      <c r="AT28" s="255">
        <v>31.88</v>
      </c>
      <c r="AU28" s="255">
        <v>31.29</v>
      </c>
      <c r="AV28" s="255">
        <v>31.57</v>
      </c>
      <c r="AW28" s="255">
        <v>31.06</v>
      </c>
      <c r="AX28" s="255">
        <v>31.24</v>
      </c>
      <c r="AY28" s="255">
        <v>31.62</v>
      </c>
      <c r="AZ28" s="255">
        <v>31.89</v>
      </c>
      <c r="BA28" s="255">
        <v>31.57</v>
      </c>
      <c r="BB28" s="255">
        <v>31.555</v>
      </c>
      <c r="BC28" s="255">
        <v>31.61</v>
      </c>
      <c r="BD28" s="255">
        <v>31.585000000000001</v>
      </c>
      <c r="BE28" s="412">
        <v>31.52</v>
      </c>
      <c r="BF28" s="412">
        <v>31.6</v>
      </c>
      <c r="BG28" s="412">
        <v>31.625</v>
      </c>
      <c r="BH28" s="412">
        <v>31.65</v>
      </c>
      <c r="BI28" s="412">
        <v>31.664999999999999</v>
      </c>
      <c r="BJ28" s="412">
        <v>31.68</v>
      </c>
      <c r="BK28" s="412">
        <v>31.844999999999999</v>
      </c>
      <c r="BL28" s="412">
        <v>31.91</v>
      </c>
      <c r="BM28" s="412">
        <v>31.975000000000001</v>
      </c>
      <c r="BN28" s="412">
        <v>32.04</v>
      </c>
      <c r="BO28" s="412">
        <v>32.104999999999997</v>
      </c>
      <c r="BP28" s="412">
        <v>32.17</v>
      </c>
      <c r="BQ28" s="412">
        <v>32.234999999999999</v>
      </c>
      <c r="BR28" s="412">
        <v>32.299999999999997</v>
      </c>
      <c r="BS28" s="412">
        <v>32.365000000000002</v>
      </c>
      <c r="BT28" s="412">
        <v>32.43</v>
      </c>
      <c r="BU28" s="412">
        <v>32.479999999999997</v>
      </c>
      <c r="BV28" s="412">
        <v>32.524999999999999</v>
      </c>
    </row>
    <row r="29" spans="1:74" ht="11.1" customHeight="1" x14ac:dyDescent="0.2">
      <c r="B29" s="173"/>
      <c r="C29" s="255"/>
      <c r="D29" s="255"/>
      <c r="E29" s="255"/>
      <c r="F29" s="255"/>
      <c r="G29" s="255"/>
      <c r="H29" s="255"/>
      <c r="I29" s="255"/>
      <c r="J29" s="255"/>
      <c r="K29" s="255"/>
      <c r="L29" s="255"/>
      <c r="M29" s="255"/>
      <c r="N29" s="255"/>
      <c r="O29" s="255"/>
      <c r="P29" s="255"/>
      <c r="Q29" s="255"/>
      <c r="R29" s="255"/>
      <c r="S29" s="255"/>
      <c r="T29" s="255"/>
      <c r="U29" s="255"/>
      <c r="V29" s="255"/>
      <c r="W29" s="255"/>
      <c r="X29" s="255"/>
      <c r="Y29" s="255"/>
      <c r="Z29" s="255"/>
      <c r="AA29" s="255"/>
      <c r="AB29" s="255"/>
      <c r="AC29" s="255"/>
      <c r="AD29" s="255"/>
      <c r="AE29" s="255"/>
      <c r="AF29" s="255"/>
      <c r="AG29" s="255"/>
      <c r="AH29" s="255"/>
      <c r="AI29" s="255"/>
      <c r="AJ29" s="255"/>
      <c r="AK29" s="255"/>
      <c r="AL29" s="255"/>
      <c r="AM29" s="255"/>
      <c r="AN29" s="255"/>
      <c r="AO29" s="255"/>
      <c r="AP29" s="255"/>
      <c r="AQ29" s="255"/>
      <c r="AR29" s="255"/>
      <c r="AS29" s="255"/>
      <c r="AT29" s="255"/>
      <c r="AU29" s="255"/>
      <c r="AV29" s="255"/>
      <c r="AW29" s="255"/>
      <c r="AX29" s="255"/>
      <c r="AY29" s="255"/>
      <c r="AZ29" s="255"/>
      <c r="BA29" s="255"/>
      <c r="BB29" s="255"/>
      <c r="BC29" s="255"/>
      <c r="BD29" s="255"/>
      <c r="BE29" s="412"/>
      <c r="BF29" s="412"/>
      <c r="BG29" s="412"/>
      <c r="BH29" s="412"/>
      <c r="BI29" s="412"/>
      <c r="BJ29" s="412"/>
      <c r="BK29" s="412"/>
      <c r="BL29" s="412"/>
      <c r="BM29" s="412"/>
      <c r="BN29" s="412"/>
      <c r="BO29" s="412"/>
      <c r="BP29" s="412"/>
      <c r="BQ29" s="412"/>
      <c r="BR29" s="412"/>
      <c r="BS29" s="412"/>
      <c r="BT29" s="412"/>
      <c r="BU29" s="412"/>
      <c r="BV29" s="412"/>
    </row>
    <row r="30" spans="1:74" ht="11.1" customHeight="1" x14ac:dyDescent="0.2">
      <c r="B30" s="257" t="s">
        <v>19</v>
      </c>
      <c r="C30" s="255"/>
      <c r="D30" s="255"/>
      <c r="E30" s="255"/>
      <c r="F30" s="255"/>
      <c r="G30" s="255"/>
      <c r="H30" s="255"/>
      <c r="I30" s="255"/>
      <c r="J30" s="255"/>
      <c r="K30" s="255"/>
      <c r="L30" s="255"/>
      <c r="M30" s="255"/>
      <c r="N30" s="255"/>
      <c r="O30" s="255"/>
      <c r="P30" s="255"/>
      <c r="Q30" s="255"/>
      <c r="R30" s="255"/>
      <c r="S30" s="255"/>
      <c r="T30" s="255"/>
      <c r="U30" s="255"/>
      <c r="V30" s="255"/>
      <c r="W30" s="255"/>
      <c r="X30" s="255"/>
      <c r="Y30" s="255"/>
      <c r="Z30" s="255"/>
      <c r="AA30" s="255"/>
      <c r="AB30" s="255"/>
      <c r="AC30" s="255"/>
      <c r="AD30" s="255"/>
      <c r="AE30" s="255"/>
      <c r="AF30" s="255"/>
      <c r="AG30" s="255"/>
      <c r="AH30" s="255"/>
      <c r="AI30" s="255"/>
      <c r="AJ30" s="255"/>
      <c r="AK30" s="255"/>
      <c r="AL30" s="255"/>
      <c r="AM30" s="255"/>
      <c r="AN30" s="255"/>
      <c r="AO30" s="255"/>
      <c r="AP30" s="255"/>
      <c r="AQ30" s="255"/>
      <c r="AR30" s="255"/>
      <c r="AS30" s="255"/>
      <c r="AT30" s="255"/>
      <c r="AU30" s="255"/>
      <c r="AV30" s="255"/>
      <c r="AW30" s="255"/>
      <c r="AX30" s="255"/>
      <c r="AY30" s="255"/>
      <c r="AZ30" s="255"/>
      <c r="BA30" s="255"/>
      <c r="BB30" s="255"/>
      <c r="BC30" s="255"/>
      <c r="BD30" s="255"/>
      <c r="BE30" s="412"/>
      <c r="BF30" s="412"/>
      <c r="BG30" s="412"/>
      <c r="BH30" s="412"/>
      <c r="BI30" s="412"/>
      <c r="BJ30" s="412"/>
      <c r="BK30" s="412"/>
      <c r="BL30" s="412"/>
      <c r="BM30" s="412"/>
      <c r="BN30" s="412"/>
      <c r="BO30" s="412"/>
      <c r="BP30" s="412"/>
      <c r="BQ30" s="412"/>
      <c r="BR30" s="412"/>
      <c r="BS30" s="412"/>
      <c r="BT30" s="412"/>
      <c r="BU30" s="412"/>
      <c r="BV30" s="412"/>
    </row>
    <row r="31" spans="1:74" ht="11.1" customHeight="1" x14ac:dyDescent="0.2">
      <c r="A31" s="163" t="s">
        <v>752</v>
      </c>
      <c r="B31" s="174" t="s">
        <v>747</v>
      </c>
      <c r="C31" s="255">
        <v>0</v>
      </c>
      <c r="D31" s="255">
        <v>0</v>
      </c>
      <c r="E31" s="255">
        <v>0</v>
      </c>
      <c r="F31" s="255">
        <v>0</v>
      </c>
      <c r="G31" s="255">
        <v>0</v>
      </c>
      <c r="H31" s="255">
        <v>0</v>
      </c>
      <c r="I31" s="255">
        <v>0</v>
      </c>
      <c r="J31" s="255">
        <v>0</v>
      </c>
      <c r="K31" s="255">
        <v>0</v>
      </c>
      <c r="L31" s="255">
        <v>0</v>
      </c>
      <c r="M31" s="255">
        <v>0</v>
      </c>
      <c r="N31" s="255">
        <v>0</v>
      </c>
      <c r="O31" s="255">
        <v>0</v>
      </c>
      <c r="P31" s="255">
        <v>0</v>
      </c>
      <c r="Q31" s="255">
        <v>0</v>
      </c>
      <c r="R31" s="255">
        <v>0</v>
      </c>
      <c r="S31" s="255">
        <v>0</v>
      </c>
      <c r="T31" s="255">
        <v>0</v>
      </c>
      <c r="U31" s="255">
        <v>0</v>
      </c>
      <c r="V31" s="255">
        <v>0</v>
      </c>
      <c r="W31" s="255">
        <v>0</v>
      </c>
      <c r="X31" s="255">
        <v>4.9482754603000001E-2</v>
      </c>
      <c r="Y31" s="255">
        <v>0</v>
      </c>
      <c r="Z31" s="255">
        <v>0</v>
      </c>
      <c r="AA31" s="255">
        <v>0</v>
      </c>
      <c r="AB31" s="255">
        <v>0</v>
      </c>
      <c r="AC31" s="255">
        <v>0</v>
      </c>
      <c r="AD31" s="255">
        <v>0</v>
      </c>
      <c r="AE31" s="255">
        <v>0</v>
      </c>
      <c r="AF31" s="255">
        <v>0</v>
      </c>
      <c r="AG31" s="255">
        <v>0</v>
      </c>
      <c r="AH31" s="255">
        <v>0.05</v>
      </c>
      <c r="AI31" s="255">
        <v>0</v>
      </c>
      <c r="AJ31" s="255">
        <v>0</v>
      </c>
      <c r="AK31" s="255">
        <v>0</v>
      </c>
      <c r="AL31" s="255">
        <v>0</v>
      </c>
      <c r="AM31" s="255">
        <v>0</v>
      </c>
      <c r="AN31" s="255">
        <v>0</v>
      </c>
      <c r="AO31" s="255">
        <v>0</v>
      </c>
      <c r="AP31" s="255">
        <v>0</v>
      </c>
      <c r="AQ31" s="255">
        <v>0</v>
      </c>
      <c r="AR31" s="255">
        <v>0</v>
      </c>
      <c r="AS31" s="255">
        <v>0</v>
      </c>
      <c r="AT31" s="255">
        <v>0</v>
      </c>
      <c r="AU31" s="255">
        <v>0</v>
      </c>
      <c r="AV31" s="255">
        <v>0</v>
      </c>
      <c r="AW31" s="255">
        <v>0</v>
      </c>
      <c r="AX31" s="255">
        <v>0</v>
      </c>
      <c r="AY31" s="255">
        <v>0</v>
      </c>
      <c r="AZ31" s="255">
        <v>0</v>
      </c>
      <c r="BA31" s="255">
        <v>0</v>
      </c>
      <c r="BB31" s="255">
        <v>0</v>
      </c>
      <c r="BC31" s="255">
        <v>0</v>
      </c>
      <c r="BD31" s="255">
        <v>0</v>
      </c>
      <c r="BE31" s="412">
        <v>0</v>
      </c>
      <c r="BF31" s="412">
        <v>0</v>
      </c>
      <c r="BG31" s="412">
        <v>0</v>
      </c>
      <c r="BH31" s="412">
        <v>0</v>
      </c>
      <c r="BI31" s="412">
        <v>0</v>
      </c>
      <c r="BJ31" s="497">
        <v>0</v>
      </c>
      <c r="BK31" s="497">
        <v>0</v>
      </c>
      <c r="BL31" s="497">
        <v>0</v>
      </c>
      <c r="BM31" s="497">
        <v>0</v>
      </c>
      <c r="BN31" s="497">
        <v>0</v>
      </c>
      <c r="BO31" s="497">
        <v>0</v>
      </c>
      <c r="BP31" s="497">
        <v>0</v>
      </c>
      <c r="BQ31" s="497">
        <v>0</v>
      </c>
      <c r="BR31" s="497">
        <v>0</v>
      </c>
      <c r="BS31" s="497">
        <v>0</v>
      </c>
      <c r="BT31" s="497">
        <v>0</v>
      </c>
      <c r="BU31" s="497">
        <v>0</v>
      </c>
      <c r="BV31" s="497">
        <v>0</v>
      </c>
    </row>
    <row r="32" spans="1:74" ht="11.1" customHeight="1" x14ac:dyDescent="0.2">
      <c r="A32" s="163" t="s">
        <v>753</v>
      </c>
      <c r="B32" s="174" t="s">
        <v>749</v>
      </c>
      <c r="C32" s="255">
        <v>0</v>
      </c>
      <c r="D32" s="255">
        <v>0</v>
      </c>
      <c r="E32" s="255">
        <v>0</v>
      </c>
      <c r="F32" s="255">
        <v>0</v>
      </c>
      <c r="G32" s="255">
        <v>0</v>
      </c>
      <c r="H32" s="255">
        <v>0</v>
      </c>
      <c r="I32" s="255">
        <v>0</v>
      </c>
      <c r="J32" s="255">
        <v>0</v>
      </c>
      <c r="K32" s="255">
        <v>0</v>
      </c>
      <c r="L32" s="255">
        <v>0</v>
      </c>
      <c r="M32" s="255">
        <v>0</v>
      </c>
      <c r="N32" s="255">
        <v>0</v>
      </c>
      <c r="O32" s="255">
        <v>0</v>
      </c>
      <c r="P32" s="255">
        <v>0</v>
      </c>
      <c r="Q32" s="255">
        <v>0</v>
      </c>
      <c r="R32" s="255">
        <v>0</v>
      </c>
      <c r="S32" s="255">
        <v>0</v>
      </c>
      <c r="T32" s="255">
        <v>0</v>
      </c>
      <c r="U32" s="255">
        <v>0</v>
      </c>
      <c r="V32" s="255">
        <v>0</v>
      </c>
      <c r="W32" s="255">
        <v>0</v>
      </c>
      <c r="X32" s="255">
        <v>0</v>
      </c>
      <c r="Y32" s="255">
        <v>0</v>
      </c>
      <c r="Z32" s="255">
        <v>0</v>
      </c>
      <c r="AA32" s="255">
        <v>0</v>
      </c>
      <c r="AB32" s="255">
        <v>0</v>
      </c>
      <c r="AC32" s="255">
        <v>0</v>
      </c>
      <c r="AD32" s="255">
        <v>0</v>
      </c>
      <c r="AE32" s="255">
        <v>0</v>
      </c>
      <c r="AF32" s="255">
        <v>0</v>
      </c>
      <c r="AG32" s="255">
        <v>0</v>
      </c>
      <c r="AH32" s="255">
        <v>0</v>
      </c>
      <c r="AI32" s="255">
        <v>0</v>
      </c>
      <c r="AJ32" s="255">
        <v>0</v>
      </c>
      <c r="AK32" s="255">
        <v>0</v>
      </c>
      <c r="AL32" s="255">
        <v>0</v>
      </c>
      <c r="AM32" s="255">
        <v>0</v>
      </c>
      <c r="AN32" s="255">
        <v>0</v>
      </c>
      <c r="AO32" s="255">
        <v>0</v>
      </c>
      <c r="AP32" s="255">
        <v>0</v>
      </c>
      <c r="AQ32" s="255">
        <v>0</v>
      </c>
      <c r="AR32" s="255">
        <v>0</v>
      </c>
      <c r="AS32" s="255">
        <v>0</v>
      </c>
      <c r="AT32" s="255">
        <v>0</v>
      </c>
      <c r="AU32" s="255">
        <v>0</v>
      </c>
      <c r="AV32" s="255">
        <v>0</v>
      </c>
      <c r="AW32" s="255">
        <v>0</v>
      </c>
      <c r="AX32" s="255">
        <v>0</v>
      </c>
      <c r="AY32" s="255">
        <v>0</v>
      </c>
      <c r="AZ32" s="255">
        <v>0</v>
      </c>
      <c r="BA32" s="255">
        <v>0</v>
      </c>
      <c r="BB32" s="255">
        <v>0</v>
      </c>
      <c r="BC32" s="255">
        <v>0</v>
      </c>
      <c r="BD32" s="255">
        <v>0</v>
      </c>
      <c r="BE32" s="412">
        <v>0</v>
      </c>
      <c r="BF32" s="412">
        <v>0</v>
      </c>
      <c r="BG32" s="412">
        <v>0</v>
      </c>
      <c r="BH32" s="412">
        <v>0</v>
      </c>
      <c r="BI32" s="412">
        <v>0</v>
      </c>
      <c r="BJ32" s="497">
        <v>0</v>
      </c>
      <c r="BK32" s="497">
        <v>0</v>
      </c>
      <c r="BL32" s="497">
        <v>0</v>
      </c>
      <c r="BM32" s="497">
        <v>0</v>
      </c>
      <c r="BN32" s="497">
        <v>0</v>
      </c>
      <c r="BO32" s="497">
        <v>0</v>
      </c>
      <c r="BP32" s="497">
        <v>0</v>
      </c>
      <c r="BQ32" s="497">
        <v>0</v>
      </c>
      <c r="BR32" s="497">
        <v>0</v>
      </c>
      <c r="BS32" s="497">
        <v>0</v>
      </c>
      <c r="BT32" s="497">
        <v>0</v>
      </c>
      <c r="BU32" s="497">
        <v>0</v>
      </c>
      <c r="BV32" s="497">
        <v>0</v>
      </c>
    </row>
    <row r="33" spans="1:74" ht="11.1" customHeight="1" x14ac:dyDescent="0.2">
      <c r="A33" s="163" t="s">
        <v>754</v>
      </c>
      <c r="B33" s="174" t="s">
        <v>751</v>
      </c>
      <c r="C33" s="255">
        <v>4.3399997240000001</v>
      </c>
      <c r="D33" s="255">
        <v>4.3200001520000004</v>
      </c>
      <c r="E33" s="255">
        <v>4.2199996989999997</v>
      </c>
      <c r="F33" s="255">
        <v>4.569999943</v>
      </c>
      <c r="G33" s="255">
        <v>4.2500001660000004</v>
      </c>
      <c r="H33" s="255">
        <v>3.749999678</v>
      </c>
      <c r="I33" s="255">
        <v>3.5500000040000002</v>
      </c>
      <c r="J33" s="255">
        <v>3.5499995270000002</v>
      </c>
      <c r="K33" s="255">
        <v>3.5500001800000001</v>
      </c>
      <c r="L33" s="255">
        <v>4.0499995320000002</v>
      </c>
      <c r="M33" s="255">
        <v>3.8500002379999998</v>
      </c>
      <c r="N33" s="255">
        <v>3.9499996020000001</v>
      </c>
      <c r="O33" s="255">
        <v>3.6700000949999998</v>
      </c>
      <c r="P33" s="255">
        <v>3.6449998780000001</v>
      </c>
      <c r="Q33" s="255">
        <v>3.619999709</v>
      </c>
      <c r="R33" s="255">
        <v>3.4700004290000002</v>
      </c>
      <c r="S33" s="255">
        <v>3.469999633</v>
      </c>
      <c r="T33" s="255">
        <v>2.7699995479999999</v>
      </c>
      <c r="U33" s="255">
        <v>2.569999567</v>
      </c>
      <c r="V33" s="255">
        <v>2.420000323</v>
      </c>
      <c r="W33" s="255">
        <v>2.619999806</v>
      </c>
      <c r="X33" s="255">
        <v>2.8205170123999999</v>
      </c>
      <c r="Y33" s="255">
        <v>2.4999999759999998</v>
      </c>
      <c r="Z33" s="255">
        <v>2.4799995670000001</v>
      </c>
      <c r="AA33" s="255">
        <v>2.2200000000000002</v>
      </c>
      <c r="AB33" s="255">
        <v>2.0099999999999998</v>
      </c>
      <c r="AC33" s="255">
        <v>2.02</v>
      </c>
      <c r="AD33" s="255">
        <v>2.02</v>
      </c>
      <c r="AE33" s="255">
        <v>2.2200000000000002</v>
      </c>
      <c r="AF33" s="255">
        <v>1.940021</v>
      </c>
      <c r="AG33" s="255">
        <v>1.95</v>
      </c>
      <c r="AH33" s="255">
        <v>1.85</v>
      </c>
      <c r="AI33" s="255">
        <v>2.08</v>
      </c>
      <c r="AJ33" s="255">
        <v>2.08</v>
      </c>
      <c r="AK33" s="255">
        <v>2.2998569999999998</v>
      </c>
      <c r="AL33" s="255">
        <v>2.6</v>
      </c>
      <c r="AM33" s="255">
        <v>2.6949595799999999</v>
      </c>
      <c r="AN33" s="255">
        <v>2.6906286979999998</v>
      </c>
      <c r="AO33" s="255">
        <v>2.6957697020000002</v>
      </c>
      <c r="AP33" s="255">
        <v>2.3842731060000002</v>
      </c>
      <c r="AQ33" s="255">
        <v>2.2784922660000002</v>
      </c>
      <c r="AR33" s="255">
        <v>1.9759593499999999</v>
      </c>
      <c r="AS33" s="255">
        <v>1.769712365</v>
      </c>
      <c r="AT33" s="255">
        <v>1.5633585780000001</v>
      </c>
      <c r="AU33" s="255">
        <v>1.664880964</v>
      </c>
      <c r="AV33" s="255">
        <v>1.9601315749999999</v>
      </c>
      <c r="AW33" s="255">
        <v>1.9550000000000001</v>
      </c>
      <c r="AX33" s="255">
        <v>2.0518000000000001</v>
      </c>
      <c r="AY33" s="255">
        <v>1.8499000000000001</v>
      </c>
      <c r="AZ33" s="255">
        <v>1.8492</v>
      </c>
      <c r="BA33" s="255">
        <v>2.0933999999999999</v>
      </c>
      <c r="BB33" s="255">
        <v>2.1106974749999998</v>
      </c>
      <c r="BC33" s="255">
        <v>2.1042356739999999</v>
      </c>
      <c r="BD33" s="255">
        <v>2.1057839399999998</v>
      </c>
      <c r="BE33" s="412">
        <v>1.680953811</v>
      </c>
      <c r="BF33" s="412">
        <v>1.705735</v>
      </c>
      <c r="BG33" s="412">
        <v>1.7824806</v>
      </c>
      <c r="BH33" s="412">
        <v>2.4605483000000001</v>
      </c>
      <c r="BI33" s="412">
        <v>2.3957350000000002</v>
      </c>
      <c r="BJ33" s="497">
        <v>2.3224806</v>
      </c>
      <c r="BK33" s="497">
        <v>2.6283479000000001</v>
      </c>
      <c r="BL33" s="497">
        <v>2.6076332</v>
      </c>
      <c r="BM33" s="497">
        <v>2.5817114000000001</v>
      </c>
      <c r="BN33" s="497">
        <v>2.5793721220000001</v>
      </c>
      <c r="BO33" s="497">
        <v>2.5527746229999999</v>
      </c>
      <c r="BP33" s="497">
        <v>2.5343554030000002</v>
      </c>
      <c r="BQ33" s="497">
        <v>2.4094238410000002</v>
      </c>
      <c r="BR33" s="497">
        <v>2.3840954349999999</v>
      </c>
      <c r="BS33" s="497">
        <v>2.3607726929999999</v>
      </c>
      <c r="BT33" s="497">
        <v>3.178799814</v>
      </c>
      <c r="BU33" s="497">
        <v>3.1840954350000001</v>
      </c>
      <c r="BV33" s="497">
        <v>3.1807726930000002</v>
      </c>
    </row>
    <row r="34" spans="1:74" ht="11.1" customHeight="1" x14ac:dyDescent="0.2">
      <c r="A34" s="163" t="s">
        <v>1103</v>
      </c>
      <c r="B34" s="174" t="s">
        <v>90</v>
      </c>
      <c r="C34" s="255">
        <v>4.3399997240000001</v>
      </c>
      <c r="D34" s="255">
        <v>4.3200001520000004</v>
      </c>
      <c r="E34" s="255">
        <v>4.2199996989999997</v>
      </c>
      <c r="F34" s="255">
        <v>4.569999943</v>
      </c>
      <c r="G34" s="255">
        <v>4.2500001660000004</v>
      </c>
      <c r="H34" s="255">
        <v>3.749999678</v>
      </c>
      <c r="I34" s="255">
        <v>3.5500000040000002</v>
      </c>
      <c r="J34" s="255">
        <v>3.5499995270000002</v>
      </c>
      <c r="K34" s="255">
        <v>3.5500001800000001</v>
      </c>
      <c r="L34" s="255">
        <v>4.0499995320000002</v>
      </c>
      <c r="M34" s="255">
        <v>3.8500002379999998</v>
      </c>
      <c r="N34" s="255">
        <v>3.9499996020000001</v>
      </c>
      <c r="O34" s="255">
        <v>3.6700000949999998</v>
      </c>
      <c r="P34" s="255">
        <v>3.6449998780000001</v>
      </c>
      <c r="Q34" s="255">
        <v>3.619999709</v>
      </c>
      <c r="R34" s="255">
        <v>3.4700004290000002</v>
      </c>
      <c r="S34" s="255">
        <v>3.469999633</v>
      </c>
      <c r="T34" s="255">
        <v>2.7699995479999999</v>
      </c>
      <c r="U34" s="255">
        <v>2.569999567</v>
      </c>
      <c r="V34" s="255">
        <v>2.420000323</v>
      </c>
      <c r="W34" s="255">
        <v>2.619999806</v>
      </c>
      <c r="X34" s="255">
        <v>2.8699997669999999</v>
      </c>
      <c r="Y34" s="255">
        <v>2.4999999759999998</v>
      </c>
      <c r="Z34" s="255">
        <v>2.4799995670000001</v>
      </c>
      <c r="AA34" s="255">
        <v>2.2200000000000002</v>
      </c>
      <c r="AB34" s="255">
        <v>2.0099999999999998</v>
      </c>
      <c r="AC34" s="255">
        <v>2.02</v>
      </c>
      <c r="AD34" s="255">
        <v>2.02</v>
      </c>
      <c r="AE34" s="255">
        <v>2.2200000000000002</v>
      </c>
      <c r="AF34" s="255">
        <v>1.940021</v>
      </c>
      <c r="AG34" s="255">
        <v>1.95</v>
      </c>
      <c r="AH34" s="255">
        <v>1.9</v>
      </c>
      <c r="AI34" s="255">
        <v>2.08</v>
      </c>
      <c r="AJ34" s="255">
        <v>2.08</v>
      </c>
      <c r="AK34" s="255">
        <v>2.2998569999999998</v>
      </c>
      <c r="AL34" s="255">
        <v>2.6</v>
      </c>
      <c r="AM34" s="255">
        <v>2.6949595799999999</v>
      </c>
      <c r="AN34" s="255">
        <v>2.6906286979999998</v>
      </c>
      <c r="AO34" s="255">
        <v>2.6957697020000002</v>
      </c>
      <c r="AP34" s="255">
        <v>2.3842731060000002</v>
      </c>
      <c r="AQ34" s="255">
        <v>2.2784922660000002</v>
      </c>
      <c r="AR34" s="255">
        <v>1.9759593499999999</v>
      </c>
      <c r="AS34" s="255">
        <v>1.769712365</v>
      </c>
      <c r="AT34" s="255">
        <v>1.5633585780000001</v>
      </c>
      <c r="AU34" s="255">
        <v>1.664880964</v>
      </c>
      <c r="AV34" s="255">
        <v>1.9601315749999999</v>
      </c>
      <c r="AW34" s="255">
        <v>1.9550000000000001</v>
      </c>
      <c r="AX34" s="255">
        <v>2.0518000000000001</v>
      </c>
      <c r="AY34" s="255">
        <v>1.8499000000000001</v>
      </c>
      <c r="AZ34" s="255">
        <v>1.8492</v>
      </c>
      <c r="BA34" s="255">
        <v>2.0933999999999999</v>
      </c>
      <c r="BB34" s="255">
        <v>2.1106974749999998</v>
      </c>
      <c r="BC34" s="255">
        <v>2.1042356739999999</v>
      </c>
      <c r="BD34" s="255">
        <v>2.1057839399999998</v>
      </c>
      <c r="BE34" s="412">
        <v>1.680953811</v>
      </c>
      <c r="BF34" s="412">
        <v>1.705735</v>
      </c>
      <c r="BG34" s="412">
        <v>1.7824806</v>
      </c>
      <c r="BH34" s="412">
        <v>2.4605483000000001</v>
      </c>
      <c r="BI34" s="412">
        <v>2.3957350000000002</v>
      </c>
      <c r="BJ34" s="412">
        <v>2.3224806</v>
      </c>
      <c r="BK34" s="412">
        <v>2.6283479000000001</v>
      </c>
      <c r="BL34" s="412">
        <v>2.6076332</v>
      </c>
      <c r="BM34" s="412">
        <v>2.5817114000000001</v>
      </c>
      <c r="BN34" s="412">
        <v>2.5793721220000001</v>
      </c>
      <c r="BO34" s="412">
        <v>2.5527746229999999</v>
      </c>
      <c r="BP34" s="412">
        <v>2.5343554030000002</v>
      </c>
      <c r="BQ34" s="412">
        <v>2.4094238410000002</v>
      </c>
      <c r="BR34" s="412">
        <v>2.3840954349999999</v>
      </c>
      <c r="BS34" s="412">
        <v>2.3607726929999999</v>
      </c>
      <c r="BT34" s="412">
        <v>3.178799814</v>
      </c>
      <c r="BU34" s="412">
        <v>3.1840954350000001</v>
      </c>
      <c r="BV34" s="412">
        <v>3.1807726930000002</v>
      </c>
    </row>
    <row r="35" spans="1:74" ht="11.1" customHeight="1" x14ac:dyDescent="0.2">
      <c r="B35" s="174"/>
      <c r="C35" s="255"/>
      <c r="D35" s="255"/>
      <c r="E35" s="255"/>
      <c r="F35" s="255"/>
      <c r="G35" s="255"/>
      <c r="H35" s="255"/>
      <c r="I35" s="255"/>
      <c r="J35" s="255"/>
      <c r="K35" s="255"/>
      <c r="L35" s="255"/>
      <c r="M35" s="255"/>
      <c r="N35" s="255"/>
      <c r="O35" s="255"/>
      <c r="P35" s="255"/>
      <c r="Q35" s="255"/>
      <c r="R35" s="255"/>
      <c r="S35" s="255"/>
      <c r="T35" s="255"/>
      <c r="U35" s="255"/>
      <c r="V35" s="255"/>
      <c r="W35" s="255"/>
      <c r="X35" s="255"/>
      <c r="Y35" s="255"/>
      <c r="Z35" s="255"/>
      <c r="AA35" s="255"/>
      <c r="AB35" s="255"/>
      <c r="AC35" s="255"/>
      <c r="AD35" s="255"/>
      <c r="AE35" s="255"/>
      <c r="AF35" s="255"/>
      <c r="AG35" s="255"/>
      <c r="AH35" s="255"/>
      <c r="AI35" s="255"/>
      <c r="AJ35" s="255"/>
      <c r="AK35" s="255"/>
      <c r="AL35" s="255"/>
      <c r="AM35" s="255"/>
      <c r="AN35" s="255"/>
      <c r="AO35" s="255"/>
      <c r="AP35" s="255"/>
      <c r="AQ35" s="255"/>
      <c r="AR35" s="255"/>
      <c r="AS35" s="255"/>
      <c r="AT35" s="255"/>
      <c r="AU35" s="255"/>
      <c r="AV35" s="255"/>
      <c r="AW35" s="255"/>
      <c r="AX35" s="255"/>
      <c r="AY35" s="255"/>
      <c r="AZ35" s="255"/>
      <c r="BA35" s="255"/>
      <c r="BB35" s="255"/>
      <c r="BC35" s="255"/>
      <c r="BD35" s="255"/>
      <c r="BE35" s="412"/>
      <c r="BF35" s="412"/>
      <c r="BG35" s="412"/>
      <c r="BH35" s="412"/>
      <c r="BI35" s="412"/>
      <c r="BJ35" s="412"/>
      <c r="BK35" s="412"/>
      <c r="BL35" s="412"/>
      <c r="BM35" s="412"/>
      <c r="BN35" s="412"/>
      <c r="BO35" s="412"/>
      <c r="BP35" s="412"/>
      <c r="BQ35" s="412"/>
      <c r="BR35" s="412"/>
      <c r="BS35" s="412"/>
      <c r="BT35" s="412"/>
      <c r="BU35" s="412"/>
      <c r="BV35" s="412"/>
    </row>
    <row r="36" spans="1:74" ht="11.1" customHeight="1" x14ac:dyDescent="0.2">
      <c r="A36" s="163" t="s">
        <v>1242</v>
      </c>
      <c r="B36" s="175" t="s">
        <v>1243</v>
      </c>
      <c r="C36" s="256">
        <v>0.13500000000000001</v>
      </c>
      <c r="D36" s="256">
        <v>0.19500000000000001</v>
      </c>
      <c r="E36" s="256">
        <v>0.36014883869999997</v>
      </c>
      <c r="F36" s="256">
        <v>0.32849453299999998</v>
      </c>
      <c r="G36" s="256">
        <v>0.30499999999999999</v>
      </c>
      <c r="H36" s="256">
        <v>0.20499999999999999</v>
      </c>
      <c r="I36" s="256">
        <v>0.2480005804</v>
      </c>
      <c r="J36" s="256">
        <v>0.26303748339999999</v>
      </c>
      <c r="K36" s="256">
        <v>6.5000000000000002E-2</v>
      </c>
      <c r="L36" s="256">
        <v>9.6963870999999993E-2</v>
      </c>
      <c r="M36" s="256">
        <v>0.105</v>
      </c>
      <c r="N36" s="256">
        <v>0.19107180600000001</v>
      </c>
      <c r="O36" s="256">
        <v>2.5000000000000001E-2</v>
      </c>
      <c r="P36" s="256">
        <v>0.29984571399999999</v>
      </c>
      <c r="Q36" s="256">
        <v>1.4822994190000001</v>
      </c>
      <c r="R36" s="256">
        <v>1.47</v>
      </c>
      <c r="S36" s="256">
        <v>1.4</v>
      </c>
      <c r="T36" s="256">
        <v>1.5</v>
      </c>
      <c r="U36" s="256">
        <v>1.6773644839999999</v>
      </c>
      <c r="V36" s="256">
        <v>1.6273027096999999</v>
      </c>
      <c r="W36" s="256">
        <v>1.5934874667000001</v>
      </c>
      <c r="X36" s="256">
        <v>1.575746903</v>
      </c>
      <c r="Y36" s="256">
        <v>1.2261040000000001</v>
      </c>
      <c r="Z36" s="256">
        <v>1.1200000000000001</v>
      </c>
      <c r="AA36" s="256">
        <v>0.86398322579999998</v>
      </c>
      <c r="AB36" s="256">
        <v>0.70264972420000005</v>
      </c>
      <c r="AC36" s="256">
        <v>0.77951083870000004</v>
      </c>
      <c r="AD36" s="256">
        <v>0.65804600000000002</v>
      </c>
      <c r="AE36" s="256">
        <v>0.93365554799999995</v>
      </c>
      <c r="AF36" s="256">
        <v>1.0051448003000001</v>
      </c>
      <c r="AG36" s="256">
        <v>1.1268174194</v>
      </c>
      <c r="AH36" s="256">
        <v>1.1328109677</v>
      </c>
      <c r="AI36" s="256">
        <v>1.0988613332999999</v>
      </c>
      <c r="AJ36" s="256">
        <v>1.246503871</v>
      </c>
      <c r="AK36" s="256">
        <v>1.404674067</v>
      </c>
      <c r="AL36" s="256">
        <v>1.4849729680999999</v>
      </c>
      <c r="AM36" s="256">
        <v>1.4087000000000001</v>
      </c>
      <c r="AN36" s="256">
        <v>1.4187000000000001</v>
      </c>
      <c r="AO36" s="256">
        <v>1.3702355805999999</v>
      </c>
      <c r="AP36" s="256">
        <v>1.2927</v>
      </c>
      <c r="AQ36" s="256">
        <v>1.3227</v>
      </c>
      <c r="AR36" s="256">
        <v>1.8254844667000001</v>
      </c>
      <c r="AS36" s="256">
        <v>1.8536999999999999</v>
      </c>
      <c r="AT36" s="256">
        <v>2.2877000000000001</v>
      </c>
      <c r="AU36" s="256">
        <v>2.4857</v>
      </c>
      <c r="AV36" s="256">
        <v>2.4276499999999999</v>
      </c>
      <c r="AW36" s="256">
        <v>2.5966</v>
      </c>
      <c r="AX36" s="256">
        <v>2.6329250000000002</v>
      </c>
      <c r="AY36" s="256">
        <v>2.2212000000000001</v>
      </c>
      <c r="AZ36" s="256">
        <v>2.3111999999999999</v>
      </c>
      <c r="BA36" s="256">
        <v>2.6312000000000002</v>
      </c>
      <c r="BB36" s="256">
        <v>2.7012</v>
      </c>
      <c r="BC36" s="256">
        <v>2.6711999999999998</v>
      </c>
      <c r="BD36" s="256">
        <v>2.7162000000000002</v>
      </c>
      <c r="BE36" s="644" t="s">
        <v>1269</v>
      </c>
      <c r="BF36" s="644" t="s">
        <v>1269</v>
      </c>
      <c r="BG36" s="644" t="s">
        <v>1269</v>
      </c>
      <c r="BH36" s="644" t="s">
        <v>1269</v>
      </c>
      <c r="BI36" s="644" t="s">
        <v>1269</v>
      </c>
      <c r="BJ36" s="644" t="s">
        <v>1269</v>
      </c>
      <c r="BK36" s="644" t="s">
        <v>1269</v>
      </c>
      <c r="BL36" s="644" t="s">
        <v>1269</v>
      </c>
      <c r="BM36" s="644" t="s">
        <v>1269</v>
      </c>
      <c r="BN36" s="644" t="s">
        <v>1269</v>
      </c>
      <c r="BO36" s="644" t="s">
        <v>1269</v>
      </c>
      <c r="BP36" s="644" t="s">
        <v>1269</v>
      </c>
      <c r="BQ36" s="644" t="s">
        <v>1269</v>
      </c>
      <c r="BR36" s="644" t="s">
        <v>1269</v>
      </c>
      <c r="BS36" s="644" t="s">
        <v>1269</v>
      </c>
      <c r="BT36" s="644" t="s">
        <v>1269</v>
      </c>
      <c r="BU36" s="644" t="s">
        <v>1269</v>
      </c>
      <c r="BV36" s="644" t="s">
        <v>1269</v>
      </c>
    </row>
    <row r="37" spans="1:74" ht="11.1" customHeight="1" x14ac:dyDescent="0.2">
      <c r="B37" s="173"/>
      <c r="C37" s="255"/>
      <c r="D37" s="255"/>
      <c r="E37" s="255"/>
      <c r="F37" s="255"/>
      <c r="G37" s="255"/>
      <c r="H37" s="255"/>
      <c r="I37" s="255"/>
      <c r="J37" s="255"/>
      <c r="K37" s="255"/>
      <c r="L37" s="255"/>
      <c r="M37" s="255"/>
      <c r="N37" s="255"/>
      <c r="O37" s="255"/>
      <c r="P37" s="255"/>
      <c r="Q37" s="255"/>
      <c r="R37" s="255"/>
      <c r="S37" s="255"/>
      <c r="T37" s="255"/>
      <c r="U37" s="255"/>
      <c r="V37" s="255"/>
      <c r="W37" s="255"/>
      <c r="X37" s="255"/>
      <c r="Y37" s="255"/>
      <c r="Z37" s="255"/>
      <c r="AA37" s="255"/>
      <c r="AB37" s="255"/>
      <c r="AC37" s="255"/>
      <c r="AD37" s="255"/>
      <c r="AE37" s="255"/>
      <c r="AF37" s="255"/>
      <c r="AG37" s="255"/>
      <c r="AH37" s="255"/>
      <c r="AI37" s="255"/>
      <c r="AJ37" s="255"/>
      <c r="AK37" s="255"/>
      <c r="AL37" s="255"/>
      <c r="AM37" s="255"/>
      <c r="AN37" s="255"/>
      <c r="AO37" s="255"/>
      <c r="AP37" s="255"/>
      <c r="AQ37" s="255"/>
      <c r="AR37" s="255"/>
      <c r="AS37" s="255"/>
      <c r="AT37" s="255"/>
      <c r="AU37" s="255"/>
      <c r="AV37" s="255"/>
      <c r="AW37" s="255"/>
      <c r="AX37" s="255"/>
      <c r="AY37" s="412"/>
      <c r="AZ37" s="412"/>
      <c r="BA37" s="412"/>
      <c r="BB37" s="412"/>
      <c r="BC37" s="412"/>
      <c r="BD37" s="412"/>
      <c r="BE37" s="412"/>
      <c r="BF37" s="412"/>
      <c r="BG37" s="412"/>
      <c r="BH37" s="255"/>
      <c r="BI37" s="412"/>
      <c r="BJ37" s="412"/>
      <c r="BK37" s="412"/>
      <c r="BL37" s="412"/>
      <c r="BM37" s="412"/>
      <c r="BN37" s="412"/>
      <c r="BO37" s="412"/>
      <c r="BP37" s="412"/>
      <c r="BQ37" s="412"/>
      <c r="BR37" s="412"/>
      <c r="BS37" s="412"/>
      <c r="BT37" s="412"/>
      <c r="BU37" s="412"/>
      <c r="BV37" s="412"/>
    </row>
    <row r="38" spans="1:74" ht="12" customHeight="1" x14ac:dyDescent="0.25">
      <c r="B38" s="688" t="s">
        <v>1208</v>
      </c>
      <c r="C38" s="653"/>
      <c r="D38" s="653"/>
      <c r="E38" s="653"/>
      <c r="F38" s="653"/>
      <c r="G38" s="653"/>
      <c r="H38" s="653"/>
      <c r="I38" s="653"/>
      <c r="J38" s="653"/>
      <c r="K38" s="653"/>
      <c r="L38" s="653"/>
      <c r="M38" s="653"/>
      <c r="N38" s="653"/>
      <c r="O38" s="653"/>
      <c r="P38" s="653"/>
      <c r="Q38" s="653"/>
    </row>
    <row r="39" spans="1:74" ht="24" customHeight="1" x14ac:dyDescent="0.2">
      <c r="B39" s="684" t="s">
        <v>745</v>
      </c>
      <c r="C39" s="675"/>
      <c r="D39" s="675"/>
      <c r="E39" s="675"/>
      <c r="F39" s="675"/>
      <c r="G39" s="675"/>
      <c r="H39" s="675"/>
      <c r="I39" s="675"/>
      <c r="J39" s="675"/>
      <c r="K39" s="675"/>
      <c r="L39" s="675"/>
      <c r="M39" s="675"/>
      <c r="N39" s="675"/>
      <c r="O39" s="675"/>
      <c r="P39" s="675"/>
      <c r="Q39" s="671"/>
    </row>
    <row r="40" spans="1:74" s="444" customFormat="1" ht="12" customHeight="1" x14ac:dyDescent="0.25">
      <c r="A40" s="445"/>
      <c r="B40" s="674" t="s">
        <v>1135</v>
      </c>
      <c r="C40" s="675"/>
      <c r="D40" s="675"/>
      <c r="E40" s="675"/>
      <c r="F40" s="675"/>
      <c r="G40" s="675"/>
      <c r="H40" s="675"/>
      <c r="I40" s="675"/>
      <c r="J40" s="675"/>
      <c r="K40" s="675"/>
      <c r="L40" s="675"/>
      <c r="M40" s="675"/>
      <c r="N40" s="675"/>
      <c r="O40" s="675"/>
      <c r="P40" s="675"/>
      <c r="Q40" s="671"/>
      <c r="AY40" s="541"/>
      <c r="AZ40" s="541"/>
      <c r="BA40" s="541"/>
      <c r="BB40" s="541"/>
      <c r="BC40" s="541"/>
      <c r="BD40" s="541"/>
      <c r="BE40" s="541"/>
      <c r="BF40" s="541"/>
      <c r="BG40" s="541"/>
      <c r="BH40" s="541"/>
      <c r="BI40" s="541"/>
      <c r="BJ40" s="541"/>
    </row>
    <row r="41" spans="1:74" s="444" customFormat="1" ht="22.35" customHeight="1" x14ac:dyDescent="0.25">
      <c r="A41" s="445"/>
      <c r="B41" s="687" t="s">
        <v>1163</v>
      </c>
      <c r="C41" s="671"/>
      <c r="D41" s="671"/>
      <c r="E41" s="671"/>
      <c r="F41" s="671"/>
      <c r="G41" s="671"/>
      <c r="H41" s="671"/>
      <c r="I41" s="671"/>
      <c r="J41" s="671"/>
      <c r="K41" s="671"/>
      <c r="L41" s="671"/>
      <c r="M41" s="671"/>
      <c r="N41" s="671"/>
      <c r="O41" s="671"/>
      <c r="P41" s="671"/>
      <c r="Q41" s="671"/>
      <c r="AY41" s="541"/>
      <c r="AZ41" s="541"/>
      <c r="BA41" s="541"/>
      <c r="BB41" s="541"/>
      <c r="BC41" s="541"/>
      <c r="BD41" s="541"/>
      <c r="BE41" s="541"/>
      <c r="BF41" s="541"/>
      <c r="BG41" s="541"/>
      <c r="BH41" s="541"/>
      <c r="BI41" s="541"/>
      <c r="BJ41" s="541"/>
    </row>
    <row r="42" spans="1:74" s="444" customFormat="1" ht="12" customHeight="1" x14ac:dyDescent="0.25">
      <c r="A42" s="445"/>
      <c r="B42" s="669" t="s">
        <v>1140</v>
      </c>
      <c r="C42" s="670"/>
      <c r="D42" s="670"/>
      <c r="E42" s="670"/>
      <c r="F42" s="670"/>
      <c r="G42" s="670"/>
      <c r="H42" s="670"/>
      <c r="I42" s="670"/>
      <c r="J42" s="670"/>
      <c r="K42" s="670"/>
      <c r="L42" s="670"/>
      <c r="M42" s="670"/>
      <c r="N42" s="670"/>
      <c r="O42" s="670"/>
      <c r="P42" s="670"/>
      <c r="Q42" s="671"/>
      <c r="AY42" s="541"/>
      <c r="AZ42" s="541"/>
      <c r="BA42" s="541"/>
      <c r="BB42" s="541"/>
      <c r="BC42" s="541"/>
      <c r="BD42" s="541"/>
      <c r="BE42" s="541"/>
      <c r="BF42" s="541"/>
      <c r="BG42" s="541"/>
      <c r="BH42" s="541"/>
      <c r="BI42" s="541"/>
      <c r="BJ42" s="541"/>
    </row>
    <row r="43" spans="1:74" s="444" customFormat="1" ht="12" customHeight="1" x14ac:dyDescent="0.25">
      <c r="A43" s="440"/>
      <c r="B43" s="682" t="s">
        <v>1148</v>
      </c>
      <c r="C43" s="671"/>
      <c r="D43" s="671"/>
      <c r="E43" s="671"/>
      <c r="F43" s="671"/>
      <c r="G43" s="671"/>
      <c r="H43" s="671"/>
      <c r="I43" s="671"/>
      <c r="J43" s="671"/>
      <c r="K43" s="671"/>
      <c r="L43" s="671"/>
      <c r="M43" s="671"/>
      <c r="N43" s="671"/>
      <c r="O43" s="671"/>
      <c r="P43" s="671"/>
      <c r="Q43" s="671"/>
      <c r="AY43" s="541"/>
      <c r="AZ43" s="541"/>
      <c r="BA43" s="541"/>
      <c r="BB43" s="541"/>
      <c r="BC43" s="541"/>
      <c r="BD43" s="541"/>
      <c r="BE43" s="541"/>
      <c r="BF43" s="541"/>
      <c r="BG43" s="541"/>
      <c r="BH43" s="541"/>
      <c r="BI43" s="541"/>
      <c r="BJ43" s="541"/>
    </row>
    <row r="44" spans="1:74" x14ac:dyDescent="0.2">
      <c r="BK44" s="414"/>
      <c r="BL44" s="414"/>
      <c r="BM44" s="414"/>
      <c r="BN44" s="414"/>
      <c r="BO44" s="414"/>
      <c r="BP44" s="414"/>
      <c r="BQ44" s="414"/>
      <c r="BR44" s="414"/>
      <c r="BS44" s="414"/>
      <c r="BT44" s="414"/>
      <c r="BU44" s="414"/>
      <c r="BV44" s="414"/>
    </row>
    <row r="45" spans="1:74" x14ac:dyDescent="0.2">
      <c r="BK45" s="414"/>
      <c r="BL45" s="414"/>
      <c r="BM45" s="414"/>
      <c r="BN45" s="414"/>
      <c r="BO45" s="414"/>
      <c r="BP45" s="414"/>
      <c r="BQ45" s="414"/>
      <c r="BR45" s="414"/>
      <c r="BS45" s="414"/>
      <c r="BT45" s="414"/>
      <c r="BU45" s="414"/>
      <c r="BV45" s="414"/>
    </row>
    <row r="46" spans="1:74" x14ac:dyDescent="0.2">
      <c r="BK46" s="414"/>
      <c r="BL46" s="414"/>
      <c r="BM46" s="414"/>
      <c r="BN46" s="414"/>
      <c r="BO46" s="414"/>
      <c r="BP46" s="414"/>
      <c r="BQ46" s="414"/>
      <c r="BR46" s="414"/>
      <c r="BS46" s="414"/>
      <c r="BT46" s="414"/>
      <c r="BU46" s="414"/>
      <c r="BV46" s="414"/>
    </row>
    <row r="47" spans="1:74" x14ac:dyDescent="0.2">
      <c r="BK47" s="414"/>
      <c r="BL47" s="414"/>
      <c r="BM47" s="414"/>
      <c r="BN47" s="414"/>
      <c r="BO47" s="414"/>
      <c r="BP47" s="414"/>
      <c r="BQ47" s="414"/>
      <c r="BR47" s="414"/>
      <c r="BS47" s="414"/>
      <c r="BT47" s="414"/>
      <c r="BU47" s="414"/>
      <c r="BV47" s="414"/>
    </row>
    <row r="48" spans="1:74" x14ac:dyDescent="0.2">
      <c r="BK48" s="414"/>
      <c r="BL48" s="414"/>
      <c r="BM48" s="414"/>
      <c r="BN48" s="414"/>
      <c r="BO48" s="414"/>
      <c r="BP48" s="414"/>
      <c r="BQ48" s="414"/>
      <c r="BR48" s="414"/>
      <c r="BS48" s="414"/>
      <c r="BT48" s="414"/>
      <c r="BU48" s="414"/>
      <c r="BV48" s="414"/>
    </row>
    <row r="49" spans="63:74" x14ac:dyDescent="0.2">
      <c r="BK49" s="414"/>
      <c r="BL49" s="414"/>
      <c r="BM49" s="414"/>
      <c r="BN49" s="414"/>
      <c r="BO49" s="414"/>
      <c r="BP49" s="414"/>
      <c r="BQ49" s="414"/>
      <c r="BR49" s="414"/>
      <c r="BS49" s="414"/>
      <c r="BT49" s="414"/>
      <c r="BU49" s="414"/>
      <c r="BV49" s="414"/>
    </row>
    <row r="50" spans="63:74" x14ac:dyDescent="0.2">
      <c r="BK50" s="414"/>
      <c r="BL50" s="414"/>
      <c r="BM50" s="414"/>
      <c r="BN50" s="414"/>
      <c r="BO50" s="414"/>
      <c r="BP50" s="414"/>
      <c r="BQ50" s="414"/>
      <c r="BR50" s="414"/>
      <c r="BS50" s="414"/>
      <c r="BT50" s="414"/>
      <c r="BU50" s="414"/>
      <c r="BV50" s="414"/>
    </row>
    <row r="51" spans="63:74" x14ac:dyDescent="0.2">
      <c r="BK51" s="414"/>
      <c r="BL51" s="414"/>
      <c r="BM51" s="414"/>
      <c r="BN51" s="414"/>
      <c r="BO51" s="414"/>
      <c r="BP51" s="414"/>
      <c r="BQ51" s="414"/>
      <c r="BR51" s="414"/>
      <c r="BS51" s="414"/>
      <c r="BT51" s="414"/>
      <c r="BU51" s="414"/>
      <c r="BV51" s="414"/>
    </row>
    <row r="52" spans="63:74" x14ac:dyDescent="0.2">
      <c r="BK52" s="414"/>
      <c r="BL52" s="414"/>
      <c r="BM52" s="414"/>
      <c r="BN52" s="414"/>
      <c r="BO52" s="414"/>
      <c r="BP52" s="414"/>
      <c r="BQ52" s="414"/>
      <c r="BR52" s="414"/>
      <c r="BS52" s="414"/>
      <c r="BT52" s="414"/>
      <c r="BU52" s="414"/>
      <c r="BV52" s="414"/>
    </row>
    <row r="53" spans="63:74" x14ac:dyDescent="0.2">
      <c r="BK53" s="414"/>
      <c r="BL53" s="414"/>
      <c r="BM53" s="414"/>
      <c r="BN53" s="414"/>
      <c r="BO53" s="414"/>
      <c r="BP53" s="414"/>
      <c r="BQ53" s="414"/>
      <c r="BR53" s="414"/>
      <c r="BS53" s="414"/>
      <c r="BT53" s="414"/>
      <c r="BU53" s="414"/>
      <c r="BV53" s="414"/>
    </row>
    <row r="54" spans="63:74" x14ac:dyDescent="0.2">
      <c r="BK54" s="414"/>
      <c r="BL54" s="414"/>
      <c r="BM54" s="414"/>
      <c r="BN54" s="414"/>
      <c r="BO54" s="414"/>
      <c r="BP54" s="414"/>
      <c r="BQ54" s="414"/>
      <c r="BR54" s="414"/>
      <c r="BS54" s="414"/>
      <c r="BT54" s="414"/>
      <c r="BU54" s="414"/>
      <c r="BV54" s="414"/>
    </row>
    <row r="55" spans="63:74" x14ac:dyDescent="0.2">
      <c r="BK55" s="414"/>
      <c r="BL55" s="414"/>
      <c r="BM55" s="414"/>
      <c r="BN55" s="414"/>
      <c r="BO55" s="414"/>
      <c r="BP55" s="414"/>
      <c r="BQ55" s="414"/>
      <c r="BR55" s="414"/>
      <c r="BS55" s="414"/>
      <c r="BT55" s="414"/>
      <c r="BU55" s="414"/>
      <c r="BV55" s="414"/>
    </row>
    <row r="56" spans="63:74" x14ac:dyDescent="0.2">
      <c r="BK56" s="414"/>
      <c r="BL56" s="414"/>
      <c r="BM56" s="414"/>
      <c r="BN56" s="414"/>
      <c r="BO56" s="414"/>
      <c r="BP56" s="414"/>
      <c r="BQ56" s="414"/>
      <c r="BR56" s="414"/>
      <c r="BS56" s="414"/>
      <c r="BT56" s="414"/>
      <c r="BU56" s="414"/>
      <c r="BV56" s="414"/>
    </row>
    <row r="57" spans="63:74" x14ac:dyDescent="0.2">
      <c r="BK57" s="414"/>
      <c r="BL57" s="414"/>
      <c r="BM57" s="414"/>
      <c r="BN57" s="414"/>
      <c r="BO57" s="414"/>
      <c r="BP57" s="414"/>
      <c r="BQ57" s="414"/>
      <c r="BR57" s="414"/>
      <c r="BS57" s="414"/>
      <c r="BT57" s="414"/>
      <c r="BU57" s="414"/>
      <c r="BV57" s="414"/>
    </row>
    <row r="58" spans="63:74" x14ac:dyDescent="0.2">
      <c r="BK58" s="414"/>
      <c r="BL58" s="414"/>
      <c r="BM58" s="414"/>
      <c r="BN58" s="414"/>
      <c r="BO58" s="414"/>
      <c r="BP58" s="414"/>
      <c r="BQ58" s="414"/>
      <c r="BR58" s="414"/>
      <c r="BS58" s="414"/>
      <c r="BT58" s="414"/>
      <c r="BU58" s="414"/>
      <c r="BV58" s="414"/>
    </row>
    <row r="59" spans="63:74" x14ac:dyDescent="0.2">
      <c r="BK59" s="414"/>
      <c r="BL59" s="414"/>
      <c r="BM59" s="414"/>
      <c r="BN59" s="414"/>
      <c r="BO59" s="414"/>
      <c r="BP59" s="414"/>
      <c r="BQ59" s="414"/>
      <c r="BR59" s="414"/>
      <c r="BS59" s="414"/>
      <c r="BT59" s="414"/>
      <c r="BU59" s="414"/>
      <c r="BV59" s="414"/>
    </row>
    <row r="60" spans="63:74" x14ac:dyDescent="0.2">
      <c r="BK60" s="414"/>
      <c r="BL60" s="414"/>
      <c r="BM60" s="414"/>
      <c r="BN60" s="414"/>
      <c r="BO60" s="414"/>
      <c r="BP60" s="414"/>
      <c r="BQ60" s="414"/>
      <c r="BR60" s="414"/>
      <c r="BS60" s="414"/>
      <c r="BT60" s="414"/>
      <c r="BU60" s="414"/>
      <c r="BV60" s="414"/>
    </row>
    <row r="61" spans="63:74" x14ac:dyDescent="0.2">
      <c r="BK61" s="414"/>
      <c r="BL61" s="414"/>
      <c r="BM61" s="414"/>
      <c r="BN61" s="414"/>
      <c r="BO61" s="414"/>
      <c r="BP61" s="414"/>
      <c r="BQ61" s="414"/>
      <c r="BR61" s="414"/>
      <c r="BS61" s="414"/>
      <c r="BT61" s="414"/>
      <c r="BU61" s="414"/>
      <c r="BV61" s="414"/>
    </row>
    <row r="62" spans="63:74" x14ac:dyDescent="0.2">
      <c r="BK62" s="414"/>
      <c r="BL62" s="414"/>
      <c r="BM62" s="414"/>
      <c r="BN62" s="414"/>
      <c r="BO62" s="414"/>
      <c r="BP62" s="414"/>
      <c r="BQ62" s="414"/>
      <c r="BR62" s="414"/>
      <c r="BS62" s="414"/>
      <c r="BT62" s="414"/>
      <c r="BU62" s="414"/>
      <c r="BV62" s="414"/>
    </row>
    <row r="63" spans="63:74" x14ac:dyDescent="0.2">
      <c r="BK63" s="414"/>
      <c r="BL63" s="414"/>
      <c r="BM63" s="414"/>
      <c r="BN63" s="414"/>
      <c r="BO63" s="414"/>
      <c r="BP63" s="414"/>
      <c r="BQ63" s="414"/>
      <c r="BR63" s="414"/>
      <c r="BS63" s="414"/>
      <c r="BT63" s="414"/>
      <c r="BU63" s="414"/>
      <c r="BV63" s="414"/>
    </row>
    <row r="64" spans="63:74" x14ac:dyDescent="0.2">
      <c r="BK64" s="414"/>
      <c r="BL64" s="414"/>
      <c r="BM64" s="414"/>
      <c r="BN64" s="414"/>
      <c r="BO64" s="414"/>
      <c r="BP64" s="414"/>
      <c r="BQ64" s="414"/>
      <c r="BR64" s="414"/>
      <c r="BS64" s="414"/>
      <c r="BT64" s="414"/>
      <c r="BU64" s="414"/>
      <c r="BV64" s="414"/>
    </row>
    <row r="65" spans="63:74" x14ac:dyDescent="0.2">
      <c r="BK65" s="414"/>
      <c r="BL65" s="414"/>
      <c r="BM65" s="414"/>
      <c r="BN65" s="414"/>
      <c r="BO65" s="414"/>
      <c r="BP65" s="414"/>
      <c r="BQ65" s="414"/>
      <c r="BR65" s="414"/>
      <c r="BS65" s="414"/>
      <c r="BT65" s="414"/>
      <c r="BU65" s="414"/>
      <c r="BV65" s="414"/>
    </row>
    <row r="66" spans="63:74" x14ac:dyDescent="0.2">
      <c r="BK66" s="414"/>
      <c r="BL66" s="414"/>
      <c r="BM66" s="414"/>
      <c r="BN66" s="414"/>
      <c r="BO66" s="414"/>
      <c r="BP66" s="414"/>
      <c r="BQ66" s="414"/>
      <c r="BR66" s="414"/>
      <c r="BS66" s="414"/>
      <c r="BT66" s="414"/>
      <c r="BU66" s="414"/>
      <c r="BV66" s="414"/>
    </row>
    <row r="67" spans="63:74" x14ac:dyDescent="0.2">
      <c r="BK67" s="414"/>
      <c r="BL67" s="414"/>
      <c r="BM67" s="414"/>
      <c r="BN67" s="414"/>
      <c r="BO67" s="414"/>
      <c r="BP67" s="414"/>
      <c r="BQ67" s="414"/>
      <c r="BR67" s="414"/>
      <c r="BS67" s="414"/>
      <c r="BT67" s="414"/>
      <c r="BU67" s="414"/>
      <c r="BV67" s="414"/>
    </row>
    <row r="68" spans="63:74" x14ac:dyDescent="0.2">
      <c r="BK68" s="414"/>
      <c r="BL68" s="414"/>
      <c r="BM68" s="414"/>
      <c r="BN68" s="414"/>
      <c r="BO68" s="414"/>
      <c r="BP68" s="414"/>
      <c r="BQ68" s="414"/>
      <c r="BR68" s="414"/>
      <c r="BS68" s="414"/>
      <c r="BT68" s="414"/>
      <c r="BU68" s="414"/>
      <c r="BV68" s="414"/>
    </row>
    <row r="69" spans="63:74" x14ac:dyDescent="0.2">
      <c r="BK69" s="414"/>
      <c r="BL69" s="414"/>
      <c r="BM69" s="414"/>
      <c r="BN69" s="414"/>
      <c r="BO69" s="414"/>
      <c r="BP69" s="414"/>
      <c r="BQ69" s="414"/>
      <c r="BR69" s="414"/>
      <c r="BS69" s="414"/>
      <c r="BT69" s="414"/>
      <c r="BU69" s="414"/>
      <c r="BV69" s="414"/>
    </row>
    <row r="70" spans="63:74" x14ac:dyDescent="0.2">
      <c r="BK70" s="414"/>
      <c r="BL70" s="414"/>
      <c r="BM70" s="414"/>
      <c r="BN70" s="414"/>
      <c r="BO70" s="414"/>
      <c r="BP70" s="414"/>
      <c r="BQ70" s="414"/>
      <c r="BR70" s="414"/>
      <c r="BS70" s="414"/>
      <c r="BT70" s="414"/>
      <c r="BU70" s="414"/>
      <c r="BV70" s="414"/>
    </row>
    <row r="71" spans="63:74" x14ac:dyDescent="0.2">
      <c r="BK71" s="414"/>
      <c r="BL71" s="414"/>
      <c r="BM71" s="414"/>
      <c r="BN71" s="414"/>
      <c r="BO71" s="414"/>
      <c r="BP71" s="414"/>
      <c r="BQ71" s="414"/>
      <c r="BR71" s="414"/>
      <c r="BS71" s="414"/>
      <c r="BT71" s="414"/>
      <c r="BU71" s="414"/>
      <c r="BV71" s="414"/>
    </row>
    <row r="72" spans="63:74" x14ac:dyDescent="0.2">
      <c r="BK72" s="414"/>
      <c r="BL72" s="414"/>
      <c r="BM72" s="414"/>
      <c r="BN72" s="414"/>
      <c r="BO72" s="414"/>
      <c r="BP72" s="414"/>
      <c r="BQ72" s="414"/>
      <c r="BR72" s="414"/>
      <c r="BS72" s="414"/>
      <c r="BT72" s="414"/>
      <c r="BU72" s="414"/>
      <c r="BV72" s="414"/>
    </row>
    <row r="73" spans="63:74" x14ac:dyDescent="0.2">
      <c r="BK73" s="414"/>
      <c r="BL73" s="414"/>
      <c r="BM73" s="414"/>
      <c r="BN73" s="414"/>
      <c r="BO73" s="414"/>
      <c r="BP73" s="414"/>
      <c r="BQ73" s="414"/>
      <c r="BR73" s="414"/>
      <c r="BS73" s="414"/>
      <c r="BT73" s="414"/>
      <c r="BU73" s="414"/>
      <c r="BV73" s="414"/>
    </row>
    <row r="74" spans="63:74" x14ac:dyDescent="0.2">
      <c r="BK74" s="414"/>
      <c r="BL74" s="414"/>
      <c r="BM74" s="414"/>
      <c r="BN74" s="414"/>
      <c r="BO74" s="414"/>
      <c r="BP74" s="414"/>
      <c r="BQ74" s="414"/>
      <c r="BR74" s="414"/>
      <c r="BS74" s="414"/>
      <c r="BT74" s="414"/>
      <c r="BU74" s="414"/>
      <c r="BV74" s="414"/>
    </row>
    <row r="75" spans="63:74" x14ac:dyDescent="0.2">
      <c r="BK75" s="414"/>
      <c r="BL75" s="414"/>
      <c r="BM75" s="414"/>
      <c r="BN75" s="414"/>
      <c r="BO75" s="414"/>
      <c r="BP75" s="414"/>
      <c r="BQ75" s="414"/>
      <c r="BR75" s="414"/>
      <c r="BS75" s="414"/>
      <c r="BT75" s="414"/>
      <c r="BU75" s="414"/>
      <c r="BV75" s="414"/>
    </row>
    <row r="76" spans="63:74" x14ac:dyDescent="0.2">
      <c r="BK76" s="414"/>
      <c r="BL76" s="414"/>
      <c r="BM76" s="414"/>
      <c r="BN76" s="414"/>
      <c r="BO76" s="414"/>
      <c r="BP76" s="414"/>
      <c r="BQ76" s="414"/>
      <c r="BR76" s="414"/>
      <c r="BS76" s="414"/>
      <c r="BT76" s="414"/>
      <c r="BU76" s="414"/>
      <c r="BV76" s="414"/>
    </row>
    <row r="77" spans="63:74" x14ac:dyDescent="0.2">
      <c r="BK77" s="414"/>
      <c r="BL77" s="414"/>
      <c r="BM77" s="414"/>
      <c r="BN77" s="414"/>
      <c r="BO77" s="414"/>
      <c r="BP77" s="414"/>
      <c r="BQ77" s="414"/>
      <c r="BR77" s="414"/>
      <c r="BS77" s="414"/>
      <c r="BT77" s="414"/>
      <c r="BU77" s="414"/>
      <c r="BV77" s="414"/>
    </row>
    <row r="78" spans="63:74" x14ac:dyDescent="0.2">
      <c r="BK78" s="414"/>
      <c r="BL78" s="414"/>
      <c r="BM78" s="414"/>
      <c r="BN78" s="414"/>
      <c r="BO78" s="414"/>
      <c r="BP78" s="414"/>
      <c r="BQ78" s="414"/>
      <c r="BR78" s="414"/>
      <c r="BS78" s="414"/>
      <c r="BT78" s="414"/>
      <c r="BU78" s="414"/>
      <c r="BV78" s="414"/>
    </row>
    <row r="79" spans="63:74" x14ac:dyDescent="0.2">
      <c r="BK79" s="414"/>
      <c r="BL79" s="414"/>
      <c r="BM79" s="414"/>
      <c r="BN79" s="414"/>
      <c r="BO79" s="414"/>
      <c r="BP79" s="414"/>
      <c r="BQ79" s="414"/>
      <c r="BR79" s="414"/>
      <c r="BS79" s="414"/>
      <c r="BT79" s="414"/>
      <c r="BU79" s="414"/>
      <c r="BV79" s="414"/>
    </row>
    <row r="80" spans="63:74" x14ac:dyDescent="0.2">
      <c r="BK80" s="414"/>
      <c r="BL80" s="414"/>
      <c r="BM80" s="414"/>
      <c r="BN80" s="414"/>
      <c r="BO80" s="414"/>
      <c r="BP80" s="414"/>
      <c r="BQ80" s="414"/>
      <c r="BR80" s="414"/>
      <c r="BS80" s="414"/>
      <c r="BT80" s="414"/>
      <c r="BU80" s="414"/>
      <c r="BV80" s="414"/>
    </row>
    <row r="81" spans="63:74" x14ac:dyDescent="0.2">
      <c r="BK81" s="414"/>
      <c r="BL81" s="414"/>
      <c r="BM81" s="414"/>
      <c r="BN81" s="414"/>
      <c r="BO81" s="414"/>
      <c r="BP81" s="414"/>
      <c r="BQ81" s="414"/>
      <c r="BR81" s="414"/>
      <c r="BS81" s="414"/>
      <c r="BT81" s="414"/>
      <c r="BU81" s="414"/>
      <c r="BV81" s="414"/>
    </row>
    <row r="82" spans="63:74" x14ac:dyDescent="0.2">
      <c r="BK82" s="414"/>
      <c r="BL82" s="414"/>
      <c r="BM82" s="414"/>
      <c r="BN82" s="414"/>
      <c r="BO82" s="414"/>
      <c r="BP82" s="414"/>
      <c r="BQ82" s="414"/>
      <c r="BR82" s="414"/>
      <c r="BS82" s="414"/>
      <c r="BT82" s="414"/>
      <c r="BU82" s="414"/>
      <c r="BV82" s="414"/>
    </row>
    <row r="83" spans="63:74" x14ac:dyDescent="0.2">
      <c r="BK83" s="414"/>
      <c r="BL83" s="414"/>
      <c r="BM83" s="414"/>
      <c r="BN83" s="414"/>
      <c r="BO83" s="414"/>
      <c r="BP83" s="414"/>
      <c r="BQ83" s="414"/>
      <c r="BR83" s="414"/>
      <c r="BS83" s="414"/>
      <c r="BT83" s="414"/>
      <c r="BU83" s="414"/>
      <c r="BV83" s="414"/>
    </row>
    <row r="84" spans="63:74" x14ac:dyDescent="0.2">
      <c r="BK84" s="414"/>
      <c r="BL84" s="414"/>
      <c r="BM84" s="414"/>
      <c r="BN84" s="414"/>
      <c r="BO84" s="414"/>
      <c r="BP84" s="414"/>
      <c r="BQ84" s="414"/>
      <c r="BR84" s="414"/>
      <c r="BS84" s="414"/>
      <c r="BT84" s="414"/>
      <c r="BU84" s="414"/>
      <c r="BV84" s="414"/>
    </row>
    <row r="85" spans="63:74" x14ac:dyDescent="0.2">
      <c r="BK85" s="414"/>
      <c r="BL85" s="414"/>
      <c r="BM85" s="414"/>
      <c r="BN85" s="414"/>
      <c r="BO85" s="414"/>
      <c r="BP85" s="414"/>
      <c r="BQ85" s="414"/>
      <c r="BR85" s="414"/>
      <c r="BS85" s="414"/>
      <c r="BT85" s="414"/>
      <c r="BU85" s="414"/>
      <c r="BV85" s="414"/>
    </row>
    <row r="86" spans="63:74" x14ac:dyDescent="0.2">
      <c r="BK86" s="414"/>
      <c r="BL86" s="414"/>
      <c r="BM86" s="414"/>
      <c r="BN86" s="414"/>
      <c r="BO86" s="414"/>
      <c r="BP86" s="414"/>
      <c r="BQ86" s="414"/>
      <c r="BR86" s="414"/>
      <c r="BS86" s="414"/>
      <c r="BT86" s="414"/>
      <c r="BU86" s="414"/>
      <c r="BV86" s="414"/>
    </row>
    <row r="87" spans="63:74" x14ac:dyDescent="0.2">
      <c r="BK87" s="414"/>
      <c r="BL87" s="414"/>
      <c r="BM87" s="414"/>
      <c r="BN87" s="414"/>
      <c r="BO87" s="414"/>
      <c r="BP87" s="414"/>
      <c r="BQ87" s="414"/>
      <c r="BR87" s="414"/>
      <c r="BS87" s="414"/>
      <c r="BT87" s="414"/>
      <c r="BU87" s="414"/>
      <c r="BV87" s="414"/>
    </row>
    <row r="88" spans="63:74" x14ac:dyDescent="0.2">
      <c r="BK88" s="414"/>
      <c r="BL88" s="414"/>
      <c r="BM88" s="414"/>
      <c r="BN88" s="414"/>
      <c r="BO88" s="414"/>
      <c r="BP88" s="414"/>
      <c r="BQ88" s="414"/>
      <c r="BR88" s="414"/>
      <c r="BS88" s="414"/>
      <c r="BT88" s="414"/>
      <c r="BU88" s="414"/>
      <c r="BV88" s="414"/>
    </row>
    <row r="89" spans="63:74" x14ac:dyDescent="0.2">
      <c r="BK89" s="414"/>
      <c r="BL89" s="414"/>
      <c r="BM89" s="414"/>
      <c r="BN89" s="414"/>
      <c r="BO89" s="414"/>
      <c r="BP89" s="414"/>
      <c r="BQ89" s="414"/>
      <c r="BR89" s="414"/>
      <c r="BS89" s="414"/>
      <c r="BT89" s="414"/>
      <c r="BU89" s="414"/>
      <c r="BV89" s="414"/>
    </row>
    <row r="90" spans="63:74" x14ac:dyDescent="0.2">
      <c r="BK90" s="414"/>
      <c r="BL90" s="414"/>
      <c r="BM90" s="414"/>
      <c r="BN90" s="414"/>
      <c r="BO90" s="414"/>
      <c r="BP90" s="414"/>
      <c r="BQ90" s="414"/>
      <c r="BR90" s="414"/>
      <c r="BS90" s="414"/>
      <c r="BT90" s="414"/>
      <c r="BU90" s="414"/>
      <c r="BV90" s="414"/>
    </row>
    <row r="91" spans="63:74" x14ac:dyDescent="0.2">
      <c r="BK91" s="414"/>
      <c r="BL91" s="414"/>
      <c r="BM91" s="414"/>
      <c r="BN91" s="414"/>
      <c r="BO91" s="414"/>
      <c r="BP91" s="414"/>
      <c r="BQ91" s="414"/>
      <c r="BR91" s="414"/>
      <c r="BS91" s="414"/>
      <c r="BT91" s="414"/>
      <c r="BU91" s="414"/>
      <c r="BV91" s="414"/>
    </row>
    <row r="92" spans="63:74" x14ac:dyDescent="0.2">
      <c r="BK92" s="414"/>
      <c r="BL92" s="414"/>
      <c r="BM92" s="414"/>
      <c r="BN92" s="414"/>
      <c r="BO92" s="414"/>
      <c r="BP92" s="414"/>
      <c r="BQ92" s="414"/>
      <c r="BR92" s="414"/>
      <c r="BS92" s="414"/>
      <c r="BT92" s="414"/>
      <c r="BU92" s="414"/>
      <c r="BV92" s="414"/>
    </row>
    <row r="93" spans="63:74" x14ac:dyDescent="0.2">
      <c r="BK93" s="414"/>
      <c r="BL93" s="414"/>
      <c r="BM93" s="414"/>
      <c r="BN93" s="414"/>
      <c r="BO93" s="414"/>
      <c r="BP93" s="414"/>
      <c r="BQ93" s="414"/>
      <c r="BR93" s="414"/>
      <c r="BS93" s="414"/>
      <c r="BT93" s="414"/>
      <c r="BU93" s="414"/>
      <c r="BV93" s="414"/>
    </row>
    <row r="94" spans="63:74" x14ac:dyDescent="0.2">
      <c r="BK94" s="414"/>
      <c r="BL94" s="414"/>
      <c r="BM94" s="414"/>
      <c r="BN94" s="414"/>
      <c r="BO94" s="414"/>
      <c r="BP94" s="414"/>
      <c r="BQ94" s="414"/>
      <c r="BR94" s="414"/>
      <c r="BS94" s="414"/>
      <c r="BT94" s="414"/>
      <c r="BU94" s="414"/>
      <c r="BV94" s="414"/>
    </row>
    <row r="95" spans="63:74" x14ac:dyDescent="0.2">
      <c r="BK95" s="414"/>
      <c r="BL95" s="414"/>
      <c r="BM95" s="414"/>
      <c r="BN95" s="414"/>
      <c r="BO95" s="414"/>
      <c r="BP95" s="414"/>
      <c r="BQ95" s="414"/>
      <c r="BR95" s="414"/>
      <c r="BS95" s="414"/>
      <c r="BT95" s="414"/>
      <c r="BU95" s="414"/>
      <c r="BV95" s="414"/>
    </row>
    <row r="96" spans="63:74" x14ac:dyDescent="0.2">
      <c r="BK96" s="414"/>
      <c r="BL96" s="414"/>
      <c r="BM96" s="414"/>
      <c r="BN96" s="414"/>
      <c r="BO96" s="414"/>
      <c r="BP96" s="414"/>
      <c r="BQ96" s="414"/>
      <c r="BR96" s="414"/>
      <c r="BS96" s="414"/>
      <c r="BT96" s="414"/>
      <c r="BU96" s="414"/>
      <c r="BV96" s="414"/>
    </row>
    <row r="97" spans="63:74" x14ac:dyDescent="0.2">
      <c r="BK97" s="414"/>
      <c r="BL97" s="414"/>
      <c r="BM97" s="414"/>
      <c r="BN97" s="414"/>
      <c r="BO97" s="414"/>
      <c r="BP97" s="414"/>
      <c r="BQ97" s="414"/>
      <c r="BR97" s="414"/>
      <c r="BS97" s="414"/>
      <c r="BT97" s="414"/>
      <c r="BU97" s="414"/>
      <c r="BV97" s="414"/>
    </row>
    <row r="98" spans="63:74" x14ac:dyDescent="0.2">
      <c r="BK98" s="414"/>
      <c r="BL98" s="414"/>
      <c r="BM98" s="414"/>
      <c r="BN98" s="414"/>
      <c r="BO98" s="414"/>
      <c r="BP98" s="414"/>
      <c r="BQ98" s="414"/>
      <c r="BR98" s="414"/>
      <c r="BS98" s="414"/>
      <c r="BT98" s="414"/>
      <c r="BU98" s="414"/>
      <c r="BV98" s="414"/>
    </row>
    <row r="99" spans="63:74" x14ac:dyDescent="0.2">
      <c r="BK99" s="414"/>
      <c r="BL99" s="414"/>
      <c r="BM99" s="414"/>
      <c r="BN99" s="414"/>
      <c r="BO99" s="414"/>
      <c r="BP99" s="414"/>
      <c r="BQ99" s="414"/>
      <c r="BR99" s="414"/>
      <c r="BS99" s="414"/>
      <c r="BT99" s="414"/>
      <c r="BU99" s="414"/>
      <c r="BV99" s="414"/>
    </row>
    <row r="100" spans="63:74" x14ac:dyDescent="0.2">
      <c r="BK100" s="414"/>
      <c r="BL100" s="414"/>
      <c r="BM100" s="414"/>
      <c r="BN100" s="414"/>
      <c r="BO100" s="414"/>
      <c r="BP100" s="414"/>
      <c r="BQ100" s="414"/>
      <c r="BR100" s="414"/>
      <c r="BS100" s="414"/>
      <c r="BT100" s="414"/>
      <c r="BU100" s="414"/>
      <c r="BV100" s="414"/>
    </row>
    <row r="101" spans="63:74" x14ac:dyDescent="0.2">
      <c r="BK101" s="414"/>
      <c r="BL101" s="414"/>
      <c r="BM101" s="414"/>
      <c r="BN101" s="414"/>
      <c r="BO101" s="414"/>
      <c r="BP101" s="414"/>
      <c r="BQ101" s="414"/>
      <c r="BR101" s="414"/>
      <c r="BS101" s="414"/>
      <c r="BT101" s="414"/>
      <c r="BU101" s="414"/>
      <c r="BV101" s="414"/>
    </row>
    <row r="102" spans="63:74" x14ac:dyDescent="0.2">
      <c r="BK102" s="414"/>
      <c r="BL102" s="414"/>
      <c r="BM102" s="414"/>
      <c r="BN102" s="414"/>
      <c r="BO102" s="414"/>
      <c r="BP102" s="414"/>
      <c r="BQ102" s="414"/>
      <c r="BR102" s="414"/>
      <c r="BS102" s="414"/>
      <c r="BT102" s="414"/>
      <c r="BU102" s="414"/>
      <c r="BV102" s="414"/>
    </row>
    <row r="103" spans="63:74" x14ac:dyDescent="0.2">
      <c r="BK103" s="414"/>
      <c r="BL103" s="414"/>
      <c r="BM103" s="414"/>
      <c r="BN103" s="414"/>
      <c r="BO103" s="414"/>
      <c r="BP103" s="414"/>
      <c r="BQ103" s="414"/>
      <c r="BR103" s="414"/>
      <c r="BS103" s="414"/>
      <c r="BT103" s="414"/>
      <c r="BU103" s="414"/>
      <c r="BV103" s="414"/>
    </row>
    <row r="104" spans="63:74" x14ac:dyDescent="0.2">
      <c r="BK104" s="414"/>
      <c r="BL104" s="414"/>
      <c r="BM104" s="414"/>
      <c r="BN104" s="414"/>
      <c r="BO104" s="414"/>
      <c r="BP104" s="414"/>
      <c r="BQ104" s="414"/>
      <c r="BR104" s="414"/>
      <c r="BS104" s="414"/>
      <c r="BT104" s="414"/>
      <c r="BU104" s="414"/>
      <c r="BV104" s="414"/>
    </row>
    <row r="105" spans="63:74" x14ac:dyDescent="0.2">
      <c r="BK105" s="414"/>
      <c r="BL105" s="414"/>
      <c r="BM105" s="414"/>
      <c r="BN105" s="414"/>
      <c r="BO105" s="414"/>
      <c r="BP105" s="414"/>
      <c r="BQ105" s="414"/>
      <c r="BR105" s="414"/>
      <c r="BS105" s="414"/>
      <c r="BT105" s="414"/>
      <c r="BU105" s="414"/>
      <c r="BV105" s="414"/>
    </row>
    <row r="106" spans="63:74" x14ac:dyDescent="0.2">
      <c r="BK106" s="414"/>
      <c r="BL106" s="414"/>
      <c r="BM106" s="414"/>
      <c r="BN106" s="414"/>
      <c r="BO106" s="414"/>
      <c r="BP106" s="414"/>
      <c r="BQ106" s="414"/>
      <c r="BR106" s="414"/>
      <c r="BS106" s="414"/>
      <c r="BT106" s="414"/>
      <c r="BU106" s="414"/>
      <c r="BV106" s="414"/>
    </row>
    <row r="107" spans="63:74" x14ac:dyDescent="0.2">
      <c r="BK107" s="414"/>
      <c r="BL107" s="414"/>
      <c r="BM107" s="414"/>
      <c r="BN107" s="414"/>
      <c r="BO107" s="414"/>
      <c r="BP107" s="414"/>
      <c r="BQ107" s="414"/>
      <c r="BR107" s="414"/>
      <c r="BS107" s="414"/>
      <c r="BT107" s="414"/>
      <c r="BU107" s="414"/>
      <c r="BV107" s="414"/>
    </row>
    <row r="108" spans="63:74" x14ac:dyDescent="0.2">
      <c r="BK108" s="414"/>
      <c r="BL108" s="414"/>
      <c r="BM108" s="414"/>
      <c r="BN108" s="414"/>
      <c r="BO108" s="414"/>
      <c r="BP108" s="414"/>
      <c r="BQ108" s="414"/>
      <c r="BR108" s="414"/>
      <c r="BS108" s="414"/>
      <c r="BT108" s="414"/>
      <c r="BU108" s="414"/>
      <c r="BV108" s="414"/>
    </row>
    <row r="109" spans="63:74" x14ac:dyDescent="0.2">
      <c r="BK109" s="414"/>
      <c r="BL109" s="414"/>
      <c r="BM109" s="414"/>
      <c r="BN109" s="414"/>
      <c r="BO109" s="414"/>
      <c r="BP109" s="414"/>
      <c r="BQ109" s="414"/>
      <c r="BR109" s="414"/>
      <c r="BS109" s="414"/>
      <c r="BT109" s="414"/>
      <c r="BU109" s="414"/>
      <c r="BV109" s="414"/>
    </row>
    <row r="110" spans="63:74" x14ac:dyDescent="0.2">
      <c r="BK110" s="414"/>
      <c r="BL110" s="414"/>
      <c r="BM110" s="414"/>
      <c r="BN110" s="414"/>
      <c r="BO110" s="414"/>
      <c r="BP110" s="414"/>
      <c r="BQ110" s="414"/>
      <c r="BR110" s="414"/>
      <c r="BS110" s="414"/>
      <c r="BT110" s="414"/>
      <c r="BU110" s="414"/>
      <c r="BV110" s="414"/>
    </row>
    <row r="111" spans="63:74" x14ac:dyDescent="0.2">
      <c r="BK111" s="414"/>
      <c r="BL111" s="414"/>
      <c r="BM111" s="414"/>
      <c r="BN111" s="414"/>
      <c r="BO111" s="414"/>
      <c r="BP111" s="414"/>
      <c r="BQ111" s="414"/>
      <c r="BR111" s="414"/>
      <c r="BS111" s="414"/>
      <c r="BT111" s="414"/>
      <c r="BU111" s="414"/>
      <c r="BV111" s="414"/>
    </row>
    <row r="112" spans="63:74" x14ac:dyDescent="0.2">
      <c r="BK112" s="414"/>
      <c r="BL112" s="414"/>
      <c r="BM112" s="414"/>
      <c r="BN112" s="414"/>
      <c r="BO112" s="414"/>
      <c r="BP112" s="414"/>
      <c r="BQ112" s="414"/>
      <c r="BR112" s="414"/>
      <c r="BS112" s="414"/>
      <c r="BT112" s="414"/>
      <c r="BU112" s="414"/>
      <c r="BV112" s="414"/>
    </row>
    <row r="113" spans="63:74" x14ac:dyDescent="0.2">
      <c r="BK113" s="414"/>
      <c r="BL113" s="414"/>
      <c r="BM113" s="414"/>
      <c r="BN113" s="414"/>
      <c r="BO113" s="414"/>
      <c r="BP113" s="414"/>
      <c r="BQ113" s="414"/>
      <c r="BR113" s="414"/>
      <c r="BS113" s="414"/>
      <c r="BT113" s="414"/>
      <c r="BU113" s="414"/>
      <c r="BV113" s="414"/>
    </row>
    <row r="114" spans="63:74" x14ac:dyDescent="0.2">
      <c r="BK114" s="414"/>
      <c r="BL114" s="414"/>
      <c r="BM114" s="414"/>
      <c r="BN114" s="414"/>
      <c r="BO114" s="414"/>
      <c r="BP114" s="414"/>
      <c r="BQ114" s="414"/>
      <c r="BR114" s="414"/>
      <c r="BS114" s="414"/>
      <c r="BT114" s="414"/>
      <c r="BU114" s="414"/>
      <c r="BV114" s="414"/>
    </row>
    <row r="115" spans="63:74" x14ac:dyDescent="0.2">
      <c r="BK115" s="414"/>
      <c r="BL115" s="414"/>
      <c r="BM115" s="414"/>
      <c r="BN115" s="414"/>
      <c r="BO115" s="414"/>
      <c r="BP115" s="414"/>
      <c r="BQ115" s="414"/>
      <c r="BR115" s="414"/>
      <c r="BS115" s="414"/>
      <c r="BT115" s="414"/>
      <c r="BU115" s="414"/>
      <c r="BV115" s="414"/>
    </row>
    <row r="116" spans="63:74" x14ac:dyDescent="0.2">
      <c r="BK116" s="414"/>
      <c r="BL116" s="414"/>
      <c r="BM116" s="414"/>
      <c r="BN116" s="414"/>
      <c r="BO116" s="414"/>
      <c r="BP116" s="414"/>
      <c r="BQ116" s="414"/>
      <c r="BR116" s="414"/>
      <c r="BS116" s="414"/>
      <c r="BT116" s="414"/>
      <c r="BU116" s="414"/>
      <c r="BV116" s="414"/>
    </row>
    <row r="117" spans="63:74" x14ac:dyDescent="0.2">
      <c r="BK117" s="414"/>
      <c r="BL117" s="414"/>
      <c r="BM117" s="414"/>
      <c r="BN117" s="414"/>
      <c r="BO117" s="414"/>
      <c r="BP117" s="414"/>
      <c r="BQ117" s="414"/>
      <c r="BR117" s="414"/>
      <c r="BS117" s="414"/>
      <c r="BT117" s="414"/>
      <c r="BU117" s="414"/>
      <c r="BV117" s="414"/>
    </row>
    <row r="118" spans="63:74" x14ac:dyDescent="0.2">
      <c r="BK118" s="414"/>
      <c r="BL118" s="414"/>
      <c r="BM118" s="414"/>
      <c r="BN118" s="414"/>
      <c r="BO118" s="414"/>
      <c r="BP118" s="414"/>
      <c r="BQ118" s="414"/>
      <c r="BR118" s="414"/>
      <c r="BS118" s="414"/>
      <c r="BT118" s="414"/>
      <c r="BU118" s="414"/>
      <c r="BV118" s="414"/>
    </row>
    <row r="119" spans="63:74" x14ac:dyDescent="0.2">
      <c r="BK119" s="414"/>
      <c r="BL119" s="414"/>
      <c r="BM119" s="414"/>
      <c r="BN119" s="414"/>
      <c r="BO119" s="414"/>
      <c r="BP119" s="414"/>
      <c r="BQ119" s="414"/>
      <c r="BR119" s="414"/>
      <c r="BS119" s="414"/>
      <c r="BT119" s="414"/>
      <c r="BU119" s="414"/>
      <c r="BV119" s="414"/>
    </row>
    <row r="120" spans="63:74" x14ac:dyDescent="0.2">
      <c r="BK120" s="414"/>
      <c r="BL120" s="414"/>
      <c r="BM120" s="414"/>
      <c r="BN120" s="414"/>
      <c r="BO120" s="414"/>
      <c r="BP120" s="414"/>
      <c r="BQ120" s="414"/>
      <c r="BR120" s="414"/>
      <c r="BS120" s="414"/>
      <c r="BT120" s="414"/>
      <c r="BU120" s="414"/>
      <c r="BV120" s="414"/>
    </row>
    <row r="121" spans="63:74" x14ac:dyDescent="0.2">
      <c r="BK121" s="414"/>
      <c r="BL121" s="414"/>
      <c r="BM121" s="414"/>
      <c r="BN121" s="414"/>
      <c r="BO121" s="414"/>
      <c r="BP121" s="414"/>
      <c r="BQ121" s="414"/>
      <c r="BR121" s="414"/>
      <c r="BS121" s="414"/>
      <c r="BT121" s="414"/>
      <c r="BU121" s="414"/>
      <c r="BV121" s="414"/>
    </row>
    <row r="122" spans="63:74" x14ac:dyDescent="0.2">
      <c r="BK122" s="414"/>
      <c r="BL122" s="414"/>
      <c r="BM122" s="414"/>
      <c r="BN122" s="414"/>
      <c r="BO122" s="414"/>
      <c r="BP122" s="414"/>
      <c r="BQ122" s="414"/>
      <c r="BR122" s="414"/>
      <c r="BS122" s="414"/>
      <c r="BT122" s="414"/>
      <c r="BU122" s="414"/>
      <c r="BV122" s="414"/>
    </row>
    <row r="123" spans="63:74" x14ac:dyDescent="0.2">
      <c r="BK123" s="414"/>
      <c r="BL123" s="414"/>
      <c r="BM123" s="414"/>
      <c r="BN123" s="414"/>
      <c r="BO123" s="414"/>
      <c r="BP123" s="414"/>
      <c r="BQ123" s="414"/>
      <c r="BR123" s="414"/>
      <c r="BS123" s="414"/>
      <c r="BT123" s="414"/>
      <c r="BU123" s="414"/>
      <c r="BV123" s="414"/>
    </row>
    <row r="124" spans="63:74" x14ac:dyDescent="0.2">
      <c r="BK124" s="414"/>
      <c r="BL124" s="414"/>
      <c r="BM124" s="414"/>
      <c r="BN124" s="414"/>
      <c r="BO124" s="414"/>
      <c r="BP124" s="414"/>
      <c r="BQ124" s="414"/>
      <c r="BR124" s="414"/>
      <c r="BS124" s="414"/>
      <c r="BT124" s="414"/>
      <c r="BU124" s="414"/>
      <c r="BV124" s="414"/>
    </row>
    <row r="125" spans="63:74" x14ac:dyDescent="0.2">
      <c r="BK125" s="414"/>
      <c r="BL125" s="414"/>
      <c r="BM125" s="414"/>
      <c r="BN125" s="414"/>
      <c r="BO125" s="414"/>
      <c r="BP125" s="414"/>
      <c r="BQ125" s="414"/>
      <c r="BR125" s="414"/>
      <c r="BS125" s="414"/>
      <c r="BT125" s="414"/>
      <c r="BU125" s="414"/>
      <c r="BV125" s="414"/>
    </row>
  </sheetData>
  <mergeCells count="14">
    <mergeCell ref="B43:Q43"/>
    <mergeCell ref="B38:Q38"/>
    <mergeCell ref="B40:Q40"/>
    <mergeCell ref="B41:Q41"/>
    <mergeCell ref="B42:Q42"/>
    <mergeCell ref="B39:Q39"/>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4"/>
  <sheetViews>
    <sheetView workbookViewId="0">
      <pane xSplit="2" ySplit="4" topLeftCell="AY19" activePane="bottomRight" state="frozen"/>
      <selection activeCell="BC15" sqref="BC15"/>
      <selection pane="topRight" activeCell="BC15" sqref="BC15"/>
      <selection pane="bottomLeft" activeCell="BC15" sqref="BC15"/>
      <selection pane="bottomRight" activeCell="BC46" sqref="BC46"/>
    </sheetView>
  </sheetViews>
  <sheetFormatPr defaultColWidth="8.6640625" defaultRowHeight="10.199999999999999" x14ac:dyDescent="0.2"/>
  <cols>
    <col min="1" max="1" width="11.5546875" style="163" customWidth="1"/>
    <col min="2" max="2" width="34.5546875" style="153" customWidth="1"/>
    <col min="3" max="50" width="6.5546875" style="153" customWidth="1"/>
    <col min="51" max="62" width="6.5546875" style="498" customWidth="1"/>
    <col min="63" max="74" width="6.5546875" style="153" customWidth="1"/>
    <col min="75" max="16384" width="8.6640625" style="153"/>
  </cols>
  <sheetData>
    <row r="1" spans="1:74" ht="12.75" customHeight="1" x14ac:dyDescent="0.25">
      <c r="A1" s="662" t="s">
        <v>1081</v>
      </c>
      <c r="B1" s="689" t="s">
        <v>722</v>
      </c>
      <c r="C1" s="689"/>
      <c r="D1" s="689"/>
      <c r="E1" s="689"/>
      <c r="F1" s="689"/>
      <c r="G1" s="689"/>
      <c r="H1" s="689"/>
      <c r="I1" s="689"/>
      <c r="J1" s="689"/>
      <c r="K1" s="689"/>
      <c r="L1" s="689"/>
      <c r="M1" s="689"/>
      <c r="N1" s="689"/>
      <c r="O1" s="689"/>
      <c r="P1" s="689"/>
      <c r="Q1" s="689"/>
      <c r="R1" s="689"/>
      <c r="S1" s="689"/>
      <c r="T1" s="689"/>
      <c r="U1" s="689"/>
      <c r="V1" s="689"/>
      <c r="W1" s="689"/>
      <c r="X1" s="689"/>
      <c r="Y1" s="689"/>
      <c r="Z1" s="689"/>
      <c r="AA1" s="689"/>
      <c r="AB1" s="689"/>
      <c r="AC1" s="689"/>
      <c r="AD1" s="689"/>
      <c r="AE1" s="689"/>
      <c r="AF1" s="689"/>
      <c r="AG1" s="689"/>
      <c r="AH1" s="689"/>
      <c r="AI1" s="689"/>
      <c r="AJ1" s="689"/>
      <c r="AK1" s="689"/>
      <c r="AL1" s="689"/>
      <c r="AM1" s="689"/>
      <c r="AN1" s="689"/>
      <c r="AO1" s="689"/>
      <c r="AP1" s="689"/>
      <c r="AQ1" s="689"/>
      <c r="AR1" s="689"/>
      <c r="AS1" s="689"/>
      <c r="AT1" s="689"/>
      <c r="AU1" s="689"/>
      <c r="AV1" s="689"/>
      <c r="AW1" s="689"/>
      <c r="AX1" s="689"/>
      <c r="AY1" s="689"/>
      <c r="AZ1" s="689"/>
      <c r="BA1" s="689"/>
      <c r="BB1" s="689"/>
      <c r="BC1" s="689"/>
      <c r="BD1" s="689"/>
      <c r="BE1" s="689"/>
      <c r="BF1" s="689"/>
      <c r="BG1" s="689"/>
      <c r="BH1" s="689"/>
      <c r="BI1" s="689"/>
      <c r="BJ1" s="689"/>
      <c r="BK1" s="689"/>
      <c r="BL1" s="689"/>
      <c r="BM1" s="689"/>
      <c r="BN1" s="689"/>
      <c r="BO1" s="689"/>
      <c r="BP1" s="689"/>
      <c r="BQ1" s="689"/>
      <c r="BR1" s="689"/>
      <c r="BS1" s="689"/>
      <c r="BT1" s="689"/>
      <c r="BU1" s="689"/>
      <c r="BV1" s="689"/>
    </row>
    <row r="2" spans="1:74" ht="12.75" customHeight="1" x14ac:dyDescent="0.25">
      <c r="A2" s="663"/>
      <c r="B2" s="546" t="str">
        <f>"U.S. Energy Information Administration   |   Short-Term Energy Outlook  - "&amp;Dates!D1</f>
        <v>U.S. Energy Information Administration   |   Short-Term Energy Outlook  - July 2014</v>
      </c>
      <c r="C2" s="547"/>
      <c r="D2" s="547"/>
      <c r="E2" s="547"/>
      <c r="F2" s="547"/>
      <c r="G2" s="547"/>
      <c r="H2" s="547"/>
      <c r="I2" s="625"/>
      <c r="J2" s="626"/>
      <c r="K2" s="626"/>
      <c r="L2" s="626"/>
      <c r="M2" s="626"/>
      <c r="N2" s="626"/>
      <c r="O2" s="626"/>
      <c r="P2" s="626"/>
      <c r="Q2" s="626"/>
      <c r="R2" s="626"/>
      <c r="S2" s="626"/>
      <c r="T2" s="626"/>
      <c r="U2" s="626"/>
      <c r="V2" s="626"/>
      <c r="W2" s="626"/>
      <c r="X2" s="626"/>
      <c r="Y2" s="626"/>
      <c r="Z2" s="626"/>
      <c r="AA2" s="626"/>
      <c r="AB2" s="626"/>
      <c r="AC2" s="626"/>
      <c r="AD2" s="626"/>
      <c r="AE2" s="626"/>
      <c r="AF2" s="626"/>
      <c r="AG2" s="626"/>
      <c r="AH2" s="626"/>
      <c r="AI2" s="626"/>
      <c r="AJ2" s="626"/>
      <c r="AK2" s="626"/>
      <c r="AL2" s="626"/>
      <c r="AM2" s="627"/>
      <c r="AN2" s="627"/>
      <c r="AO2" s="627"/>
      <c r="AP2" s="627"/>
      <c r="AQ2" s="627"/>
      <c r="AR2" s="627"/>
      <c r="AS2" s="627"/>
      <c r="AT2" s="627"/>
      <c r="AU2" s="627"/>
      <c r="AV2" s="627"/>
      <c r="AW2" s="627"/>
      <c r="AX2" s="627"/>
      <c r="AY2" s="628"/>
      <c r="AZ2" s="628"/>
      <c r="BA2" s="628"/>
      <c r="BB2" s="628"/>
      <c r="BC2" s="628"/>
      <c r="BD2" s="628"/>
      <c r="BE2" s="628"/>
      <c r="BF2" s="628"/>
      <c r="BG2" s="628"/>
      <c r="BH2" s="628"/>
      <c r="BI2" s="628"/>
      <c r="BJ2" s="628"/>
      <c r="BK2" s="627"/>
      <c r="BL2" s="627"/>
      <c r="BM2" s="627"/>
      <c r="BN2" s="627"/>
      <c r="BO2" s="627"/>
      <c r="BP2" s="627"/>
      <c r="BQ2" s="627"/>
      <c r="BR2" s="627"/>
      <c r="BS2" s="627"/>
      <c r="BT2" s="627"/>
      <c r="BU2" s="627"/>
      <c r="BV2" s="629"/>
    </row>
    <row r="3" spans="1:74" ht="13.2" x14ac:dyDescent="0.25">
      <c r="B3" s="479"/>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x14ac:dyDescent="0.2">
      <c r="B4" s="480"/>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row r="6" spans="1:74" ht="11.1" customHeight="1" x14ac:dyDescent="0.2">
      <c r="A6" s="163" t="s">
        <v>798</v>
      </c>
      <c r="B6" s="173" t="s">
        <v>261</v>
      </c>
      <c r="C6" s="255">
        <v>22.788010809999999</v>
      </c>
      <c r="D6" s="255">
        <v>23.22583281</v>
      </c>
      <c r="E6" s="255">
        <v>23.413582810000001</v>
      </c>
      <c r="F6" s="255">
        <v>23.307497810000001</v>
      </c>
      <c r="G6" s="255">
        <v>23.19254681</v>
      </c>
      <c r="H6" s="255">
        <v>24.03857081</v>
      </c>
      <c r="I6" s="255">
        <v>23.59833081</v>
      </c>
      <c r="J6" s="255">
        <v>24.107743809999999</v>
      </c>
      <c r="K6" s="255">
        <v>23.834605809999999</v>
      </c>
      <c r="L6" s="255">
        <v>23.255525810000002</v>
      </c>
      <c r="M6" s="255">
        <v>23.393295810000001</v>
      </c>
      <c r="N6" s="255">
        <v>24.24220781</v>
      </c>
      <c r="O6" s="255">
        <v>23.127406000000001</v>
      </c>
      <c r="P6" s="255">
        <v>23.234321999999999</v>
      </c>
      <c r="Q6" s="255">
        <v>23.730115000000001</v>
      </c>
      <c r="R6" s="255">
        <v>22.828199000000001</v>
      </c>
      <c r="S6" s="255">
        <v>22.671614000000002</v>
      </c>
      <c r="T6" s="255">
        <v>23.688395</v>
      </c>
      <c r="U6" s="255">
        <v>23.129020000000001</v>
      </c>
      <c r="V6" s="255">
        <v>23.965223000000002</v>
      </c>
      <c r="W6" s="255">
        <v>23.217904000000001</v>
      </c>
      <c r="X6" s="255">
        <v>23.008790999999999</v>
      </c>
      <c r="Y6" s="255">
        <v>23.378577</v>
      </c>
      <c r="Z6" s="255">
        <v>23.258863999999999</v>
      </c>
      <c r="AA6" s="255">
        <v>22.477241029999998</v>
      </c>
      <c r="AB6" s="255">
        <v>22.925153030000001</v>
      </c>
      <c r="AC6" s="255">
        <v>22.563564029999998</v>
      </c>
      <c r="AD6" s="255">
        <v>22.490050029999999</v>
      </c>
      <c r="AE6" s="255">
        <v>23.053965030000001</v>
      </c>
      <c r="AF6" s="255">
        <v>23.195999029999999</v>
      </c>
      <c r="AG6" s="255">
        <v>22.939614030000001</v>
      </c>
      <c r="AH6" s="255">
        <v>23.753963030000001</v>
      </c>
      <c r="AI6" s="255">
        <v>22.435149030000002</v>
      </c>
      <c r="AJ6" s="255">
        <v>23.30203603</v>
      </c>
      <c r="AK6" s="255">
        <v>23.182221030000001</v>
      </c>
      <c r="AL6" s="255">
        <v>22.724767029999999</v>
      </c>
      <c r="AM6" s="255">
        <v>23.090472548000001</v>
      </c>
      <c r="AN6" s="255">
        <v>23.141998548</v>
      </c>
      <c r="AO6" s="255">
        <v>22.765560548</v>
      </c>
      <c r="AP6" s="255">
        <v>23.008026548</v>
      </c>
      <c r="AQ6" s="255">
        <v>23.004058548</v>
      </c>
      <c r="AR6" s="255">
        <v>23.205199548</v>
      </c>
      <c r="AS6" s="255">
        <v>23.456300548000002</v>
      </c>
      <c r="AT6" s="255">
        <v>23.615147547999999</v>
      </c>
      <c r="AU6" s="255">
        <v>23.411076548</v>
      </c>
      <c r="AV6" s="255">
        <v>23.661804547999999</v>
      </c>
      <c r="AW6" s="255">
        <v>23.748140547999999</v>
      </c>
      <c r="AX6" s="255">
        <v>23.408906548000001</v>
      </c>
      <c r="AY6" s="255">
        <v>23.147890565000001</v>
      </c>
      <c r="AZ6" s="255">
        <v>23.391533172999999</v>
      </c>
      <c r="BA6" s="255">
        <v>22.893390198999999</v>
      </c>
      <c r="BB6" s="255">
        <v>23.074783669999999</v>
      </c>
      <c r="BC6" s="255">
        <v>23.171919693</v>
      </c>
      <c r="BD6" s="255">
        <v>23.358025666</v>
      </c>
      <c r="BE6" s="412">
        <v>23.359114773999998</v>
      </c>
      <c r="BF6" s="412">
        <v>23.787371373999999</v>
      </c>
      <c r="BG6" s="412">
        <v>23.253787803000002</v>
      </c>
      <c r="BH6" s="412">
        <v>23.404428002</v>
      </c>
      <c r="BI6" s="412">
        <v>23.296195577999999</v>
      </c>
      <c r="BJ6" s="412">
        <v>23.501862869</v>
      </c>
      <c r="BK6" s="412">
        <v>23.154611189000001</v>
      </c>
      <c r="BL6" s="412">
        <v>23.343306902999998</v>
      </c>
      <c r="BM6" s="412">
        <v>23.256384182000001</v>
      </c>
      <c r="BN6" s="412">
        <v>23.051409875000001</v>
      </c>
      <c r="BO6" s="412">
        <v>23.152752360000001</v>
      </c>
      <c r="BP6" s="412">
        <v>23.603419618</v>
      </c>
      <c r="BQ6" s="412">
        <v>23.464208802999998</v>
      </c>
      <c r="BR6" s="412">
        <v>23.912986301</v>
      </c>
      <c r="BS6" s="412">
        <v>23.34808306</v>
      </c>
      <c r="BT6" s="412">
        <v>23.520542011</v>
      </c>
      <c r="BU6" s="412">
        <v>23.450976498999999</v>
      </c>
      <c r="BV6" s="412">
        <v>23.639841568000001</v>
      </c>
    </row>
    <row r="7" spans="1:74" ht="11.1" customHeight="1" x14ac:dyDescent="0.2">
      <c r="A7" s="163" t="s">
        <v>315</v>
      </c>
      <c r="B7" s="174" t="s">
        <v>382</v>
      </c>
      <c r="C7" s="255">
        <v>2.1352000000000002</v>
      </c>
      <c r="D7" s="255">
        <v>2.2637</v>
      </c>
      <c r="E7" s="255">
        <v>2.1556999999999999</v>
      </c>
      <c r="F7" s="255">
        <v>2.1865999999999999</v>
      </c>
      <c r="G7" s="255">
        <v>2.2090999999999998</v>
      </c>
      <c r="H7" s="255">
        <v>2.3536000000000001</v>
      </c>
      <c r="I7" s="255">
        <v>2.2113999999999998</v>
      </c>
      <c r="J7" s="255">
        <v>2.3847</v>
      </c>
      <c r="K7" s="255">
        <v>2.3317999999999999</v>
      </c>
      <c r="L7" s="255">
        <v>2.2563</v>
      </c>
      <c r="M7" s="255">
        <v>2.3241000000000001</v>
      </c>
      <c r="N7" s="255">
        <v>2.3671000000000002</v>
      </c>
      <c r="O7" s="255">
        <v>2.2317</v>
      </c>
      <c r="P7" s="255">
        <v>2.2898999999999998</v>
      </c>
      <c r="Q7" s="255">
        <v>2.3673999999999999</v>
      </c>
      <c r="R7" s="255">
        <v>2.1206999999999998</v>
      </c>
      <c r="S7" s="255">
        <v>2.1610999999999998</v>
      </c>
      <c r="T7" s="255">
        <v>2.3168000000000002</v>
      </c>
      <c r="U7" s="255">
        <v>2.2982</v>
      </c>
      <c r="V7" s="255">
        <v>2.4329000000000001</v>
      </c>
      <c r="W7" s="255">
        <v>2.2780999999999998</v>
      </c>
      <c r="X7" s="255">
        <v>2.1671999999999998</v>
      </c>
      <c r="Y7" s="255">
        <v>2.2523</v>
      </c>
      <c r="Z7" s="255">
        <v>2.2755000000000001</v>
      </c>
      <c r="AA7" s="255">
        <v>2.1160000000000001</v>
      </c>
      <c r="AB7" s="255">
        <v>2.1896</v>
      </c>
      <c r="AC7" s="255">
        <v>2.2441</v>
      </c>
      <c r="AD7" s="255">
        <v>2.1705999999999999</v>
      </c>
      <c r="AE7" s="255">
        <v>2.3130000000000002</v>
      </c>
      <c r="AF7" s="255">
        <v>2.17</v>
      </c>
      <c r="AG7" s="255">
        <v>2.3003999999999998</v>
      </c>
      <c r="AH7" s="255">
        <v>2.4291999999999998</v>
      </c>
      <c r="AI7" s="255">
        <v>2.2787999999999999</v>
      </c>
      <c r="AJ7" s="255">
        <v>2.3134999999999999</v>
      </c>
      <c r="AK7" s="255">
        <v>2.4569999999999999</v>
      </c>
      <c r="AL7" s="255">
        <v>2.3460999999999999</v>
      </c>
      <c r="AM7" s="255">
        <v>2.3098000000000001</v>
      </c>
      <c r="AN7" s="255">
        <v>2.2873000000000001</v>
      </c>
      <c r="AO7" s="255">
        <v>2.2559999999999998</v>
      </c>
      <c r="AP7" s="255">
        <v>2.27</v>
      </c>
      <c r="AQ7" s="255">
        <v>2.3464999999999998</v>
      </c>
      <c r="AR7" s="255">
        <v>2.3108</v>
      </c>
      <c r="AS7" s="255">
        <v>2.2690999999999999</v>
      </c>
      <c r="AT7" s="255">
        <v>2.3296999999999999</v>
      </c>
      <c r="AU7" s="255">
        <v>2.3365</v>
      </c>
      <c r="AV7" s="255">
        <v>2.2528000000000001</v>
      </c>
      <c r="AW7" s="255">
        <v>2.3212000000000002</v>
      </c>
      <c r="AX7" s="255">
        <v>2.2206999999999999</v>
      </c>
      <c r="AY7" s="255">
        <v>2.2399</v>
      </c>
      <c r="AZ7" s="255">
        <v>2.355</v>
      </c>
      <c r="BA7" s="255">
        <v>2.3201356340000001</v>
      </c>
      <c r="BB7" s="255">
        <v>2.2248612059999999</v>
      </c>
      <c r="BC7" s="255">
        <v>2.2826305599999999</v>
      </c>
      <c r="BD7" s="255">
        <v>2.2915757229999998</v>
      </c>
      <c r="BE7" s="412">
        <v>2.3556145169999998</v>
      </c>
      <c r="BF7" s="412">
        <v>2.3943614379999998</v>
      </c>
      <c r="BG7" s="412">
        <v>2.3567752909999999</v>
      </c>
      <c r="BH7" s="412">
        <v>2.3343972220000002</v>
      </c>
      <c r="BI7" s="412">
        <v>2.3728317780000001</v>
      </c>
      <c r="BJ7" s="412">
        <v>2.3439323540000001</v>
      </c>
      <c r="BK7" s="412">
        <v>2.2989620620000002</v>
      </c>
      <c r="BL7" s="412">
        <v>2.4025562790000001</v>
      </c>
      <c r="BM7" s="412">
        <v>2.3239550630000001</v>
      </c>
      <c r="BN7" s="412">
        <v>2.197603065</v>
      </c>
      <c r="BO7" s="412">
        <v>2.2750327640000001</v>
      </c>
      <c r="BP7" s="412">
        <v>2.363734403</v>
      </c>
      <c r="BQ7" s="412">
        <v>2.3758767500000002</v>
      </c>
      <c r="BR7" s="412">
        <v>2.4149569610000001</v>
      </c>
      <c r="BS7" s="412">
        <v>2.3770475090000001</v>
      </c>
      <c r="BT7" s="412">
        <v>2.3544769510000001</v>
      </c>
      <c r="BU7" s="412">
        <v>2.393242109</v>
      </c>
      <c r="BV7" s="412">
        <v>2.3640941020000001</v>
      </c>
    </row>
    <row r="8" spans="1:74" ht="11.1" customHeight="1" x14ac:dyDescent="0.2">
      <c r="A8" s="163" t="s">
        <v>799</v>
      </c>
      <c r="B8" s="174" t="s">
        <v>383</v>
      </c>
      <c r="C8" s="255">
        <v>1.9918</v>
      </c>
      <c r="D8" s="255">
        <v>2.1032000000000002</v>
      </c>
      <c r="E8" s="255">
        <v>2.1490999999999998</v>
      </c>
      <c r="F8" s="255">
        <v>2.0680000000000001</v>
      </c>
      <c r="G8" s="255">
        <v>2.1082000000000001</v>
      </c>
      <c r="H8" s="255">
        <v>2.1391</v>
      </c>
      <c r="I8" s="255">
        <v>2.0590000000000002</v>
      </c>
      <c r="J8" s="255">
        <v>2.0518999999999998</v>
      </c>
      <c r="K8" s="255">
        <v>2.0550000000000002</v>
      </c>
      <c r="L8" s="255">
        <v>2.016</v>
      </c>
      <c r="M8" s="255">
        <v>2.0828000000000002</v>
      </c>
      <c r="N8" s="255">
        <v>2.1440999999999999</v>
      </c>
      <c r="O8" s="255">
        <v>1.9762999999999999</v>
      </c>
      <c r="P8" s="255">
        <v>2.1272000000000002</v>
      </c>
      <c r="Q8" s="255">
        <v>2.1200999999999999</v>
      </c>
      <c r="R8" s="255">
        <v>2.1107999999999998</v>
      </c>
      <c r="S8" s="255">
        <v>2.0819999999999999</v>
      </c>
      <c r="T8" s="255">
        <v>2.1815000000000002</v>
      </c>
      <c r="U8" s="255">
        <v>2.1168999999999998</v>
      </c>
      <c r="V8" s="255">
        <v>2.1749000000000001</v>
      </c>
      <c r="W8" s="255">
        <v>2.0836000000000001</v>
      </c>
      <c r="X8" s="255">
        <v>2.0367000000000002</v>
      </c>
      <c r="Y8" s="255">
        <v>2.0988000000000002</v>
      </c>
      <c r="Z8" s="255">
        <v>2.2534999999999998</v>
      </c>
      <c r="AA8" s="255">
        <v>2.0485000000000002</v>
      </c>
      <c r="AB8" s="255">
        <v>2.0831</v>
      </c>
      <c r="AC8" s="255">
        <v>2.1465999999999998</v>
      </c>
      <c r="AD8" s="255">
        <v>2.0996999999999999</v>
      </c>
      <c r="AE8" s="255">
        <v>2.1427999999999998</v>
      </c>
      <c r="AF8" s="255">
        <v>2.1598000000000002</v>
      </c>
      <c r="AG8" s="255">
        <v>2.1147999999999998</v>
      </c>
      <c r="AH8" s="255">
        <v>2.1600999999999999</v>
      </c>
      <c r="AI8" s="255">
        <v>2.0554999999999999</v>
      </c>
      <c r="AJ8" s="255">
        <v>2.2744</v>
      </c>
      <c r="AK8" s="255">
        <v>2.1884000000000001</v>
      </c>
      <c r="AL8" s="255">
        <v>2.2494000000000001</v>
      </c>
      <c r="AM8" s="255">
        <v>2.1255000000000002</v>
      </c>
      <c r="AN8" s="255">
        <v>2.1869000000000001</v>
      </c>
      <c r="AO8" s="255">
        <v>2.024</v>
      </c>
      <c r="AP8" s="255">
        <v>2.1757</v>
      </c>
      <c r="AQ8" s="255">
        <v>2.0975999999999999</v>
      </c>
      <c r="AR8" s="255">
        <v>2.1608999999999998</v>
      </c>
      <c r="AS8" s="255">
        <v>2.1320000000000001</v>
      </c>
      <c r="AT8" s="255">
        <v>2.1852999999999998</v>
      </c>
      <c r="AU8" s="255">
        <v>1.9492</v>
      </c>
      <c r="AV8" s="255">
        <v>2.1272000000000002</v>
      </c>
      <c r="AW8" s="255">
        <v>2.0047000000000001</v>
      </c>
      <c r="AX8" s="255">
        <v>2.0979999999999999</v>
      </c>
      <c r="AY8" s="255">
        <v>1.9770000000000001</v>
      </c>
      <c r="AZ8" s="255">
        <v>2.0332756079999998</v>
      </c>
      <c r="BA8" s="255">
        <v>2.037579</v>
      </c>
      <c r="BB8" s="255">
        <v>2.0570018989999999</v>
      </c>
      <c r="BC8" s="255">
        <v>2.102226994</v>
      </c>
      <c r="BD8" s="255">
        <v>2.1271486180000001</v>
      </c>
      <c r="BE8" s="412">
        <v>2.1554906919999999</v>
      </c>
      <c r="BF8" s="412">
        <v>2.1286303709999999</v>
      </c>
      <c r="BG8" s="412">
        <v>2.0807129469999999</v>
      </c>
      <c r="BH8" s="412">
        <v>2.0948512149999998</v>
      </c>
      <c r="BI8" s="412">
        <v>2.100804235</v>
      </c>
      <c r="BJ8" s="412">
        <v>2.19638095</v>
      </c>
      <c r="BK8" s="412">
        <v>2.0856253749999998</v>
      </c>
      <c r="BL8" s="412">
        <v>2.095696872</v>
      </c>
      <c r="BM8" s="412">
        <v>2.125275367</v>
      </c>
      <c r="BN8" s="412">
        <v>2.0793530580000001</v>
      </c>
      <c r="BO8" s="412">
        <v>2.132815844</v>
      </c>
      <c r="BP8" s="412">
        <v>2.151471463</v>
      </c>
      <c r="BQ8" s="412">
        <v>2.1251883010000001</v>
      </c>
      <c r="BR8" s="412">
        <v>2.0987055880000001</v>
      </c>
      <c r="BS8" s="412">
        <v>2.0514617990000001</v>
      </c>
      <c r="BT8" s="412">
        <v>2.0654013080000002</v>
      </c>
      <c r="BU8" s="412">
        <v>2.0712706380000001</v>
      </c>
      <c r="BV8" s="412">
        <v>2.1655037140000002</v>
      </c>
    </row>
    <row r="9" spans="1:74" ht="11.1" customHeight="1" x14ac:dyDescent="0.2">
      <c r="A9" s="163" t="s">
        <v>313</v>
      </c>
      <c r="B9" s="174" t="s">
        <v>384</v>
      </c>
      <c r="C9" s="255">
        <v>18.651681</v>
      </c>
      <c r="D9" s="255">
        <v>18.849602999999998</v>
      </c>
      <c r="E9" s="255">
        <v>19.099453</v>
      </c>
      <c r="F9" s="255">
        <v>19.043568</v>
      </c>
      <c r="G9" s="255">
        <v>18.865917</v>
      </c>
      <c r="H9" s="255">
        <v>19.536541</v>
      </c>
      <c r="I9" s="255">
        <v>19.318601000000001</v>
      </c>
      <c r="J9" s="255">
        <v>19.661814</v>
      </c>
      <c r="K9" s="255">
        <v>19.438476000000001</v>
      </c>
      <c r="L9" s="255">
        <v>18.973896</v>
      </c>
      <c r="M9" s="255">
        <v>18.977066000000001</v>
      </c>
      <c r="N9" s="255">
        <v>19.721678000000001</v>
      </c>
      <c r="O9" s="255">
        <v>18.910806000000001</v>
      </c>
      <c r="P9" s="255">
        <v>18.808622</v>
      </c>
      <c r="Q9" s="255">
        <v>19.234014999999999</v>
      </c>
      <c r="R9" s="255">
        <v>18.588099</v>
      </c>
      <c r="S9" s="255">
        <v>18.419913999999999</v>
      </c>
      <c r="T9" s="255">
        <v>19.181495000000002</v>
      </c>
      <c r="U9" s="255">
        <v>18.70532</v>
      </c>
      <c r="V9" s="255">
        <v>19.348822999999999</v>
      </c>
      <c r="W9" s="255">
        <v>18.847604</v>
      </c>
      <c r="X9" s="255">
        <v>18.796291</v>
      </c>
      <c r="Y9" s="255">
        <v>19.018877</v>
      </c>
      <c r="Z9" s="255">
        <v>18.721264000000001</v>
      </c>
      <c r="AA9" s="255">
        <v>18.303673</v>
      </c>
      <c r="AB9" s="255">
        <v>18.643384999999999</v>
      </c>
      <c r="AC9" s="255">
        <v>18.163796000000001</v>
      </c>
      <c r="AD9" s="255">
        <v>18.210681999999998</v>
      </c>
      <c r="AE9" s="255">
        <v>18.589096999999999</v>
      </c>
      <c r="AF9" s="255">
        <v>18.857130999999999</v>
      </c>
      <c r="AG9" s="255">
        <v>18.515346000000001</v>
      </c>
      <c r="AH9" s="255">
        <v>19.155595000000002</v>
      </c>
      <c r="AI9" s="255">
        <v>18.091781000000001</v>
      </c>
      <c r="AJ9" s="255">
        <v>18.705068000000001</v>
      </c>
      <c r="AK9" s="255">
        <v>18.527753000000001</v>
      </c>
      <c r="AL9" s="255">
        <v>18.120199</v>
      </c>
      <c r="AM9" s="255">
        <v>18.645878</v>
      </c>
      <c r="AN9" s="255">
        <v>18.658504000000001</v>
      </c>
      <c r="AO9" s="255">
        <v>18.476265999999999</v>
      </c>
      <c r="AP9" s="255">
        <v>18.553032000000002</v>
      </c>
      <c r="AQ9" s="255">
        <v>18.550664000000001</v>
      </c>
      <c r="AR9" s="255">
        <v>18.724205000000001</v>
      </c>
      <c r="AS9" s="255">
        <v>19.045905999999999</v>
      </c>
      <c r="AT9" s="255">
        <v>19.090852999999999</v>
      </c>
      <c r="AU9" s="255">
        <v>19.116081999999999</v>
      </c>
      <c r="AV9" s="255">
        <v>19.27251</v>
      </c>
      <c r="AW9" s="255">
        <v>19.412946000000002</v>
      </c>
      <c r="AX9" s="255">
        <v>19.080912000000001</v>
      </c>
      <c r="AY9" s="255">
        <v>18.921430999999998</v>
      </c>
      <c r="AZ9" s="255">
        <v>18.993697999999998</v>
      </c>
      <c r="BA9" s="255">
        <v>18.526115999999998</v>
      </c>
      <c r="BB9" s="255">
        <v>18.783360999999999</v>
      </c>
      <c r="BC9" s="255">
        <v>18.777502574</v>
      </c>
      <c r="BD9" s="255">
        <v>18.929741759999999</v>
      </c>
      <c r="BE9" s="412">
        <v>18.838450000000002</v>
      </c>
      <c r="BF9" s="412">
        <v>19.254819999999999</v>
      </c>
      <c r="BG9" s="412">
        <v>18.806740000000001</v>
      </c>
      <c r="BH9" s="412">
        <v>18.965620000000001</v>
      </c>
      <c r="BI9" s="412">
        <v>18.812999999999999</v>
      </c>
      <c r="BJ9" s="412">
        <v>18.951989999999999</v>
      </c>
      <c r="BK9" s="412">
        <v>18.760190000000001</v>
      </c>
      <c r="BL9" s="412">
        <v>18.83522</v>
      </c>
      <c r="BM9" s="412">
        <v>18.797319999999999</v>
      </c>
      <c r="BN9" s="412">
        <v>18.764620000000001</v>
      </c>
      <c r="BO9" s="412">
        <v>18.73507</v>
      </c>
      <c r="BP9" s="412">
        <v>19.078379999999999</v>
      </c>
      <c r="BQ9" s="412">
        <v>18.953309999999998</v>
      </c>
      <c r="BR9" s="412">
        <v>19.389489999999999</v>
      </c>
      <c r="BS9" s="412">
        <v>18.909739999999999</v>
      </c>
      <c r="BT9" s="412">
        <v>19.09083</v>
      </c>
      <c r="BU9" s="412">
        <v>18.97663</v>
      </c>
      <c r="BV9" s="412">
        <v>19.10041</v>
      </c>
    </row>
    <row r="10" spans="1:74" ht="11.1" customHeight="1" x14ac:dyDescent="0.2">
      <c r="AY10" s="641"/>
      <c r="AZ10" s="641"/>
      <c r="BA10" s="641"/>
      <c r="BB10" s="641"/>
      <c r="BC10" s="641"/>
      <c r="BD10" s="641"/>
    </row>
    <row r="11" spans="1:74" ht="11.1" customHeight="1" x14ac:dyDescent="0.2">
      <c r="A11" s="163" t="s">
        <v>800</v>
      </c>
      <c r="B11" s="173" t="s">
        <v>554</v>
      </c>
      <c r="C11" s="255">
        <v>5.8430630280000004</v>
      </c>
      <c r="D11" s="255">
        <v>6.3430818530000002</v>
      </c>
      <c r="E11" s="255">
        <v>6.3224789196</v>
      </c>
      <c r="F11" s="255">
        <v>6.2070694290999997</v>
      </c>
      <c r="G11" s="255">
        <v>6.2074790333000003</v>
      </c>
      <c r="H11" s="255">
        <v>6.3696503765000001</v>
      </c>
      <c r="I11" s="255">
        <v>6.4782512766</v>
      </c>
      <c r="J11" s="255">
        <v>6.4665441442000002</v>
      </c>
      <c r="K11" s="255">
        <v>6.4927708791000001</v>
      </c>
      <c r="L11" s="255">
        <v>6.3320607747000004</v>
      </c>
      <c r="M11" s="255">
        <v>6.3866177510000002</v>
      </c>
      <c r="N11" s="255">
        <v>6.5232140265999998</v>
      </c>
      <c r="O11" s="255">
        <v>5.7524268707999999</v>
      </c>
      <c r="P11" s="255">
        <v>6.7635057798</v>
      </c>
      <c r="Q11" s="255">
        <v>6.8709792078999996</v>
      </c>
      <c r="R11" s="255">
        <v>6.6255769513000002</v>
      </c>
      <c r="S11" s="255">
        <v>6.6068168722999996</v>
      </c>
      <c r="T11" s="255">
        <v>6.6404822627</v>
      </c>
      <c r="U11" s="255">
        <v>6.6059587750000004</v>
      </c>
      <c r="V11" s="255">
        <v>6.6989894095000002</v>
      </c>
      <c r="W11" s="255">
        <v>6.8664080003999999</v>
      </c>
      <c r="X11" s="255">
        <v>6.7072303664000001</v>
      </c>
      <c r="Y11" s="255">
        <v>6.3293515529000004</v>
      </c>
      <c r="Z11" s="255">
        <v>6.4037928980999999</v>
      </c>
      <c r="AA11" s="255">
        <v>6.3236810320999997</v>
      </c>
      <c r="AB11" s="255">
        <v>6.6575663303999999</v>
      </c>
      <c r="AC11" s="255">
        <v>6.7186343125999999</v>
      </c>
      <c r="AD11" s="255">
        <v>6.6838659149000001</v>
      </c>
      <c r="AE11" s="255">
        <v>6.7619974604999999</v>
      </c>
      <c r="AF11" s="255">
        <v>6.8943687087000001</v>
      </c>
      <c r="AG11" s="255">
        <v>6.7533488136999997</v>
      </c>
      <c r="AH11" s="255">
        <v>6.9094888051999996</v>
      </c>
      <c r="AI11" s="255">
        <v>6.7195326529999999</v>
      </c>
      <c r="AJ11" s="255">
        <v>6.9323495093999998</v>
      </c>
      <c r="AK11" s="255">
        <v>6.9226818063</v>
      </c>
      <c r="AL11" s="255">
        <v>6.8945522623000004</v>
      </c>
      <c r="AM11" s="255">
        <v>6.6020143510000002</v>
      </c>
      <c r="AN11" s="255">
        <v>6.7389787209999996</v>
      </c>
      <c r="AO11" s="255">
        <v>6.8405967099999998</v>
      </c>
      <c r="AP11" s="255">
        <v>6.9615833770000002</v>
      </c>
      <c r="AQ11" s="255">
        <v>6.9944239960000001</v>
      </c>
      <c r="AR11" s="255">
        <v>6.9997260089999997</v>
      </c>
      <c r="AS11" s="255">
        <v>7.0569493540000003</v>
      </c>
      <c r="AT11" s="255">
        <v>6.9685626620000001</v>
      </c>
      <c r="AU11" s="255">
        <v>6.9973993910000001</v>
      </c>
      <c r="AV11" s="255">
        <v>6.9895691610000004</v>
      </c>
      <c r="AW11" s="255">
        <v>7.0255729010000003</v>
      </c>
      <c r="AX11" s="255">
        <v>6.9456329319999996</v>
      </c>
      <c r="AY11" s="255">
        <v>6.7801784700000001</v>
      </c>
      <c r="AZ11" s="255">
        <v>6.9503886640000001</v>
      </c>
      <c r="BA11" s="255">
        <v>7.0240137110000003</v>
      </c>
      <c r="BB11" s="255">
        <v>7.1647445149999998</v>
      </c>
      <c r="BC11" s="255">
        <v>7.1725904659999999</v>
      </c>
      <c r="BD11" s="255">
        <v>7.1711937969999999</v>
      </c>
      <c r="BE11" s="412">
        <v>7.2352546240000004</v>
      </c>
      <c r="BF11" s="412">
        <v>7.1804338049999998</v>
      </c>
      <c r="BG11" s="412">
        <v>7.2088526589999997</v>
      </c>
      <c r="BH11" s="412">
        <v>7.1969766740000001</v>
      </c>
      <c r="BI11" s="412">
        <v>7.2082831409999999</v>
      </c>
      <c r="BJ11" s="412">
        <v>7.1496893259999998</v>
      </c>
      <c r="BK11" s="412">
        <v>6.9601593460000002</v>
      </c>
      <c r="BL11" s="412">
        <v>7.145655563</v>
      </c>
      <c r="BM11" s="412">
        <v>7.2214445830000003</v>
      </c>
      <c r="BN11" s="412">
        <v>7.3650683600000004</v>
      </c>
      <c r="BO11" s="412">
        <v>7.3731435730000001</v>
      </c>
      <c r="BP11" s="412">
        <v>7.3735756669999999</v>
      </c>
      <c r="BQ11" s="412">
        <v>7.4391827929999996</v>
      </c>
      <c r="BR11" s="412">
        <v>7.3821663769999999</v>
      </c>
      <c r="BS11" s="412">
        <v>7.4132621270000003</v>
      </c>
      <c r="BT11" s="412">
        <v>7.4018675009999999</v>
      </c>
      <c r="BU11" s="412">
        <v>7.411002903</v>
      </c>
      <c r="BV11" s="412">
        <v>7.351177538</v>
      </c>
    </row>
    <row r="12" spans="1:74" ht="11.1" customHeight="1" x14ac:dyDescent="0.2">
      <c r="A12" s="163" t="s">
        <v>801</v>
      </c>
      <c r="B12" s="174" t="s">
        <v>386</v>
      </c>
      <c r="C12" s="255">
        <v>2.3260294623000002</v>
      </c>
      <c r="D12" s="255">
        <v>2.6217772454000001</v>
      </c>
      <c r="E12" s="255">
        <v>2.5666050506999998</v>
      </c>
      <c r="F12" s="255">
        <v>2.6133503022000002</v>
      </c>
      <c r="G12" s="255">
        <v>2.5109142662999999</v>
      </c>
      <c r="H12" s="255">
        <v>2.6639119611000002</v>
      </c>
      <c r="I12" s="255">
        <v>2.7012358902</v>
      </c>
      <c r="J12" s="255">
        <v>2.7318891177000002</v>
      </c>
      <c r="K12" s="255">
        <v>2.7461855376000002</v>
      </c>
      <c r="L12" s="255">
        <v>2.6028738377999998</v>
      </c>
      <c r="M12" s="255">
        <v>2.6818006982</v>
      </c>
      <c r="N12" s="255">
        <v>2.7018439607000002</v>
      </c>
      <c r="O12" s="255">
        <v>2.1116379026000001</v>
      </c>
      <c r="P12" s="255">
        <v>2.8338839586</v>
      </c>
      <c r="Q12" s="255">
        <v>3.0121174930999999</v>
      </c>
      <c r="R12" s="255">
        <v>2.7705679696000001</v>
      </c>
      <c r="S12" s="255">
        <v>2.8138145925</v>
      </c>
      <c r="T12" s="255">
        <v>2.7399670193999999</v>
      </c>
      <c r="U12" s="255">
        <v>2.7569685186999999</v>
      </c>
      <c r="V12" s="255">
        <v>2.7599142731000001</v>
      </c>
      <c r="W12" s="255">
        <v>3.0407306445</v>
      </c>
      <c r="X12" s="255">
        <v>2.9278513165</v>
      </c>
      <c r="Y12" s="255">
        <v>2.4888124889999999</v>
      </c>
      <c r="Z12" s="255">
        <v>2.4190262934</v>
      </c>
      <c r="AA12" s="255">
        <v>2.4755854684999998</v>
      </c>
      <c r="AB12" s="255">
        <v>2.7051780011000002</v>
      </c>
      <c r="AC12" s="255">
        <v>2.757631822</v>
      </c>
      <c r="AD12" s="255">
        <v>2.7845188090000002</v>
      </c>
      <c r="AE12" s="255">
        <v>2.7385106008000002</v>
      </c>
      <c r="AF12" s="255">
        <v>2.8320976617000002</v>
      </c>
      <c r="AG12" s="255">
        <v>2.7076171587000002</v>
      </c>
      <c r="AH12" s="255">
        <v>2.9479382708999999</v>
      </c>
      <c r="AI12" s="255">
        <v>2.8219124967</v>
      </c>
      <c r="AJ12" s="255">
        <v>3.0357425490000001</v>
      </c>
      <c r="AK12" s="255">
        <v>2.9636415833999998</v>
      </c>
      <c r="AL12" s="255">
        <v>2.9119248760000001</v>
      </c>
      <c r="AM12" s="255">
        <v>2.7371497659999999</v>
      </c>
      <c r="AN12" s="255">
        <v>2.8426102260000001</v>
      </c>
      <c r="AO12" s="255">
        <v>2.9015863899999998</v>
      </c>
      <c r="AP12" s="255">
        <v>2.924544451</v>
      </c>
      <c r="AQ12" s="255">
        <v>2.9365822480000001</v>
      </c>
      <c r="AR12" s="255">
        <v>2.9522632369999999</v>
      </c>
      <c r="AS12" s="255">
        <v>2.9825201890000002</v>
      </c>
      <c r="AT12" s="255">
        <v>3.0192908250000001</v>
      </c>
      <c r="AU12" s="255">
        <v>2.9970289480000001</v>
      </c>
      <c r="AV12" s="255">
        <v>3.020067869</v>
      </c>
      <c r="AW12" s="255">
        <v>3.0036127920000002</v>
      </c>
      <c r="AX12" s="255">
        <v>2.9368320959999998</v>
      </c>
      <c r="AY12" s="255">
        <v>2.8740072539999999</v>
      </c>
      <c r="AZ12" s="255">
        <v>2.9847407370000001</v>
      </c>
      <c r="BA12" s="255">
        <v>3.0466657100000001</v>
      </c>
      <c r="BB12" s="255">
        <v>3.070771674</v>
      </c>
      <c r="BC12" s="255">
        <v>3.0834113599999999</v>
      </c>
      <c r="BD12" s="255">
        <v>3.0998763989999998</v>
      </c>
      <c r="BE12" s="412">
        <v>3.1316461979999999</v>
      </c>
      <c r="BF12" s="412">
        <v>3.1702553660000001</v>
      </c>
      <c r="BG12" s="412">
        <v>3.1468803950000002</v>
      </c>
      <c r="BH12" s="412">
        <v>3.1710712619999999</v>
      </c>
      <c r="BI12" s="412">
        <v>3.1537934320000001</v>
      </c>
      <c r="BJ12" s="412">
        <v>3.0836737009999999</v>
      </c>
      <c r="BK12" s="412">
        <v>3.0177076170000001</v>
      </c>
      <c r="BL12" s="412">
        <v>3.1339777739999999</v>
      </c>
      <c r="BM12" s="412">
        <v>3.1989989950000002</v>
      </c>
      <c r="BN12" s="412">
        <v>3.224310258</v>
      </c>
      <c r="BO12" s="412">
        <v>3.237581928</v>
      </c>
      <c r="BP12" s="412">
        <v>3.2548702189999998</v>
      </c>
      <c r="BQ12" s="412">
        <v>3.288228508</v>
      </c>
      <c r="BR12" s="412">
        <v>3.3287681349999998</v>
      </c>
      <c r="BS12" s="412">
        <v>3.3042244150000002</v>
      </c>
      <c r="BT12" s="412">
        <v>3.3296248249999998</v>
      </c>
      <c r="BU12" s="412">
        <v>3.3114831040000001</v>
      </c>
      <c r="BV12" s="412">
        <v>3.2378573859999999</v>
      </c>
    </row>
    <row r="13" spans="1:74" ht="11.1" customHeight="1" x14ac:dyDescent="0.2">
      <c r="AY13" s="641"/>
      <c r="AZ13" s="641"/>
      <c r="BA13" s="641"/>
      <c r="BB13" s="641"/>
      <c r="BC13" s="641"/>
      <c r="BD13" s="641"/>
    </row>
    <row r="14" spans="1:74" ht="11.1" customHeight="1" x14ac:dyDescent="0.2">
      <c r="A14" s="163" t="s">
        <v>802</v>
      </c>
      <c r="B14" s="173" t="s">
        <v>555</v>
      </c>
      <c r="C14" s="255">
        <v>14.171241456000001</v>
      </c>
      <c r="D14" s="255">
        <v>15.384872597999999</v>
      </c>
      <c r="E14" s="255">
        <v>15.516445325999999</v>
      </c>
      <c r="F14" s="255">
        <v>14.964693929999999</v>
      </c>
      <c r="G14" s="255">
        <v>14.595818232999999</v>
      </c>
      <c r="H14" s="255">
        <v>15.405220870999999</v>
      </c>
      <c r="I14" s="255">
        <v>15.631799386999999</v>
      </c>
      <c r="J14" s="255">
        <v>15.303760791</v>
      </c>
      <c r="K14" s="255">
        <v>16.161396710999998</v>
      </c>
      <c r="L14" s="255">
        <v>15.667361079000001</v>
      </c>
      <c r="M14" s="255">
        <v>15.750982028999999</v>
      </c>
      <c r="N14" s="255">
        <v>15.322090360000001</v>
      </c>
      <c r="O14" s="255">
        <v>14.237065255999999</v>
      </c>
      <c r="P14" s="255">
        <v>15.376832948000001</v>
      </c>
      <c r="Q14" s="255">
        <v>14.881258770000001</v>
      </c>
      <c r="R14" s="255">
        <v>14.595317604</v>
      </c>
      <c r="S14" s="255">
        <v>14.702113131000001</v>
      </c>
      <c r="T14" s="255">
        <v>15.020071808000001</v>
      </c>
      <c r="U14" s="255">
        <v>15.086045950999999</v>
      </c>
      <c r="V14" s="255">
        <v>15.48148093</v>
      </c>
      <c r="W14" s="255">
        <v>15.661464431000001</v>
      </c>
      <c r="X14" s="255">
        <v>15.090510959</v>
      </c>
      <c r="Y14" s="255">
        <v>14.858231115000001</v>
      </c>
      <c r="Z14" s="255">
        <v>14.366954959999999</v>
      </c>
      <c r="AA14" s="255">
        <v>13.581942648</v>
      </c>
      <c r="AB14" s="255">
        <v>15.080301455000001</v>
      </c>
      <c r="AC14" s="255">
        <v>14.332246763000001</v>
      </c>
      <c r="AD14" s="255">
        <v>14.254234539</v>
      </c>
      <c r="AE14" s="255">
        <v>14.393183345000001</v>
      </c>
      <c r="AF14" s="255">
        <v>14.843816015</v>
      </c>
      <c r="AG14" s="255">
        <v>14.748391356000001</v>
      </c>
      <c r="AH14" s="255">
        <v>14.405806195</v>
      </c>
      <c r="AI14" s="255">
        <v>14.436278173</v>
      </c>
      <c r="AJ14" s="255">
        <v>14.874833568</v>
      </c>
      <c r="AK14" s="255">
        <v>14.597626830999999</v>
      </c>
      <c r="AL14" s="255">
        <v>13.720218386000001</v>
      </c>
      <c r="AM14" s="255">
        <v>13.581470508000001</v>
      </c>
      <c r="AN14" s="255">
        <v>14.151545772</v>
      </c>
      <c r="AO14" s="255">
        <v>13.972352667999999</v>
      </c>
      <c r="AP14" s="255">
        <v>14.711023921000001</v>
      </c>
      <c r="AQ14" s="255">
        <v>14.400986822</v>
      </c>
      <c r="AR14" s="255">
        <v>14.452772040999999</v>
      </c>
      <c r="AS14" s="255">
        <v>14.877149809000001</v>
      </c>
      <c r="AT14" s="255">
        <v>14.555650631000001</v>
      </c>
      <c r="AU14" s="255">
        <v>14.607958933000001</v>
      </c>
      <c r="AV14" s="255">
        <v>14.764592126</v>
      </c>
      <c r="AW14" s="255">
        <v>14.296013643</v>
      </c>
      <c r="AX14" s="255">
        <v>13.751188457</v>
      </c>
      <c r="AY14" s="255">
        <v>13.306090365999999</v>
      </c>
      <c r="AZ14" s="255">
        <v>14.099043977999999</v>
      </c>
      <c r="BA14" s="255">
        <v>14.042427317</v>
      </c>
      <c r="BB14" s="255">
        <v>14.166505026999999</v>
      </c>
      <c r="BC14" s="255">
        <v>13.968933086</v>
      </c>
      <c r="BD14" s="255">
        <v>14.45166841</v>
      </c>
      <c r="BE14" s="412">
        <v>14.402793101</v>
      </c>
      <c r="BF14" s="412">
        <v>14.128751603</v>
      </c>
      <c r="BG14" s="412">
        <v>14.918943783</v>
      </c>
      <c r="BH14" s="412">
        <v>14.828181232</v>
      </c>
      <c r="BI14" s="412">
        <v>14.432039969</v>
      </c>
      <c r="BJ14" s="412">
        <v>14.066024072999999</v>
      </c>
      <c r="BK14" s="412">
        <v>13.99708869</v>
      </c>
      <c r="BL14" s="412">
        <v>14.449710163000001</v>
      </c>
      <c r="BM14" s="412">
        <v>14.409415734</v>
      </c>
      <c r="BN14" s="412">
        <v>13.996861233000001</v>
      </c>
      <c r="BO14" s="412">
        <v>13.770684655</v>
      </c>
      <c r="BP14" s="412">
        <v>14.262314863</v>
      </c>
      <c r="BQ14" s="412">
        <v>14.391274515999999</v>
      </c>
      <c r="BR14" s="412">
        <v>14.125940765999999</v>
      </c>
      <c r="BS14" s="412">
        <v>14.919209102</v>
      </c>
      <c r="BT14" s="412">
        <v>14.821781035000001</v>
      </c>
      <c r="BU14" s="412">
        <v>14.42260424</v>
      </c>
      <c r="BV14" s="412">
        <v>14.048572172</v>
      </c>
    </row>
    <row r="15" spans="1:74" ht="11.1" customHeight="1" x14ac:dyDescent="0.2">
      <c r="AY15" s="641"/>
      <c r="AZ15" s="641"/>
      <c r="BA15" s="641"/>
      <c r="BB15" s="641"/>
      <c r="BC15" s="641"/>
      <c r="BD15" s="641"/>
    </row>
    <row r="16" spans="1:74" ht="11.1" customHeight="1" x14ac:dyDescent="0.2">
      <c r="A16" s="163" t="s">
        <v>803</v>
      </c>
      <c r="B16" s="173" t="s">
        <v>945</v>
      </c>
      <c r="C16" s="255">
        <v>4.0804367896000002</v>
      </c>
      <c r="D16" s="255">
        <v>4.0733280154999996</v>
      </c>
      <c r="E16" s="255">
        <v>4.0863782486</v>
      </c>
      <c r="F16" s="255">
        <v>4.0517057966000003</v>
      </c>
      <c r="G16" s="255">
        <v>4.0389985862</v>
      </c>
      <c r="H16" s="255">
        <v>4.0718181053000002</v>
      </c>
      <c r="I16" s="255">
        <v>4.2397759799000001</v>
      </c>
      <c r="J16" s="255">
        <v>4.2538482799999997</v>
      </c>
      <c r="K16" s="255">
        <v>4.2537036481000001</v>
      </c>
      <c r="L16" s="255">
        <v>4.2602356679</v>
      </c>
      <c r="M16" s="255">
        <v>4.2456889362999997</v>
      </c>
      <c r="N16" s="255">
        <v>4.2590587953999997</v>
      </c>
      <c r="O16" s="255">
        <v>4.1893109181000003</v>
      </c>
      <c r="P16" s="255">
        <v>4.1924541609999997</v>
      </c>
      <c r="Q16" s="255">
        <v>4.2185959497000001</v>
      </c>
      <c r="R16" s="255">
        <v>4.2965080876000004</v>
      </c>
      <c r="S16" s="255">
        <v>4.3222048107999997</v>
      </c>
      <c r="T16" s="255">
        <v>4.3181685241999999</v>
      </c>
      <c r="U16" s="255">
        <v>4.4806805430000001</v>
      </c>
      <c r="V16" s="255">
        <v>4.4996921070000004</v>
      </c>
      <c r="W16" s="255">
        <v>4.4868140637999998</v>
      </c>
      <c r="X16" s="255">
        <v>4.4658148106000004</v>
      </c>
      <c r="Y16" s="255">
        <v>4.4442011279000004</v>
      </c>
      <c r="Z16" s="255">
        <v>4.4578516894</v>
      </c>
      <c r="AA16" s="255">
        <v>4.4981955427999996</v>
      </c>
      <c r="AB16" s="255">
        <v>4.5097541956000002</v>
      </c>
      <c r="AC16" s="255">
        <v>4.5291061939999997</v>
      </c>
      <c r="AD16" s="255">
        <v>4.5234396165000001</v>
      </c>
      <c r="AE16" s="255">
        <v>4.5137177269000004</v>
      </c>
      <c r="AF16" s="255">
        <v>4.5467009170999999</v>
      </c>
      <c r="AG16" s="255">
        <v>4.5382857144999997</v>
      </c>
      <c r="AH16" s="255">
        <v>4.5430147850000004</v>
      </c>
      <c r="AI16" s="255">
        <v>4.5500491970999999</v>
      </c>
      <c r="AJ16" s="255">
        <v>4.5392649146000004</v>
      </c>
      <c r="AK16" s="255">
        <v>4.5176477876999996</v>
      </c>
      <c r="AL16" s="255">
        <v>4.5331150239999998</v>
      </c>
      <c r="AM16" s="255">
        <v>4.6509166090000003</v>
      </c>
      <c r="AN16" s="255">
        <v>4.5353314210000004</v>
      </c>
      <c r="AO16" s="255">
        <v>4.557193636</v>
      </c>
      <c r="AP16" s="255">
        <v>4.553627573</v>
      </c>
      <c r="AQ16" s="255">
        <v>4.5019510470000004</v>
      </c>
      <c r="AR16" s="255">
        <v>4.4983805690000001</v>
      </c>
      <c r="AS16" s="255">
        <v>4.8336437229999998</v>
      </c>
      <c r="AT16" s="255">
        <v>4.7352223860000002</v>
      </c>
      <c r="AU16" s="255">
        <v>4.7890558910000003</v>
      </c>
      <c r="AV16" s="255">
        <v>4.767385752</v>
      </c>
      <c r="AW16" s="255">
        <v>4.764180101</v>
      </c>
      <c r="AX16" s="255">
        <v>4.7779685000000001</v>
      </c>
      <c r="AY16" s="255">
        <v>4.7254281420000002</v>
      </c>
      <c r="AZ16" s="255">
        <v>4.6054884989999998</v>
      </c>
      <c r="BA16" s="255">
        <v>4.6324881800000002</v>
      </c>
      <c r="BB16" s="255">
        <v>4.62464823</v>
      </c>
      <c r="BC16" s="255">
        <v>4.573978265</v>
      </c>
      <c r="BD16" s="255">
        <v>4.5713294790000001</v>
      </c>
      <c r="BE16" s="412">
        <v>4.9082197550000002</v>
      </c>
      <c r="BF16" s="412">
        <v>4.8104534389999998</v>
      </c>
      <c r="BG16" s="412">
        <v>4.865376897</v>
      </c>
      <c r="BH16" s="412">
        <v>4.8381720919999998</v>
      </c>
      <c r="BI16" s="412">
        <v>4.8374534730000001</v>
      </c>
      <c r="BJ16" s="412">
        <v>4.8526480010000004</v>
      </c>
      <c r="BK16" s="412">
        <v>4.7781257960000003</v>
      </c>
      <c r="BL16" s="412">
        <v>4.6561367310000001</v>
      </c>
      <c r="BM16" s="412">
        <v>4.6803909859999999</v>
      </c>
      <c r="BN16" s="412">
        <v>4.6728641949999998</v>
      </c>
      <c r="BO16" s="412">
        <v>4.6215855020000003</v>
      </c>
      <c r="BP16" s="412">
        <v>4.6189588510000004</v>
      </c>
      <c r="BQ16" s="412">
        <v>4.9588474570000001</v>
      </c>
      <c r="BR16" s="412">
        <v>4.8608062710000004</v>
      </c>
      <c r="BS16" s="412">
        <v>4.9161252360000001</v>
      </c>
      <c r="BT16" s="412">
        <v>4.8889366799999996</v>
      </c>
      <c r="BU16" s="412">
        <v>4.8885287210000001</v>
      </c>
      <c r="BV16" s="412">
        <v>4.9041902500000001</v>
      </c>
    </row>
    <row r="17" spans="1:74" ht="11.1" customHeight="1" x14ac:dyDescent="0.2">
      <c r="A17" s="163" t="s">
        <v>804</v>
      </c>
      <c r="B17" s="174" t="s">
        <v>538</v>
      </c>
      <c r="C17" s="255">
        <v>2.9363832699999999</v>
      </c>
      <c r="D17" s="255">
        <v>2.9363832699999999</v>
      </c>
      <c r="E17" s="255">
        <v>2.9363832699999999</v>
      </c>
      <c r="F17" s="255">
        <v>2.8938583281999999</v>
      </c>
      <c r="G17" s="255">
        <v>2.8938583281999999</v>
      </c>
      <c r="H17" s="255">
        <v>2.8938583281999999</v>
      </c>
      <c r="I17" s="255">
        <v>3.0668411423999999</v>
      </c>
      <c r="J17" s="255">
        <v>3.0668411423999999</v>
      </c>
      <c r="K17" s="255">
        <v>3.0668411423999999</v>
      </c>
      <c r="L17" s="255">
        <v>3.0690034275000002</v>
      </c>
      <c r="M17" s="255">
        <v>3.0690034275000002</v>
      </c>
      <c r="N17" s="255">
        <v>3.0690034275000002</v>
      </c>
      <c r="O17" s="255">
        <v>2.9619837382999998</v>
      </c>
      <c r="P17" s="255">
        <v>2.9619837382999998</v>
      </c>
      <c r="Q17" s="255">
        <v>2.9619837382999998</v>
      </c>
      <c r="R17" s="255">
        <v>3.0632481396000002</v>
      </c>
      <c r="S17" s="255">
        <v>3.0632481396000002</v>
      </c>
      <c r="T17" s="255">
        <v>3.0632481396000002</v>
      </c>
      <c r="U17" s="255">
        <v>3.2172544165999999</v>
      </c>
      <c r="V17" s="255">
        <v>3.2172544165999999</v>
      </c>
      <c r="W17" s="255">
        <v>3.2172544165999999</v>
      </c>
      <c r="X17" s="255">
        <v>3.2137382915999999</v>
      </c>
      <c r="Y17" s="255">
        <v>3.2137382915999999</v>
      </c>
      <c r="Z17" s="255">
        <v>3.2137382915999999</v>
      </c>
      <c r="AA17" s="255">
        <v>3.1954742700000001</v>
      </c>
      <c r="AB17" s="255">
        <v>3.1954742700000001</v>
      </c>
      <c r="AC17" s="255">
        <v>3.1954742700000001</v>
      </c>
      <c r="AD17" s="255">
        <v>3.1954742700000001</v>
      </c>
      <c r="AE17" s="255">
        <v>3.1954742700000001</v>
      </c>
      <c r="AF17" s="255">
        <v>3.1954742700000001</v>
      </c>
      <c r="AG17" s="255">
        <v>3.1954742700000001</v>
      </c>
      <c r="AH17" s="255">
        <v>3.1954742700000001</v>
      </c>
      <c r="AI17" s="255">
        <v>3.1954742700000001</v>
      </c>
      <c r="AJ17" s="255">
        <v>3.1954742700000001</v>
      </c>
      <c r="AK17" s="255">
        <v>3.1954742700000001</v>
      </c>
      <c r="AL17" s="255">
        <v>3.1954742700000001</v>
      </c>
      <c r="AM17" s="255">
        <v>3.2914225770000001</v>
      </c>
      <c r="AN17" s="255">
        <v>3.188263981</v>
      </c>
      <c r="AO17" s="255">
        <v>3.228905395</v>
      </c>
      <c r="AP17" s="255">
        <v>3.2189103490000002</v>
      </c>
      <c r="AQ17" s="255">
        <v>3.183475316</v>
      </c>
      <c r="AR17" s="255">
        <v>3.1775859199999998</v>
      </c>
      <c r="AS17" s="255">
        <v>3.4224833760000002</v>
      </c>
      <c r="AT17" s="255">
        <v>3.3410204270000001</v>
      </c>
      <c r="AU17" s="255">
        <v>3.3830685979999999</v>
      </c>
      <c r="AV17" s="255">
        <v>3.367528665</v>
      </c>
      <c r="AW17" s="255">
        <v>3.3611404779999998</v>
      </c>
      <c r="AX17" s="255">
        <v>3.372891026</v>
      </c>
      <c r="AY17" s="255">
        <v>3.322314473</v>
      </c>
      <c r="AZ17" s="255">
        <v>3.2181876740000002</v>
      </c>
      <c r="BA17" s="255">
        <v>3.2592105309999999</v>
      </c>
      <c r="BB17" s="255">
        <v>3.2491216760000001</v>
      </c>
      <c r="BC17" s="255">
        <v>3.2133540649999999</v>
      </c>
      <c r="BD17" s="255">
        <v>3.2074093929999998</v>
      </c>
      <c r="BE17" s="412">
        <v>3.4546053539999999</v>
      </c>
      <c r="BF17" s="412">
        <v>3.3723778270000002</v>
      </c>
      <c r="BG17" s="412">
        <v>3.4148206440000002</v>
      </c>
      <c r="BH17" s="412">
        <v>3.3991348600000002</v>
      </c>
      <c r="BI17" s="412">
        <v>3.392686716</v>
      </c>
      <c r="BJ17" s="412">
        <v>3.4045475500000002</v>
      </c>
      <c r="BK17" s="412">
        <v>3.3275193330000001</v>
      </c>
      <c r="BL17" s="412">
        <v>3.2232294050000001</v>
      </c>
      <c r="BM17" s="412">
        <v>3.2643165289999998</v>
      </c>
      <c r="BN17" s="412">
        <v>3.2542118690000001</v>
      </c>
      <c r="BO17" s="412">
        <v>3.2183882229999998</v>
      </c>
      <c r="BP17" s="412">
        <v>3.2124342380000002</v>
      </c>
      <c r="BQ17" s="412">
        <v>3.460017465</v>
      </c>
      <c r="BR17" s="412">
        <v>3.3776611179999998</v>
      </c>
      <c r="BS17" s="412">
        <v>3.420170427</v>
      </c>
      <c r="BT17" s="412">
        <v>3.4044600690000002</v>
      </c>
      <c r="BU17" s="412">
        <v>3.398001823</v>
      </c>
      <c r="BV17" s="412">
        <v>3.4098812380000001</v>
      </c>
    </row>
    <row r="18" spans="1:74" ht="11.1" customHeight="1" x14ac:dyDescent="0.2">
      <c r="AY18" s="641"/>
      <c r="AZ18" s="641"/>
      <c r="BA18" s="641"/>
      <c r="BB18" s="641"/>
      <c r="BC18" s="641"/>
      <c r="BD18" s="641"/>
    </row>
    <row r="19" spans="1:74" ht="11.1" customHeight="1" x14ac:dyDescent="0.2">
      <c r="A19" s="163" t="s">
        <v>805</v>
      </c>
      <c r="B19" s="173" t="s">
        <v>556</v>
      </c>
      <c r="C19" s="255">
        <v>6.5248010821999998</v>
      </c>
      <c r="D19" s="255">
        <v>6.4308324486000004</v>
      </c>
      <c r="E19" s="255">
        <v>6.3579964976000003</v>
      </c>
      <c r="F19" s="255">
        <v>6.7579575005999999</v>
      </c>
      <c r="G19" s="255">
        <v>6.9967757611000003</v>
      </c>
      <c r="H19" s="255">
        <v>7.4113725195000004</v>
      </c>
      <c r="I19" s="255">
        <v>7.5436262156999998</v>
      </c>
      <c r="J19" s="255">
        <v>7.6865574274000004</v>
      </c>
      <c r="K19" s="255">
        <v>7.3013571532999997</v>
      </c>
      <c r="L19" s="255">
        <v>7.0946891207</v>
      </c>
      <c r="M19" s="255">
        <v>6.6064028131999999</v>
      </c>
      <c r="N19" s="255">
        <v>6.9417856530000002</v>
      </c>
      <c r="O19" s="255">
        <v>7.1541010387000004</v>
      </c>
      <c r="P19" s="255">
        <v>6.8808950354</v>
      </c>
      <c r="Q19" s="255">
        <v>6.7402902089000003</v>
      </c>
      <c r="R19" s="255">
        <v>7.0641536825999998</v>
      </c>
      <c r="S19" s="255">
        <v>7.7252570614999998</v>
      </c>
      <c r="T19" s="255">
        <v>7.7405280994999996</v>
      </c>
      <c r="U19" s="255">
        <v>8.2142447501000007</v>
      </c>
      <c r="V19" s="255">
        <v>7.8656945948999999</v>
      </c>
      <c r="W19" s="255">
        <v>8.0185724524000008</v>
      </c>
      <c r="X19" s="255">
        <v>7.3748776846000004</v>
      </c>
      <c r="Y19" s="255">
        <v>7.9342183358999998</v>
      </c>
      <c r="Z19" s="255">
        <v>7.4474592384999996</v>
      </c>
      <c r="AA19" s="255">
        <v>7.0146967325</v>
      </c>
      <c r="AB19" s="255">
        <v>6.9196960287999998</v>
      </c>
      <c r="AC19" s="255">
        <v>7.1123655279999998</v>
      </c>
      <c r="AD19" s="255">
        <v>7.5780068316999998</v>
      </c>
      <c r="AE19" s="255">
        <v>7.7366391599000002</v>
      </c>
      <c r="AF19" s="255">
        <v>8.2151587705000004</v>
      </c>
      <c r="AG19" s="255">
        <v>8.2022569863000001</v>
      </c>
      <c r="AH19" s="255">
        <v>8.3612867931999997</v>
      </c>
      <c r="AI19" s="255">
        <v>8.1202419370999994</v>
      </c>
      <c r="AJ19" s="255">
        <v>7.6690579359999997</v>
      </c>
      <c r="AK19" s="255">
        <v>7.2067176353000004</v>
      </c>
      <c r="AL19" s="255">
        <v>7.0105644585000002</v>
      </c>
      <c r="AM19" s="255">
        <v>7.3842576772999999</v>
      </c>
      <c r="AN19" s="255">
        <v>7.3903854445999997</v>
      </c>
      <c r="AO19" s="255">
        <v>7.4003510095999996</v>
      </c>
      <c r="AP19" s="255">
        <v>7.5254882826999996</v>
      </c>
      <c r="AQ19" s="255">
        <v>7.8528961509000004</v>
      </c>
      <c r="AR19" s="255">
        <v>8.1192312518000005</v>
      </c>
      <c r="AS19" s="255">
        <v>8.3339030682999997</v>
      </c>
      <c r="AT19" s="255">
        <v>8.5196619380000005</v>
      </c>
      <c r="AU19" s="255">
        <v>8.4868724626999992</v>
      </c>
      <c r="AV19" s="255">
        <v>7.9346751708000003</v>
      </c>
      <c r="AW19" s="255">
        <v>7.6903984842000002</v>
      </c>
      <c r="AX19" s="255">
        <v>7.5697953245000003</v>
      </c>
      <c r="AY19" s="255">
        <v>7.7907774914000001</v>
      </c>
      <c r="AZ19" s="255">
        <v>7.7796714827000004</v>
      </c>
      <c r="BA19" s="255">
        <v>7.6393536177000003</v>
      </c>
      <c r="BB19" s="255">
        <v>7.7865375289000003</v>
      </c>
      <c r="BC19" s="255">
        <v>8.0986288831</v>
      </c>
      <c r="BD19" s="255">
        <v>8.4186856890000001</v>
      </c>
      <c r="BE19" s="412">
        <v>8.7098828904999994</v>
      </c>
      <c r="BF19" s="412">
        <v>8.8304650111999994</v>
      </c>
      <c r="BG19" s="412">
        <v>8.7100792667999993</v>
      </c>
      <c r="BH19" s="412">
        <v>8.2130556519999995</v>
      </c>
      <c r="BI19" s="412">
        <v>7.8938224552999996</v>
      </c>
      <c r="BJ19" s="412">
        <v>7.7274317406000002</v>
      </c>
      <c r="BK19" s="412">
        <v>7.8937677525999996</v>
      </c>
      <c r="BL19" s="412">
        <v>7.9271413289000003</v>
      </c>
      <c r="BM19" s="412">
        <v>7.9421272479000002</v>
      </c>
      <c r="BN19" s="412">
        <v>8.2340103449999997</v>
      </c>
      <c r="BO19" s="412">
        <v>8.5191746231999996</v>
      </c>
      <c r="BP19" s="412">
        <v>8.7376924051000007</v>
      </c>
      <c r="BQ19" s="412">
        <v>9.0221868036000004</v>
      </c>
      <c r="BR19" s="412">
        <v>9.1507528712999999</v>
      </c>
      <c r="BS19" s="412">
        <v>9.0251945399999993</v>
      </c>
      <c r="BT19" s="412">
        <v>8.5074084621000008</v>
      </c>
      <c r="BU19" s="412">
        <v>8.1761582135000008</v>
      </c>
      <c r="BV19" s="412">
        <v>8.0021533146999992</v>
      </c>
    </row>
    <row r="20" spans="1:74" ht="11.1" customHeight="1" x14ac:dyDescent="0.2">
      <c r="AY20" s="641"/>
      <c r="AZ20" s="641"/>
      <c r="BA20" s="641"/>
      <c r="BB20" s="641"/>
      <c r="BC20" s="641"/>
      <c r="BD20" s="641"/>
    </row>
    <row r="21" spans="1:74" ht="11.1" customHeight="1" x14ac:dyDescent="0.2">
      <c r="A21" s="163" t="s">
        <v>806</v>
      </c>
      <c r="B21" s="173" t="s">
        <v>557</v>
      </c>
      <c r="C21" s="255">
        <v>26.511953585000001</v>
      </c>
      <c r="D21" s="255">
        <v>27.518268063000001</v>
      </c>
      <c r="E21" s="255">
        <v>27.334846345999999</v>
      </c>
      <c r="F21" s="255">
        <v>27.496882164999999</v>
      </c>
      <c r="G21" s="255">
        <v>27.022266817999999</v>
      </c>
      <c r="H21" s="255">
        <v>27.687317674999999</v>
      </c>
      <c r="I21" s="255">
        <v>26.999974163000001</v>
      </c>
      <c r="J21" s="255">
        <v>27.078431876</v>
      </c>
      <c r="K21" s="255">
        <v>28.489834404</v>
      </c>
      <c r="L21" s="255">
        <v>27.233408764</v>
      </c>
      <c r="M21" s="255">
        <v>29.391616101</v>
      </c>
      <c r="N21" s="255">
        <v>29.820784987</v>
      </c>
      <c r="O21" s="255">
        <v>29.031290237</v>
      </c>
      <c r="P21" s="255">
        <v>29.678851069</v>
      </c>
      <c r="Q21" s="255">
        <v>28.528688787</v>
      </c>
      <c r="R21" s="255">
        <v>27.981230880999998</v>
      </c>
      <c r="S21" s="255">
        <v>27.455692408000001</v>
      </c>
      <c r="T21" s="255">
        <v>27.471787475999999</v>
      </c>
      <c r="U21" s="255">
        <v>27.644046568</v>
      </c>
      <c r="V21" s="255">
        <v>27.952234949000001</v>
      </c>
      <c r="W21" s="255">
        <v>28.304068004000001</v>
      </c>
      <c r="X21" s="255">
        <v>28.674209783999999</v>
      </c>
      <c r="Y21" s="255">
        <v>29.864034405000002</v>
      </c>
      <c r="Z21" s="255">
        <v>30.496501635000001</v>
      </c>
      <c r="AA21" s="255">
        <v>29.126197555000001</v>
      </c>
      <c r="AB21" s="255">
        <v>30.097019461999999</v>
      </c>
      <c r="AC21" s="255">
        <v>29.296330578999999</v>
      </c>
      <c r="AD21" s="255">
        <v>28.228474728999998</v>
      </c>
      <c r="AE21" s="255">
        <v>28.999348405999999</v>
      </c>
      <c r="AF21" s="255">
        <v>28.748743879999999</v>
      </c>
      <c r="AG21" s="255">
        <v>29.058042629999999</v>
      </c>
      <c r="AH21" s="255">
        <v>29.415280913</v>
      </c>
      <c r="AI21" s="255">
        <v>29.712477986</v>
      </c>
      <c r="AJ21" s="255">
        <v>29.546326197999999</v>
      </c>
      <c r="AK21" s="255">
        <v>30.954282448000001</v>
      </c>
      <c r="AL21" s="255">
        <v>31.579905084</v>
      </c>
      <c r="AM21" s="255">
        <v>30.520258283</v>
      </c>
      <c r="AN21" s="255">
        <v>30.719248024999999</v>
      </c>
      <c r="AO21" s="255">
        <v>29.867709667</v>
      </c>
      <c r="AP21" s="255">
        <v>29.947818562999998</v>
      </c>
      <c r="AQ21" s="255">
        <v>29.565129496000001</v>
      </c>
      <c r="AR21" s="255">
        <v>29.402889147</v>
      </c>
      <c r="AS21" s="255">
        <v>29.381153784999999</v>
      </c>
      <c r="AT21" s="255">
        <v>29.365685154000001</v>
      </c>
      <c r="AU21" s="255">
        <v>29.30392664</v>
      </c>
      <c r="AV21" s="255">
        <v>29.747440549</v>
      </c>
      <c r="AW21" s="255">
        <v>30.998973502999998</v>
      </c>
      <c r="AX21" s="255">
        <v>31.042059035000001</v>
      </c>
      <c r="AY21" s="255">
        <v>30.644597417</v>
      </c>
      <c r="AZ21" s="255">
        <v>31.049842066</v>
      </c>
      <c r="BA21" s="255">
        <v>30.566060117999999</v>
      </c>
      <c r="BB21" s="255">
        <v>30.709671570000001</v>
      </c>
      <c r="BC21" s="255">
        <v>30.345225086999999</v>
      </c>
      <c r="BD21" s="255">
        <v>30.360382698999999</v>
      </c>
      <c r="BE21" s="412">
        <v>29.958862238999998</v>
      </c>
      <c r="BF21" s="412">
        <v>29.944397814999999</v>
      </c>
      <c r="BG21" s="412">
        <v>30.301395120999999</v>
      </c>
      <c r="BH21" s="412">
        <v>30.277252206</v>
      </c>
      <c r="BI21" s="412">
        <v>31.174286694999999</v>
      </c>
      <c r="BJ21" s="412">
        <v>31.446290955999999</v>
      </c>
      <c r="BK21" s="412">
        <v>31.248872314</v>
      </c>
      <c r="BL21" s="412">
        <v>31.573053836</v>
      </c>
      <c r="BM21" s="412">
        <v>31.093883971</v>
      </c>
      <c r="BN21" s="412">
        <v>31.587967489</v>
      </c>
      <c r="BO21" s="412">
        <v>30.934236984000002</v>
      </c>
      <c r="BP21" s="412">
        <v>31.058659798000001</v>
      </c>
      <c r="BQ21" s="412">
        <v>30.582889764000001</v>
      </c>
      <c r="BR21" s="412">
        <v>30.562506686999999</v>
      </c>
      <c r="BS21" s="412">
        <v>30.930309448999999</v>
      </c>
      <c r="BT21" s="412">
        <v>30.897800205999999</v>
      </c>
      <c r="BU21" s="412">
        <v>31.798349525999999</v>
      </c>
      <c r="BV21" s="412">
        <v>32.039097689000002</v>
      </c>
    </row>
    <row r="22" spans="1:74" ht="11.1" customHeight="1" x14ac:dyDescent="0.2">
      <c r="A22" s="163" t="s">
        <v>322</v>
      </c>
      <c r="B22" s="174" t="s">
        <v>378</v>
      </c>
      <c r="C22" s="255">
        <v>8.1227007117000003</v>
      </c>
      <c r="D22" s="255">
        <v>8.3224501023999995</v>
      </c>
      <c r="E22" s="255">
        <v>8.5559992408000003</v>
      </c>
      <c r="F22" s="255">
        <v>9.1223939112999997</v>
      </c>
      <c r="G22" s="255">
        <v>9.1907725091000003</v>
      </c>
      <c r="H22" s="255">
        <v>9.7318624528999997</v>
      </c>
      <c r="I22" s="255">
        <v>9.2807623686999996</v>
      </c>
      <c r="J22" s="255">
        <v>9.0963753190999999</v>
      </c>
      <c r="K22" s="255">
        <v>10.325774708999999</v>
      </c>
      <c r="L22" s="255">
        <v>9.4008229840999995</v>
      </c>
      <c r="M22" s="255">
        <v>10.628528397</v>
      </c>
      <c r="N22" s="255">
        <v>10.166400482</v>
      </c>
      <c r="O22" s="255">
        <v>9.8517404757999998</v>
      </c>
      <c r="P22" s="255">
        <v>10.079599244000001</v>
      </c>
      <c r="Q22" s="255">
        <v>9.3972582684999999</v>
      </c>
      <c r="R22" s="255">
        <v>9.7349026152999993</v>
      </c>
      <c r="S22" s="255">
        <v>9.6915690015999996</v>
      </c>
      <c r="T22" s="255">
        <v>9.5009347645000002</v>
      </c>
      <c r="U22" s="255">
        <v>9.5076619427000004</v>
      </c>
      <c r="V22" s="255">
        <v>9.7254180365000007</v>
      </c>
      <c r="W22" s="255">
        <v>9.9836889218000007</v>
      </c>
      <c r="X22" s="255">
        <v>10.048381534000001</v>
      </c>
      <c r="Y22" s="255">
        <v>10.424170443</v>
      </c>
      <c r="Z22" s="255">
        <v>10.309250016</v>
      </c>
      <c r="AA22" s="255">
        <v>9.9824128521999995</v>
      </c>
      <c r="AB22" s="255">
        <v>9.8987340061999998</v>
      </c>
      <c r="AC22" s="255">
        <v>9.7050347668000008</v>
      </c>
      <c r="AD22" s="255">
        <v>9.5723674073999998</v>
      </c>
      <c r="AE22" s="255">
        <v>10.074226395</v>
      </c>
      <c r="AF22" s="255">
        <v>9.9685834899000003</v>
      </c>
      <c r="AG22" s="255">
        <v>10.1377264</v>
      </c>
      <c r="AH22" s="255">
        <v>10.312017539999999</v>
      </c>
      <c r="AI22" s="255">
        <v>10.985467909</v>
      </c>
      <c r="AJ22" s="255">
        <v>10.582862817000001</v>
      </c>
      <c r="AK22" s="255">
        <v>11.121423436000001</v>
      </c>
      <c r="AL22" s="255">
        <v>10.974093235</v>
      </c>
      <c r="AM22" s="255">
        <v>10.657613552000001</v>
      </c>
      <c r="AN22" s="255">
        <v>10.468094778999999</v>
      </c>
      <c r="AO22" s="255">
        <v>10.501581877</v>
      </c>
      <c r="AP22" s="255">
        <v>10.671143161</v>
      </c>
      <c r="AQ22" s="255">
        <v>10.506535634</v>
      </c>
      <c r="AR22" s="255">
        <v>10.646075873999999</v>
      </c>
      <c r="AS22" s="255">
        <v>10.515113376</v>
      </c>
      <c r="AT22" s="255">
        <v>10.452712472</v>
      </c>
      <c r="AU22" s="255">
        <v>10.724473578</v>
      </c>
      <c r="AV22" s="255">
        <v>10.875286920000001</v>
      </c>
      <c r="AW22" s="255">
        <v>11.0966717</v>
      </c>
      <c r="AX22" s="255">
        <v>10.783785068</v>
      </c>
      <c r="AY22" s="255">
        <v>10.766921701999999</v>
      </c>
      <c r="AZ22" s="255">
        <v>10.569913598999999</v>
      </c>
      <c r="BA22" s="255">
        <v>10.604724027</v>
      </c>
      <c r="BB22" s="255">
        <v>11.300744774</v>
      </c>
      <c r="BC22" s="255">
        <v>11.129632351</v>
      </c>
      <c r="BD22" s="255">
        <v>11.274686888</v>
      </c>
      <c r="BE22" s="412">
        <v>11.138549064999999</v>
      </c>
      <c r="BF22" s="412">
        <v>11.073682227000001</v>
      </c>
      <c r="BG22" s="412">
        <v>11.356182682</v>
      </c>
      <c r="BH22" s="412">
        <v>11.097148763</v>
      </c>
      <c r="BI22" s="412">
        <v>11.327282139999999</v>
      </c>
      <c r="BJ22" s="412">
        <v>11.002030976</v>
      </c>
      <c r="BK22" s="412">
        <v>11.188977088</v>
      </c>
      <c r="BL22" s="412">
        <v>10.984246412999999</v>
      </c>
      <c r="BM22" s="412">
        <v>11.020421385000001</v>
      </c>
      <c r="BN22" s="412">
        <v>11.743725631</v>
      </c>
      <c r="BO22" s="412">
        <v>11.565905727000001</v>
      </c>
      <c r="BP22" s="412">
        <v>11.716646295</v>
      </c>
      <c r="BQ22" s="412">
        <v>11.57517197</v>
      </c>
      <c r="BR22" s="412">
        <v>11.507762399000001</v>
      </c>
      <c r="BS22" s="412">
        <v>11.801336664000001</v>
      </c>
      <c r="BT22" s="412">
        <v>11.532148807</v>
      </c>
      <c r="BU22" s="412">
        <v>11.771303242</v>
      </c>
      <c r="BV22" s="412">
        <v>11.433302471999999</v>
      </c>
    </row>
    <row r="23" spans="1:74" ht="11.1" customHeight="1" x14ac:dyDescent="0.2">
      <c r="A23" s="163" t="s">
        <v>317</v>
      </c>
      <c r="B23" s="174" t="s">
        <v>807</v>
      </c>
      <c r="C23" s="255">
        <v>4.8604000000000003</v>
      </c>
      <c r="D23" s="255">
        <v>5.0248999999999997</v>
      </c>
      <c r="E23" s="255">
        <v>4.7671999999999999</v>
      </c>
      <c r="F23" s="255">
        <v>4.3731999999999998</v>
      </c>
      <c r="G23" s="255">
        <v>3.8584000000000001</v>
      </c>
      <c r="H23" s="255">
        <v>3.9897999999999998</v>
      </c>
      <c r="I23" s="255">
        <v>4.1806000000000001</v>
      </c>
      <c r="J23" s="255">
        <v>4.3974000000000002</v>
      </c>
      <c r="K23" s="255">
        <v>4.4469000000000003</v>
      </c>
      <c r="L23" s="255">
        <v>4.0423</v>
      </c>
      <c r="M23" s="255">
        <v>4.5701999999999998</v>
      </c>
      <c r="N23" s="255">
        <v>4.9950999999999999</v>
      </c>
      <c r="O23" s="255">
        <v>4.8517999999999999</v>
      </c>
      <c r="P23" s="255">
        <v>5.0583999999999998</v>
      </c>
      <c r="Q23" s="255">
        <v>4.5518000000000001</v>
      </c>
      <c r="R23" s="255">
        <v>4.0978000000000003</v>
      </c>
      <c r="S23" s="255">
        <v>3.7768999999999999</v>
      </c>
      <c r="T23" s="255">
        <v>3.9428000000000001</v>
      </c>
      <c r="U23" s="255">
        <v>4.2271000000000001</v>
      </c>
      <c r="V23" s="255">
        <v>4.4546000000000001</v>
      </c>
      <c r="W23" s="255">
        <v>4.2927999999999997</v>
      </c>
      <c r="X23" s="255">
        <v>4.4020999999999999</v>
      </c>
      <c r="Y23" s="255">
        <v>4.5919999999999996</v>
      </c>
      <c r="Z23" s="255">
        <v>5.4267000000000003</v>
      </c>
      <c r="AA23" s="255">
        <v>5.1605999999999996</v>
      </c>
      <c r="AB23" s="255">
        <v>5.5471000000000004</v>
      </c>
      <c r="AC23" s="255">
        <v>5.1486000000000001</v>
      </c>
      <c r="AD23" s="255">
        <v>4.3780999999999999</v>
      </c>
      <c r="AE23" s="255">
        <v>4.3705999999999996</v>
      </c>
      <c r="AF23" s="255">
        <v>4.1139999999999999</v>
      </c>
      <c r="AG23" s="255">
        <v>4.3730000000000002</v>
      </c>
      <c r="AH23" s="255">
        <v>4.6304999999999996</v>
      </c>
      <c r="AI23" s="255">
        <v>4.4447000000000001</v>
      </c>
      <c r="AJ23" s="255">
        <v>4.4237000000000002</v>
      </c>
      <c r="AK23" s="255">
        <v>4.6410999999999998</v>
      </c>
      <c r="AL23" s="255">
        <v>5.4942000000000002</v>
      </c>
      <c r="AM23" s="255">
        <v>5.1962000000000002</v>
      </c>
      <c r="AN23" s="255">
        <v>5.3150000000000004</v>
      </c>
      <c r="AO23" s="255">
        <v>4.7603999999999997</v>
      </c>
      <c r="AP23" s="255">
        <v>4.3193999999999999</v>
      </c>
      <c r="AQ23" s="255">
        <v>4.1163999999999996</v>
      </c>
      <c r="AR23" s="255">
        <v>3.8923999999999999</v>
      </c>
      <c r="AS23" s="255">
        <v>4.3895</v>
      </c>
      <c r="AT23" s="255">
        <v>4.4055</v>
      </c>
      <c r="AU23" s="255">
        <v>4.1452999999999998</v>
      </c>
      <c r="AV23" s="255">
        <v>4.1971999999999996</v>
      </c>
      <c r="AW23" s="255">
        <v>4.8354999999999997</v>
      </c>
      <c r="AX23" s="255">
        <v>5.2229000000000001</v>
      </c>
      <c r="AY23" s="255">
        <v>4.9566999999999997</v>
      </c>
      <c r="AZ23" s="255">
        <v>5.2656451669999997</v>
      </c>
      <c r="BA23" s="255">
        <v>4.8823775380000001</v>
      </c>
      <c r="BB23" s="255">
        <v>4.1391938110000002</v>
      </c>
      <c r="BC23" s="255">
        <v>3.981699157</v>
      </c>
      <c r="BD23" s="255">
        <v>3.9375900559999999</v>
      </c>
      <c r="BE23" s="412">
        <v>4.1278170100000002</v>
      </c>
      <c r="BF23" s="412">
        <v>4.1409518429999999</v>
      </c>
      <c r="BG23" s="412">
        <v>4.1684662189999999</v>
      </c>
      <c r="BH23" s="412">
        <v>4.1541191670000002</v>
      </c>
      <c r="BI23" s="412">
        <v>4.4807725109999996</v>
      </c>
      <c r="BJ23" s="412">
        <v>4.9813763550000001</v>
      </c>
      <c r="BK23" s="412">
        <v>4.6947641610000002</v>
      </c>
      <c r="BL23" s="412">
        <v>4.8929560759999999</v>
      </c>
      <c r="BM23" s="412">
        <v>4.5892648810000001</v>
      </c>
      <c r="BN23" s="412">
        <v>4.2326022999999999</v>
      </c>
      <c r="BO23" s="412">
        <v>3.7761326610000001</v>
      </c>
      <c r="BP23" s="412">
        <v>3.9170755599999998</v>
      </c>
      <c r="BQ23" s="412">
        <v>3.9878189659999999</v>
      </c>
      <c r="BR23" s="412">
        <v>4.0005083209999999</v>
      </c>
      <c r="BS23" s="412">
        <v>4.0270895260000001</v>
      </c>
      <c r="BT23" s="412">
        <v>4.013229065</v>
      </c>
      <c r="BU23" s="412">
        <v>4.3288037130000001</v>
      </c>
      <c r="BV23" s="412">
        <v>4.8124291980000002</v>
      </c>
    </row>
    <row r="24" spans="1:74" ht="11.1" customHeight="1" x14ac:dyDescent="0.2">
      <c r="A24" s="163" t="s">
        <v>808</v>
      </c>
      <c r="B24" s="174" t="s">
        <v>379</v>
      </c>
      <c r="C24" s="255">
        <v>3.1448365451</v>
      </c>
      <c r="D24" s="255">
        <v>3.4430967378999999</v>
      </c>
      <c r="E24" s="255">
        <v>3.3651388434</v>
      </c>
      <c r="F24" s="255">
        <v>3.4225848540000001</v>
      </c>
      <c r="G24" s="255">
        <v>3.3782423647000002</v>
      </c>
      <c r="H24" s="255">
        <v>3.3878879166</v>
      </c>
      <c r="I24" s="255">
        <v>3.0574799220000002</v>
      </c>
      <c r="J24" s="255">
        <v>2.9471923033</v>
      </c>
      <c r="K24" s="255">
        <v>3.0637677450999998</v>
      </c>
      <c r="L24" s="255">
        <v>3.1497503378</v>
      </c>
      <c r="M24" s="255">
        <v>3.2448688331</v>
      </c>
      <c r="N24" s="255">
        <v>3.4811592942999998</v>
      </c>
      <c r="O24" s="255">
        <v>3.4357190465</v>
      </c>
      <c r="P24" s="255">
        <v>3.6819322864999999</v>
      </c>
      <c r="Q24" s="255">
        <v>3.6590621040000002</v>
      </c>
      <c r="R24" s="255">
        <v>3.5411058182000001</v>
      </c>
      <c r="S24" s="255">
        <v>3.5267106840000002</v>
      </c>
      <c r="T24" s="255">
        <v>3.3893104177</v>
      </c>
      <c r="U24" s="255">
        <v>3.1818552018999999</v>
      </c>
      <c r="V24" s="255">
        <v>3.0021537778999998</v>
      </c>
      <c r="W24" s="255">
        <v>3.1284581940999998</v>
      </c>
      <c r="X24" s="255">
        <v>3.2942398744000001</v>
      </c>
      <c r="Y24" s="255">
        <v>3.5885602131000001</v>
      </c>
      <c r="Z24" s="255">
        <v>3.5238582252000001</v>
      </c>
      <c r="AA24" s="255">
        <v>3.3370716535999998</v>
      </c>
      <c r="AB24" s="255">
        <v>3.6290136031000002</v>
      </c>
      <c r="AC24" s="255">
        <v>3.6922436330999999</v>
      </c>
      <c r="AD24" s="255">
        <v>3.5509284668999999</v>
      </c>
      <c r="AE24" s="255">
        <v>3.6928160408999999</v>
      </c>
      <c r="AF24" s="255">
        <v>3.8445964944000002</v>
      </c>
      <c r="AG24" s="255">
        <v>3.6827990795000001</v>
      </c>
      <c r="AH24" s="255">
        <v>3.4449683649999998</v>
      </c>
      <c r="AI24" s="255">
        <v>3.4107485624999998</v>
      </c>
      <c r="AJ24" s="255">
        <v>3.4987736478000002</v>
      </c>
      <c r="AK24" s="255">
        <v>3.8451880096000002</v>
      </c>
      <c r="AL24" s="255">
        <v>3.8376324133000002</v>
      </c>
      <c r="AM24" s="255">
        <v>3.7091504770000001</v>
      </c>
      <c r="AN24" s="255">
        <v>3.8382444429999998</v>
      </c>
      <c r="AO24" s="255">
        <v>3.8073373620000002</v>
      </c>
      <c r="AP24" s="255">
        <v>3.7696954850000002</v>
      </c>
      <c r="AQ24" s="255">
        <v>3.8173854569999999</v>
      </c>
      <c r="AR24" s="255">
        <v>3.71246199</v>
      </c>
      <c r="AS24" s="255">
        <v>3.480948089</v>
      </c>
      <c r="AT24" s="255">
        <v>3.4080194389999998</v>
      </c>
      <c r="AU24" s="255">
        <v>3.473578158</v>
      </c>
      <c r="AV24" s="255">
        <v>3.6291702809999999</v>
      </c>
      <c r="AW24" s="255">
        <v>3.7757627440000001</v>
      </c>
      <c r="AX24" s="255">
        <v>3.7979203460000002</v>
      </c>
      <c r="AY24" s="255">
        <v>3.8098065910000001</v>
      </c>
      <c r="AZ24" s="255">
        <v>3.9424038110000001</v>
      </c>
      <c r="BA24" s="255">
        <v>3.9106579969999999</v>
      </c>
      <c r="BB24" s="255">
        <v>3.8719946240000001</v>
      </c>
      <c r="BC24" s="255">
        <v>3.9209787700000001</v>
      </c>
      <c r="BD24" s="255">
        <v>3.813207969</v>
      </c>
      <c r="BE24" s="412">
        <v>3.5754114189999999</v>
      </c>
      <c r="BF24" s="412">
        <v>3.5005036870000001</v>
      </c>
      <c r="BG24" s="412">
        <v>3.5678414890000001</v>
      </c>
      <c r="BH24" s="412">
        <v>3.7276559530000002</v>
      </c>
      <c r="BI24" s="412">
        <v>3.8782265310000001</v>
      </c>
      <c r="BJ24" s="412">
        <v>3.90098543</v>
      </c>
      <c r="BK24" s="412">
        <v>3.910462705</v>
      </c>
      <c r="BL24" s="412">
        <v>4.0465631789999996</v>
      </c>
      <c r="BM24" s="412">
        <v>4.0139786319999997</v>
      </c>
      <c r="BN24" s="412">
        <v>3.9742937619999998</v>
      </c>
      <c r="BO24" s="412">
        <v>4.0245720829999998</v>
      </c>
      <c r="BP24" s="412">
        <v>3.9139539490000002</v>
      </c>
      <c r="BQ24" s="412">
        <v>3.66987475</v>
      </c>
      <c r="BR24" s="412">
        <v>3.592987935</v>
      </c>
      <c r="BS24" s="412">
        <v>3.6621048200000001</v>
      </c>
      <c r="BT24" s="412">
        <v>3.826141625</v>
      </c>
      <c r="BU24" s="412">
        <v>3.9806903180000002</v>
      </c>
      <c r="BV24" s="412">
        <v>4.0040505130000001</v>
      </c>
    </row>
    <row r="25" spans="1:74" ht="11.1" customHeight="1" x14ac:dyDescent="0.2">
      <c r="AY25" s="641"/>
      <c r="AZ25" s="641"/>
      <c r="BA25" s="641"/>
      <c r="BB25" s="641"/>
      <c r="BC25" s="641"/>
      <c r="BD25" s="641"/>
    </row>
    <row r="26" spans="1:74" ht="11.1" customHeight="1" x14ac:dyDescent="0.2">
      <c r="A26" s="163" t="s">
        <v>809</v>
      </c>
      <c r="B26" s="173" t="s">
        <v>558</v>
      </c>
      <c r="C26" s="255">
        <v>3.0870158617999999</v>
      </c>
      <c r="D26" s="255">
        <v>3.3388146988999998</v>
      </c>
      <c r="E26" s="255">
        <v>3.4222818045999999</v>
      </c>
      <c r="F26" s="255">
        <v>3.3876854581</v>
      </c>
      <c r="G26" s="255">
        <v>3.4004705462999998</v>
      </c>
      <c r="H26" s="255">
        <v>3.5810353308999998</v>
      </c>
      <c r="I26" s="255">
        <v>3.4082999478999998</v>
      </c>
      <c r="J26" s="255">
        <v>3.4094055695000001</v>
      </c>
      <c r="K26" s="255">
        <v>3.4107747652999998</v>
      </c>
      <c r="L26" s="255">
        <v>3.3419898995000001</v>
      </c>
      <c r="M26" s="255">
        <v>3.3343615616000002</v>
      </c>
      <c r="N26" s="255">
        <v>3.3651920673000002</v>
      </c>
      <c r="O26" s="255">
        <v>3.2592799077999999</v>
      </c>
      <c r="P26" s="255">
        <v>3.3575429736000002</v>
      </c>
      <c r="Q26" s="255">
        <v>3.2925851920000002</v>
      </c>
      <c r="R26" s="255">
        <v>3.2946955683999999</v>
      </c>
      <c r="S26" s="255">
        <v>3.2433755441000001</v>
      </c>
      <c r="T26" s="255">
        <v>3.403602491</v>
      </c>
      <c r="U26" s="255">
        <v>3.1166163855</v>
      </c>
      <c r="V26" s="255">
        <v>3.2366278861</v>
      </c>
      <c r="W26" s="255">
        <v>3.3316571652999998</v>
      </c>
      <c r="X26" s="255">
        <v>3.3633977409</v>
      </c>
      <c r="Y26" s="255">
        <v>3.4526390311999999</v>
      </c>
      <c r="Z26" s="255">
        <v>3.2261647328</v>
      </c>
      <c r="AA26" s="255">
        <v>3.2577098533000002</v>
      </c>
      <c r="AB26" s="255">
        <v>3.3517175044999998</v>
      </c>
      <c r="AC26" s="255">
        <v>3.3208706899</v>
      </c>
      <c r="AD26" s="255">
        <v>3.2509355098000001</v>
      </c>
      <c r="AE26" s="255">
        <v>3.2549115775000002</v>
      </c>
      <c r="AF26" s="255">
        <v>3.3835287235</v>
      </c>
      <c r="AG26" s="255">
        <v>3.3424003896999999</v>
      </c>
      <c r="AH26" s="255">
        <v>3.3532115717000002</v>
      </c>
      <c r="AI26" s="255">
        <v>3.3510332242</v>
      </c>
      <c r="AJ26" s="255">
        <v>3.4438919358</v>
      </c>
      <c r="AK26" s="255">
        <v>3.4958099065999999</v>
      </c>
      <c r="AL26" s="255">
        <v>3.5195400952</v>
      </c>
      <c r="AM26" s="255">
        <v>3.431778591</v>
      </c>
      <c r="AN26" s="255">
        <v>3.4532880810000002</v>
      </c>
      <c r="AO26" s="255">
        <v>3.4373846349999999</v>
      </c>
      <c r="AP26" s="255">
        <v>3.4472024229999998</v>
      </c>
      <c r="AQ26" s="255">
        <v>3.4356978030000001</v>
      </c>
      <c r="AR26" s="255">
        <v>3.4336556599999999</v>
      </c>
      <c r="AS26" s="255">
        <v>3.376185805</v>
      </c>
      <c r="AT26" s="255">
        <v>3.3870583760000001</v>
      </c>
      <c r="AU26" s="255">
        <v>3.417051174</v>
      </c>
      <c r="AV26" s="255">
        <v>3.4111050889999999</v>
      </c>
      <c r="AW26" s="255">
        <v>3.4458978400000002</v>
      </c>
      <c r="AX26" s="255">
        <v>3.3829506180000002</v>
      </c>
      <c r="AY26" s="255">
        <v>3.543281108</v>
      </c>
      <c r="AZ26" s="255">
        <v>3.5643724890000001</v>
      </c>
      <c r="BA26" s="255">
        <v>3.5473154089999999</v>
      </c>
      <c r="BB26" s="255">
        <v>3.5568636499999999</v>
      </c>
      <c r="BC26" s="255">
        <v>3.546062724</v>
      </c>
      <c r="BD26" s="255">
        <v>3.5446485380000001</v>
      </c>
      <c r="BE26" s="412">
        <v>3.4859858840000002</v>
      </c>
      <c r="BF26" s="412">
        <v>3.4966877460000001</v>
      </c>
      <c r="BG26" s="412">
        <v>3.5261818379999998</v>
      </c>
      <c r="BH26" s="412">
        <v>3.5213651669999999</v>
      </c>
      <c r="BI26" s="412">
        <v>3.5578980069999999</v>
      </c>
      <c r="BJ26" s="412">
        <v>3.4947856970000002</v>
      </c>
      <c r="BK26" s="412">
        <v>3.6611187690000002</v>
      </c>
      <c r="BL26" s="412">
        <v>3.681731256</v>
      </c>
      <c r="BM26" s="412">
        <v>3.6634078329999999</v>
      </c>
      <c r="BN26" s="412">
        <v>3.6726746370000001</v>
      </c>
      <c r="BO26" s="412">
        <v>3.6626639750000001</v>
      </c>
      <c r="BP26" s="412">
        <v>3.661889892</v>
      </c>
      <c r="BQ26" s="412">
        <v>3.6019277949999999</v>
      </c>
      <c r="BR26" s="412">
        <v>3.6124342939999998</v>
      </c>
      <c r="BS26" s="412">
        <v>3.6413897180000001</v>
      </c>
      <c r="BT26" s="412">
        <v>3.637856502</v>
      </c>
      <c r="BU26" s="412">
        <v>3.676203224</v>
      </c>
      <c r="BV26" s="412">
        <v>3.6129236040000001</v>
      </c>
    </row>
    <row r="27" spans="1:74" ht="11.1" customHeight="1" x14ac:dyDescent="0.2">
      <c r="AY27" s="641"/>
      <c r="AZ27" s="641"/>
      <c r="BA27" s="641"/>
      <c r="BB27" s="641"/>
      <c r="BC27" s="641"/>
      <c r="BD27" s="641"/>
    </row>
    <row r="28" spans="1:74" ht="11.1" customHeight="1" x14ac:dyDescent="0.2">
      <c r="A28" s="163" t="s">
        <v>319</v>
      </c>
      <c r="B28" s="173" t="s">
        <v>723</v>
      </c>
      <c r="C28" s="255">
        <v>45.561092799999997</v>
      </c>
      <c r="D28" s="255">
        <v>47.595214800000001</v>
      </c>
      <c r="E28" s="255">
        <v>47.366464800000003</v>
      </c>
      <c r="F28" s="255">
        <v>46.335579799999998</v>
      </c>
      <c r="G28" s="255">
        <v>45.1810288</v>
      </c>
      <c r="H28" s="255">
        <v>47.079752800000001</v>
      </c>
      <c r="I28" s="255">
        <v>46.991512800000002</v>
      </c>
      <c r="J28" s="255">
        <v>47.483725800000002</v>
      </c>
      <c r="K28" s="255">
        <v>47.9890878</v>
      </c>
      <c r="L28" s="255">
        <v>46.625607799999997</v>
      </c>
      <c r="M28" s="255">
        <v>47.541877800000002</v>
      </c>
      <c r="N28" s="255">
        <v>48.493289799999999</v>
      </c>
      <c r="O28" s="255">
        <v>46.039006000000001</v>
      </c>
      <c r="P28" s="255">
        <v>47.691122</v>
      </c>
      <c r="Q28" s="255">
        <v>47.015414999999997</v>
      </c>
      <c r="R28" s="255">
        <v>44.944398999999997</v>
      </c>
      <c r="S28" s="255">
        <v>44.673614000000001</v>
      </c>
      <c r="T28" s="255">
        <v>46.260095</v>
      </c>
      <c r="U28" s="255">
        <v>46.090519999999998</v>
      </c>
      <c r="V28" s="255">
        <v>47.550522999999998</v>
      </c>
      <c r="W28" s="255">
        <v>46.851703999999998</v>
      </c>
      <c r="X28" s="255">
        <v>46.071790999999997</v>
      </c>
      <c r="Y28" s="255">
        <v>46.600777000000001</v>
      </c>
      <c r="Z28" s="255">
        <v>47.039464000000002</v>
      </c>
      <c r="AA28" s="255">
        <v>45.159445400000003</v>
      </c>
      <c r="AB28" s="255">
        <v>47.660857399999998</v>
      </c>
      <c r="AC28" s="255">
        <v>45.822168400000002</v>
      </c>
      <c r="AD28" s="255">
        <v>44.794354400000003</v>
      </c>
      <c r="AE28" s="255">
        <v>45.529169400000001</v>
      </c>
      <c r="AF28" s="255">
        <v>46.024903399999999</v>
      </c>
      <c r="AG28" s="255">
        <v>45.820518399999997</v>
      </c>
      <c r="AH28" s="255">
        <v>46.628167400000002</v>
      </c>
      <c r="AI28" s="255">
        <v>45.1015534</v>
      </c>
      <c r="AJ28" s="255">
        <v>46.387540399999999</v>
      </c>
      <c r="AK28" s="255">
        <v>46.384025399999999</v>
      </c>
      <c r="AL28" s="255">
        <v>45.8625714</v>
      </c>
      <c r="AM28" s="255">
        <v>45.776138574000001</v>
      </c>
      <c r="AN28" s="255">
        <v>46.577364574000001</v>
      </c>
      <c r="AO28" s="255">
        <v>45.175126573999997</v>
      </c>
      <c r="AP28" s="255">
        <v>45.826792574000002</v>
      </c>
      <c r="AQ28" s="255">
        <v>45.318324574000002</v>
      </c>
      <c r="AR28" s="255">
        <v>45.380565574000002</v>
      </c>
      <c r="AS28" s="255">
        <v>46.496966573999998</v>
      </c>
      <c r="AT28" s="255">
        <v>46.379313574000001</v>
      </c>
      <c r="AU28" s="255">
        <v>45.832742574000001</v>
      </c>
      <c r="AV28" s="255">
        <v>46.345870574000003</v>
      </c>
      <c r="AW28" s="255">
        <v>46.884006573999997</v>
      </c>
      <c r="AX28" s="255">
        <v>46.346572574</v>
      </c>
      <c r="AY28" s="255">
        <v>45.251945739999996</v>
      </c>
      <c r="AZ28" s="255">
        <v>46.780482210999999</v>
      </c>
      <c r="BA28" s="255">
        <v>45.726661651999997</v>
      </c>
      <c r="BB28" s="255">
        <v>45.247026552000001</v>
      </c>
      <c r="BC28" s="255">
        <v>44.953593192</v>
      </c>
      <c r="BD28" s="255">
        <v>45.610651529000002</v>
      </c>
      <c r="BE28" s="412">
        <v>45.641067593999999</v>
      </c>
      <c r="BF28" s="412">
        <v>45.902891902</v>
      </c>
      <c r="BG28" s="412">
        <v>46.138446651999999</v>
      </c>
      <c r="BH28" s="412">
        <v>46.239597871999997</v>
      </c>
      <c r="BI28" s="412">
        <v>46.265762512000002</v>
      </c>
      <c r="BJ28" s="412">
        <v>46.714167443000001</v>
      </c>
      <c r="BK28" s="412">
        <v>45.912598387000003</v>
      </c>
      <c r="BL28" s="412">
        <v>46.914174707999997</v>
      </c>
      <c r="BM28" s="412">
        <v>46.293147933999997</v>
      </c>
      <c r="BN28" s="412">
        <v>45.206474161999999</v>
      </c>
      <c r="BO28" s="412">
        <v>44.605614219000003</v>
      </c>
      <c r="BP28" s="412">
        <v>45.641939671000003</v>
      </c>
      <c r="BQ28" s="412">
        <v>45.647213516999997</v>
      </c>
      <c r="BR28" s="412">
        <v>45.938369924</v>
      </c>
      <c r="BS28" s="412">
        <v>46.144423218999997</v>
      </c>
      <c r="BT28" s="412">
        <v>46.261651278000002</v>
      </c>
      <c r="BU28" s="412">
        <v>46.313684158000001</v>
      </c>
      <c r="BV28" s="412">
        <v>46.719858338999998</v>
      </c>
    </row>
    <row r="29" spans="1:74" ht="11.1" customHeight="1" x14ac:dyDescent="0.2">
      <c r="A29" s="163" t="s">
        <v>325</v>
      </c>
      <c r="B29" s="173" t="s">
        <v>724</v>
      </c>
      <c r="C29" s="255">
        <v>37.445429812999997</v>
      </c>
      <c r="D29" s="255">
        <v>38.719815687000001</v>
      </c>
      <c r="E29" s="255">
        <v>39.087545153000001</v>
      </c>
      <c r="F29" s="255">
        <v>39.837912289000002</v>
      </c>
      <c r="G29" s="255">
        <v>40.273326988000001</v>
      </c>
      <c r="H29" s="255">
        <v>41.485232887999999</v>
      </c>
      <c r="I29" s="255">
        <v>40.908544980000002</v>
      </c>
      <c r="J29" s="255">
        <v>40.822566098000003</v>
      </c>
      <c r="K29" s="255">
        <v>41.955355570000002</v>
      </c>
      <c r="L29" s="255">
        <v>40.559663315999998</v>
      </c>
      <c r="M29" s="255">
        <v>41.567087202000003</v>
      </c>
      <c r="N29" s="255">
        <v>41.981043898999999</v>
      </c>
      <c r="O29" s="255">
        <v>40.711874227999999</v>
      </c>
      <c r="P29" s="255">
        <v>41.793281966999999</v>
      </c>
      <c r="Q29" s="255">
        <v>41.247098115999997</v>
      </c>
      <c r="R29" s="255">
        <v>41.741282775000002</v>
      </c>
      <c r="S29" s="255">
        <v>42.053459828000001</v>
      </c>
      <c r="T29" s="255">
        <v>42.022940662000003</v>
      </c>
      <c r="U29" s="255">
        <v>42.186092973000001</v>
      </c>
      <c r="V29" s="255">
        <v>42.149419876000003</v>
      </c>
      <c r="W29" s="255">
        <v>43.035184117</v>
      </c>
      <c r="X29" s="255">
        <v>42.613041346000003</v>
      </c>
      <c r="Y29" s="255">
        <v>43.660475568000003</v>
      </c>
      <c r="Z29" s="255">
        <v>42.618125153999998</v>
      </c>
      <c r="AA29" s="255">
        <v>41.120218993999998</v>
      </c>
      <c r="AB29" s="255">
        <v>41.880350606999997</v>
      </c>
      <c r="AC29" s="255">
        <v>42.050949696000004</v>
      </c>
      <c r="AD29" s="255">
        <v>42.214652770000001</v>
      </c>
      <c r="AE29" s="255">
        <v>43.184593305</v>
      </c>
      <c r="AF29" s="255">
        <v>43.803412643999998</v>
      </c>
      <c r="AG29" s="255">
        <v>43.761821519999998</v>
      </c>
      <c r="AH29" s="255">
        <v>44.113884693000003</v>
      </c>
      <c r="AI29" s="255">
        <v>44.223208800000002</v>
      </c>
      <c r="AJ29" s="255">
        <v>43.920219691</v>
      </c>
      <c r="AK29" s="255">
        <v>44.492962044999999</v>
      </c>
      <c r="AL29" s="255">
        <v>44.120090941000001</v>
      </c>
      <c r="AM29" s="255">
        <v>43.485029992999998</v>
      </c>
      <c r="AN29" s="255">
        <v>43.553411437999998</v>
      </c>
      <c r="AO29" s="255">
        <v>43.666022298999998</v>
      </c>
      <c r="AP29" s="255">
        <v>44.327978113999997</v>
      </c>
      <c r="AQ29" s="255">
        <v>44.436819288999999</v>
      </c>
      <c r="AR29" s="255">
        <v>44.731288651</v>
      </c>
      <c r="AS29" s="255">
        <v>44.818319518000003</v>
      </c>
      <c r="AT29" s="255">
        <v>44.767675121000003</v>
      </c>
      <c r="AU29" s="255">
        <v>45.180598465999999</v>
      </c>
      <c r="AV29" s="255">
        <v>44.930701822000003</v>
      </c>
      <c r="AW29" s="255">
        <v>45.085170445999999</v>
      </c>
      <c r="AX29" s="255">
        <v>44.531928841000003</v>
      </c>
      <c r="AY29" s="255">
        <v>44.686297819000004</v>
      </c>
      <c r="AZ29" s="255">
        <v>44.659858141000001</v>
      </c>
      <c r="BA29" s="255">
        <v>44.618386899999997</v>
      </c>
      <c r="BB29" s="255">
        <v>45.836727639000003</v>
      </c>
      <c r="BC29" s="255">
        <v>45.923745011999998</v>
      </c>
      <c r="BD29" s="255">
        <v>46.265282749000001</v>
      </c>
      <c r="BE29" s="412">
        <v>46.419045672999999</v>
      </c>
      <c r="BF29" s="412">
        <v>46.275668891000002</v>
      </c>
      <c r="BG29" s="412">
        <v>46.646170716</v>
      </c>
      <c r="BH29" s="412">
        <v>46.039833152999996</v>
      </c>
      <c r="BI29" s="412">
        <v>46.134216807000001</v>
      </c>
      <c r="BJ29" s="412">
        <v>45.524565219999999</v>
      </c>
      <c r="BK29" s="412">
        <v>45.781145469000002</v>
      </c>
      <c r="BL29" s="412">
        <v>45.862561073000002</v>
      </c>
      <c r="BM29" s="412">
        <v>45.973906603000003</v>
      </c>
      <c r="BN29" s="412">
        <v>47.374381972000002</v>
      </c>
      <c r="BO29" s="412">
        <v>47.428627452999997</v>
      </c>
      <c r="BP29" s="412">
        <v>47.674571423000003</v>
      </c>
      <c r="BQ29" s="412">
        <v>47.813304414999998</v>
      </c>
      <c r="BR29" s="412">
        <v>47.669223643000002</v>
      </c>
      <c r="BS29" s="412">
        <v>48.049150013000002</v>
      </c>
      <c r="BT29" s="412">
        <v>47.414541118999999</v>
      </c>
      <c r="BU29" s="412">
        <v>47.510139168999999</v>
      </c>
      <c r="BV29" s="412">
        <v>46.878097797000002</v>
      </c>
    </row>
    <row r="30" spans="1:74" ht="11.1" customHeight="1" x14ac:dyDescent="0.2">
      <c r="B30" s="173"/>
      <c r="AY30" s="641"/>
      <c r="AZ30" s="641"/>
      <c r="BA30" s="641"/>
      <c r="BB30" s="641"/>
      <c r="BC30" s="641"/>
      <c r="BD30" s="641"/>
    </row>
    <row r="31" spans="1:74" ht="11.1" customHeight="1" x14ac:dyDescent="0.2">
      <c r="A31" s="163" t="s">
        <v>326</v>
      </c>
      <c r="B31" s="173" t="s">
        <v>725</v>
      </c>
      <c r="C31" s="255">
        <v>83.006522613000001</v>
      </c>
      <c r="D31" s="255">
        <v>86.315030487000001</v>
      </c>
      <c r="E31" s="255">
        <v>86.454009952999996</v>
      </c>
      <c r="F31" s="255">
        <v>86.173492089000007</v>
      </c>
      <c r="G31" s="255">
        <v>85.454355788000001</v>
      </c>
      <c r="H31" s="255">
        <v>88.564985687999993</v>
      </c>
      <c r="I31" s="255">
        <v>87.900057779999997</v>
      </c>
      <c r="J31" s="255">
        <v>88.306291897999998</v>
      </c>
      <c r="K31" s="255">
        <v>89.944443370000002</v>
      </c>
      <c r="L31" s="255">
        <v>87.185271115999996</v>
      </c>
      <c r="M31" s="255">
        <v>89.108965002000005</v>
      </c>
      <c r="N31" s="255">
        <v>90.474333698999999</v>
      </c>
      <c r="O31" s="255">
        <v>86.750880228</v>
      </c>
      <c r="P31" s="255">
        <v>89.484403967000006</v>
      </c>
      <c r="Q31" s="255">
        <v>88.262513115999994</v>
      </c>
      <c r="R31" s="255">
        <v>86.685681775000006</v>
      </c>
      <c r="S31" s="255">
        <v>86.727073828000002</v>
      </c>
      <c r="T31" s="255">
        <v>88.283035662000003</v>
      </c>
      <c r="U31" s="255">
        <v>88.276612972999999</v>
      </c>
      <c r="V31" s="255">
        <v>89.699942875999994</v>
      </c>
      <c r="W31" s="255">
        <v>89.886888116999998</v>
      </c>
      <c r="X31" s="255">
        <v>88.684832345999993</v>
      </c>
      <c r="Y31" s="255">
        <v>90.261252568000003</v>
      </c>
      <c r="Z31" s="255">
        <v>89.657589153999993</v>
      </c>
      <c r="AA31" s="255">
        <v>86.279664393999994</v>
      </c>
      <c r="AB31" s="255">
        <v>89.541208006999994</v>
      </c>
      <c r="AC31" s="255">
        <v>87.873118095999999</v>
      </c>
      <c r="AD31" s="255">
        <v>87.009007170000004</v>
      </c>
      <c r="AE31" s="255">
        <v>88.713762704999994</v>
      </c>
      <c r="AF31" s="255">
        <v>89.828316044000005</v>
      </c>
      <c r="AG31" s="255">
        <v>89.582339919999995</v>
      </c>
      <c r="AH31" s="255">
        <v>90.742052092999998</v>
      </c>
      <c r="AI31" s="255">
        <v>89.324762199999995</v>
      </c>
      <c r="AJ31" s="255">
        <v>90.307760091000006</v>
      </c>
      <c r="AK31" s="255">
        <v>90.876987444999997</v>
      </c>
      <c r="AL31" s="255">
        <v>89.982662340999994</v>
      </c>
      <c r="AM31" s="255">
        <v>89.261168566999999</v>
      </c>
      <c r="AN31" s="255">
        <v>90.130776011999998</v>
      </c>
      <c r="AO31" s="255">
        <v>88.841148872999995</v>
      </c>
      <c r="AP31" s="255">
        <v>90.154770687999999</v>
      </c>
      <c r="AQ31" s="255">
        <v>89.755143863000001</v>
      </c>
      <c r="AR31" s="255">
        <v>90.111854225000002</v>
      </c>
      <c r="AS31" s="255">
        <v>91.315286091999994</v>
      </c>
      <c r="AT31" s="255">
        <v>91.146988695000005</v>
      </c>
      <c r="AU31" s="255">
        <v>91.01334104</v>
      </c>
      <c r="AV31" s="255">
        <v>91.276572396000006</v>
      </c>
      <c r="AW31" s="255">
        <v>91.969177020000004</v>
      </c>
      <c r="AX31" s="255">
        <v>90.878501415000002</v>
      </c>
      <c r="AY31" s="255">
        <v>89.938243559</v>
      </c>
      <c r="AZ31" s="255">
        <v>91.440340352000007</v>
      </c>
      <c r="BA31" s="255">
        <v>90.345048551999994</v>
      </c>
      <c r="BB31" s="255">
        <v>91.083754190999997</v>
      </c>
      <c r="BC31" s="255">
        <v>90.877338205000001</v>
      </c>
      <c r="BD31" s="255">
        <v>91.875934278000003</v>
      </c>
      <c r="BE31" s="412">
        <v>92.060113267000006</v>
      </c>
      <c r="BF31" s="412">
        <v>92.178560793000003</v>
      </c>
      <c r="BG31" s="412">
        <v>92.784617367999999</v>
      </c>
      <c r="BH31" s="412">
        <v>92.279431024999994</v>
      </c>
      <c r="BI31" s="412">
        <v>92.399979318999996</v>
      </c>
      <c r="BJ31" s="412">
        <v>92.238732662999993</v>
      </c>
      <c r="BK31" s="412">
        <v>91.693743855999998</v>
      </c>
      <c r="BL31" s="412">
        <v>92.776735780999999</v>
      </c>
      <c r="BM31" s="412">
        <v>92.267054537000007</v>
      </c>
      <c r="BN31" s="412">
        <v>92.580856134000001</v>
      </c>
      <c r="BO31" s="412">
        <v>92.034241671999993</v>
      </c>
      <c r="BP31" s="412">
        <v>93.316511094000006</v>
      </c>
      <c r="BQ31" s="412">
        <v>93.460517932000002</v>
      </c>
      <c r="BR31" s="412">
        <v>93.607593566999995</v>
      </c>
      <c r="BS31" s="412">
        <v>94.193573232000006</v>
      </c>
      <c r="BT31" s="412">
        <v>93.676192396999994</v>
      </c>
      <c r="BU31" s="412">
        <v>93.823823326999999</v>
      </c>
      <c r="BV31" s="412">
        <v>93.597956135999993</v>
      </c>
    </row>
    <row r="32" spans="1:74" ht="11.1" customHeight="1" x14ac:dyDescent="0.2">
      <c r="B32" s="173"/>
      <c r="C32" s="255"/>
      <c r="D32" s="255"/>
      <c r="E32" s="255"/>
      <c r="F32" s="255"/>
      <c r="G32" s="255"/>
      <c r="H32" s="255"/>
      <c r="I32" s="255"/>
      <c r="J32" s="255"/>
      <c r="K32" s="255"/>
      <c r="L32" s="255"/>
      <c r="M32" s="255"/>
      <c r="N32" s="255"/>
      <c r="O32" s="255"/>
      <c r="P32" s="255"/>
      <c r="Q32" s="255"/>
      <c r="R32" s="255"/>
      <c r="S32" s="255"/>
      <c r="T32" s="255"/>
      <c r="U32" s="255"/>
      <c r="V32" s="255"/>
      <c r="W32" s="255"/>
      <c r="X32" s="255"/>
      <c r="Y32" s="255"/>
      <c r="Z32" s="255"/>
      <c r="AA32" s="255"/>
      <c r="AB32" s="255"/>
      <c r="AC32" s="255"/>
      <c r="AD32" s="255"/>
      <c r="AE32" s="255"/>
      <c r="AF32" s="255"/>
      <c r="AG32" s="255"/>
      <c r="AH32" s="255"/>
      <c r="AI32" s="255"/>
      <c r="AJ32" s="255"/>
      <c r="AK32" s="255"/>
      <c r="AL32" s="255"/>
      <c r="AM32" s="255"/>
      <c r="AN32" s="255"/>
      <c r="AO32" s="255"/>
      <c r="AP32" s="255"/>
      <c r="AQ32" s="255"/>
      <c r="AR32" s="255"/>
      <c r="AS32" s="255"/>
      <c r="AT32" s="255"/>
      <c r="AU32" s="255"/>
      <c r="AV32" s="255"/>
      <c r="AW32" s="255"/>
      <c r="AX32" s="255"/>
      <c r="AY32" s="255"/>
      <c r="AZ32" s="255"/>
      <c r="BA32" s="255"/>
      <c r="BB32" s="255"/>
      <c r="BC32" s="255"/>
      <c r="BD32" s="255"/>
      <c r="BE32" s="412"/>
      <c r="BF32" s="412"/>
      <c r="BG32" s="412"/>
      <c r="BH32" s="412"/>
      <c r="BI32" s="412"/>
      <c r="BJ32" s="412"/>
      <c r="BK32" s="412"/>
      <c r="BL32" s="412"/>
      <c r="BM32" s="412"/>
      <c r="BN32" s="412"/>
      <c r="BO32" s="412"/>
      <c r="BP32" s="412"/>
      <c r="BQ32" s="412"/>
      <c r="BR32" s="412"/>
      <c r="BS32" s="412"/>
      <c r="BT32" s="412"/>
      <c r="BU32" s="412"/>
      <c r="BV32" s="412"/>
    </row>
    <row r="33" spans="1:74" ht="11.1" customHeight="1" x14ac:dyDescent="0.2">
      <c r="B33" s="173" t="s">
        <v>342</v>
      </c>
      <c r="C33" s="255"/>
      <c r="D33" s="255"/>
      <c r="E33" s="255"/>
      <c r="F33" s="255"/>
      <c r="G33" s="255"/>
      <c r="H33" s="255"/>
      <c r="I33" s="255"/>
      <c r="J33" s="255"/>
      <c r="K33" s="255"/>
      <c r="L33" s="255"/>
      <c r="M33" s="255"/>
      <c r="N33" s="255"/>
      <c r="O33" s="255"/>
      <c r="P33" s="255"/>
      <c r="Q33" s="255"/>
      <c r="R33" s="255"/>
      <c r="S33" s="255"/>
      <c r="T33" s="255"/>
      <c r="U33" s="255"/>
      <c r="V33" s="255"/>
      <c r="W33" s="255"/>
      <c r="X33" s="255"/>
      <c r="Y33" s="255"/>
      <c r="Z33" s="255"/>
      <c r="AA33" s="255"/>
      <c r="AB33" s="255"/>
      <c r="AC33" s="255"/>
      <c r="AD33" s="255"/>
      <c r="AE33" s="255"/>
      <c r="AF33" s="255"/>
      <c r="AG33" s="255"/>
      <c r="AH33" s="255"/>
      <c r="AI33" s="255"/>
      <c r="AJ33" s="255"/>
      <c r="AK33" s="255"/>
      <c r="AL33" s="255"/>
      <c r="AM33" s="255"/>
      <c r="AN33" s="255"/>
      <c r="AO33" s="255"/>
      <c r="AP33" s="255"/>
      <c r="AQ33" s="255"/>
      <c r="AR33" s="255"/>
      <c r="AS33" s="255"/>
      <c r="AT33" s="255"/>
      <c r="AU33" s="255"/>
      <c r="AV33" s="255"/>
      <c r="AW33" s="255"/>
      <c r="AX33" s="255"/>
      <c r="AY33" s="255"/>
      <c r="AZ33" s="255"/>
      <c r="BA33" s="255"/>
      <c r="BB33" s="255"/>
      <c r="BC33" s="255"/>
      <c r="BD33" s="255"/>
      <c r="BE33" s="412"/>
      <c r="BF33" s="412"/>
      <c r="BG33" s="412"/>
      <c r="BH33" s="412"/>
      <c r="BI33" s="412"/>
      <c r="BJ33" s="412"/>
      <c r="BK33" s="412"/>
      <c r="BL33" s="412"/>
      <c r="BM33" s="412"/>
      <c r="BN33" s="412"/>
      <c r="BO33" s="412"/>
      <c r="BP33" s="412"/>
      <c r="BQ33" s="412"/>
      <c r="BR33" s="412"/>
      <c r="BS33" s="412"/>
      <c r="BT33" s="412"/>
      <c r="BU33" s="412"/>
      <c r="BV33" s="412"/>
    </row>
    <row r="34" spans="1:74" ht="11.1" customHeight="1" x14ac:dyDescent="0.2">
      <c r="A34" s="163" t="s">
        <v>810</v>
      </c>
      <c r="B34" s="174" t="s">
        <v>1246</v>
      </c>
      <c r="C34" s="255">
        <v>99.551857370999997</v>
      </c>
      <c r="D34" s="255">
        <v>100.00152576000001</v>
      </c>
      <c r="E34" s="255">
        <v>100.44676453</v>
      </c>
      <c r="F34" s="255">
        <v>100.95547723</v>
      </c>
      <c r="G34" s="255">
        <v>101.36691592</v>
      </c>
      <c r="H34" s="255">
        <v>101.73360056</v>
      </c>
      <c r="I34" s="255">
        <v>101.98090901</v>
      </c>
      <c r="J34" s="255">
        <v>102.31844764</v>
      </c>
      <c r="K34" s="255">
        <v>102.66119777</v>
      </c>
      <c r="L34" s="255">
        <v>103.05720277</v>
      </c>
      <c r="M34" s="255">
        <v>103.38928565000001</v>
      </c>
      <c r="N34" s="255">
        <v>103.70016141000001</v>
      </c>
      <c r="O34" s="255">
        <v>103.98590461000001</v>
      </c>
      <c r="P34" s="255">
        <v>104.25249796</v>
      </c>
      <c r="Q34" s="255">
        <v>104.50537231</v>
      </c>
      <c r="R34" s="255">
        <v>104.69486213</v>
      </c>
      <c r="S34" s="255">
        <v>104.97123036000001</v>
      </c>
      <c r="T34" s="255">
        <v>105.27718725</v>
      </c>
      <c r="U34" s="255">
        <v>105.71188749</v>
      </c>
      <c r="V34" s="255">
        <v>106.00791955</v>
      </c>
      <c r="W34" s="255">
        <v>106.25456353</v>
      </c>
      <c r="X34" s="255">
        <v>106.33139926</v>
      </c>
      <c r="Y34" s="255">
        <v>106.58294313</v>
      </c>
      <c r="Z34" s="255">
        <v>106.88351532999999</v>
      </c>
      <c r="AA34" s="255">
        <v>107.38566642000001</v>
      </c>
      <c r="AB34" s="255">
        <v>107.66742006</v>
      </c>
      <c r="AC34" s="255">
        <v>107.88825163</v>
      </c>
      <c r="AD34" s="255">
        <v>107.94514882999999</v>
      </c>
      <c r="AE34" s="255">
        <v>108.12577433</v>
      </c>
      <c r="AF34" s="255">
        <v>108.3244507</v>
      </c>
      <c r="AG34" s="255">
        <v>108.58923333</v>
      </c>
      <c r="AH34" s="255">
        <v>108.79158293</v>
      </c>
      <c r="AI34" s="255">
        <v>108.97282915</v>
      </c>
      <c r="AJ34" s="255">
        <v>109.09440581</v>
      </c>
      <c r="AK34" s="255">
        <v>109.27145393000001</v>
      </c>
      <c r="AL34" s="255">
        <v>109.46194973</v>
      </c>
      <c r="AM34" s="255">
        <v>109.64174794</v>
      </c>
      <c r="AN34" s="255">
        <v>109.87228938</v>
      </c>
      <c r="AO34" s="255">
        <v>110.13566846000001</v>
      </c>
      <c r="AP34" s="255">
        <v>110.48704059000001</v>
      </c>
      <c r="AQ34" s="255">
        <v>110.79350805</v>
      </c>
      <c r="AR34" s="255">
        <v>111.09980591</v>
      </c>
      <c r="AS34" s="255">
        <v>111.40762719</v>
      </c>
      <c r="AT34" s="255">
        <v>111.71729868</v>
      </c>
      <c r="AU34" s="255">
        <v>112.02052587</v>
      </c>
      <c r="AV34" s="255">
        <v>112.39640168</v>
      </c>
      <c r="AW34" s="255">
        <v>112.64132240000001</v>
      </c>
      <c r="AX34" s="255">
        <v>112.82937047999999</v>
      </c>
      <c r="AY34" s="255">
        <v>112.82619390000001</v>
      </c>
      <c r="AZ34" s="255">
        <v>113.00135573</v>
      </c>
      <c r="BA34" s="255">
        <v>113.22258524999999</v>
      </c>
      <c r="BB34" s="255">
        <v>113.52784505</v>
      </c>
      <c r="BC34" s="255">
        <v>113.83028849999999</v>
      </c>
      <c r="BD34" s="255">
        <v>114.15857204</v>
      </c>
      <c r="BE34" s="412">
        <v>114.55908205999999</v>
      </c>
      <c r="BF34" s="412">
        <v>114.9105162</v>
      </c>
      <c r="BG34" s="412">
        <v>115.24764032</v>
      </c>
      <c r="BH34" s="412">
        <v>115.58728465</v>
      </c>
      <c r="BI34" s="412">
        <v>115.89887046</v>
      </c>
      <c r="BJ34" s="412">
        <v>116.19346577</v>
      </c>
      <c r="BK34" s="412">
        <v>116.42723805999999</v>
      </c>
      <c r="BL34" s="412">
        <v>116.71585408999999</v>
      </c>
      <c r="BM34" s="412">
        <v>117.02379642</v>
      </c>
      <c r="BN34" s="412">
        <v>117.36979063</v>
      </c>
      <c r="BO34" s="412">
        <v>117.72246626</v>
      </c>
      <c r="BP34" s="412">
        <v>118.08938958</v>
      </c>
      <c r="BQ34" s="412">
        <v>118.51354388999999</v>
      </c>
      <c r="BR34" s="412">
        <v>118.88293815</v>
      </c>
      <c r="BS34" s="412">
        <v>119.22848316</v>
      </c>
      <c r="BT34" s="412">
        <v>119.51834248</v>
      </c>
      <c r="BU34" s="412">
        <v>119.85656835</v>
      </c>
      <c r="BV34" s="412">
        <v>120.20517189</v>
      </c>
    </row>
    <row r="35" spans="1:74" ht="11.1" customHeight="1" x14ac:dyDescent="0.2">
      <c r="A35" s="163" t="s">
        <v>811</v>
      </c>
      <c r="B35" s="174" t="s">
        <v>1129</v>
      </c>
      <c r="C35" s="488">
        <v>4.1612726631000001</v>
      </c>
      <c r="D35" s="488">
        <v>4.8118795955999998</v>
      </c>
      <c r="E35" s="488">
        <v>5.2289365284000002</v>
      </c>
      <c r="F35" s="488">
        <v>5.2049978993000003</v>
      </c>
      <c r="G35" s="488">
        <v>5.3068790626000002</v>
      </c>
      <c r="H35" s="488">
        <v>5.3257606531999997</v>
      </c>
      <c r="I35" s="488">
        <v>5.1590835440999996</v>
      </c>
      <c r="J35" s="488">
        <v>5.0890920326</v>
      </c>
      <c r="K35" s="488">
        <v>5.0152450779000004</v>
      </c>
      <c r="L35" s="488">
        <v>4.9866635818000002</v>
      </c>
      <c r="M35" s="488">
        <v>4.8656112863000001</v>
      </c>
      <c r="N35" s="488">
        <v>4.7030256008000002</v>
      </c>
      <c r="O35" s="488">
        <v>4.4540075462999997</v>
      </c>
      <c r="P35" s="488">
        <v>4.2509073421999997</v>
      </c>
      <c r="Q35" s="488">
        <v>4.0405560085000003</v>
      </c>
      <c r="R35" s="488">
        <v>3.7039940804999998</v>
      </c>
      <c r="S35" s="488">
        <v>3.5557108574999998</v>
      </c>
      <c r="T35" s="488">
        <v>3.4832018905000002</v>
      </c>
      <c r="U35" s="488">
        <v>3.658506789</v>
      </c>
      <c r="V35" s="488">
        <v>3.6058716651</v>
      </c>
      <c r="W35" s="488">
        <v>3.5002180294</v>
      </c>
      <c r="X35" s="488">
        <v>3.1770670988999998</v>
      </c>
      <c r="Y35" s="488">
        <v>3.0889636738999999</v>
      </c>
      <c r="Z35" s="488">
        <v>3.0697675675</v>
      </c>
      <c r="AA35" s="488">
        <v>3.2694448555000002</v>
      </c>
      <c r="AB35" s="488">
        <v>3.2756261701999998</v>
      </c>
      <c r="AC35" s="488">
        <v>3.2370386790999999</v>
      </c>
      <c r="AD35" s="488">
        <v>3.1045331447</v>
      </c>
      <c r="AE35" s="488">
        <v>3.0051509961999998</v>
      </c>
      <c r="AF35" s="488">
        <v>2.8945144984</v>
      </c>
      <c r="AG35" s="488">
        <v>2.7218753773</v>
      </c>
      <c r="AH35" s="488">
        <v>2.625901346</v>
      </c>
      <c r="AI35" s="488">
        <v>2.5582577639999999</v>
      </c>
      <c r="AJ35" s="488">
        <v>2.5984860262999998</v>
      </c>
      <c r="AK35" s="488">
        <v>2.5224587744</v>
      </c>
      <c r="AL35" s="488">
        <v>2.4123779968000001</v>
      </c>
      <c r="AM35" s="488">
        <v>2.1009149518000001</v>
      </c>
      <c r="AN35" s="488">
        <v>2.0478519075000001</v>
      </c>
      <c r="AO35" s="488">
        <v>2.0830969088</v>
      </c>
      <c r="AP35" s="488">
        <v>2.3547994404999999</v>
      </c>
      <c r="AQ35" s="488">
        <v>2.4672505084999998</v>
      </c>
      <c r="AR35" s="488">
        <v>2.5620764152</v>
      </c>
      <c r="AS35" s="488">
        <v>2.5954634469000002</v>
      </c>
      <c r="AT35" s="488">
        <v>2.6892850208999999</v>
      </c>
      <c r="AU35" s="488">
        <v>2.7967491999999998</v>
      </c>
      <c r="AV35" s="488">
        <v>3.0267325357999999</v>
      </c>
      <c r="AW35" s="488">
        <v>3.0839421934</v>
      </c>
      <c r="AX35" s="488">
        <v>3.0763390840999998</v>
      </c>
      <c r="AY35" s="488">
        <v>2.9044100630999998</v>
      </c>
      <c r="AZ35" s="488">
        <v>2.8479122193999999</v>
      </c>
      <c r="BA35" s="488">
        <v>2.8028311141</v>
      </c>
      <c r="BB35" s="488">
        <v>2.7521820130000001</v>
      </c>
      <c r="BC35" s="488">
        <v>2.7409371766000001</v>
      </c>
      <c r="BD35" s="488">
        <v>2.7531696493000002</v>
      </c>
      <c r="BE35" s="489">
        <v>2.8287604279999998</v>
      </c>
      <c r="BF35" s="489">
        <v>2.8583017668999999</v>
      </c>
      <c r="BG35" s="489">
        <v>2.8808242218000002</v>
      </c>
      <c r="BH35" s="489">
        <v>2.8389547326</v>
      </c>
      <c r="BI35" s="489">
        <v>2.8919653909999998</v>
      </c>
      <c r="BJ35" s="489">
        <v>2.9815776494000001</v>
      </c>
      <c r="BK35" s="489">
        <v>3.1916738787000001</v>
      </c>
      <c r="BL35" s="489">
        <v>3.2871272496000001</v>
      </c>
      <c r="BM35" s="489">
        <v>3.3572905678999998</v>
      </c>
      <c r="BN35" s="489">
        <v>3.3841438499000001</v>
      </c>
      <c r="BO35" s="489">
        <v>3.4192812905999999</v>
      </c>
      <c r="BP35" s="489">
        <v>3.4432959971999999</v>
      </c>
      <c r="BQ35" s="489">
        <v>3.4518972701999999</v>
      </c>
      <c r="BR35" s="489">
        <v>3.4569698965</v>
      </c>
      <c r="BS35" s="489">
        <v>3.4541642929999998</v>
      </c>
      <c r="BT35" s="489">
        <v>3.4009431445999998</v>
      </c>
      <c r="BU35" s="489">
        <v>3.4147855539999998</v>
      </c>
      <c r="BV35" s="489">
        <v>3.4526090585999998</v>
      </c>
    </row>
    <row r="36" spans="1:74" ht="11.1" customHeight="1" x14ac:dyDescent="0.2">
      <c r="A36" s="163" t="s">
        <v>1130</v>
      </c>
      <c r="B36" s="174" t="s">
        <v>1247</v>
      </c>
      <c r="C36" s="255">
        <v>99.722740246000001</v>
      </c>
      <c r="D36" s="255">
        <v>99.988833193000005</v>
      </c>
      <c r="E36" s="255">
        <v>100.28734590000001</v>
      </c>
      <c r="F36" s="255">
        <v>100.72459856</v>
      </c>
      <c r="G36" s="255">
        <v>101.02903431999999</v>
      </c>
      <c r="H36" s="255">
        <v>101.29495971</v>
      </c>
      <c r="I36" s="255">
        <v>101.48010539000001</v>
      </c>
      <c r="J36" s="255">
        <v>101.70331998</v>
      </c>
      <c r="K36" s="255">
        <v>101.91555689</v>
      </c>
      <c r="L36" s="255">
        <v>102.19706595</v>
      </c>
      <c r="M36" s="255">
        <v>102.33729672</v>
      </c>
      <c r="N36" s="255">
        <v>102.41281862</v>
      </c>
      <c r="O36" s="255">
        <v>102.28909335</v>
      </c>
      <c r="P36" s="255">
        <v>102.33908802000001</v>
      </c>
      <c r="Q36" s="255">
        <v>102.42642838</v>
      </c>
      <c r="R36" s="255">
        <v>102.56228095</v>
      </c>
      <c r="S36" s="255">
        <v>102.72470762</v>
      </c>
      <c r="T36" s="255">
        <v>102.92058686999999</v>
      </c>
      <c r="U36" s="255">
        <v>103.21010002</v>
      </c>
      <c r="V36" s="255">
        <v>103.43209478999999</v>
      </c>
      <c r="W36" s="255">
        <v>103.63922377999999</v>
      </c>
      <c r="X36" s="255">
        <v>103.81409244</v>
      </c>
      <c r="Y36" s="255">
        <v>104.01446233999999</v>
      </c>
      <c r="Z36" s="255">
        <v>104.21923571000001</v>
      </c>
      <c r="AA36" s="255">
        <v>104.51372415</v>
      </c>
      <c r="AB36" s="255">
        <v>104.66251063999999</v>
      </c>
      <c r="AC36" s="255">
        <v>104.75500163</v>
      </c>
      <c r="AD36" s="255">
        <v>104.69343969000001</v>
      </c>
      <c r="AE36" s="255">
        <v>104.74745138999999</v>
      </c>
      <c r="AF36" s="255">
        <v>104.81867607</v>
      </c>
      <c r="AG36" s="255">
        <v>104.96890706000001</v>
      </c>
      <c r="AH36" s="255">
        <v>105.02945697</v>
      </c>
      <c r="AI36" s="255">
        <v>105.05997678</v>
      </c>
      <c r="AJ36" s="255">
        <v>104.96995665</v>
      </c>
      <c r="AK36" s="255">
        <v>105.01111413</v>
      </c>
      <c r="AL36" s="255">
        <v>105.09164699</v>
      </c>
      <c r="AM36" s="255">
        <v>105.23545288</v>
      </c>
      <c r="AN36" s="255">
        <v>105.3722818</v>
      </c>
      <c r="AO36" s="255">
        <v>105.53031943000001</v>
      </c>
      <c r="AP36" s="255">
        <v>105.71882845</v>
      </c>
      <c r="AQ36" s="255">
        <v>105.92374959999999</v>
      </c>
      <c r="AR36" s="255">
        <v>106.14824084</v>
      </c>
      <c r="AS36" s="255">
        <v>106.44972165999999</v>
      </c>
      <c r="AT36" s="255">
        <v>106.67426709</v>
      </c>
      <c r="AU36" s="255">
        <v>106.87183816</v>
      </c>
      <c r="AV36" s="255">
        <v>107.04786386000001</v>
      </c>
      <c r="AW36" s="255">
        <v>107.19763168999999</v>
      </c>
      <c r="AX36" s="255">
        <v>107.32269509</v>
      </c>
      <c r="AY36" s="255">
        <v>107.36287059999999</v>
      </c>
      <c r="AZ36" s="255">
        <v>107.48280997000001</v>
      </c>
      <c r="BA36" s="255">
        <v>107.62461485</v>
      </c>
      <c r="BB36" s="255">
        <v>107.79109819</v>
      </c>
      <c r="BC36" s="255">
        <v>107.98503762999999</v>
      </c>
      <c r="BD36" s="255">
        <v>108.20371869</v>
      </c>
      <c r="BE36" s="412">
        <v>108.48880926</v>
      </c>
      <c r="BF36" s="412">
        <v>108.73019393</v>
      </c>
      <c r="BG36" s="412">
        <v>108.9614821</v>
      </c>
      <c r="BH36" s="412">
        <v>109.17761124</v>
      </c>
      <c r="BI36" s="412">
        <v>109.40325916</v>
      </c>
      <c r="BJ36" s="412">
        <v>109.62940260000001</v>
      </c>
      <c r="BK36" s="412">
        <v>109.86000000999999</v>
      </c>
      <c r="BL36" s="412">
        <v>110.07949519</v>
      </c>
      <c r="BM36" s="412">
        <v>110.29928133999999</v>
      </c>
      <c r="BN36" s="412">
        <v>110.51056506</v>
      </c>
      <c r="BO36" s="412">
        <v>110.75059437</v>
      </c>
      <c r="BP36" s="412">
        <v>111.00325101999999</v>
      </c>
      <c r="BQ36" s="412">
        <v>111.31504938</v>
      </c>
      <c r="BR36" s="412">
        <v>111.56225363999999</v>
      </c>
      <c r="BS36" s="412">
        <v>111.78326507</v>
      </c>
      <c r="BT36" s="412">
        <v>111.93317187</v>
      </c>
      <c r="BU36" s="412">
        <v>112.14658817</v>
      </c>
      <c r="BV36" s="412">
        <v>112.37437365</v>
      </c>
    </row>
    <row r="37" spans="1:74" ht="11.1" customHeight="1" x14ac:dyDescent="0.2">
      <c r="A37" s="163" t="s">
        <v>1131</v>
      </c>
      <c r="B37" s="174" t="s">
        <v>1129</v>
      </c>
      <c r="C37" s="488">
        <v>1.6773944641</v>
      </c>
      <c r="D37" s="488">
        <v>2.3982112040999999</v>
      </c>
      <c r="E37" s="488">
        <v>2.9169720037000002</v>
      </c>
      <c r="F37" s="488">
        <v>3.0812686656000001</v>
      </c>
      <c r="G37" s="488">
        <v>3.3054601883000001</v>
      </c>
      <c r="H37" s="488">
        <v>3.4334331084</v>
      </c>
      <c r="I37" s="488">
        <v>3.3962688936999998</v>
      </c>
      <c r="J37" s="488">
        <v>3.3817291235</v>
      </c>
      <c r="K37" s="488">
        <v>3.3224282950999999</v>
      </c>
      <c r="L37" s="488">
        <v>3.2195435325999999</v>
      </c>
      <c r="M37" s="488">
        <v>3.0713791951</v>
      </c>
      <c r="N37" s="488">
        <v>2.8786538305999998</v>
      </c>
      <c r="O37" s="488">
        <v>2.5734883477000001</v>
      </c>
      <c r="P37" s="488">
        <v>2.3505173093999998</v>
      </c>
      <c r="Q37" s="488">
        <v>2.1329535277999998</v>
      </c>
      <c r="R37" s="488">
        <v>1.8244623599000001</v>
      </c>
      <c r="S37" s="488">
        <v>1.6784019631</v>
      </c>
      <c r="T37" s="488">
        <v>1.6048450616000001</v>
      </c>
      <c r="U37" s="488">
        <v>1.7047623506</v>
      </c>
      <c r="V37" s="488">
        <v>1.6998214089000001</v>
      </c>
      <c r="W37" s="488">
        <v>1.6912696562</v>
      </c>
      <c r="X37" s="488">
        <v>1.5822631214</v>
      </c>
      <c r="Y37" s="488">
        <v>1.6388605824</v>
      </c>
      <c r="Z37" s="488">
        <v>1.7638583880000001</v>
      </c>
      <c r="AA37" s="488">
        <v>2.1748465327000002</v>
      </c>
      <c r="AB37" s="488">
        <v>2.2703178823000001</v>
      </c>
      <c r="AC37" s="488">
        <v>2.2734105626000001</v>
      </c>
      <c r="AD37" s="488">
        <v>2.0779166775000002</v>
      </c>
      <c r="AE37" s="488">
        <v>1.9690917789</v>
      </c>
      <c r="AF37" s="488">
        <v>1.8442269461</v>
      </c>
      <c r="AG37" s="488">
        <v>1.7041036141000001</v>
      </c>
      <c r="AH37" s="488">
        <v>1.5443583391</v>
      </c>
      <c r="AI37" s="488">
        <v>1.3708641802999999</v>
      </c>
      <c r="AJ37" s="488">
        <v>1.1133981745999999</v>
      </c>
      <c r="AK37" s="488">
        <v>0.95818578741000004</v>
      </c>
      <c r="AL37" s="488">
        <v>0.83709238752000004</v>
      </c>
      <c r="AM37" s="488">
        <v>0.69055880972000006</v>
      </c>
      <c r="AN37" s="488">
        <v>0.67815223605999997</v>
      </c>
      <c r="AO37" s="488">
        <v>0.74012485362000002</v>
      </c>
      <c r="AP37" s="488">
        <v>0.97942025993000004</v>
      </c>
      <c r="AQ37" s="488">
        <v>1.1229850403999999</v>
      </c>
      <c r="AR37" s="488">
        <v>1.2684426286999999</v>
      </c>
      <c r="AS37" s="488">
        <v>1.4107173692999999</v>
      </c>
      <c r="AT37" s="488">
        <v>1.5660464817999999</v>
      </c>
      <c r="AU37" s="488">
        <v>1.7245971711999999</v>
      </c>
      <c r="AV37" s="488">
        <v>1.9795256471</v>
      </c>
      <c r="AW37" s="488">
        <v>2.0821772800999998</v>
      </c>
      <c r="AX37" s="488">
        <v>2.1229547368000001</v>
      </c>
      <c r="AY37" s="488">
        <v>2.0215789084</v>
      </c>
      <c r="AZ37" s="488">
        <v>2.0029253737000001</v>
      </c>
      <c r="BA37" s="488">
        <v>1.9845438056</v>
      </c>
      <c r="BB37" s="488">
        <v>1.9601709306999999</v>
      </c>
      <c r="BC37" s="488">
        <v>1.9460112033000001</v>
      </c>
      <c r="BD37" s="488">
        <v>1.9364219653999999</v>
      </c>
      <c r="BE37" s="489">
        <v>1.9155405646999999</v>
      </c>
      <c r="BF37" s="489">
        <v>1.9272940836000001</v>
      </c>
      <c r="BG37" s="489">
        <v>1.9552802467999999</v>
      </c>
      <c r="BH37" s="489">
        <v>1.9895281442999999</v>
      </c>
      <c r="BI37" s="489">
        <v>2.0575337713000001</v>
      </c>
      <c r="BJ37" s="489">
        <v>2.1493193974999998</v>
      </c>
      <c r="BK37" s="489">
        <v>2.3258780210999999</v>
      </c>
      <c r="BL37" s="489">
        <v>2.4159074558999998</v>
      </c>
      <c r="BM37" s="489">
        <v>2.4851810182</v>
      </c>
      <c r="BN37" s="489">
        <v>2.5229048795</v>
      </c>
      <c r="BO37" s="489">
        <v>2.5610554903999998</v>
      </c>
      <c r="BP37" s="489">
        <v>2.5872792221999998</v>
      </c>
      <c r="BQ37" s="489">
        <v>2.6050982933000002</v>
      </c>
      <c r="BR37" s="489">
        <v>2.6046672142</v>
      </c>
      <c r="BS37" s="489">
        <v>2.5897068487000001</v>
      </c>
      <c r="BT37" s="489">
        <v>2.5239246370999999</v>
      </c>
      <c r="BU37" s="489">
        <v>2.5075386503999999</v>
      </c>
      <c r="BV37" s="489">
        <v>2.5038639187</v>
      </c>
    </row>
    <row r="38" spans="1:74" ht="11.1" customHeight="1" x14ac:dyDescent="0.2">
      <c r="A38" s="163" t="s">
        <v>1132</v>
      </c>
      <c r="B38" s="174" t="s">
        <v>1248</v>
      </c>
      <c r="C38" s="255">
        <v>99.344472171999996</v>
      </c>
      <c r="D38" s="255">
        <v>100.01670767</v>
      </c>
      <c r="E38" s="255">
        <v>100.64043703</v>
      </c>
      <c r="F38" s="255">
        <v>101.23759928</v>
      </c>
      <c r="G38" s="255">
        <v>101.78020189</v>
      </c>
      <c r="H38" s="255">
        <v>102.27066910000001</v>
      </c>
      <c r="I38" s="255">
        <v>102.59432074</v>
      </c>
      <c r="J38" s="255">
        <v>103.07314237999999</v>
      </c>
      <c r="K38" s="255">
        <v>103.57758088</v>
      </c>
      <c r="L38" s="255">
        <v>104.11398395000001</v>
      </c>
      <c r="M38" s="255">
        <v>104.68576829</v>
      </c>
      <c r="N38" s="255">
        <v>105.29192106000001</v>
      </c>
      <c r="O38" s="255">
        <v>106.09317093999999</v>
      </c>
      <c r="P38" s="255">
        <v>106.63284446</v>
      </c>
      <c r="Q38" s="255">
        <v>107.09511375</v>
      </c>
      <c r="R38" s="255">
        <v>107.35432736999999</v>
      </c>
      <c r="S38" s="255">
        <v>107.77601158</v>
      </c>
      <c r="T38" s="255">
        <v>108.22263189</v>
      </c>
      <c r="U38" s="255">
        <v>108.8437067</v>
      </c>
      <c r="V38" s="255">
        <v>109.23450554999999</v>
      </c>
      <c r="W38" s="255">
        <v>109.53166641</v>
      </c>
      <c r="X38" s="255">
        <v>109.48212764</v>
      </c>
      <c r="Y38" s="255">
        <v>109.79956464999999</v>
      </c>
      <c r="Z38" s="255">
        <v>110.22366332</v>
      </c>
      <c r="AA38" s="255">
        <v>110.99318144999999</v>
      </c>
      <c r="AB38" s="255">
        <v>111.44693853</v>
      </c>
      <c r="AC38" s="255">
        <v>111.83426373</v>
      </c>
      <c r="AD38" s="255">
        <v>112.04548138</v>
      </c>
      <c r="AE38" s="255">
        <v>112.39124759000001</v>
      </c>
      <c r="AF38" s="255">
        <v>112.75653846</v>
      </c>
      <c r="AG38" s="255">
        <v>113.17103581000001</v>
      </c>
      <c r="AH38" s="255">
        <v>113.55985520999999</v>
      </c>
      <c r="AI38" s="255">
        <v>113.93992133</v>
      </c>
      <c r="AJ38" s="255">
        <v>114.34182022</v>
      </c>
      <c r="AK38" s="255">
        <v>114.69876272</v>
      </c>
      <c r="AL38" s="255">
        <v>115.0350366</v>
      </c>
      <c r="AM38" s="255">
        <v>115.2627446</v>
      </c>
      <c r="AN38" s="255">
        <v>115.61805995</v>
      </c>
      <c r="AO38" s="255">
        <v>116.02191974</v>
      </c>
      <c r="AP38" s="255">
        <v>116.59103971</v>
      </c>
      <c r="AQ38" s="255">
        <v>117.03307413</v>
      </c>
      <c r="AR38" s="255">
        <v>117.44855352</v>
      </c>
      <c r="AS38" s="255">
        <v>117.76398583</v>
      </c>
      <c r="AT38" s="255">
        <v>118.18780755</v>
      </c>
      <c r="AU38" s="255">
        <v>118.63314674999999</v>
      </c>
      <c r="AV38" s="255">
        <v>119.27876254</v>
      </c>
      <c r="AW38" s="255">
        <v>119.65190722</v>
      </c>
      <c r="AX38" s="255">
        <v>119.92481223999999</v>
      </c>
      <c r="AY38" s="255">
        <v>119.86272065999999</v>
      </c>
      <c r="AZ38" s="255">
        <v>120.11258716</v>
      </c>
      <c r="BA38" s="255">
        <v>120.44145272999999</v>
      </c>
      <c r="BB38" s="255">
        <v>120.93489692999999</v>
      </c>
      <c r="BC38" s="255">
        <v>121.38467618999999</v>
      </c>
      <c r="BD38" s="255">
        <v>121.86193861</v>
      </c>
      <c r="BE38" s="412">
        <v>122.41940113</v>
      </c>
      <c r="BF38" s="412">
        <v>122.92079491</v>
      </c>
      <c r="BG38" s="412">
        <v>123.40236088</v>
      </c>
      <c r="BH38" s="412">
        <v>123.9113163</v>
      </c>
      <c r="BI38" s="412">
        <v>124.34026007</v>
      </c>
      <c r="BJ38" s="412">
        <v>124.72819486</v>
      </c>
      <c r="BK38" s="412">
        <v>124.9652092</v>
      </c>
      <c r="BL38" s="412">
        <v>125.34842234</v>
      </c>
      <c r="BM38" s="412">
        <v>125.77741777</v>
      </c>
      <c r="BN38" s="412">
        <v>126.30889578999999</v>
      </c>
      <c r="BO38" s="412">
        <v>126.81677879999999</v>
      </c>
      <c r="BP38" s="412">
        <v>127.34133015</v>
      </c>
      <c r="BQ38" s="412">
        <v>127.92025653</v>
      </c>
      <c r="BR38" s="412">
        <v>128.45890233</v>
      </c>
      <c r="BS38" s="412">
        <v>128.97741539</v>
      </c>
      <c r="BT38" s="412">
        <v>129.46255198</v>
      </c>
      <c r="BU38" s="412">
        <v>129.97470375</v>
      </c>
      <c r="BV38" s="412">
        <v>130.49181472000001</v>
      </c>
    </row>
    <row r="39" spans="1:74" ht="11.1" customHeight="1" x14ac:dyDescent="0.2">
      <c r="A39" s="163" t="s">
        <v>1133</v>
      </c>
      <c r="B39" s="174" t="s">
        <v>1129</v>
      </c>
      <c r="C39" s="488">
        <v>7.2719005270999997</v>
      </c>
      <c r="D39" s="488">
        <v>7.8314038744000003</v>
      </c>
      <c r="E39" s="488">
        <v>8.1174767628000009</v>
      </c>
      <c r="F39" s="488">
        <v>7.8527847904000003</v>
      </c>
      <c r="G39" s="488">
        <v>7.7993126422000003</v>
      </c>
      <c r="H39" s="488">
        <v>7.6800525519000002</v>
      </c>
      <c r="I39" s="488">
        <v>7.3479382857999997</v>
      </c>
      <c r="J39" s="488">
        <v>7.2085124380999996</v>
      </c>
      <c r="K39" s="488">
        <v>7.1169512664000001</v>
      </c>
      <c r="L39" s="488">
        <v>7.1812581127000001</v>
      </c>
      <c r="M39" s="488">
        <v>7.0948121114999996</v>
      </c>
      <c r="N39" s="488">
        <v>6.9707331089000002</v>
      </c>
      <c r="O39" s="488">
        <v>6.7932302831999998</v>
      </c>
      <c r="P39" s="488">
        <v>6.6150315728000004</v>
      </c>
      <c r="Q39" s="488">
        <v>6.4136016466000001</v>
      </c>
      <c r="R39" s="488">
        <v>6.0419529156999996</v>
      </c>
      <c r="S39" s="488">
        <v>5.8909390830000001</v>
      </c>
      <c r="T39" s="488">
        <v>5.819814075</v>
      </c>
      <c r="U39" s="488">
        <v>6.0913566232000003</v>
      </c>
      <c r="V39" s="488">
        <v>5.9776611351</v>
      </c>
      <c r="W39" s="488">
        <v>5.7484307635</v>
      </c>
      <c r="X39" s="488">
        <v>5.1560256196000003</v>
      </c>
      <c r="Y39" s="488">
        <v>4.8849012077999996</v>
      </c>
      <c r="Z39" s="488">
        <v>4.6838752856000001</v>
      </c>
      <c r="AA39" s="488">
        <v>4.6185918170000004</v>
      </c>
      <c r="AB39" s="488">
        <v>4.5146447079999996</v>
      </c>
      <c r="AC39" s="488">
        <v>4.4251785297000001</v>
      </c>
      <c r="AD39" s="488">
        <v>4.3697856744000001</v>
      </c>
      <c r="AE39" s="488">
        <v>4.2822479202999997</v>
      </c>
      <c r="AF39" s="488">
        <v>4.1894255308000004</v>
      </c>
      <c r="AG39" s="488">
        <v>3.9757274426000002</v>
      </c>
      <c r="AH39" s="488">
        <v>3.9596917012000001</v>
      </c>
      <c r="AI39" s="488">
        <v>4.0246396945000003</v>
      </c>
      <c r="AJ39" s="488">
        <v>4.4387999039999997</v>
      </c>
      <c r="AK39" s="488">
        <v>4.4619467148999998</v>
      </c>
      <c r="AL39" s="488">
        <v>4.3651001376999998</v>
      </c>
      <c r="AM39" s="488">
        <v>3.8466895851</v>
      </c>
      <c r="AN39" s="488">
        <v>3.7426971725999998</v>
      </c>
      <c r="AO39" s="488">
        <v>3.7445196768</v>
      </c>
      <c r="AP39" s="488">
        <v>4.0568867813000002</v>
      </c>
      <c r="AQ39" s="488">
        <v>4.1300605164000004</v>
      </c>
      <c r="AR39" s="488">
        <v>4.1611911145000002</v>
      </c>
      <c r="AS39" s="488">
        <v>4.0584147605999998</v>
      </c>
      <c r="AT39" s="488">
        <v>4.0753418823000001</v>
      </c>
      <c r="AU39" s="488">
        <v>4.1190351597000001</v>
      </c>
      <c r="AV39" s="488">
        <v>4.3177048516000003</v>
      </c>
      <c r="AW39" s="488">
        <v>4.3183940131999998</v>
      </c>
      <c r="AX39" s="488">
        <v>4.2506837791000001</v>
      </c>
      <c r="AY39" s="488">
        <v>3.9908611217000001</v>
      </c>
      <c r="AZ39" s="488">
        <v>3.8873919942000001</v>
      </c>
      <c r="BA39" s="488">
        <v>3.8092224265999999</v>
      </c>
      <c r="BB39" s="488">
        <v>3.7257213233000002</v>
      </c>
      <c r="BC39" s="488">
        <v>3.7182669001000002</v>
      </c>
      <c r="BD39" s="488">
        <v>3.7577177039</v>
      </c>
      <c r="BE39" s="489">
        <v>3.9531740221999998</v>
      </c>
      <c r="BF39" s="489">
        <v>4.0046325121999997</v>
      </c>
      <c r="BG39" s="489">
        <v>4.0201362397000002</v>
      </c>
      <c r="BH39" s="489">
        <v>3.8838043440000001</v>
      </c>
      <c r="BI39" s="489">
        <v>3.9183268862</v>
      </c>
      <c r="BJ39" s="489">
        <v>4.0053284430999998</v>
      </c>
      <c r="BK39" s="489">
        <v>4.2569437025000001</v>
      </c>
      <c r="BL39" s="489">
        <v>4.3591061546000001</v>
      </c>
      <c r="BM39" s="489">
        <v>4.4303393167999996</v>
      </c>
      <c r="BN39" s="489">
        <v>4.4437122742000001</v>
      </c>
      <c r="BO39" s="489">
        <v>4.4751139738000001</v>
      </c>
      <c r="BP39" s="489">
        <v>4.4963928824000003</v>
      </c>
      <c r="BQ39" s="489">
        <v>4.4934506688000004</v>
      </c>
      <c r="BR39" s="489">
        <v>4.5054275988999999</v>
      </c>
      <c r="BS39" s="489">
        <v>4.5177859455</v>
      </c>
      <c r="BT39" s="489">
        <v>4.4800070293000003</v>
      </c>
      <c r="BU39" s="489">
        <v>4.5314716801000001</v>
      </c>
      <c r="BV39" s="489">
        <v>4.6209438573000003</v>
      </c>
    </row>
    <row r="40" spans="1:74" ht="11.1" customHeight="1" x14ac:dyDescent="0.2">
      <c r="B40" s="173"/>
      <c r="AY40" s="641"/>
      <c r="AZ40" s="641"/>
      <c r="BA40" s="641"/>
      <c r="BB40" s="641"/>
      <c r="BC40" s="641"/>
      <c r="BD40" s="641"/>
    </row>
    <row r="41" spans="1:74" ht="11.1" customHeight="1" x14ac:dyDescent="0.2">
      <c r="B41" s="257" t="s">
        <v>1167</v>
      </c>
      <c r="AY41" s="641"/>
      <c r="AZ41" s="641"/>
      <c r="BA41" s="641"/>
      <c r="BB41" s="641"/>
      <c r="BC41" s="641"/>
      <c r="BD41" s="641"/>
    </row>
    <row r="42" spans="1:74" ht="11.1" customHeight="1" x14ac:dyDescent="0.2">
      <c r="A42" s="163" t="s">
        <v>1168</v>
      </c>
      <c r="B42" s="174" t="s">
        <v>1249</v>
      </c>
      <c r="C42" s="255">
        <v>100</v>
      </c>
      <c r="D42" s="255">
        <v>101.2688479</v>
      </c>
      <c r="E42" s="255">
        <v>100.83794579000001</v>
      </c>
      <c r="F42" s="255">
        <v>100.69636142</v>
      </c>
      <c r="G42" s="255">
        <v>102.7059332</v>
      </c>
      <c r="H42" s="255">
        <v>103.50533827</v>
      </c>
      <c r="I42" s="255">
        <v>102.16984737</v>
      </c>
      <c r="J42" s="255">
        <v>101.42638631</v>
      </c>
      <c r="K42" s="255">
        <v>100.84080649000001</v>
      </c>
      <c r="L42" s="255">
        <v>98.817366097000004</v>
      </c>
      <c r="M42" s="255">
        <v>99.233520393000006</v>
      </c>
      <c r="N42" s="255">
        <v>99.929168601000001</v>
      </c>
      <c r="O42" s="255">
        <v>99.266672184000001</v>
      </c>
      <c r="P42" s="255">
        <v>98.702276773999998</v>
      </c>
      <c r="Q42" s="255">
        <v>98.014094329000002</v>
      </c>
      <c r="R42" s="255">
        <v>96.942503310999996</v>
      </c>
      <c r="S42" s="255">
        <v>96.904262201999998</v>
      </c>
      <c r="T42" s="255">
        <v>96.953085189000006</v>
      </c>
      <c r="U42" s="255">
        <v>96.601470484000004</v>
      </c>
      <c r="V42" s="255">
        <v>96.827089248999997</v>
      </c>
      <c r="W42" s="255">
        <v>98.838701326000006</v>
      </c>
      <c r="X42" s="255">
        <v>99.628258975999998</v>
      </c>
      <c r="Y42" s="255">
        <v>100.04444474</v>
      </c>
      <c r="Z42" s="255">
        <v>100.97472887000001</v>
      </c>
      <c r="AA42" s="255">
        <v>100.85137011</v>
      </c>
      <c r="AB42" s="255">
        <v>99.735364625000003</v>
      </c>
      <c r="AC42" s="255">
        <v>100.29925110000001</v>
      </c>
      <c r="AD42" s="255">
        <v>100.59464469</v>
      </c>
      <c r="AE42" s="255">
        <v>101.91800678</v>
      </c>
      <c r="AF42" s="255">
        <v>103.1017854</v>
      </c>
      <c r="AG42" s="255">
        <v>102.99304886</v>
      </c>
      <c r="AH42" s="255">
        <v>102.52631556999999</v>
      </c>
      <c r="AI42" s="255">
        <v>102.36926346</v>
      </c>
      <c r="AJ42" s="255">
        <v>103.03183665</v>
      </c>
      <c r="AK42" s="255">
        <v>103.51842447999999</v>
      </c>
      <c r="AL42" s="255">
        <v>103.10392499</v>
      </c>
      <c r="AM42" s="255">
        <v>103.26306541</v>
      </c>
      <c r="AN42" s="255">
        <v>104.00204453000001</v>
      </c>
      <c r="AO42" s="255">
        <v>104.93658929999999</v>
      </c>
      <c r="AP42" s="255">
        <v>105.00493864000001</v>
      </c>
      <c r="AQ42" s="255">
        <v>105.47998484999999</v>
      </c>
      <c r="AR42" s="255">
        <v>106.26179856</v>
      </c>
      <c r="AS42" s="255">
        <v>106.84432382999999</v>
      </c>
      <c r="AT42" s="255">
        <v>106.92636939</v>
      </c>
      <c r="AU42" s="255">
        <v>106.87030944</v>
      </c>
      <c r="AV42" s="255">
        <v>105.78660227</v>
      </c>
      <c r="AW42" s="255">
        <v>106.56396506</v>
      </c>
      <c r="AX42" s="255">
        <v>106.74336035</v>
      </c>
      <c r="AY42" s="255">
        <v>107.43832251000001</v>
      </c>
      <c r="AZ42" s="255">
        <v>108.25735987</v>
      </c>
      <c r="BA42" s="255">
        <v>108.07733690000001</v>
      </c>
      <c r="BB42" s="255">
        <v>107.75376398</v>
      </c>
      <c r="BC42" s="255">
        <v>107.59373367000001</v>
      </c>
      <c r="BD42" s="255">
        <v>107.97439966</v>
      </c>
      <c r="BE42" s="412">
        <v>108.44118287000001</v>
      </c>
      <c r="BF42" s="412">
        <v>108.75338546</v>
      </c>
      <c r="BG42" s="412">
        <v>108.99015652999999</v>
      </c>
      <c r="BH42" s="412">
        <v>109.26985898</v>
      </c>
      <c r="BI42" s="412">
        <v>109.44277269</v>
      </c>
      <c r="BJ42" s="412">
        <v>109.57790231</v>
      </c>
      <c r="BK42" s="412">
        <v>109.73107233</v>
      </c>
      <c r="BL42" s="412">
        <v>109.90038009</v>
      </c>
      <c r="BM42" s="412">
        <v>110.00836679</v>
      </c>
      <c r="BN42" s="412">
        <v>110.07889544</v>
      </c>
      <c r="BO42" s="412">
        <v>110.0440468</v>
      </c>
      <c r="BP42" s="412">
        <v>109.98996461</v>
      </c>
      <c r="BQ42" s="412">
        <v>110.09851405000001</v>
      </c>
      <c r="BR42" s="412">
        <v>110.09312825000001</v>
      </c>
      <c r="BS42" s="412">
        <v>110.11888304999999</v>
      </c>
      <c r="BT42" s="412">
        <v>110.10638867999999</v>
      </c>
      <c r="BU42" s="412">
        <v>110.15731529</v>
      </c>
      <c r="BV42" s="412">
        <v>110.13528913</v>
      </c>
    </row>
    <row r="43" spans="1:74" ht="11.1" customHeight="1" x14ac:dyDescent="0.2">
      <c r="A43" s="163" t="s">
        <v>1169</v>
      </c>
      <c r="B43" s="481" t="s">
        <v>13</v>
      </c>
      <c r="C43" s="482">
        <v>-4.3832688638999997</v>
      </c>
      <c r="D43" s="482">
        <v>-5.0385119617000003</v>
      </c>
      <c r="E43" s="482">
        <v>-5.8440619184000004</v>
      </c>
      <c r="F43" s="482">
        <v>-4.4687392414999998</v>
      </c>
      <c r="G43" s="482">
        <v>-0.44111718135</v>
      </c>
      <c r="H43" s="482">
        <v>1.3678141144</v>
      </c>
      <c r="I43" s="482">
        <v>0.25543756473000001</v>
      </c>
      <c r="J43" s="482">
        <v>0.21973713474000001</v>
      </c>
      <c r="K43" s="482">
        <v>0.43363991624999998</v>
      </c>
      <c r="L43" s="482">
        <v>-0.37456811991</v>
      </c>
      <c r="M43" s="482">
        <v>0.44797076603000002</v>
      </c>
      <c r="N43" s="482">
        <v>0.58823681778000003</v>
      </c>
      <c r="O43" s="482">
        <v>-0.73332781606999997</v>
      </c>
      <c r="P43" s="482">
        <v>-2.5344132723000001</v>
      </c>
      <c r="Q43" s="482">
        <v>-2.8003857472</v>
      </c>
      <c r="R43" s="482">
        <v>-3.7278984626999998</v>
      </c>
      <c r="S43" s="482">
        <v>-5.6488177651999996</v>
      </c>
      <c r="T43" s="482">
        <v>-6.3303528018000002</v>
      </c>
      <c r="U43" s="482">
        <v>-5.4501176515000003</v>
      </c>
      <c r="V43" s="482">
        <v>-4.5346159190000002</v>
      </c>
      <c r="W43" s="482">
        <v>-1.9854116937999999</v>
      </c>
      <c r="X43" s="482">
        <v>0.82059754389999995</v>
      </c>
      <c r="Y43" s="482">
        <v>0.81718792651000005</v>
      </c>
      <c r="Z43" s="482">
        <v>1.0463013761</v>
      </c>
      <c r="AA43" s="482">
        <v>1.5964048026</v>
      </c>
      <c r="AB43" s="482">
        <v>1.0466707407</v>
      </c>
      <c r="AC43" s="482">
        <v>2.3314573137000001</v>
      </c>
      <c r="AD43" s="482">
        <v>3.7673272849999999</v>
      </c>
      <c r="AE43" s="482">
        <v>5.1739154366999998</v>
      </c>
      <c r="AF43" s="482">
        <v>6.3419335211999996</v>
      </c>
      <c r="AG43" s="482">
        <v>6.6164400489000004</v>
      </c>
      <c r="AH43" s="482">
        <v>5.8859833202000003</v>
      </c>
      <c r="AI43" s="482">
        <v>3.5720442345999999</v>
      </c>
      <c r="AJ43" s="482">
        <v>3.4162773801999999</v>
      </c>
      <c r="AK43" s="482">
        <v>3.4724364270999999</v>
      </c>
      <c r="AL43" s="482">
        <v>2.1086425779</v>
      </c>
      <c r="AM43" s="482">
        <v>2.3913361805000002</v>
      </c>
      <c r="AN43" s="482">
        <v>4.2780010076000003</v>
      </c>
      <c r="AO43" s="482">
        <v>4.6235023200000001</v>
      </c>
      <c r="AP43" s="482">
        <v>4.3842234025</v>
      </c>
      <c r="AQ43" s="482">
        <v>3.4949447905</v>
      </c>
      <c r="AR43" s="482">
        <v>3.0649451447999998</v>
      </c>
      <c r="AS43" s="482">
        <v>3.7393542608999999</v>
      </c>
      <c r="AT43" s="482">
        <v>4.2916336081999997</v>
      </c>
      <c r="AU43" s="482">
        <v>4.3968724884999997</v>
      </c>
      <c r="AV43" s="482">
        <v>2.6737033026999999</v>
      </c>
      <c r="AW43" s="482">
        <v>2.9420275608000002</v>
      </c>
      <c r="AX43" s="482">
        <v>3.5298708134000001</v>
      </c>
      <c r="AY43" s="482">
        <v>4.0433208966</v>
      </c>
      <c r="AZ43" s="482">
        <v>4.0915689266999999</v>
      </c>
      <c r="BA43" s="482">
        <v>2.9929956951999999</v>
      </c>
      <c r="BB43" s="482">
        <v>2.6178057685999998</v>
      </c>
      <c r="BC43" s="482">
        <v>2.0039335583</v>
      </c>
      <c r="BD43" s="482">
        <v>1.6116808853</v>
      </c>
      <c r="BE43" s="483">
        <v>1.4945661041</v>
      </c>
      <c r="BF43" s="483">
        <v>1.7086674527000001</v>
      </c>
      <c r="BG43" s="483">
        <v>1.9835697176</v>
      </c>
      <c r="BH43" s="483">
        <v>3.2927200901</v>
      </c>
      <c r="BI43" s="483">
        <v>2.7014832100000001</v>
      </c>
      <c r="BJ43" s="483">
        <v>2.6554737948999998</v>
      </c>
      <c r="BK43" s="483">
        <v>2.1340149099999999</v>
      </c>
      <c r="BL43" s="483">
        <v>1.5176984053</v>
      </c>
      <c r="BM43" s="483">
        <v>1.7867112052</v>
      </c>
      <c r="BN43" s="483">
        <v>2.1578192428</v>
      </c>
      <c r="BO43" s="483">
        <v>2.2773753160000001</v>
      </c>
      <c r="BP43" s="483">
        <v>1.86670633</v>
      </c>
      <c r="BQ43" s="483">
        <v>1.5283226686</v>
      </c>
      <c r="BR43" s="483">
        <v>1.2319090447000001</v>
      </c>
      <c r="BS43" s="483">
        <v>1.0356224345</v>
      </c>
      <c r="BT43" s="483">
        <v>0.76556308601</v>
      </c>
      <c r="BU43" s="483">
        <v>0.65289153767999997</v>
      </c>
      <c r="BV43" s="483">
        <v>0.50866717048999999</v>
      </c>
    </row>
    <row r="44" spans="1:74" ht="11.1" customHeight="1" x14ac:dyDescent="0.2"/>
    <row r="45" spans="1:74" ht="13.2" x14ac:dyDescent="0.25">
      <c r="B45" s="652" t="s">
        <v>1108</v>
      </c>
      <c r="C45" s="653"/>
      <c r="D45" s="653"/>
      <c r="E45" s="653"/>
      <c r="F45" s="653"/>
      <c r="G45" s="653"/>
      <c r="H45" s="653"/>
      <c r="I45" s="653"/>
      <c r="J45" s="653"/>
      <c r="K45" s="653"/>
      <c r="L45" s="653"/>
      <c r="M45" s="653"/>
      <c r="N45" s="653"/>
      <c r="O45" s="653"/>
      <c r="P45" s="653"/>
      <c r="Q45" s="653"/>
    </row>
    <row r="46" spans="1:74" ht="13.2" x14ac:dyDescent="0.2">
      <c r="B46" s="684" t="s">
        <v>1201</v>
      </c>
      <c r="C46" s="685"/>
      <c r="D46" s="685"/>
      <c r="E46" s="685"/>
      <c r="F46" s="685"/>
      <c r="G46" s="685"/>
      <c r="H46" s="685"/>
      <c r="I46" s="685"/>
      <c r="J46" s="685"/>
      <c r="K46" s="685"/>
      <c r="L46" s="685"/>
      <c r="M46" s="685"/>
      <c r="N46" s="685"/>
      <c r="O46" s="685"/>
      <c r="P46" s="685"/>
      <c r="Q46" s="671"/>
    </row>
    <row r="47" spans="1:74" ht="12.75" customHeight="1" x14ac:dyDescent="0.2">
      <c r="B47" s="684" t="s">
        <v>876</v>
      </c>
      <c r="C47" s="675"/>
      <c r="D47" s="675"/>
      <c r="E47" s="675"/>
      <c r="F47" s="675"/>
      <c r="G47" s="675"/>
      <c r="H47" s="675"/>
      <c r="I47" s="675"/>
      <c r="J47" s="675"/>
      <c r="K47" s="675"/>
      <c r="L47" s="675"/>
      <c r="M47" s="675"/>
      <c r="N47" s="675"/>
      <c r="O47" s="675"/>
      <c r="P47" s="675"/>
      <c r="Q47" s="671"/>
    </row>
    <row r="48" spans="1:74" ht="12.75" customHeight="1" x14ac:dyDescent="0.2">
      <c r="B48" s="684" t="s">
        <v>877</v>
      </c>
      <c r="C48" s="671"/>
      <c r="D48" s="671"/>
      <c r="E48" s="671"/>
      <c r="F48" s="671"/>
      <c r="G48" s="671"/>
      <c r="H48" s="671"/>
      <c r="I48" s="671"/>
      <c r="J48" s="671"/>
      <c r="K48" s="671"/>
      <c r="L48" s="671"/>
      <c r="M48" s="671"/>
      <c r="N48" s="671"/>
      <c r="O48" s="671"/>
      <c r="P48" s="671"/>
      <c r="Q48" s="671"/>
    </row>
    <row r="49" spans="2:17" ht="12.75" customHeight="1" x14ac:dyDescent="0.2">
      <c r="B49" s="684" t="s">
        <v>878</v>
      </c>
      <c r="C49" s="671"/>
      <c r="D49" s="671"/>
      <c r="E49" s="671"/>
      <c r="F49" s="671"/>
      <c r="G49" s="671"/>
      <c r="H49" s="671"/>
      <c r="I49" s="671"/>
      <c r="J49" s="671"/>
      <c r="K49" s="671"/>
      <c r="L49" s="671"/>
      <c r="M49" s="671"/>
      <c r="N49" s="671"/>
      <c r="O49" s="671"/>
      <c r="P49" s="671"/>
      <c r="Q49" s="671"/>
    </row>
    <row r="50" spans="2:17" ht="23.7" customHeight="1" x14ac:dyDescent="0.2">
      <c r="B50" s="690" t="s">
        <v>341</v>
      </c>
      <c r="C50" s="690"/>
      <c r="D50" s="690"/>
      <c r="E50" s="690"/>
      <c r="F50" s="690"/>
      <c r="G50" s="690"/>
      <c r="H50" s="690"/>
      <c r="I50" s="690"/>
      <c r="J50" s="690"/>
      <c r="K50" s="690"/>
      <c r="L50" s="690"/>
      <c r="M50" s="690"/>
      <c r="N50" s="690"/>
      <c r="O50" s="690"/>
      <c r="P50" s="690"/>
      <c r="Q50" s="690"/>
    </row>
    <row r="51" spans="2:17" ht="13.2" x14ac:dyDescent="0.2">
      <c r="B51" s="674" t="s">
        <v>1135</v>
      </c>
      <c r="C51" s="675"/>
      <c r="D51" s="675"/>
      <c r="E51" s="675"/>
      <c r="F51" s="675"/>
      <c r="G51" s="675"/>
      <c r="H51" s="675"/>
      <c r="I51" s="675"/>
      <c r="J51" s="675"/>
      <c r="K51" s="675"/>
      <c r="L51" s="675"/>
      <c r="M51" s="675"/>
      <c r="N51" s="675"/>
      <c r="O51" s="675"/>
      <c r="P51" s="675"/>
      <c r="Q51" s="671"/>
    </row>
    <row r="52" spans="2:17" ht="14.7" customHeight="1" x14ac:dyDescent="0.2">
      <c r="B52" s="687" t="s">
        <v>1162</v>
      </c>
      <c r="C52" s="671"/>
      <c r="D52" s="671"/>
      <c r="E52" s="671"/>
      <c r="F52" s="671"/>
      <c r="G52" s="671"/>
      <c r="H52" s="671"/>
      <c r="I52" s="671"/>
      <c r="J52" s="671"/>
      <c r="K52" s="671"/>
      <c r="L52" s="671"/>
      <c r="M52" s="671"/>
      <c r="N52" s="671"/>
      <c r="O52" s="671"/>
      <c r="P52" s="671"/>
      <c r="Q52" s="671"/>
    </row>
    <row r="53" spans="2:17" ht="13.2" x14ac:dyDescent="0.2">
      <c r="B53" s="669" t="s">
        <v>1140</v>
      </c>
      <c r="C53" s="670"/>
      <c r="D53" s="670"/>
      <c r="E53" s="670"/>
      <c r="F53" s="670"/>
      <c r="G53" s="670"/>
      <c r="H53" s="670"/>
      <c r="I53" s="670"/>
      <c r="J53" s="670"/>
      <c r="K53" s="670"/>
      <c r="L53" s="670"/>
      <c r="M53" s="670"/>
      <c r="N53" s="670"/>
      <c r="O53" s="670"/>
      <c r="P53" s="670"/>
      <c r="Q53" s="671"/>
    </row>
    <row r="54" spans="2:17" ht="13.2" x14ac:dyDescent="0.2">
      <c r="B54" s="682" t="s">
        <v>1148</v>
      </c>
      <c r="C54" s="671"/>
      <c r="D54" s="671"/>
      <c r="E54" s="671"/>
      <c r="F54" s="671"/>
      <c r="G54" s="671"/>
      <c r="H54" s="671"/>
      <c r="I54" s="671"/>
      <c r="J54" s="671"/>
      <c r="K54" s="671"/>
      <c r="L54" s="671"/>
      <c r="M54" s="671"/>
      <c r="N54" s="671"/>
      <c r="O54" s="671"/>
      <c r="P54" s="671"/>
      <c r="Q54" s="671"/>
    </row>
  </sheetData>
  <mergeCells count="18">
    <mergeCell ref="A1:A2"/>
    <mergeCell ref="AY3:BJ3"/>
    <mergeCell ref="B54:Q54"/>
    <mergeCell ref="B49:Q49"/>
    <mergeCell ref="B51:Q51"/>
    <mergeCell ref="B52:Q52"/>
    <mergeCell ref="B53:Q53"/>
    <mergeCell ref="B50:Q50"/>
    <mergeCell ref="B45:Q45"/>
    <mergeCell ref="B46:Q46"/>
    <mergeCell ref="B47:Q47"/>
    <mergeCell ref="B48:Q48"/>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6"/>
  <sheetViews>
    <sheetView showGridLines="0" workbookViewId="0">
      <pane xSplit="2" ySplit="4" topLeftCell="AO42" activePane="bottomRight" state="frozen"/>
      <selection activeCell="BC15" sqref="BC15"/>
      <selection pane="topRight" activeCell="BC15" sqref="BC15"/>
      <selection pane="bottomLeft" activeCell="BC15" sqref="BC15"/>
      <selection pane="bottomRight" activeCell="AS69" sqref="AS69"/>
    </sheetView>
  </sheetViews>
  <sheetFormatPr defaultColWidth="9.6640625" defaultRowHeight="10.199999999999999" x14ac:dyDescent="0.2"/>
  <cols>
    <col min="1" max="1" width="14.5546875" style="70" customWidth="1"/>
    <col min="2" max="2" width="34" style="47" customWidth="1"/>
    <col min="3" max="50" width="6.5546875" style="47" customWidth="1"/>
    <col min="51" max="62" width="6.5546875" style="411" customWidth="1"/>
    <col min="63" max="74" width="6.5546875" style="47" customWidth="1"/>
    <col min="75" max="16384" width="9.6640625" style="47"/>
  </cols>
  <sheetData>
    <row r="1" spans="1:74" ht="13.35" customHeight="1" x14ac:dyDescent="0.25">
      <c r="A1" s="662" t="s">
        <v>1081</v>
      </c>
      <c r="B1" s="691" t="s">
        <v>1240</v>
      </c>
      <c r="C1" s="692"/>
      <c r="D1" s="692"/>
      <c r="E1" s="692"/>
      <c r="F1" s="692"/>
      <c r="G1" s="692"/>
      <c r="H1" s="692"/>
      <c r="I1" s="692"/>
      <c r="J1" s="692"/>
      <c r="K1" s="692"/>
      <c r="L1" s="692"/>
      <c r="M1" s="692"/>
      <c r="N1" s="692"/>
      <c r="O1" s="692"/>
      <c r="P1" s="692"/>
      <c r="Q1" s="692"/>
      <c r="R1" s="692"/>
      <c r="S1" s="692"/>
      <c r="T1" s="692"/>
      <c r="U1" s="692"/>
      <c r="V1" s="692"/>
      <c r="W1" s="692"/>
      <c r="X1" s="692"/>
      <c r="Y1" s="692"/>
      <c r="Z1" s="692"/>
      <c r="AA1" s="692"/>
      <c r="AB1" s="692"/>
      <c r="AC1" s="692"/>
      <c r="AD1" s="692"/>
      <c r="AE1" s="692"/>
      <c r="AF1" s="692"/>
      <c r="AG1" s="692"/>
      <c r="AH1" s="692"/>
      <c r="AI1" s="692"/>
      <c r="AJ1" s="692"/>
      <c r="AK1" s="692"/>
      <c r="AL1" s="692"/>
      <c r="AM1" s="304"/>
    </row>
    <row r="2" spans="1:74" ht="13.2" x14ac:dyDescent="0.25">
      <c r="A2" s="663"/>
      <c r="B2" s="546" t="str">
        <f>"U.S. Energy Information Administration   |   Short-Term Energy Outlook  - "&amp;Dates!D1</f>
        <v>U.S. Energy Information Administration   |   Short-Term Energy Outlook  - July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4"/>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57"/>
      <c r="B5" s="59" t="s">
        <v>1048</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x14ac:dyDescent="0.2">
      <c r="A6" s="57"/>
      <c r="B6" s="44" t="s">
        <v>1008</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3"/>
      <c r="AZ6" s="433"/>
      <c r="BA6" s="433"/>
      <c r="BB6" s="433"/>
      <c r="BC6" s="433"/>
      <c r="BD6" s="433"/>
      <c r="BE6" s="433"/>
      <c r="BF6" s="433"/>
      <c r="BG6" s="433"/>
      <c r="BH6" s="433"/>
      <c r="BI6" s="433"/>
      <c r="BJ6" s="433"/>
      <c r="BK6" s="433"/>
      <c r="BL6" s="433"/>
      <c r="BM6" s="433"/>
      <c r="BN6" s="433"/>
      <c r="BO6" s="433"/>
      <c r="BP6" s="433"/>
      <c r="BQ6" s="433"/>
      <c r="BR6" s="433"/>
      <c r="BS6" s="433"/>
      <c r="BT6" s="433"/>
      <c r="BU6" s="433"/>
      <c r="BV6" s="433"/>
    </row>
    <row r="7" spans="1:74" ht="11.1" customHeight="1" x14ac:dyDescent="0.2">
      <c r="A7" s="61" t="s">
        <v>684</v>
      </c>
      <c r="B7" s="176" t="s">
        <v>132</v>
      </c>
      <c r="C7" s="219">
        <v>5.4022170000000003</v>
      </c>
      <c r="D7" s="219">
        <v>5.5469150000000003</v>
      </c>
      <c r="E7" s="219">
        <v>5.5125099999999998</v>
      </c>
      <c r="F7" s="219">
        <v>5.3921450000000002</v>
      </c>
      <c r="G7" s="219">
        <v>5.3947989999999999</v>
      </c>
      <c r="H7" s="219">
        <v>5.3696460000000004</v>
      </c>
      <c r="I7" s="219">
        <v>5.300821</v>
      </c>
      <c r="J7" s="219">
        <v>5.4257900000000001</v>
      </c>
      <c r="K7" s="219">
        <v>5.5885199999999999</v>
      </c>
      <c r="L7" s="219">
        <v>5.57768</v>
      </c>
      <c r="M7" s="219">
        <v>5.5585570000000004</v>
      </c>
      <c r="N7" s="219">
        <v>5.5864130000000003</v>
      </c>
      <c r="O7" s="219">
        <v>5.4816710000000004</v>
      </c>
      <c r="P7" s="219">
        <v>5.3857249999999999</v>
      </c>
      <c r="Q7" s="219">
        <v>5.6027649999999998</v>
      </c>
      <c r="R7" s="219">
        <v>5.5537780000000003</v>
      </c>
      <c r="S7" s="219">
        <v>5.6187399999999998</v>
      </c>
      <c r="T7" s="219">
        <v>5.5866340000000001</v>
      </c>
      <c r="U7" s="219">
        <v>5.4203599999999996</v>
      </c>
      <c r="V7" s="219">
        <v>5.6483759999999998</v>
      </c>
      <c r="W7" s="219">
        <v>5.5945130000000001</v>
      </c>
      <c r="X7" s="219">
        <v>5.8765299999999998</v>
      </c>
      <c r="Y7" s="219">
        <v>6.0102279999999997</v>
      </c>
      <c r="Z7" s="219">
        <v>6.028416</v>
      </c>
      <c r="AA7" s="219">
        <v>6.1354680000000004</v>
      </c>
      <c r="AB7" s="219">
        <v>6.2389840000000003</v>
      </c>
      <c r="AC7" s="219">
        <v>6.2937960000000004</v>
      </c>
      <c r="AD7" s="219">
        <v>6.2875509999999997</v>
      </c>
      <c r="AE7" s="219">
        <v>6.3322000000000003</v>
      </c>
      <c r="AF7" s="219">
        <v>6.2447730000000004</v>
      </c>
      <c r="AG7" s="219">
        <v>6.3816800000000002</v>
      </c>
      <c r="AH7" s="219">
        <v>6.3057379999999998</v>
      </c>
      <c r="AI7" s="219">
        <v>6.5659859999999997</v>
      </c>
      <c r="AJ7" s="219">
        <v>6.9362180000000002</v>
      </c>
      <c r="AK7" s="219">
        <v>7.0383870000000002</v>
      </c>
      <c r="AL7" s="219">
        <v>7.0727149999999996</v>
      </c>
      <c r="AM7" s="219">
        <v>7.0261820000000004</v>
      </c>
      <c r="AN7" s="219">
        <v>7.1251949999999997</v>
      </c>
      <c r="AO7" s="219">
        <v>7.1623029999999996</v>
      </c>
      <c r="AP7" s="219">
        <v>7.3076629999999998</v>
      </c>
      <c r="AQ7" s="219">
        <v>7.2695499999999997</v>
      </c>
      <c r="AR7" s="219">
        <v>7.2197750000000003</v>
      </c>
      <c r="AS7" s="219">
        <v>7.4461940000000002</v>
      </c>
      <c r="AT7" s="219">
        <v>7.4401799999999998</v>
      </c>
      <c r="AU7" s="219">
        <v>7.7306410000000003</v>
      </c>
      <c r="AV7" s="219">
        <v>7.7130000000000001</v>
      </c>
      <c r="AW7" s="219">
        <v>7.9436960000000001</v>
      </c>
      <c r="AX7" s="219">
        <v>7.8899749999999997</v>
      </c>
      <c r="AY7" s="219">
        <v>7.9835839999999996</v>
      </c>
      <c r="AZ7" s="219">
        <v>8.0111240000000006</v>
      </c>
      <c r="BA7" s="219">
        <v>8.176126</v>
      </c>
      <c r="BB7" s="219">
        <v>8.3778839999999999</v>
      </c>
      <c r="BC7" s="219">
        <v>8.4191405145000004</v>
      </c>
      <c r="BD7" s="219">
        <v>8.4034789352000008</v>
      </c>
      <c r="BE7" s="330">
        <v>8.4611710000000002</v>
      </c>
      <c r="BF7" s="330">
        <v>8.4826669999999993</v>
      </c>
      <c r="BG7" s="330">
        <v>8.5753850000000007</v>
      </c>
      <c r="BH7" s="330">
        <v>8.7491219999999998</v>
      </c>
      <c r="BI7" s="330">
        <v>8.8917719999999996</v>
      </c>
      <c r="BJ7" s="330">
        <v>8.9307719999999993</v>
      </c>
      <c r="BK7" s="330">
        <v>9.0279769999999999</v>
      </c>
      <c r="BL7" s="330">
        <v>9.1487759999999998</v>
      </c>
      <c r="BM7" s="330">
        <v>9.2140029999999999</v>
      </c>
      <c r="BN7" s="330">
        <v>9.2809729999999995</v>
      </c>
      <c r="BO7" s="330">
        <v>9.3244129999999998</v>
      </c>
      <c r="BP7" s="330">
        <v>9.2452529999999999</v>
      </c>
      <c r="BQ7" s="330">
        <v>9.2701229999999999</v>
      </c>
      <c r="BR7" s="330">
        <v>9.2343930000000007</v>
      </c>
      <c r="BS7" s="330">
        <v>9.2068349999999999</v>
      </c>
      <c r="BT7" s="330">
        <v>9.3651839999999993</v>
      </c>
      <c r="BU7" s="330">
        <v>9.4963580000000007</v>
      </c>
      <c r="BV7" s="330">
        <v>9.5457579999999993</v>
      </c>
    </row>
    <row r="8" spans="1:74" ht="11.1" customHeight="1" x14ac:dyDescent="0.2">
      <c r="A8" s="61" t="s">
        <v>685</v>
      </c>
      <c r="B8" s="176" t="s">
        <v>567</v>
      </c>
      <c r="C8" s="219">
        <v>0.640293</v>
      </c>
      <c r="D8" s="219">
        <v>0.635073</v>
      </c>
      <c r="E8" s="219">
        <v>0.64614000000000005</v>
      </c>
      <c r="F8" s="219">
        <v>0.63966900000000004</v>
      </c>
      <c r="G8" s="219">
        <v>0.57127600000000001</v>
      </c>
      <c r="H8" s="219">
        <v>0.53447</v>
      </c>
      <c r="I8" s="219">
        <v>0.54469599999999996</v>
      </c>
      <c r="J8" s="219">
        <v>0.53825299999999998</v>
      </c>
      <c r="K8" s="219">
        <v>0.61377800000000005</v>
      </c>
      <c r="L8" s="219">
        <v>0.61847399999999997</v>
      </c>
      <c r="M8" s="219">
        <v>0.606182</v>
      </c>
      <c r="N8" s="219">
        <v>0.61179700000000004</v>
      </c>
      <c r="O8" s="219">
        <v>0.46382000000000001</v>
      </c>
      <c r="P8" s="219">
        <v>0.61119999999999997</v>
      </c>
      <c r="Q8" s="219">
        <v>0.61097000000000001</v>
      </c>
      <c r="R8" s="219">
        <v>0.60611000000000004</v>
      </c>
      <c r="S8" s="219">
        <v>0.58204</v>
      </c>
      <c r="T8" s="219">
        <v>0.55342000000000002</v>
      </c>
      <c r="U8" s="219">
        <v>0.45278000000000002</v>
      </c>
      <c r="V8" s="219">
        <v>0.52612999999999999</v>
      </c>
      <c r="W8" s="219">
        <v>0.58479999999999999</v>
      </c>
      <c r="X8" s="219">
        <v>0.56577</v>
      </c>
      <c r="Y8" s="219">
        <v>0.59311999999999998</v>
      </c>
      <c r="Z8" s="219">
        <v>0.59177000000000002</v>
      </c>
      <c r="AA8" s="219">
        <v>0.59272000000000002</v>
      </c>
      <c r="AB8" s="219">
        <v>0.58223000000000003</v>
      </c>
      <c r="AC8" s="219">
        <v>0.56747999999999998</v>
      </c>
      <c r="AD8" s="219">
        <v>0.55237999999999998</v>
      </c>
      <c r="AE8" s="219">
        <v>0.54600000000000004</v>
      </c>
      <c r="AF8" s="219">
        <v>0.49299999999999999</v>
      </c>
      <c r="AG8" s="219">
        <v>0.41521999999999998</v>
      </c>
      <c r="AH8" s="219">
        <v>0.40448000000000001</v>
      </c>
      <c r="AI8" s="219">
        <v>0.50207000000000002</v>
      </c>
      <c r="AJ8" s="219">
        <v>0.54666000000000003</v>
      </c>
      <c r="AK8" s="219">
        <v>0.55318999999999996</v>
      </c>
      <c r="AL8" s="219">
        <v>0.55532000000000004</v>
      </c>
      <c r="AM8" s="219">
        <v>0.54876999999999998</v>
      </c>
      <c r="AN8" s="219">
        <v>0.54093000000000002</v>
      </c>
      <c r="AO8" s="219">
        <v>0.53293000000000001</v>
      </c>
      <c r="AP8" s="219">
        <v>0.52249999999999996</v>
      </c>
      <c r="AQ8" s="219">
        <v>0.51537999999999995</v>
      </c>
      <c r="AR8" s="219">
        <v>0.48557</v>
      </c>
      <c r="AS8" s="219">
        <v>0.49296000000000001</v>
      </c>
      <c r="AT8" s="219">
        <v>0.42807000000000001</v>
      </c>
      <c r="AU8" s="219">
        <v>0.51107000000000002</v>
      </c>
      <c r="AV8" s="219">
        <v>0.52053000000000005</v>
      </c>
      <c r="AW8" s="219">
        <v>0.53566000000000003</v>
      </c>
      <c r="AX8" s="219">
        <v>0.54588999999999999</v>
      </c>
      <c r="AY8" s="219">
        <v>0.54162999999999994</v>
      </c>
      <c r="AZ8" s="219">
        <v>0.51524999999999999</v>
      </c>
      <c r="BA8" s="219">
        <v>0.53013999999999994</v>
      </c>
      <c r="BB8" s="219">
        <v>0.53666999999999998</v>
      </c>
      <c r="BC8" s="219">
        <v>0.5</v>
      </c>
      <c r="BD8" s="219">
        <v>0.41</v>
      </c>
      <c r="BE8" s="330">
        <v>0.39</v>
      </c>
      <c r="BF8" s="330">
        <v>0.41</v>
      </c>
      <c r="BG8" s="330">
        <v>0.47</v>
      </c>
      <c r="BH8" s="330">
        <v>0.48499999999999999</v>
      </c>
      <c r="BI8" s="330">
        <v>0.495</v>
      </c>
      <c r="BJ8" s="330">
        <v>0.495</v>
      </c>
      <c r="BK8" s="330">
        <v>0.48925000000000002</v>
      </c>
      <c r="BL8" s="330">
        <v>0.48449999999999999</v>
      </c>
      <c r="BM8" s="330">
        <v>0.47975000000000001</v>
      </c>
      <c r="BN8" s="330">
        <v>0.47499999999999998</v>
      </c>
      <c r="BO8" s="330">
        <v>0.47499999999999998</v>
      </c>
      <c r="BP8" s="330">
        <v>0.38950000000000001</v>
      </c>
      <c r="BQ8" s="330">
        <v>0.3705</v>
      </c>
      <c r="BR8" s="330">
        <v>0.38950000000000001</v>
      </c>
      <c r="BS8" s="330">
        <v>0.44650000000000001</v>
      </c>
      <c r="BT8" s="330">
        <v>0.46074999999999999</v>
      </c>
      <c r="BU8" s="330">
        <v>0.47025</v>
      </c>
      <c r="BV8" s="330">
        <v>0.47025</v>
      </c>
    </row>
    <row r="9" spans="1:74" ht="11.1" customHeight="1" x14ac:dyDescent="0.2">
      <c r="A9" s="61" t="s">
        <v>686</v>
      </c>
      <c r="B9" s="176" t="s">
        <v>260</v>
      </c>
      <c r="C9" s="219">
        <v>1.654854</v>
      </c>
      <c r="D9" s="219">
        <v>1.7099869999999999</v>
      </c>
      <c r="E9" s="219">
        <v>1.599445</v>
      </c>
      <c r="F9" s="219">
        <v>1.4794240000000001</v>
      </c>
      <c r="G9" s="219">
        <v>1.5310349999999999</v>
      </c>
      <c r="H9" s="219">
        <v>1.5325340000000001</v>
      </c>
      <c r="I9" s="219">
        <v>1.42458</v>
      </c>
      <c r="J9" s="219">
        <v>1.5409839999999999</v>
      </c>
      <c r="K9" s="219">
        <v>1.5701959999999999</v>
      </c>
      <c r="L9" s="219">
        <v>1.547838</v>
      </c>
      <c r="M9" s="219">
        <v>1.468143</v>
      </c>
      <c r="N9" s="219">
        <v>1.47709</v>
      </c>
      <c r="O9" s="219">
        <v>1.548735</v>
      </c>
      <c r="P9" s="219">
        <v>1.409548</v>
      </c>
      <c r="Q9" s="219">
        <v>1.38903</v>
      </c>
      <c r="R9" s="219">
        <v>1.345807</v>
      </c>
      <c r="S9" s="219">
        <v>1.3731370000000001</v>
      </c>
      <c r="T9" s="219">
        <v>1.324962</v>
      </c>
      <c r="U9" s="219">
        <v>1.2109859999999999</v>
      </c>
      <c r="V9" s="219">
        <v>1.2715590000000001</v>
      </c>
      <c r="W9" s="219">
        <v>1.0895840000000001</v>
      </c>
      <c r="X9" s="219">
        <v>1.290581</v>
      </c>
      <c r="Y9" s="219">
        <v>1.2782690000000001</v>
      </c>
      <c r="Z9" s="219">
        <v>1.2574920000000001</v>
      </c>
      <c r="AA9" s="219">
        <v>1.30941</v>
      </c>
      <c r="AB9" s="219">
        <v>1.3274900000000001</v>
      </c>
      <c r="AC9" s="219">
        <v>1.3764700000000001</v>
      </c>
      <c r="AD9" s="219">
        <v>1.2664899999999999</v>
      </c>
      <c r="AE9" s="219">
        <v>1.1957199999999999</v>
      </c>
      <c r="AF9" s="219">
        <v>1.1149800000000001</v>
      </c>
      <c r="AG9" s="219">
        <v>1.25248</v>
      </c>
      <c r="AH9" s="219">
        <v>1.10385</v>
      </c>
      <c r="AI9" s="219">
        <v>1.1763399999999999</v>
      </c>
      <c r="AJ9" s="219">
        <v>1.32887</v>
      </c>
      <c r="AK9" s="219">
        <v>1.3728499999999999</v>
      </c>
      <c r="AL9" s="219">
        <v>1.3774500000000001</v>
      </c>
      <c r="AM9" s="219">
        <v>1.33202</v>
      </c>
      <c r="AN9" s="219">
        <v>1.31595</v>
      </c>
      <c r="AO9" s="219">
        <v>1.2523299999999999</v>
      </c>
      <c r="AP9" s="219">
        <v>1.33646</v>
      </c>
      <c r="AQ9" s="219">
        <v>1.2003200000000001</v>
      </c>
      <c r="AR9" s="219">
        <v>1.12181</v>
      </c>
      <c r="AS9" s="219">
        <v>1.23569</v>
      </c>
      <c r="AT9" s="219">
        <v>1.17642</v>
      </c>
      <c r="AU9" s="219">
        <v>1.3139700000000001</v>
      </c>
      <c r="AV9" s="219">
        <v>1.1745680000000001</v>
      </c>
      <c r="AW9" s="219">
        <v>1.305145</v>
      </c>
      <c r="AX9" s="219">
        <v>1.283566</v>
      </c>
      <c r="AY9" s="219">
        <v>1.3001560000000001</v>
      </c>
      <c r="AZ9" s="219">
        <v>1.2830090000000001</v>
      </c>
      <c r="BA9" s="219">
        <v>1.321043</v>
      </c>
      <c r="BB9" s="219">
        <v>1.3960969999999999</v>
      </c>
      <c r="BC9" s="219">
        <v>1.3991064532999999</v>
      </c>
      <c r="BD9" s="219">
        <v>1.3990170756</v>
      </c>
      <c r="BE9" s="330">
        <v>1.4146968172000001</v>
      </c>
      <c r="BF9" s="330">
        <v>1.3664795137000001</v>
      </c>
      <c r="BG9" s="330">
        <v>1.3513401879</v>
      </c>
      <c r="BH9" s="330">
        <v>1.4637113811</v>
      </c>
      <c r="BI9" s="330">
        <v>1.5513807546</v>
      </c>
      <c r="BJ9" s="330">
        <v>1.5966686842</v>
      </c>
      <c r="BK9" s="330">
        <v>1.6558891535</v>
      </c>
      <c r="BL9" s="330">
        <v>1.6875041869</v>
      </c>
      <c r="BM9" s="330">
        <v>1.714509818</v>
      </c>
      <c r="BN9" s="330">
        <v>1.7442472024</v>
      </c>
      <c r="BO9" s="330">
        <v>1.7466582439</v>
      </c>
      <c r="BP9" s="330">
        <v>1.7128593249999999</v>
      </c>
      <c r="BQ9" s="330">
        <v>1.7174134130000001</v>
      </c>
      <c r="BR9" s="330">
        <v>1.6241250570000001</v>
      </c>
      <c r="BS9" s="330">
        <v>1.5017045550000001</v>
      </c>
      <c r="BT9" s="330">
        <v>1.6085797450999999</v>
      </c>
      <c r="BU9" s="330">
        <v>1.6936167205999999</v>
      </c>
      <c r="BV9" s="330">
        <v>1.7069187172</v>
      </c>
    </row>
    <row r="10" spans="1:74" ht="11.1" customHeight="1" x14ac:dyDescent="0.2">
      <c r="A10" s="61" t="s">
        <v>687</v>
      </c>
      <c r="B10" s="176" t="s">
        <v>131</v>
      </c>
      <c r="C10" s="219">
        <v>3.1070700000000002</v>
      </c>
      <c r="D10" s="219">
        <v>3.2018550000000001</v>
      </c>
      <c r="E10" s="219">
        <v>3.2669250000000001</v>
      </c>
      <c r="F10" s="219">
        <v>3.2730519999999999</v>
      </c>
      <c r="G10" s="219">
        <v>3.2924880000000001</v>
      </c>
      <c r="H10" s="219">
        <v>3.3026420000000001</v>
      </c>
      <c r="I10" s="219">
        <v>3.3315450000000002</v>
      </c>
      <c r="J10" s="219">
        <v>3.3465530000000001</v>
      </c>
      <c r="K10" s="219">
        <v>3.4045459999999999</v>
      </c>
      <c r="L10" s="219">
        <v>3.411368</v>
      </c>
      <c r="M10" s="219">
        <v>3.484232</v>
      </c>
      <c r="N10" s="219">
        <v>3.4975260000000001</v>
      </c>
      <c r="O10" s="219">
        <v>3.4691160000000001</v>
      </c>
      <c r="P10" s="219">
        <v>3.3649770000000001</v>
      </c>
      <c r="Q10" s="219">
        <v>3.6027650000000002</v>
      </c>
      <c r="R10" s="219">
        <v>3.601861</v>
      </c>
      <c r="S10" s="219">
        <v>3.6635629999999999</v>
      </c>
      <c r="T10" s="219">
        <v>3.7082519999999999</v>
      </c>
      <c r="U10" s="219">
        <v>3.7565940000000002</v>
      </c>
      <c r="V10" s="219">
        <v>3.8506870000000002</v>
      </c>
      <c r="W10" s="219">
        <v>3.9201290000000002</v>
      </c>
      <c r="X10" s="219">
        <v>4.0201789999999997</v>
      </c>
      <c r="Y10" s="219">
        <v>4.1388389999999999</v>
      </c>
      <c r="Z10" s="219">
        <v>4.1791539999999996</v>
      </c>
      <c r="AA10" s="219">
        <v>4.2333379999999998</v>
      </c>
      <c r="AB10" s="219">
        <v>4.3292640000000002</v>
      </c>
      <c r="AC10" s="219">
        <v>4.3498460000000003</v>
      </c>
      <c r="AD10" s="219">
        <v>4.4686810000000001</v>
      </c>
      <c r="AE10" s="219">
        <v>4.5904800000000003</v>
      </c>
      <c r="AF10" s="219">
        <v>4.6367929999999999</v>
      </c>
      <c r="AG10" s="219">
        <v>4.7139800000000003</v>
      </c>
      <c r="AH10" s="219">
        <v>4.7974079999999999</v>
      </c>
      <c r="AI10" s="219">
        <v>4.8875760000000001</v>
      </c>
      <c r="AJ10" s="219">
        <v>5.0606879999999999</v>
      </c>
      <c r="AK10" s="219">
        <v>5.1123469999999998</v>
      </c>
      <c r="AL10" s="219">
        <v>5.139945</v>
      </c>
      <c r="AM10" s="219">
        <v>5.1453920000000002</v>
      </c>
      <c r="AN10" s="219">
        <v>5.2683150000000003</v>
      </c>
      <c r="AO10" s="219">
        <v>5.3770429999999996</v>
      </c>
      <c r="AP10" s="219">
        <v>5.4487030000000001</v>
      </c>
      <c r="AQ10" s="219">
        <v>5.5538499999999997</v>
      </c>
      <c r="AR10" s="219">
        <v>5.6123950000000002</v>
      </c>
      <c r="AS10" s="219">
        <v>5.7175440000000002</v>
      </c>
      <c r="AT10" s="219">
        <v>5.8356899999999996</v>
      </c>
      <c r="AU10" s="219">
        <v>5.9056009999999999</v>
      </c>
      <c r="AV10" s="219">
        <v>6.0179020000000003</v>
      </c>
      <c r="AW10" s="219">
        <v>6.1028909999999996</v>
      </c>
      <c r="AX10" s="219">
        <v>6.0605190000000002</v>
      </c>
      <c r="AY10" s="219">
        <v>6.1417979999999996</v>
      </c>
      <c r="AZ10" s="219">
        <v>6.2128649999999999</v>
      </c>
      <c r="BA10" s="219">
        <v>6.3249430000000002</v>
      </c>
      <c r="BB10" s="219">
        <v>6.4451169999999998</v>
      </c>
      <c r="BC10" s="219">
        <v>6.5200340611999996</v>
      </c>
      <c r="BD10" s="219">
        <v>6.5944618596</v>
      </c>
      <c r="BE10" s="330">
        <v>6.6564741652999997</v>
      </c>
      <c r="BF10" s="330">
        <v>6.7061872964000004</v>
      </c>
      <c r="BG10" s="330">
        <v>6.7540445844999999</v>
      </c>
      <c r="BH10" s="330">
        <v>6.8004107056</v>
      </c>
      <c r="BI10" s="330">
        <v>6.8453916708999998</v>
      </c>
      <c r="BJ10" s="330">
        <v>6.8391032729000001</v>
      </c>
      <c r="BK10" s="330">
        <v>6.8828380117999997</v>
      </c>
      <c r="BL10" s="330">
        <v>6.9767720837000002</v>
      </c>
      <c r="BM10" s="330">
        <v>7.0197434351999997</v>
      </c>
      <c r="BN10" s="330">
        <v>7.0617253450000002</v>
      </c>
      <c r="BO10" s="330">
        <v>7.1027542796000001</v>
      </c>
      <c r="BP10" s="330">
        <v>7.1428934589999997</v>
      </c>
      <c r="BQ10" s="330">
        <v>7.1822097342999998</v>
      </c>
      <c r="BR10" s="330">
        <v>7.2207683574999999</v>
      </c>
      <c r="BS10" s="330">
        <v>7.2586308585000001</v>
      </c>
      <c r="BT10" s="330">
        <v>7.2958542899000003</v>
      </c>
      <c r="BU10" s="330">
        <v>7.3324910994000003</v>
      </c>
      <c r="BV10" s="330">
        <v>7.3685892943000004</v>
      </c>
    </row>
    <row r="11" spans="1:74" ht="11.1" customHeight="1" x14ac:dyDescent="0.2">
      <c r="A11" s="61" t="s">
        <v>1005</v>
      </c>
      <c r="B11" s="176" t="s">
        <v>133</v>
      </c>
      <c r="C11" s="219">
        <v>8.4593779999999992</v>
      </c>
      <c r="D11" s="219">
        <v>8.7028890000000008</v>
      </c>
      <c r="E11" s="219">
        <v>9.2963520000000006</v>
      </c>
      <c r="F11" s="219">
        <v>9.6890300000000007</v>
      </c>
      <c r="G11" s="219">
        <v>9.6187959999999997</v>
      </c>
      <c r="H11" s="219">
        <v>9.8959069999999993</v>
      </c>
      <c r="I11" s="219">
        <v>9.8630300000000002</v>
      </c>
      <c r="J11" s="219">
        <v>9.5072399999999995</v>
      </c>
      <c r="K11" s="219">
        <v>9.1674849999999992</v>
      </c>
      <c r="L11" s="219">
        <v>8.5160660000000004</v>
      </c>
      <c r="M11" s="219">
        <v>8.667109</v>
      </c>
      <c r="N11" s="219">
        <v>8.6549700000000005</v>
      </c>
      <c r="O11" s="219">
        <v>9.1113040000000005</v>
      </c>
      <c r="P11" s="219">
        <v>8.1533379999999998</v>
      </c>
      <c r="Q11" s="219">
        <v>9.1468030000000002</v>
      </c>
      <c r="R11" s="219">
        <v>8.797993</v>
      </c>
      <c r="S11" s="219">
        <v>9.0223309999999994</v>
      </c>
      <c r="T11" s="219">
        <v>9.1994559999999996</v>
      </c>
      <c r="U11" s="219">
        <v>9.2032150000000001</v>
      </c>
      <c r="V11" s="219">
        <v>8.9019150000000007</v>
      </c>
      <c r="W11" s="219">
        <v>8.8781770000000009</v>
      </c>
      <c r="X11" s="219">
        <v>8.8566850000000006</v>
      </c>
      <c r="Y11" s="219">
        <v>8.6600239999999999</v>
      </c>
      <c r="Z11" s="219">
        <v>8.6577889999999993</v>
      </c>
      <c r="AA11" s="219">
        <v>8.4491130000000005</v>
      </c>
      <c r="AB11" s="219">
        <v>8.4886009999999992</v>
      </c>
      <c r="AC11" s="219">
        <v>8.6997260000000001</v>
      </c>
      <c r="AD11" s="219">
        <v>8.5949639999999992</v>
      </c>
      <c r="AE11" s="219">
        <v>8.9080209999999997</v>
      </c>
      <c r="AF11" s="219">
        <v>9.1469649999999998</v>
      </c>
      <c r="AG11" s="219">
        <v>8.6346150000000002</v>
      </c>
      <c r="AH11" s="219">
        <v>8.6043129999999994</v>
      </c>
      <c r="AI11" s="219">
        <v>8.3130900000000008</v>
      </c>
      <c r="AJ11" s="219">
        <v>8.0406139999999997</v>
      </c>
      <c r="AK11" s="219">
        <v>8.1095179999999996</v>
      </c>
      <c r="AL11" s="219">
        <v>7.53315</v>
      </c>
      <c r="AM11" s="219">
        <v>7.8800970000000001</v>
      </c>
      <c r="AN11" s="219">
        <v>7.1455520000000003</v>
      </c>
      <c r="AO11" s="219">
        <v>7.359432</v>
      </c>
      <c r="AP11" s="219">
        <v>7.594265</v>
      </c>
      <c r="AQ11" s="219">
        <v>7.6124070000000001</v>
      </c>
      <c r="AR11" s="219">
        <v>7.6103170000000002</v>
      </c>
      <c r="AS11" s="219">
        <v>7.9734980000000002</v>
      </c>
      <c r="AT11" s="219">
        <v>8.0323180000000001</v>
      </c>
      <c r="AU11" s="219">
        <v>7.8122910000000001</v>
      </c>
      <c r="AV11" s="219">
        <v>7.3611219999999999</v>
      </c>
      <c r="AW11" s="219">
        <v>7.1843469999999998</v>
      </c>
      <c r="AX11" s="219">
        <v>7.5693650000000003</v>
      </c>
      <c r="AY11" s="219">
        <v>7.3385530000000001</v>
      </c>
      <c r="AZ11" s="219">
        <v>6.9595000000000002</v>
      </c>
      <c r="BA11" s="219">
        <v>7.0181230000000001</v>
      </c>
      <c r="BB11" s="219">
        <v>7.2788349999999999</v>
      </c>
      <c r="BC11" s="219">
        <v>7.0523870968000004</v>
      </c>
      <c r="BD11" s="219">
        <v>7.1080533333</v>
      </c>
      <c r="BE11" s="330">
        <v>6.9776910000000001</v>
      </c>
      <c r="BF11" s="330">
        <v>6.9882850000000003</v>
      </c>
      <c r="BG11" s="330">
        <v>6.9220249999999997</v>
      </c>
      <c r="BH11" s="330">
        <v>6.3996230000000001</v>
      </c>
      <c r="BI11" s="330">
        <v>6.4357850000000001</v>
      </c>
      <c r="BJ11" s="330">
        <v>6.1291180000000001</v>
      </c>
      <c r="BK11" s="330">
        <v>6.2687619999999997</v>
      </c>
      <c r="BL11" s="330">
        <v>5.7798129999999999</v>
      </c>
      <c r="BM11" s="330">
        <v>6.0653790000000001</v>
      </c>
      <c r="BN11" s="330">
        <v>6.0519379999999998</v>
      </c>
      <c r="BO11" s="330">
        <v>6.0366650000000002</v>
      </c>
      <c r="BP11" s="330">
        <v>6.3145600000000002</v>
      </c>
      <c r="BQ11" s="330">
        <v>6.4903709999999997</v>
      </c>
      <c r="BR11" s="330">
        <v>6.5078579999999997</v>
      </c>
      <c r="BS11" s="330">
        <v>6.4660359999999999</v>
      </c>
      <c r="BT11" s="330">
        <v>5.9129759999999996</v>
      </c>
      <c r="BU11" s="330">
        <v>5.9681340000000001</v>
      </c>
      <c r="BV11" s="330">
        <v>5.657845</v>
      </c>
    </row>
    <row r="12" spans="1:74" ht="11.1" customHeight="1" x14ac:dyDescent="0.2">
      <c r="A12" s="61" t="s">
        <v>1007</v>
      </c>
      <c r="B12" s="176" t="s">
        <v>137</v>
      </c>
      <c r="C12" s="219">
        <v>1.2903225807E-4</v>
      </c>
      <c r="D12" s="219">
        <v>1.4285714286000001E-4</v>
      </c>
      <c r="E12" s="219">
        <v>1.2903225806E-4</v>
      </c>
      <c r="F12" s="219">
        <v>1.6666666666999999E-4</v>
      </c>
      <c r="G12" s="219">
        <v>1.6129032258000001E-4</v>
      </c>
      <c r="H12" s="219">
        <v>1E-4</v>
      </c>
      <c r="I12" s="219">
        <v>1.6129032258000001E-4</v>
      </c>
      <c r="J12" s="219">
        <v>1.6129032258000001E-4</v>
      </c>
      <c r="K12" s="219">
        <v>2.2666666667E-3</v>
      </c>
      <c r="L12" s="219">
        <v>-1.1935483871000001E-3</v>
      </c>
      <c r="M12" s="219">
        <v>9.9999999998000004E-5</v>
      </c>
      <c r="N12" s="219">
        <v>6.4516129034000001E-5</v>
      </c>
      <c r="O12" s="219">
        <v>6.4516129031E-5</v>
      </c>
      <c r="P12" s="219">
        <v>3.5714285713000002E-5</v>
      </c>
      <c r="Q12" s="219">
        <v>0</v>
      </c>
      <c r="R12" s="219">
        <v>0</v>
      </c>
      <c r="S12" s="219">
        <v>0</v>
      </c>
      <c r="T12" s="219">
        <v>3.6666666667E-4</v>
      </c>
      <c r="U12" s="219">
        <v>0.26825806452000001</v>
      </c>
      <c r="V12" s="219">
        <v>0.70190322580999998</v>
      </c>
      <c r="W12" s="219">
        <v>1.6833333333000002E-2</v>
      </c>
      <c r="X12" s="219">
        <v>0</v>
      </c>
      <c r="Y12" s="219">
        <v>0</v>
      </c>
      <c r="Z12" s="219">
        <v>0</v>
      </c>
      <c r="AA12" s="219">
        <v>0</v>
      </c>
      <c r="AB12" s="219">
        <v>0</v>
      </c>
      <c r="AC12" s="219">
        <v>0</v>
      </c>
      <c r="AD12" s="219">
        <v>0</v>
      </c>
      <c r="AE12" s="219">
        <v>0</v>
      </c>
      <c r="AF12" s="219">
        <v>0</v>
      </c>
      <c r="AG12" s="219">
        <v>3.2258064515E-5</v>
      </c>
      <c r="AH12" s="219">
        <v>0</v>
      </c>
      <c r="AI12" s="219">
        <v>3.3266666666999997E-2</v>
      </c>
      <c r="AJ12" s="219">
        <v>0</v>
      </c>
      <c r="AK12" s="219">
        <v>0</v>
      </c>
      <c r="AL12" s="219">
        <v>-1.0193548387E-2</v>
      </c>
      <c r="AM12" s="219">
        <v>-1.7322580644999998E-2</v>
      </c>
      <c r="AN12" s="219">
        <v>-5.8571428571000004E-3</v>
      </c>
      <c r="AO12" s="219">
        <v>0</v>
      </c>
      <c r="AP12" s="219">
        <v>0</v>
      </c>
      <c r="AQ12" s="219">
        <v>0</v>
      </c>
      <c r="AR12" s="219">
        <v>0</v>
      </c>
      <c r="AS12" s="219">
        <v>0</v>
      </c>
      <c r="AT12" s="219">
        <v>0</v>
      </c>
      <c r="AU12" s="219">
        <v>0</v>
      </c>
      <c r="AV12" s="219">
        <v>0</v>
      </c>
      <c r="AW12" s="219">
        <v>0</v>
      </c>
      <c r="AX12" s="219">
        <v>0</v>
      </c>
      <c r="AY12" s="219">
        <v>0</v>
      </c>
      <c r="AZ12" s="219">
        <v>0</v>
      </c>
      <c r="BA12" s="219">
        <v>1.2903225805999999E-3</v>
      </c>
      <c r="BB12" s="219">
        <v>8.7133333332999996E-2</v>
      </c>
      <c r="BC12" s="219">
        <v>7.5612903226000006E-2</v>
      </c>
      <c r="BD12" s="219">
        <v>-3.3333333332999997E-5</v>
      </c>
      <c r="BE12" s="330">
        <v>0</v>
      </c>
      <c r="BF12" s="330">
        <v>0</v>
      </c>
      <c r="BG12" s="330">
        <v>0</v>
      </c>
      <c r="BH12" s="330">
        <v>0</v>
      </c>
      <c r="BI12" s="330">
        <v>0</v>
      </c>
      <c r="BJ12" s="330">
        <v>0</v>
      </c>
      <c r="BK12" s="330">
        <v>0</v>
      </c>
      <c r="BL12" s="330">
        <v>0</v>
      </c>
      <c r="BM12" s="330">
        <v>0</v>
      </c>
      <c r="BN12" s="330">
        <v>0</v>
      </c>
      <c r="BO12" s="330">
        <v>0</v>
      </c>
      <c r="BP12" s="330">
        <v>0</v>
      </c>
      <c r="BQ12" s="330">
        <v>0</v>
      </c>
      <c r="BR12" s="330">
        <v>0</v>
      </c>
      <c r="BS12" s="330">
        <v>0</v>
      </c>
      <c r="BT12" s="330">
        <v>0</v>
      </c>
      <c r="BU12" s="330">
        <v>0</v>
      </c>
      <c r="BV12" s="330">
        <v>0</v>
      </c>
    </row>
    <row r="13" spans="1:74" ht="11.1" customHeight="1" x14ac:dyDescent="0.2">
      <c r="A13" s="61" t="s">
        <v>1006</v>
      </c>
      <c r="B13" s="176" t="s">
        <v>568</v>
      </c>
      <c r="C13" s="219">
        <v>-0.37535483871000003</v>
      </c>
      <c r="D13" s="219">
        <v>-0.22860714286</v>
      </c>
      <c r="E13" s="219">
        <v>-0.51706451613000004</v>
      </c>
      <c r="F13" s="219">
        <v>-0.1341</v>
      </c>
      <c r="G13" s="219">
        <v>4.2677419355000003E-2</v>
      </c>
      <c r="H13" s="219">
        <v>-0.11840000000000001</v>
      </c>
      <c r="I13" s="219">
        <v>0.25445161290000001</v>
      </c>
      <c r="J13" s="219">
        <v>-5.5225806452000002E-2</v>
      </c>
      <c r="K13" s="219">
        <v>-0.11713333333000001</v>
      </c>
      <c r="L13" s="219">
        <v>-0.15345161290000001</v>
      </c>
      <c r="M13" s="219">
        <v>0.50390000000000001</v>
      </c>
      <c r="N13" s="219">
        <v>0.61435483870999996</v>
      </c>
      <c r="O13" s="219">
        <v>-0.37467741934999998</v>
      </c>
      <c r="P13" s="219">
        <v>-0.12221428571</v>
      </c>
      <c r="Q13" s="219">
        <v>-0.37890322581000002</v>
      </c>
      <c r="R13" s="219">
        <v>-0.21093333333</v>
      </c>
      <c r="S13" s="219">
        <v>-5.8322580644999997E-2</v>
      </c>
      <c r="T13" s="219">
        <v>0.41953333332999998</v>
      </c>
      <c r="U13" s="219">
        <v>0.30396774193999998</v>
      </c>
      <c r="V13" s="219">
        <v>-1.3580645161E-2</v>
      </c>
      <c r="W13" s="219">
        <v>0.55246666667</v>
      </c>
      <c r="X13" s="219">
        <v>-0.21896774193999999</v>
      </c>
      <c r="Y13" s="219">
        <v>3.3999999999999998E-3</v>
      </c>
      <c r="Z13" s="219">
        <v>0.19980645160999999</v>
      </c>
      <c r="AA13" s="219">
        <v>-0.41270967741999998</v>
      </c>
      <c r="AB13" s="219">
        <v>-0.17275862069</v>
      </c>
      <c r="AC13" s="219">
        <v>-0.79719354839000001</v>
      </c>
      <c r="AD13" s="219">
        <v>-0.32206666667</v>
      </c>
      <c r="AE13" s="219">
        <v>-0.16377419355</v>
      </c>
      <c r="AF13" s="219">
        <v>-1.5333333333E-3</v>
      </c>
      <c r="AG13" s="219">
        <v>0.49409677418999998</v>
      </c>
      <c r="AH13" s="219">
        <v>0.33032258064999998</v>
      </c>
      <c r="AI13" s="219">
        <v>-0.25119999999999998</v>
      </c>
      <c r="AJ13" s="219">
        <v>-0.20480645161</v>
      </c>
      <c r="AK13" s="219">
        <v>-0.1033</v>
      </c>
      <c r="AL13" s="219">
        <v>0.44877419354999998</v>
      </c>
      <c r="AM13" s="219">
        <v>-0.39241935484000001</v>
      </c>
      <c r="AN13" s="219">
        <v>-0.26</v>
      </c>
      <c r="AO13" s="219">
        <v>-0.23216129031999999</v>
      </c>
      <c r="AP13" s="219">
        <v>-0.12376666667</v>
      </c>
      <c r="AQ13" s="219">
        <v>0.11600000000000001</v>
      </c>
      <c r="AR13" s="219">
        <v>0.55220000000000002</v>
      </c>
      <c r="AS13" s="219">
        <v>0.29496774193999997</v>
      </c>
      <c r="AT13" s="219">
        <v>9.8483870968000001E-2</v>
      </c>
      <c r="AU13" s="219">
        <v>-0.25626666666999998</v>
      </c>
      <c r="AV13" s="219">
        <v>-0.40890322580999999</v>
      </c>
      <c r="AW13" s="219">
        <v>0.24503333332999999</v>
      </c>
      <c r="AX13" s="219">
        <v>0.60832258065</v>
      </c>
      <c r="AY13" s="219">
        <v>-0.19751612902999999</v>
      </c>
      <c r="AZ13" s="219">
        <v>-0.34207142857</v>
      </c>
      <c r="BA13" s="219">
        <v>-0.33512903226000001</v>
      </c>
      <c r="BB13" s="219">
        <v>-0.31383333333000002</v>
      </c>
      <c r="BC13" s="219">
        <v>0.14099078340999999</v>
      </c>
      <c r="BD13" s="219">
        <v>0.16474767434000001</v>
      </c>
      <c r="BE13" s="330">
        <v>0.30418410000000001</v>
      </c>
      <c r="BF13" s="330">
        <v>0.12904760000000001</v>
      </c>
      <c r="BG13" s="330">
        <v>-6.1411399999999998E-2</v>
      </c>
      <c r="BH13" s="330">
        <v>-0.18245810000000001</v>
      </c>
      <c r="BI13" s="330">
        <v>8.4510399999999999E-2</v>
      </c>
      <c r="BJ13" s="330">
        <v>0.43434719999999999</v>
      </c>
      <c r="BK13" s="330">
        <v>-0.37975419999999999</v>
      </c>
      <c r="BL13" s="330">
        <v>-0.1702881</v>
      </c>
      <c r="BM13" s="330">
        <v>-0.38240170000000001</v>
      </c>
      <c r="BN13" s="330">
        <v>-0.18224190000000001</v>
      </c>
      <c r="BO13" s="330">
        <v>7.5126999999999999E-2</v>
      </c>
      <c r="BP13" s="330">
        <v>0.24693889999999999</v>
      </c>
      <c r="BQ13" s="330">
        <v>0.27924890000000002</v>
      </c>
      <c r="BR13" s="330">
        <v>0.1083769</v>
      </c>
      <c r="BS13" s="330">
        <v>-4.1567600000000003E-2</v>
      </c>
      <c r="BT13" s="330">
        <v>-0.18003649999999999</v>
      </c>
      <c r="BU13" s="330">
        <v>8.5872000000000004E-2</v>
      </c>
      <c r="BV13" s="330">
        <v>0.42393520000000001</v>
      </c>
    </row>
    <row r="14" spans="1:74" ht="11.1" customHeight="1" x14ac:dyDescent="0.2">
      <c r="A14" s="61" t="s">
        <v>689</v>
      </c>
      <c r="B14" s="176" t="s">
        <v>134</v>
      </c>
      <c r="C14" s="219">
        <v>0.18011380645</v>
      </c>
      <c r="D14" s="219">
        <v>-7.1589714286E-2</v>
      </c>
      <c r="E14" s="219">
        <v>2.1750483870999999E-2</v>
      </c>
      <c r="F14" s="219">
        <v>0.18359133332999999</v>
      </c>
      <c r="G14" s="219">
        <v>0.15866229032000001</v>
      </c>
      <c r="H14" s="219">
        <v>0.23454700000000001</v>
      </c>
      <c r="I14" s="219">
        <v>0.10047109677</v>
      </c>
      <c r="J14" s="219">
        <v>0.23196951613</v>
      </c>
      <c r="K14" s="219">
        <v>9.8994666667000006E-2</v>
      </c>
      <c r="L14" s="219">
        <v>6.0931161290000001E-2</v>
      </c>
      <c r="M14" s="219">
        <v>-9.2665999999999998E-2</v>
      </c>
      <c r="N14" s="219">
        <v>0.12029364516</v>
      </c>
      <c r="O14" s="219">
        <v>0.20444390323</v>
      </c>
      <c r="P14" s="219">
        <v>0.25915057142999998</v>
      </c>
      <c r="Q14" s="219">
        <v>8.0560225806000002E-2</v>
      </c>
      <c r="R14" s="219">
        <v>8.9728333332999996E-2</v>
      </c>
      <c r="S14" s="219">
        <v>0.13505758065000001</v>
      </c>
      <c r="T14" s="219">
        <v>8.8176000000000004E-2</v>
      </c>
      <c r="U14" s="219">
        <v>0.39358619355000002</v>
      </c>
      <c r="V14" s="219">
        <v>0.31748241934999999</v>
      </c>
      <c r="W14" s="219">
        <v>0.23294300000000001</v>
      </c>
      <c r="X14" s="219">
        <v>5.5397741935000001E-2</v>
      </c>
      <c r="Y14" s="219">
        <v>0.286414</v>
      </c>
      <c r="Z14" s="219">
        <v>-4.3753451612999997E-2</v>
      </c>
      <c r="AA14" s="219">
        <v>0.20219267741999999</v>
      </c>
      <c r="AB14" s="219">
        <v>6.0552620690000003E-2</v>
      </c>
      <c r="AC14" s="219">
        <v>0.27996154838999998</v>
      </c>
      <c r="AD14" s="219">
        <v>4.8984666667E-2</v>
      </c>
      <c r="AE14" s="219">
        <v>2.0230193548E-2</v>
      </c>
      <c r="AF14" s="219">
        <v>0.24632833333000001</v>
      </c>
      <c r="AG14" s="219">
        <v>0.15486596774</v>
      </c>
      <c r="AH14" s="219">
        <v>8.4206419355000006E-2</v>
      </c>
      <c r="AI14" s="219">
        <v>0.24899033333000001</v>
      </c>
      <c r="AJ14" s="219">
        <v>7.1425451612999999E-2</v>
      </c>
      <c r="AK14" s="219">
        <v>4.0695000000000002E-2</v>
      </c>
      <c r="AL14" s="219">
        <v>0.28577935484</v>
      </c>
      <c r="AM14" s="219">
        <v>7.2720935483999993E-2</v>
      </c>
      <c r="AN14" s="219">
        <v>0.24086014285999999</v>
      </c>
      <c r="AO14" s="219">
        <v>0.41303829032</v>
      </c>
      <c r="AP14" s="219">
        <v>8.6404666667000002E-2</v>
      </c>
      <c r="AQ14" s="219">
        <v>0.30191400000000002</v>
      </c>
      <c r="AR14" s="219">
        <v>0.450741</v>
      </c>
      <c r="AS14" s="219">
        <v>0.32537225805999997</v>
      </c>
      <c r="AT14" s="219">
        <v>0.23182412902999999</v>
      </c>
      <c r="AU14" s="219">
        <v>0.34083466667000001</v>
      </c>
      <c r="AV14" s="219">
        <v>0.32323222581</v>
      </c>
      <c r="AW14" s="219">
        <v>0.27832366667000003</v>
      </c>
      <c r="AX14" s="219">
        <v>5.1434193547999999E-3</v>
      </c>
      <c r="AY14" s="219">
        <v>0.17515312902999999</v>
      </c>
      <c r="AZ14" s="219">
        <v>0.49355442856999998</v>
      </c>
      <c r="BA14" s="219">
        <v>0.26604070967999999</v>
      </c>
      <c r="BB14" s="219">
        <v>0.43648100000000001</v>
      </c>
      <c r="BC14" s="219">
        <v>0.17206225045000001</v>
      </c>
      <c r="BD14" s="219">
        <v>0.15989339042</v>
      </c>
      <c r="BE14" s="330">
        <v>0.22297410000000001</v>
      </c>
      <c r="BF14" s="330">
        <v>0.2054144</v>
      </c>
      <c r="BG14" s="330">
        <v>0.20397689999999999</v>
      </c>
      <c r="BH14" s="330">
        <v>0.16410849999999999</v>
      </c>
      <c r="BI14" s="330">
        <v>7.8970100000000001E-2</v>
      </c>
      <c r="BJ14" s="330">
        <v>0.14912909999999999</v>
      </c>
      <c r="BK14" s="330">
        <v>0.17236580000000001</v>
      </c>
      <c r="BL14" s="330">
        <v>0.17683160000000001</v>
      </c>
      <c r="BM14" s="330">
        <v>0.1916696</v>
      </c>
      <c r="BN14" s="330">
        <v>0.14189940000000001</v>
      </c>
      <c r="BO14" s="330">
        <v>0.152701</v>
      </c>
      <c r="BP14" s="330">
        <v>0.25593280000000002</v>
      </c>
      <c r="BQ14" s="330">
        <v>0.22948440000000001</v>
      </c>
      <c r="BR14" s="330">
        <v>0.20698030000000001</v>
      </c>
      <c r="BS14" s="330">
        <v>0.19883219999999999</v>
      </c>
      <c r="BT14" s="330">
        <v>0.154248</v>
      </c>
      <c r="BU14" s="330">
        <v>6.7777100000000007E-2</v>
      </c>
      <c r="BV14" s="330">
        <v>0.1488138</v>
      </c>
    </row>
    <row r="15" spans="1:74" ht="11.1" customHeight="1" x14ac:dyDescent="0.2">
      <c r="A15" s="61" t="s">
        <v>690</v>
      </c>
      <c r="B15" s="176" t="s">
        <v>188</v>
      </c>
      <c r="C15" s="219">
        <v>13.666482999999999</v>
      </c>
      <c r="D15" s="219">
        <v>13.94975</v>
      </c>
      <c r="E15" s="219">
        <v>14.313677</v>
      </c>
      <c r="F15" s="219">
        <v>15.130833000000001</v>
      </c>
      <c r="G15" s="219">
        <v>15.215096000000001</v>
      </c>
      <c r="H15" s="219">
        <v>15.3818</v>
      </c>
      <c r="I15" s="219">
        <v>15.518935000000001</v>
      </c>
      <c r="J15" s="219">
        <v>15.109935</v>
      </c>
      <c r="K15" s="219">
        <v>14.740133</v>
      </c>
      <c r="L15" s="219">
        <v>14.000031999999999</v>
      </c>
      <c r="M15" s="219">
        <v>14.637</v>
      </c>
      <c r="N15" s="219">
        <v>14.976096</v>
      </c>
      <c r="O15" s="219">
        <v>14.422806</v>
      </c>
      <c r="P15" s="219">
        <v>13.676035000000001</v>
      </c>
      <c r="Q15" s="219">
        <v>14.451225000000001</v>
      </c>
      <c r="R15" s="219">
        <v>14.230566</v>
      </c>
      <c r="S15" s="219">
        <v>14.717806</v>
      </c>
      <c r="T15" s="219">
        <v>15.294166000000001</v>
      </c>
      <c r="U15" s="219">
        <v>15.589387</v>
      </c>
      <c r="V15" s="219">
        <v>15.556096</v>
      </c>
      <c r="W15" s="219">
        <v>15.274933000000001</v>
      </c>
      <c r="X15" s="219">
        <v>14.569645</v>
      </c>
      <c r="Y15" s="219">
        <v>14.960065999999999</v>
      </c>
      <c r="Z15" s="219">
        <v>14.842257999999999</v>
      </c>
      <c r="AA15" s="219">
        <v>14.374064000000001</v>
      </c>
      <c r="AB15" s="219">
        <v>14.615379000000001</v>
      </c>
      <c r="AC15" s="219">
        <v>14.476290000000001</v>
      </c>
      <c r="AD15" s="219">
        <v>14.609432999999999</v>
      </c>
      <c r="AE15" s="219">
        <v>15.096677</v>
      </c>
      <c r="AF15" s="219">
        <v>15.636533</v>
      </c>
      <c r="AG15" s="219">
        <v>15.665290000000001</v>
      </c>
      <c r="AH15" s="219">
        <v>15.324579999999999</v>
      </c>
      <c r="AI15" s="219">
        <v>14.910133</v>
      </c>
      <c r="AJ15" s="219">
        <v>14.843451</v>
      </c>
      <c r="AK15" s="219">
        <v>15.0853</v>
      </c>
      <c r="AL15" s="219">
        <v>15.330225</v>
      </c>
      <c r="AM15" s="219">
        <v>14.569258</v>
      </c>
      <c r="AN15" s="219">
        <v>14.245749999999999</v>
      </c>
      <c r="AO15" s="219">
        <v>14.702612</v>
      </c>
      <c r="AP15" s="219">
        <v>14.864566</v>
      </c>
      <c r="AQ15" s="219">
        <v>15.299871</v>
      </c>
      <c r="AR15" s="219">
        <v>15.833033</v>
      </c>
      <c r="AS15" s="219">
        <v>16.040032</v>
      </c>
      <c r="AT15" s="219">
        <v>15.802806</v>
      </c>
      <c r="AU15" s="219">
        <v>15.6275</v>
      </c>
      <c r="AV15" s="219">
        <v>14.988451</v>
      </c>
      <c r="AW15" s="219">
        <v>15.651400000000001</v>
      </c>
      <c r="AX15" s="219">
        <v>16.072806</v>
      </c>
      <c r="AY15" s="219">
        <v>15.299773999999999</v>
      </c>
      <c r="AZ15" s="219">
        <v>15.122107</v>
      </c>
      <c r="BA15" s="219">
        <v>15.126450999999999</v>
      </c>
      <c r="BB15" s="219">
        <v>15.8665</v>
      </c>
      <c r="BC15" s="219">
        <v>15.860193548</v>
      </c>
      <c r="BD15" s="219">
        <v>15.83614</v>
      </c>
      <c r="BE15" s="330">
        <v>15.96602</v>
      </c>
      <c r="BF15" s="330">
        <v>15.80541</v>
      </c>
      <c r="BG15" s="330">
        <v>15.63998</v>
      </c>
      <c r="BH15" s="330">
        <v>15.1304</v>
      </c>
      <c r="BI15" s="330">
        <v>15.49104</v>
      </c>
      <c r="BJ15" s="330">
        <v>15.643370000000001</v>
      </c>
      <c r="BK15" s="330">
        <v>15.08935</v>
      </c>
      <c r="BL15" s="330">
        <v>14.935129999999999</v>
      </c>
      <c r="BM15" s="330">
        <v>15.088649999999999</v>
      </c>
      <c r="BN15" s="330">
        <v>15.29257</v>
      </c>
      <c r="BO15" s="330">
        <v>15.58891</v>
      </c>
      <c r="BP15" s="330">
        <v>16.06268</v>
      </c>
      <c r="BQ15" s="330">
        <v>16.26923</v>
      </c>
      <c r="BR15" s="330">
        <v>16.05761</v>
      </c>
      <c r="BS15" s="330">
        <v>15.83014</v>
      </c>
      <c r="BT15" s="330">
        <v>15.252370000000001</v>
      </c>
      <c r="BU15" s="330">
        <v>15.61814</v>
      </c>
      <c r="BV15" s="330">
        <v>15.776350000000001</v>
      </c>
    </row>
    <row r="16" spans="1:74" ht="11.1" customHeight="1" x14ac:dyDescent="0.2">
      <c r="A16" s="57"/>
      <c r="B16" s="44" t="s">
        <v>1009</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410"/>
      <c r="BF16" s="410"/>
      <c r="BG16" s="410"/>
      <c r="BH16" s="410"/>
      <c r="BI16" s="410"/>
      <c r="BJ16" s="410"/>
      <c r="BK16" s="410"/>
      <c r="BL16" s="410"/>
      <c r="BM16" s="410"/>
      <c r="BN16" s="410"/>
      <c r="BO16" s="410"/>
      <c r="BP16" s="410"/>
      <c r="BQ16" s="410"/>
      <c r="BR16" s="410"/>
      <c r="BS16" s="410"/>
      <c r="BT16" s="410"/>
      <c r="BU16" s="410"/>
      <c r="BV16" s="410"/>
    </row>
    <row r="17" spans="1:74" ht="11.1" customHeight="1" x14ac:dyDescent="0.2">
      <c r="A17" s="61" t="s">
        <v>692</v>
      </c>
      <c r="B17" s="176" t="s">
        <v>569</v>
      </c>
      <c r="C17" s="219">
        <v>0.96070599999999995</v>
      </c>
      <c r="D17" s="219">
        <v>1.060068</v>
      </c>
      <c r="E17" s="219">
        <v>1.0636730000000001</v>
      </c>
      <c r="F17" s="219">
        <v>1.02763</v>
      </c>
      <c r="G17" s="219">
        <v>1.068964</v>
      </c>
      <c r="H17" s="219">
        <v>1.084662</v>
      </c>
      <c r="I17" s="219">
        <v>1.108609</v>
      </c>
      <c r="J17" s="219">
        <v>1.1234459999999999</v>
      </c>
      <c r="K17" s="219">
        <v>1.06193</v>
      </c>
      <c r="L17" s="219">
        <v>1.012127</v>
      </c>
      <c r="M17" s="219">
        <v>1.0512280000000001</v>
      </c>
      <c r="N17" s="219">
        <v>1.1866080000000001</v>
      </c>
      <c r="O17" s="219">
        <v>1.019223</v>
      </c>
      <c r="P17" s="219">
        <v>0.95410099999999998</v>
      </c>
      <c r="Q17" s="219">
        <v>1.019449</v>
      </c>
      <c r="R17" s="219">
        <v>1.0132969999999999</v>
      </c>
      <c r="S17" s="219">
        <v>1.084803</v>
      </c>
      <c r="T17" s="219">
        <v>1.1059969999999999</v>
      </c>
      <c r="U17" s="219">
        <v>1.122384</v>
      </c>
      <c r="V17" s="219">
        <v>1.133157</v>
      </c>
      <c r="W17" s="219">
        <v>1.1228940000000001</v>
      </c>
      <c r="X17" s="219">
        <v>1.0838650000000001</v>
      </c>
      <c r="Y17" s="219">
        <v>1.1130660000000001</v>
      </c>
      <c r="Z17" s="219">
        <v>1.134091</v>
      </c>
      <c r="AA17" s="219">
        <v>1.0534479999999999</v>
      </c>
      <c r="AB17" s="219">
        <v>1.064238</v>
      </c>
      <c r="AC17" s="219">
        <v>1.07419</v>
      </c>
      <c r="AD17" s="219">
        <v>1.026632</v>
      </c>
      <c r="AE17" s="219">
        <v>1.0893820000000001</v>
      </c>
      <c r="AF17" s="219">
        <v>1.099629</v>
      </c>
      <c r="AG17" s="219">
        <v>1.06548</v>
      </c>
      <c r="AH17" s="219">
        <v>1.0451900000000001</v>
      </c>
      <c r="AI17" s="219">
        <v>1.001064</v>
      </c>
      <c r="AJ17" s="219">
        <v>1.005898</v>
      </c>
      <c r="AK17" s="219">
        <v>1.0320640000000001</v>
      </c>
      <c r="AL17" s="219">
        <v>1.1524779999999999</v>
      </c>
      <c r="AM17" s="219">
        <v>1.119416</v>
      </c>
      <c r="AN17" s="219">
        <v>0.99806600000000001</v>
      </c>
      <c r="AO17" s="219">
        <v>1.034705</v>
      </c>
      <c r="AP17" s="219">
        <v>1.088098</v>
      </c>
      <c r="AQ17" s="219">
        <v>1.0578019999999999</v>
      </c>
      <c r="AR17" s="219">
        <v>1.09613</v>
      </c>
      <c r="AS17" s="219">
        <v>1.138871</v>
      </c>
      <c r="AT17" s="219">
        <v>1.1288670000000001</v>
      </c>
      <c r="AU17" s="219">
        <v>1.157098</v>
      </c>
      <c r="AV17" s="219">
        <v>1.0928990000000001</v>
      </c>
      <c r="AW17" s="219">
        <v>1.133065</v>
      </c>
      <c r="AX17" s="219">
        <v>1.17519</v>
      </c>
      <c r="AY17" s="219">
        <v>1.1182209999999999</v>
      </c>
      <c r="AZ17" s="219">
        <v>1.0803179999999999</v>
      </c>
      <c r="BA17" s="219">
        <v>1.0093179999999999</v>
      </c>
      <c r="BB17" s="219">
        <v>1.079501</v>
      </c>
      <c r="BC17" s="219">
        <v>1.084635</v>
      </c>
      <c r="BD17" s="219">
        <v>1.1051519999999999</v>
      </c>
      <c r="BE17" s="330">
        <v>1.105972</v>
      </c>
      <c r="BF17" s="330">
        <v>1.1098030000000001</v>
      </c>
      <c r="BG17" s="330">
        <v>1.0963000000000001</v>
      </c>
      <c r="BH17" s="330">
        <v>1.0601210000000001</v>
      </c>
      <c r="BI17" s="330">
        <v>1.07914</v>
      </c>
      <c r="BJ17" s="330">
        <v>1.127157</v>
      </c>
      <c r="BK17" s="330">
        <v>1.0692710000000001</v>
      </c>
      <c r="BL17" s="330">
        <v>1.0601229999999999</v>
      </c>
      <c r="BM17" s="330">
        <v>1.059094</v>
      </c>
      <c r="BN17" s="330">
        <v>1.061348</v>
      </c>
      <c r="BO17" s="330">
        <v>1.0950340000000001</v>
      </c>
      <c r="BP17" s="330">
        <v>1.1212439999999999</v>
      </c>
      <c r="BQ17" s="330">
        <v>1.1214770000000001</v>
      </c>
      <c r="BR17" s="330">
        <v>1.1221509999999999</v>
      </c>
      <c r="BS17" s="330">
        <v>1.097858</v>
      </c>
      <c r="BT17" s="330">
        <v>1.064179</v>
      </c>
      <c r="BU17" s="330">
        <v>1.0826519999999999</v>
      </c>
      <c r="BV17" s="330">
        <v>1.1301950000000001</v>
      </c>
    </row>
    <row r="18" spans="1:74" ht="11.1" customHeight="1" x14ac:dyDescent="0.2">
      <c r="A18" s="61" t="s">
        <v>691</v>
      </c>
      <c r="B18" s="176" t="s">
        <v>1226</v>
      </c>
      <c r="C18" s="219">
        <v>2.017128</v>
      </c>
      <c r="D18" s="219">
        <v>2.0431059999999999</v>
      </c>
      <c r="E18" s="219">
        <v>2.0759989999999999</v>
      </c>
      <c r="F18" s="219">
        <v>2.060899</v>
      </c>
      <c r="G18" s="219">
        <v>2.0906440000000002</v>
      </c>
      <c r="H18" s="219">
        <v>2.0461659999999999</v>
      </c>
      <c r="I18" s="219">
        <v>1.9935149999999999</v>
      </c>
      <c r="J18" s="219">
        <v>2.0707089999999999</v>
      </c>
      <c r="K18" s="219">
        <v>2.1035330000000001</v>
      </c>
      <c r="L18" s="219">
        <v>2.1247739999999999</v>
      </c>
      <c r="M18" s="219">
        <v>2.135999</v>
      </c>
      <c r="N18" s="219">
        <v>2.1244499999999999</v>
      </c>
      <c r="O18" s="219">
        <v>2.1144829999999999</v>
      </c>
      <c r="P18" s="219">
        <v>2.0085709999999999</v>
      </c>
      <c r="Q18" s="219">
        <v>2.1945800000000002</v>
      </c>
      <c r="R18" s="219">
        <v>2.1864659999999998</v>
      </c>
      <c r="S18" s="219">
        <v>2.2336450000000001</v>
      </c>
      <c r="T18" s="219">
        <v>2.1879330000000001</v>
      </c>
      <c r="U18" s="219">
        <v>2.2062580000000001</v>
      </c>
      <c r="V18" s="219">
        <v>2.227322</v>
      </c>
      <c r="W18" s="219">
        <v>2.170566</v>
      </c>
      <c r="X18" s="219">
        <v>2.3130959999999998</v>
      </c>
      <c r="Y18" s="219">
        <v>2.3730660000000001</v>
      </c>
      <c r="Z18" s="219">
        <v>2.3584830000000001</v>
      </c>
      <c r="AA18" s="219">
        <v>2.3840319999999999</v>
      </c>
      <c r="AB18" s="219">
        <v>2.4006889999999999</v>
      </c>
      <c r="AC18" s="219">
        <v>2.3848699999999998</v>
      </c>
      <c r="AD18" s="219">
        <v>2.3788320000000001</v>
      </c>
      <c r="AE18" s="219">
        <v>2.393386</v>
      </c>
      <c r="AF18" s="219">
        <v>2.3380990000000001</v>
      </c>
      <c r="AG18" s="219">
        <v>2.3265799999999999</v>
      </c>
      <c r="AH18" s="219">
        <v>2.3709669999999998</v>
      </c>
      <c r="AI18" s="219">
        <v>2.4619330000000001</v>
      </c>
      <c r="AJ18" s="219">
        <v>2.5067729999999999</v>
      </c>
      <c r="AK18" s="219">
        <v>2.535933</v>
      </c>
      <c r="AL18" s="219">
        <v>2.4153859999999998</v>
      </c>
      <c r="AM18" s="219">
        <v>2.3606440000000002</v>
      </c>
      <c r="AN18" s="219">
        <v>2.4531420000000002</v>
      </c>
      <c r="AO18" s="219">
        <v>2.4751599999999998</v>
      </c>
      <c r="AP18" s="219">
        <v>2.4685329999999999</v>
      </c>
      <c r="AQ18" s="219">
        <v>2.475225</v>
      </c>
      <c r="AR18" s="219">
        <v>2.4979330000000002</v>
      </c>
      <c r="AS18" s="219">
        <v>2.549677</v>
      </c>
      <c r="AT18" s="219">
        <v>2.657289</v>
      </c>
      <c r="AU18" s="219">
        <v>2.7065329999999999</v>
      </c>
      <c r="AV18" s="219">
        <v>2.679935</v>
      </c>
      <c r="AW18" s="219">
        <v>2.7336999999999998</v>
      </c>
      <c r="AX18" s="219">
        <v>2.6147089999999999</v>
      </c>
      <c r="AY18" s="219">
        <v>2.6391610000000001</v>
      </c>
      <c r="AZ18" s="219">
        <v>2.6840350000000002</v>
      </c>
      <c r="BA18" s="219">
        <v>2.7925469999999999</v>
      </c>
      <c r="BB18" s="219">
        <v>2.9186329999999998</v>
      </c>
      <c r="BC18" s="219">
        <v>2.8600324488000002</v>
      </c>
      <c r="BD18" s="219">
        <v>2.9383628761999998</v>
      </c>
      <c r="BE18" s="330">
        <v>2.8343129999999999</v>
      </c>
      <c r="BF18" s="330">
        <v>2.8720659999999998</v>
      </c>
      <c r="BG18" s="330">
        <v>2.922447</v>
      </c>
      <c r="BH18" s="330">
        <v>2.9094929999999999</v>
      </c>
      <c r="BI18" s="330">
        <v>2.9185189999999999</v>
      </c>
      <c r="BJ18" s="330">
        <v>2.8872070000000001</v>
      </c>
      <c r="BK18" s="330">
        <v>2.8963139999999998</v>
      </c>
      <c r="BL18" s="330">
        <v>2.9197890000000002</v>
      </c>
      <c r="BM18" s="330">
        <v>2.925624</v>
      </c>
      <c r="BN18" s="330">
        <v>2.9575130000000001</v>
      </c>
      <c r="BO18" s="330">
        <v>2.9543149999999998</v>
      </c>
      <c r="BP18" s="330">
        <v>2.9548570000000001</v>
      </c>
      <c r="BQ18" s="330">
        <v>2.9359419999999998</v>
      </c>
      <c r="BR18" s="330">
        <v>2.9751750000000001</v>
      </c>
      <c r="BS18" s="330">
        <v>3.012848</v>
      </c>
      <c r="BT18" s="330">
        <v>2.9933700000000001</v>
      </c>
      <c r="BU18" s="330">
        <v>3.067272</v>
      </c>
      <c r="BV18" s="330">
        <v>3.023873</v>
      </c>
    </row>
    <row r="19" spans="1:74" ht="11.1" customHeight="1" x14ac:dyDescent="0.2">
      <c r="A19" s="61" t="s">
        <v>1191</v>
      </c>
      <c r="B19" s="176" t="s">
        <v>1192</v>
      </c>
      <c r="C19" s="219">
        <v>0.84696800000000005</v>
      </c>
      <c r="D19" s="219">
        <v>0.87396499999999999</v>
      </c>
      <c r="E19" s="219">
        <v>0.89561199999999996</v>
      </c>
      <c r="F19" s="219">
        <v>0.87813399999999997</v>
      </c>
      <c r="G19" s="219">
        <v>0.89267799999999997</v>
      </c>
      <c r="H19" s="219">
        <v>0.90533300000000005</v>
      </c>
      <c r="I19" s="219">
        <v>0.90606399999999998</v>
      </c>
      <c r="J19" s="219">
        <v>0.91100000000000003</v>
      </c>
      <c r="K19" s="219">
        <v>0.91446700000000003</v>
      </c>
      <c r="L19" s="219">
        <v>0.92441899999999999</v>
      </c>
      <c r="M19" s="219">
        <v>0.96736699999999998</v>
      </c>
      <c r="N19" s="219">
        <v>0.96119299999999996</v>
      </c>
      <c r="O19" s="219">
        <v>0.98183200000000004</v>
      </c>
      <c r="P19" s="219">
        <v>0.97166200000000003</v>
      </c>
      <c r="Q19" s="219">
        <v>1.0007360000000001</v>
      </c>
      <c r="R19" s="219">
        <v>0.99442299999999995</v>
      </c>
      <c r="S19" s="219">
        <v>0.99148499999999995</v>
      </c>
      <c r="T19" s="219">
        <v>1.0140290000000001</v>
      </c>
      <c r="U19" s="219">
        <v>1.0030600000000001</v>
      </c>
      <c r="V19" s="219">
        <v>1.026886</v>
      </c>
      <c r="W19" s="219">
        <v>1.0108109999999999</v>
      </c>
      <c r="X19" s="219">
        <v>1.0227470000000001</v>
      </c>
      <c r="Y19" s="219">
        <v>1.0761989999999999</v>
      </c>
      <c r="Z19" s="219">
        <v>1.085153</v>
      </c>
      <c r="AA19" s="219">
        <v>1.021809</v>
      </c>
      <c r="AB19" s="219">
        <v>1.013158</v>
      </c>
      <c r="AC19" s="219">
        <v>0.99024400000000001</v>
      </c>
      <c r="AD19" s="219">
        <v>1.0012920000000001</v>
      </c>
      <c r="AE19" s="219">
        <v>1.015447</v>
      </c>
      <c r="AF19" s="219">
        <v>1.001806</v>
      </c>
      <c r="AG19" s="219">
        <v>0.927342</v>
      </c>
      <c r="AH19" s="219">
        <v>0.95339700000000005</v>
      </c>
      <c r="AI19" s="219">
        <v>0.91909600000000002</v>
      </c>
      <c r="AJ19" s="219">
        <v>0.90037</v>
      </c>
      <c r="AK19" s="219">
        <v>0.91288599999999998</v>
      </c>
      <c r="AL19" s="219">
        <v>0.903694</v>
      </c>
      <c r="AM19" s="219">
        <v>0.89429199999999998</v>
      </c>
      <c r="AN19" s="219">
        <v>0.90774900000000003</v>
      </c>
      <c r="AO19" s="219">
        <v>0.94870500000000002</v>
      </c>
      <c r="AP19" s="219">
        <v>0.97163600000000006</v>
      </c>
      <c r="AQ19" s="219">
        <v>1.0094289999999999</v>
      </c>
      <c r="AR19" s="219">
        <v>1.031053</v>
      </c>
      <c r="AS19" s="219">
        <v>1.0180290000000001</v>
      </c>
      <c r="AT19" s="219">
        <v>1.0022310000000001</v>
      </c>
      <c r="AU19" s="219">
        <v>0.99632500000000002</v>
      </c>
      <c r="AV19" s="219">
        <v>1.0456380000000001</v>
      </c>
      <c r="AW19" s="219">
        <v>1.0807519999999999</v>
      </c>
      <c r="AX19" s="219">
        <v>1.1012470000000001</v>
      </c>
      <c r="AY19" s="219">
        <v>1.001609</v>
      </c>
      <c r="AZ19" s="219">
        <v>1.0178389999999999</v>
      </c>
      <c r="BA19" s="219">
        <v>1.0235050000000001</v>
      </c>
      <c r="BB19" s="219">
        <v>1.0422119999999999</v>
      </c>
      <c r="BC19" s="219">
        <v>1.0318860000000001</v>
      </c>
      <c r="BD19" s="219">
        <v>1.0449980000000001</v>
      </c>
      <c r="BE19" s="330">
        <v>1.0618860000000001</v>
      </c>
      <c r="BF19" s="330">
        <v>1.057639</v>
      </c>
      <c r="BG19" s="330">
        <v>1.0615410000000001</v>
      </c>
      <c r="BH19" s="330">
        <v>1.0570090000000001</v>
      </c>
      <c r="BI19" s="330">
        <v>1.0615300000000001</v>
      </c>
      <c r="BJ19" s="330">
        <v>1.059987</v>
      </c>
      <c r="BK19" s="330">
        <v>1.0580369999999999</v>
      </c>
      <c r="BL19" s="330">
        <v>1.0593710000000001</v>
      </c>
      <c r="BM19" s="330">
        <v>1.0592159999999999</v>
      </c>
      <c r="BN19" s="330">
        <v>1.050408</v>
      </c>
      <c r="BO19" s="330">
        <v>1.0531360000000001</v>
      </c>
      <c r="BP19" s="330">
        <v>1.054238</v>
      </c>
      <c r="BQ19" s="330">
        <v>1.055307</v>
      </c>
      <c r="BR19" s="330">
        <v>1.053461</v>
      </c>
      <c r="BS19" s="330">
        <v>1.0579559999999999</v>
      </c>
      <c r="BT19" s="330">
        <v>1.05535</v>
      </c>
      <c r="BU19" s="330">
        <v>1.0568820000000001</v>
      </c>
      <c r="BV19" s="330">
        <v>1.0539719999999999</v>
      </c>
    </row>
    <row r="20" spans="1:74" ht="11.1" customHeight="1" x14ac:dyDescent="0.2">
      <c r="A20" s="61" t="s">
        <v>1070</v>
      </c>
      <c r="B20" s="176" t="s">
        <v>123</v>
      </c>
      <c r="C20" s="219">
        <v>0.82661200000000001</v>
      </c>
      <c r="D20" s="219">
        <v>0.85007100000000002</v>
      </c>
      <c r="E20" s="219">
        <v>0.85438700000000001</v>
      </c>
      <c r="F20" s="219">
        <v>0.84613300000000002</v>
      </c>
      <c r="G20" s="219">
        <v>0.84658</v>
      </c>
      <c r="H20" s="219">
        <v>0.85440000000000005</v>
      </c>
      <c r="I20" s="219">
        <v>0.85754799999999998</v>
      </c>
      <c r="J20" s="219">
        <v>0.86980599999999997</v>
      </c>
      <c r="K20" s="219">
        <v>0.87403299999999995</v>
      </c>
      <c r="L20" s="219">
        <v>0.88616099999999998</v>
      </c>
      <c r="M20" s="219">
        <v>0.92490000000000006</v>
      </c>
      <c r="N20" s="219">
        <v>0.91796699999999998</v>
      </c>
      <c r="O20" s="219">
        <v>0.91829000000000005</v>
      </c>
      <c r="P20" s="219">
        <v>0.90357100000000001</v>
      </c>
      <c r="Q20" s="219">
        <v>0.90896699999999997</v>
      </c>
      <c r="R20" s="219">
        <v>0.88460000000000005</v>
      </c>
      <c r="S20" s="219">
        <v>0.89419300000000002</v>
      </c>
      <c r="T20" s="219">
        <v>0.90746599999999999</v>
      </c>
      <c r="U20" s="219">
        <v>0.88841899999999996</v>
      </c>
      <c r="V20" s="219">
        <v>0.902451</v>
      </c>
      <c r="W20" s="219">
        <v>0.886266</v>
      </c>
      <c r="X20" s="219">
        <v>0.90364500000000003</v>
      </c>
      <c r="Y20" s="219">
        <v>0.94610000000000005</v>
      </c>
      <c r="Z20" s="219">
        <v>0.95864499999999997</v>
      </c>
      <c r="AA20" s="219">
        <v>0.93670900000000001</v>
      </c>
      <c r="AB20" s="219">
        <v>0.91886199999999996</v>
      </c>
      <c r="AC20" s="219">
        <v>0.88864500000000002</v>
      </c>
      <c r="AD20" s="219">
        <v>0.87819999999999998</v>
      </c>
      <c r="AE20" s="219">
        <v>0.89083800000000002</v>
      </c>
      <c r="AF20" s="219">
        <v>0.88376600000000005</v>
      </c>
      <c r="AG20" s="219">
        <v>0.81406400000000001</v>
      </c>
      <c r="AH20" s="219">
        <v>0.84167700000000001</v>
      </c>
      <c r="AI20" s="219">
        <v>0.81253299999999995</v>
      </c>
      <c r="AJ20" s="219">
        <v>0.80567699999999998</v>
      </c>
      <c r="AK20" s="219">
        <v>0.82479999999999998</v>
      </c>
      <c r="AL20" s="219">
        <v>0.82522499999999999</v>
      </c>
      <c r="AM20" s="219">
        <v>0.80435400000000001</v>
      </c>
      <c r="AN20" s="219">
        <v>0.80874999999999997</v>
      </c>
      <c r="AO20" s="219">
        <v>0.82841900000000002</v>
      </c>
      <c r="AP20" s="219">
        <v>0.85540000000000005</v>
      </c>
      <c r="AQ20" s="219">
        <v>0.87732200000000005</v>
      </c>
      <c r="AR20" s="219">
        <v>0.890733</v>
      </c>
      <c r="AS20" s="219">
        <v>0.868483</v>
      </c>
      <c r="AT20" s="219">
        <v>0.84903200000000001</v>
      </c>
      <c r="AU20" s="219">
        <v>0.85213300000000003</v>
      </c>
      <c r="AV20" s="219">
        <v>0.90306399999999998</v>
      </c>
      <c r="AW20" s="219">
        <v>0.93049999999999999</v>
      </c>
      <c r="AX20" s="219">
        <v>0.94854799999999995</v>
      </c>
      <c r="AY20" s="219">
        <v>0.91432199999999997</v>
      </c>
      <c r="AZ20" s="219">
        <v>0.90717800000000004</v>
      </c>
      <c r="BA20" s="219">
        <v>0.90696699999999997</v>
      </c>
      <c r="BB20" s="219">
        <v>0.92789999999999995</v>
      </c>
      <c r="BC20" s="219">
        <v>0.92793548387000002</v>
      </c>
      <c r="BD20" s="219">
        <v>0.94889071999999997</v>
      </c>
      <c r="BE20" s="330">
        <v>0.94389020000000001</v>
      </c>
      <c r="BF20" s="330">
        <v>0.9405654</v>
      </c>
      <c r="BG20" s="330">
        <v>0.94249459999999996</v>
      </c>
      <c r="BH20" s="330">
        <v>0.93989880000000003</v>
      </c>
      <c r="BI20" s="330">
        <v>0.94246039999999998</v>
      </c>
      <c r="BJ20" s="330">
        <v>0.94597600000000004</v>
      </c>
      <c r="BK20" s="330">
        <v>0.94717229999999997</v>
      </c>
      <c r="BL20" s="330">
        <v>0.94954320000000003</v>
      </c>
      <c r="BM20" s="330">
        <v>0.94631160000000003</v>
      </c>
      <c r="BN20" s="330">
        <v>0.93731299999999995</v>
      </c>
      <c r="BO20" s="330">
        <v>0.93906520000000004</v>
      </c>
      <c r="BP20" s="330">
        <v>0.93813769999999996</v>
      </c>
      <c r="BQ20" s="330">
        <v>0.93717620000000001</v>
      </c>
      <c r="BR20" s="330">
        <v>0.93630049999999998</v>
      </c>
      <c r="BS20" s="330">
        <v>0.93883490000000003</v>
      </c>
      <c r="BT20" s="330">
        <v>0.93820559999999997</v>
      </c>
      <c r="BU20" s="330">
        <v>0.93771629999999995</v>
      </c>
      <c r="BV20" s="330">
        <v>0.93983700000000003</v>
      </c>
    </row>
    <row r="21" spans="1:74" ht="11.1" customHeight="1" x14ac:dyDescent="0.2">
      <c r="A21" s="61" t="s">
        <v>1193</v>
      </c>
      <c r="B21" s="176" t="s">
        <v>1194</v>
      </c>
      <c r="C21" s="219">
        <v>0.14955919355</v>
      </c>
      <c r="D21" s="219">
        <v>0.15507971429</v>
      </c>
      <c r="E21" s="219">
        <v>0.13444722580999999</v>
      </c>
      <c r="F21" s="219">
        <v>0.169709</v>
      </c>
      <c r="G21" s="219">
        <v>0.17913599999999999</v>
      </c>
      <c r="H21" s="219">
        <v>0.129528</v>
      </c>
      <c r="I21" s="219">
        <v>0.19107651613000001</v>
      </c>
      <c r="J21" s="219">
        <v>0.16682077418999999</v>
      </c>
      <c r="K21" s="219">
        <v>0.169766</v>
      </c>
      <c r="L21" s="219">
        <v>0.16047283871000001</v>
      </c>
      <c r="M21" s="219">
        <v>0.19246766667000001</v>
      </c>
      <c r="N21" s="219">
        <v>0.18710161289999999</v>
      </c>
      <c r="O21" s="219">
        <v>0.17852829032</v>
      </c>
      <c r="P21" s="219">
        <v>0.15738614285999999</v>
      </c>
      <c r="Q21" s="219">
        <v>0.17455229032</v>
      </c>
      <c r="R21" s="219">
        <v>0.18160100000000001</v>
      </c>
      <c r="S21" s="219">
        <v>0.16853609677</v>
      </c>
      <c r="T21" s="219">
        <v>0.16813866666999999</v>
      </c>
      <c r="U21" s="219">
        <v>0.15872087097000001</v>
      </c>
      <c r="V21" s="219">
        <v>0.19304451613000001</v>
      </c>
      <c r="W21" s="219">
        <v>0.17269833333000001</v>
      </c>
      <c r="X21" s="219">
        <v>0.17618087096999999</v>
      </c>
      <c r="Y21" s="219">
        <v>0.18526033333</v>
      </c>
      <c r="Z21" s="219">
        <v>0.19721116128999999</v>
      </c>
      <c r="AA21" s="219">
        <v>0.19235516128999999</v>
      </c>
      <c r="AB21" s="219">
        <v>0.19121813793</v>
      </c>
      <c r="AC21" s="219">
        <v>0.17023148387000001</v>
      </c>
      <c r="AD21" s="219">
        <v>0.16203866667</v>
      </c>
      <c r="AE21" s="219">
        <v>0.19426754838999999</v>
      </c>
      <c r="AF21" s="219">
        <v>0.19642466667</v>
      </c>
      <c r="AG21" s="219">
        <v>0.19408145161000001</v>
      </c>
      <c r="AH21" s="219">
        <v>0.1971</v>
      </c>
      <c r="AI21" s="219">
        <v>0.21461333332999999</v>
      </c>
      <c r="AJ21" s="219">
        <v>0.18804716128999999</v>
      </c>
      <c r="AK21" s="219">
        <v>0.201849</v>
      </c>
      <c r="AL21" s="219">
        <v>0.19750409677</v>
      </c>
      <c r="AM21" s="219">
        <v>0.23274861290000001</v>
      </c>
      <c r="AN21" s="219">
        <v>0.16434000000000001</v>
      </c>
      <c r="AO21" s="219">
        <v>0.17648422581000001</v>
      </c>
      <c r="AP21" s="219">
        <v>0.20719066667</v>
      </c>
      <c r="AQ21" s="219">
        <v>0.20510612903</v>
      </c>
      <c r="AR21" s="219">
        <v>0.19055666667000001</v>
      </c>
      <c r="AS21" s="219">
        <v>0.21133619355</v>
      </c>
      <c r="AT21" s="219">
        <v>0.23056554839000001</v>
      </c>
      <c r="AU21" s="219">
        <v>0.20580233333</v>
      </c>
      <c r="AV21" s="219">
        <v>0.20657909677</v>
      </c>
      <c r="AW21" s="219">
        <v>0.21852933332999999</v>
      </c>
      <c r="AX21" s="219">
        <v>0.21429819354999999</v>
      </c>
      <c r="AY21" s="219">
        <v>0.19941567741999999</v>
      </c>
      <c r="AZ21" s="219">
        <v>0.18028885714000001</v>
      </c>
      <c r="BA21" s="219">
        <v>0.20005722580999999</v>
      </c>
      <c r="BB21" s="219">
        <v>0.21657299999999999</v>
      </c>
      <c r="BC21" s="219">
        <v>0.19740569999999999</v>
      </c>
      <c r="BD21" s="219">
        <v>0.19571459999999999</v>
      </c>
      <c r="BE21" s="330">
        <v>0.19383880000000001</v>
      </c>
      <c r="BF21" s="330">
        <v>0.19234470000000001</v>
      </c>
      <c r="BG21" s="330">
        <v>0.19083430000000001</v>
      </c>
      <c r="BH21" s="330">
        <v>0.18879199999999999</v>
      </c>
      <c r="BI21" s="330">
        <v>0.19470299999999999</v>
      </c>
      <c r="BJ21" s="330">
        <v>0.19481039999999999</v>
      </c>
      <c r="BK21" s="330">
        <v>0.19503180000000001</v>
      </c>
      <c r="BL21" s="330">
        <v>0.1951145</v>
      </c>
      <c r="BM21" s="330">
        <v>0.19712679999999999</v>
      </c>
      <c r="BN21" s="330">
        <v>0.20253389999999999</v>
      </c>
      <c r="BO21" s="330">
        <v>0.20449619999999999</v>
      </c>
      <c r="BP21" s="330">
        <v>0.20601710000000001</v>
      </c>
      <c r="BQ21" s="330">
        <v>0.2042841</v>
      </c>
      <c r="BR21" s="330">
        <v>0.2028866</v>
      </c>
      <c r="BS21" s="330">
        <v>0.2014416</v>
      </c>
      <c r="BT21" s="330">
        <v>0.19944310000000001</v>
      </c>
      <c r="BU21" s="330">
        <v>0.20538400000000001</v>
      </c>
      <c r="BV21" s="330">
        <v>0.20551140000000001</v>
      </c>
    </row>
    <row r="22" spans="1:74" ht="11.1" customHeight="1" x14ac:dyDescent="0.2">
      <c r="A22" s="61" t="s">
        <v>693</v>
      </c>
      <c r="B22" s="176" t="s">
        <v>135</v>
      </c>
      <c r="C22" s="219">
        <v>0.94441799999999998</v>
      </c>
      <c r="D22" s="219">
        <v>0.49363899999999999</v>
      </c>
      <c r="E22" s="219">
        <v>0.17591599999999999</v>
      </c>
      <c r="F22" s="219">
        <v>0.404136</v>
      </c>
      <c r="G22" s="219">
        <v>0.12349499999999999</v>
      </c>
      <c r="H22" s="219">
        <v>0.244087</v>
      </c>
      <c r="I22" s="219">
        <v>0.29556199999999999</v>
      </c>
      <c r="J22" s="219">
        <v>0.43877500000000003</v>
      </c>
      <c r="K22" s="219">
        <v>0.31051800000000002</v>
      </c>
      <c r="L22" s="219">
        <v>0.14636299999999999</v>
      </c>
      <c r="M22" s="219">
        <v>-0.169462</v>
      </c>
      <c r="N22" s="219">
        <v>-0.166769</v>
      </c>
      <c r="O22" s="219">
        <v>0.30344500000000002</v>
      </c>
      <c r="P22" s="219">
        <v>-0.114218</v>
      </c>
      <c r="Q22" s="219">
        <v>-0.124524</v>
      </c>
      <c r="R22" s="219">
        <v>-0.12367499999999999</v>
      </c>
      <c r="S22" s="219">
        <v>4.9168999999999997E-2</v>
      </c>
      <c r="T22" s="219">
        <v>-0.109627</v>
      </c>
      <c r="U22" s="219">
        <v>-0.57151799999999997</v>
      </c>
      <c r="V22" s="219">
        <v>-0.74335600000000002</v>
      </c>
      <c r="W22" s="219">
        <v>-0.82670500000000002</v>
      </c>
      <c r="X22" s="219">
        <v>-0.95881499999999997</v>
      </c>
      <c r="Y22" s="219">
        <v>-0.66247800000000001</v>
      </c>
      <c r="Z22" s="219">
        <v>-1.342449</v>
      </c>
      <c r="AA22" s="219">
        <v>-0.408555</v>
      </c>
      <c r="AB22" s="219">
        <v>-0.99287099999999995</v>
      </c>
      <c r="AC22" s="219">
        <v>-1.2104870000000001</v>
      </c>
      <c r="AD22" s="219">
        <v>-1.256235</v>
      </c>
      <c r="AE22" s="219">
        <v>-0.99805299999999997</v>
      </c>
      <c r="AF22" s="219">
        <v>-0.93848699999999996</v>
      </c>
      <c r="AG22" s="219">
        <v>-1.0784050000000001</v>
      </c>
      <c r="AH22" s="219">
        <v>-0.80618800000000002</v>
      </c>
      <c r="AI22" s="219">
        <v>-1.0015890000000001</v>
      </c>
      <c r="AJ22" s="219">
        <v>-1.2480169999999999</v>
      </c>
      <c r="AK22" s="219">
        <v>-1.332238</v>
      </c>
      <c r="AL22" s="219">
        <v>-1.525299</v>
      </c>
      <c r="AM22" s="219">
        <v>-0.71972100000000006</v>
      </c>
      <c r="AN22" s="219">
        <v>-1.153529</v>
      </c>
      <c r="AO22" s="219">
        <v>-1.0146520000000001</v>
      </c>
      <c r="AP22" s="219">
        <v>-0.72640499999999997</v>
      </c>
      <c r="AQ22" s="219">
        <v>-1.027185</v>
      </c>
      <c r="AR22" s="219">
        <v>-1.3650059999999999</v>
      </c>
      <c r="AS22" s="219">
        <v>-1.622457</v>
      </c>
      <c r="AT22" s="219">
        <v>-1.5347029999999999</v>
      </c>
      <c r="AU22" s="219">
        <v>-1.463786</v>
      </c>
      <c r="AV22" s="219">
        <v>-1.767058</v>
      </c>
      <c r="AW22" s="219">
        <v>-1.8501810000000001</v>
      </c>
      <c r="AX22" s="219">
        <v>-2.512181</v>
      </c>
      <c r="AY22" s="219">
        <v>-2.0953010000000001</v>
      </c>
      <c r="AZ22" s="219">
        <v>-1.419281</v>
      </c>
      <c r="BA22" s="219">
        <v>-1.6364860000000001</v>
      </c>
      <c r="BB22" s="219">
        <v>-1.660647</v>
      </c>
      <c r="BC22" s="219">
        <v>-1.6076671512</v>
      </c>
      <c r="BD22" s="219">
        <v>-1.5714666601</v>
      </c>
      <c r="BE22" s="330">
        <v>-1.6747920000000001</v>
      </c>
      <c r="BF22" s="330">
        <v>-1.6420539999999999</v>
      </c>
      <c r="BG22" s="330">
        <v>-1.9267190000000001</v>
      </c>
      <c r="BH22" s="330">
        <v>-1.92641</v>
      </c>
      <c r="BI22" s="330">
        <v>-2.1603880000000002</v>
      </c>
      <c r="BJ22" s="330">
        <v>-2.3249659999999999</v>
      </c>
      <c r="BK22" s="330">
        <v>-1.485636</v>
      </c>
      <c r="BL22" s="330">
        <v>-1.8552470000000001</v>
      </c>
      <c r="BM22" s="330">
        <v>-1.782923</v>
      </c>
      <c r="BN22" s="330">
        <v>-1.6497740000000001</v>
      </c>
      <c r="BO22" s="330">
        <v>-1.5930660000000001</v>
      </c>
      <c r="BP22" s="330">
        <v>-1.801698</v>
      </c>
      <c r="BQ22" s="330">
        <v>-2.1205590000000001</v>
      </c>
      <c r="BR22" s="330">
        <v>-1.9182360000000001</v>
      </c>
      <c r="BS22" s="330">
        <v>-2.1384799999999999</v>
      </c>
      <c r="BT22" s="330">
        <v>-2.0507089999999999</v>
      </c>
      <c r="BU22" s="330">
        <v>-2.236758</v>
      </c>
      <c r="BV22" s="330">
        <v>-2.4625240000000002</v>
      </c>
    </row>
    <row r="23" spans="1:74" ht="11.1" customHeight="1" x14ac:dyDescent="0.2">
      <c r="A23" s="61" t="s">
        <v>200</v>
      </c>
      <c r="B23" s="176" t="s">
        <v>201</v>
      </c>
      <c r="C23" s="219">
        <v>-3.1620000000000002E-2</v>
      </c>
      <c r="D23" s="219">
        <v>-3.0238999999999999E-2</v>
      </c>
      <c r="E23" s="219">
        <v>-3.9327000000000001E-2</v>
      </c>
      <c r="F23" s="219">
        <v>-2.2194999999999999E-2</v>
      </c>
      <c r="G23" s="219">
        <v>-1.3695000000000001E-2</v>
      </c>
      <c r="H23" s="219">
        <v>1.1131E-2</v>
      </c>
      <c r="I23" s="219">
        <v>1.0578000000000001E-2</v>
      </c>
      <c r="J23" s="219">
        <v>1.8799999999999999E-3</v>
      </c>
      <c r="K23" s="219">
        <v>1.0128E-2</v>
      </c>
      <c r="L23" s="219">
        <v>1.8734000000000001E-2</v>
      </c>
      <c r="M23" s="219">
        <v>1.5375E-2</v>
      </c>
      <c r="N23" s="219">
        <v>-7.2240000000000004E-3</v>
      </c>
      <c r="O23" s="219">
        <v>-6.2497999999999998E-2</v>
      </c>
      <c r="P23" s="219">
        <v>-1.6573999999999998E-2</v>
      </c>
      <c r="Q23" s="219">
        <v>-4.6502000000000002E-2</v>
      </c>
      <c r="R23" s="219">
        <v>-7.8955999999999998E-2</v>
      </c>
      <c r="S23" s="219">
        <v>-5.4731000000000002E-2</v>
      </c>
      <c r="T23" s="219">
        <v>-3.2141999999999997E-2</v>
      </c>
      <c r="U23" s="219">
        <v>-6.6767999999999994E-2</v>
      </c>
      <c r="V23" s="219">
        <v>-5.6902000000000001E-2</v>
      </c>
      <c r="W23" s="219">
        <v>-7.2903999999999997E-2</v>
      </c>
      <c r="X23" s="219">
        <v>-7.0624999999999993E-2</v>
      </c>
      <c r="Y23" s="219">
        <v>-3.9796999999999999E-2</v>
      </c>
      <c r="Z23" s="219">
        <v>-2.8362999999999999E-2</v>
      </c>
      <c r="AA23" s="219">
        <v>-3.4039E-2</v>
      </c>
      <c r="AB23" s="219">
        <v>-0.110239</v>
      </c>
      <c r="AC23" s="219">
        <v>-8.2860000000000003E-2</v>
      </c>
      <c r="AD23" s="219">
        <v>-7.4591000000000005E-2</v>
      </c>
      <c r="AE23" s="219">
        <v>-6.9490999999999997E-2</v>
      </c>
      <c r="AF23" s="219">
        <v>-0.111069</v>
      </c>
      <c r="AG23" s="219">
        <v>-9.0130000000000002E-2</v>
      </c>
      <c r="AH23" s="219">
        <v>-8.0170000000000005E-2</v>
      </c>
      <c r="AI23" s="219">
        <v>-0.12925700000000001</v>
      </c>
      <c r="AJ23" s="219">
        <v>-0.100869</v>
      </c>
      <c r="AK23" s="219">
        <v>-0.101162</v>
      </c>
      <c r="AL23" s="219">
        <v>-8.3616999999999997E-2</v>
      </c>
      <c r="AM23" s="219">
        <v>-5.9292999999999998E-2</v>
      </c>
      <c r="AN23" s="219">
        <v>-0.14331099999999999</v>
      </c>
      <c r="AO23" s="219">
        <v>-8.1459000000000004E-2</v>
      </c>
      <c r="AP23" s="219">
        <v>-6.5376000000000004E-2</v>
      </c>
      <c r="AQ23" s="219">
        <v>-6.6790000000000002E-2</v>
      </c>
      <c r="AR23" s="219">
        <v>-3.0837E-2</v>
      </c>
      <c r="AS23" s="219">
        <v>-0.18860499999999999</v>
      </c>
      <c r="AT23" s="219">
        <v>-0.16126599999999999</v>
      </c>
      <c r="AU23" s="219">
        <v>-7.3912000000000005E-2</v>
      </c>
      <c r="AV23" s="219">
        <v>-0.21201300000000001</v>
      </c>
      <c r="AW23" s="219">
        <v>-5.4140000000000001E-2</v>
      </c>
      <c r="AX23" s="219">
        <v>-0.19384000000000001</v>
      </c>
      <c r="AY23" s="219">
        <v>-0.149807</v>
      </c>
      <c r="AZ23" s="219">
        <v>-0.164351</v>
      </c>
      <c r="BA23" s="219">
        <v>-0.14196</v>
      </c>
      <c r="BB23" s="219">
        <v>-0.150923</v>
      </c>
      <c r="BC23" s="219">
        <v>-0.15701530645</v>
      </c>
      <c r="BD23" s="219">
        <v>-0.1466904</v>
      </c>
      <c r="BE23" s="330">
        <v>-0.1234803</v>
      </c>
      <c r="BF23" s="330">
        <v>-0.12854160000000001</v>
      </c>
      <c r="BG23" s="330">
        <v>-0.1339958</v>
      </c>
      <c r="BH23" s="330">
        <v>-0.1363395</v>
      </c>
      <c r="BI23" s="330">
        <v>-0.12680089999999999</v>
      </c>
      <c r="BJ23" s="330">
        <v>-0.1108201</v>
      </c>
      <c r="BK23" s="330">
        <v>-0.13511110000000001</v>
      </c>
      <c r="BL23" s="330">
        <v>-0.13660610000000001</v>
      </c>
      <c r="BM23" s="330">
        <v>-0.1247825</v>
      </c>
      <c r="BN23" s="330">
        <v>-0.11097990000000001</v>
      </c>
      <c r="BO23" s="330">
        <v>-0.1090993</v>
      </c>
      <c r="BP23" s="330">
        <v>-0.12003800000000001</v>
      </c>
      <c r="BQ23" s="330">
        <v>-0.13033049999999999</v>
      </c>
      <c r="BR23" s="330">
        <v>-0.1380015</v>
      </c>
      <c r="BS23" s="330">
        <v>-0.1438094</v>
      </c>
      <c r="BT23" s="330">
        <v>-0.14614730000000001</v>
      </c>
      <c r="BU23" s="330">
        <v>-0.13772010000000001</v>
      </c>
      <c r="BV23" s="330">
        <v>-0.121867</v>
      </c>
    </row>
    <row r="24" spans="1:74" ht="11.1" customHeight="1" x14ac:dyDescent="0.2">
      <c r="A24" s="61" t="s">
        <v>198</v>
      </c>
      <c r="B24" s="176" t="s">
        <v>1236</v>
      </c>
      <c r="C24" s="219">
        <v>6.2996999999999997E-2</v>
      </c>
      <c r="D24" s="219">
        <v>0.12662599999999999</v>
      </c>
      <c r="E24" s="219">
        <v>4.7687E-2</v>
      </c>
      <c r="F24" s="219">
        <v>-1.9283999999999999E-2</v>
      </c>
      <c r="G24" s="219">
        <v>-2.3989E-2</v>
      </c>
      <c r="H24" s="219">
        <v>1.5962E-2</v>
      </c>
      <c r="I24" s="219">
        <v>-3.9176000000000002E-2</v>
      </c>
      <c r="J24" s="219">
        <v>6.9300000000000004E-4</v>
      </c>
      <c r="K24" s="219">
        <v>-8.4320000000000003E-3</v>
      </c>
      <c r="L24" s="219">
        <v>1.6173E-2</v>
      </c>
      <c r="M24" s="219">
        <v>2.5037E-2</v>
      </c>
      <c r="N24" s="219">
        <v>5.8909999999999997E-2</v>
      </c>
      <c r="O24" s="219">
        <v>6.8565000000000001E-2</v>
      </c>
      <c r="P24" s="219">
        <v>7.8446000000000002E-2</v>
      </c>
      <c r="Q24" s="219">
        <v>-1.9970999999999999E-2</v>
      </c>
      <c r="R24" s="219">
        <v>-8.0043000000000003E-2</v>
      </c>
      <c r="S24" s="219">
        <v>-8.8711999999999999E-2</v>
      </c>
      <c r="T24" s="219">
        <v>-6.4827999999999997E-2</v>
      </c>
      <c r="U24" s="219">
        <v>-6.0970000000000003E-2</v>
      </c>
      <c r="V24" s="219">
        <v>-4.6490999999999998E-2</v>
      </c>
      <c r="W24" s="219">
        <v>-2.3302E-2</v>
      </c>
      <c r="X24" s="219">
        <v>4.0827000000000002E-2</v>
      </c>
      <c r="Y24" s="219">
        <v>-2.9320000000000001E-3</v>
      </c>
      <c r="Z24" s="219">
        <v>4.1464000000000001E-2</v>
      </c>
      <c r="AA24" s="219">
        <v>-1.0410000000000001E-2</v>
      </c>
      <c r="AB24" s="219">
        <v>-2.1624999999999998E-2</v>
      </c>
      <c r="AC24" s="219">
        <v>-4.9798000000000002E-2</v>
      </c>
      <c r="AD24" s="219">
        <v>-7.8759999999999997E-2</v>
      </c>
      <c r="AE24" s="219">
        <v>-3.8443999999999999E-2</v>
      </c>
      <c r="AF24" s="219">
        <v>-6.3412999999999997E-2</v>
      </c>
      <c r="AG24" s="219">
        <v>-6.9139999999999993E-2</v>
      </c>
      <c r="AH24" s="219">
        <v>-6.5059000000000006E-2</v>
      </c>
      <c r="AI24" s="219">
        <v>-4.1444000000000002E-2</v>
      </c>
      <c r="AJ24" s="219">
        <v>-9.0237999999999999E-2</v>
      </c>
      <c r="AK24" s="219">
        <v>-9.8803000000000002E-2</v>
      </c>
      <c r="AL24" s="219">
        <v>-4.1638000000000001E-2</v>
      </c>
      <c r="AM24" s="219">
        <v>1.7684999999999999E-2</v>
      </c>
      <c r="AN24" s="219">
        <v>-2.5554E-2</v>
      </c>
      <c r="AO24" s="219">
        <v>-0.15595600000000001</v>
      </c>
      <c r="AP24" s="219">
        <v>-0.17641499999999999</v>
      </c>
      <c r="AQ24" s="219">
        <v>-0.23965400000000001</v>
      </c>
      <c r="AR24" s="219">
        <v>-0.17023199999999999</v>
      </c>
      <c r="AS24" s="219">
        <v>-0.210871</v>
      </c>
      <c r="AT24" s="219">
        <v>-0.22867000000000001</v>
      </c>
      <c r="AU24" s="219">
        <v>-0.25664799999999999</v>
      </c>
      <c r="AV24" s="219">
        <v>-0.245284</v>
      </c>
      <c r="AW24" s="219">
        <v>-0.23780899999999999</v>
      </c>
      <c r="AX24" s="219">
        <v>-0.26518700000000001</v>
      </c>
      <c r="AY24" s="219">
        <v>-0.21326899999999999</v>
      </c>
      <c r="AZ24" s="219">
        <v>-0.14948500000000001</v>
      </c>
      <c r="BA24" s="219">
        <v>-0.27346999999999999</v>
      </c>
      <c r="BB24" s="219">
        <v>-0.40493200000000001</v>
      </c>
      <c r="BC24" s="219">
        <v>-0.34865560000000001</v>
      </c>
      <c r="BD24" s="219">
        <v>-0.368786</v>
      </c>
      <c r="BE24" s="330">
        <v>-0.45330609999999999</v>
      </c>
      <c r="BF24" s="330">
        <v>-0.48465979999999997</v>
      </c>
      <c r="BG24" s="330">
        <v>-0.46829920000000003</v>
      </c>
      <c r="BH24" s="330">
        <v>-0.44750269999999998</v>
      </c>
      <c r="BI24" s="330">
        <v>-0.49889299999999998</v>
      </c>
      <c r="BJ24" s="330">
        <v>-0.41311959999999998</v>
      </c>
      <c r="BK24" s="330">
        <v>-0.39497569999999999</v>
      </c>
      <c r="BL24" s="330">
        <v>-0.47074159999999998</v>
      </c>
      <c r="BM24" s="330">
        <v>-0.4264773</v>
      </c>
      <c r="BN24" s="330">
        <v>-0.43869730000000001</v>
      </c>
      <c r="BO24" s="330">
        <v>-0.49251820000000002</v>
      </c>
      <c r="BP24" s="330">
        <v>-0.4902957</v>
      </c>
      <c r="BQ24" s="330">
        <v>-0.43755460000000002</v>
      </c>
      <c r="BR24" s="330">
        <v>-0.43332890000000002</v>
      </c>
      <c r="BS24" s="330">
        <v>-0.4597157</v>
      </c>
      <c r="BT24" s="330">
        <v>-0.39657559999999997</v>
      </c>
      <c r="BU24" s="330">
        <v>-0.46665990000000002</v>
      </c>
      <c r="BV24" s="330">
        <v>-0.42413089999999998</v>
      </c>
    </row>
    <row r="25" spans="1:74" ht="11.1" customHeight="1" x14ac:dyDescent="0.2">
      <c r="A25" s="61" t="s">
        <v>197</v>
      </c>
      <c r="B25" s="176" t="s">
        <v>199</v>
      </c>
      <c r="C25" s="219">
        <v>0.54483800000000004</v>
      </c>
      <c r="D25" s="219">
        <v>0.51035699999999995</v>
      </c>
      <c r="E25" s="219">
        <v>0.50274099999999999</v>
      </c>
      <c r="F25" s="219">
        <v>0.59973299999999996</v>
      </c>
      <c r="G25" s="219">
        <v>0.56741900000000001</v>
      </c>
      <c r="H25" s="219">
        <v>0.54666599999999999</v>
      </c>
      <c r="I25" s="219">
        <v>0.61703200000000002</v>
      </c>
      <c r="J25" s="219">
        <v>0.69464499999999996</v>
      </c>
      <c r="K25" s="219">
        <v>0.65249999999999997</v>
      </c>
      <c r="L25" s="219">
        <v>0.73822500000000002</v>
      </c>
      <c r="M25" s="219">
        <v>0.63070000000000004</v>
      </c>
      <c r="N25" s="219">
        <v>0.65964500000000004</v>
      </c>
      <c r="O25" s="219">
        <v>0.80496699999999999</v>
      </c>
      <c r="P25" s="219">
        <v>0.60614199999999996</v>
      </c>
      <c r="Q25" s="219">
        <v>0.69667699999999999</v>
      </c>
      <c r="R25" s="219">
        <v>0.74643300000000001</v>
      </c>
      <c r="S25" s="219">
        <v>0.68287100000000001</v>
      </c>
      <c r="T25" s="219">
        <v>0.65486599999999995</v>
      </c>
      <c r="U25" s="219">
        <v>0.67964500000000005</v>
      </c>
      <c r="V25" s="219">
        <v>0.66764500000000004</v>
      </c>
      <c r="W25" s="219">
        <v>0.734066</v>
      </c>
      <c r="X25" s="219">
        <v>0.65170899999999998</v>
      </c>
      <c r="Y25" s="219">
        <v>0.66866599999999998</v>
      </c>
      <c r="Z25" s="219">
        <v>0.643903</v>
      </c>
      <c r="AA25" s="219">
        <v>0.60425799999999996</v>
      </c>
      <c r="AB25" s="219">
        <v>0.49751699999999999</v>
      </c>
      <c r="AC25" s="219">
        <v>0.46809600000000001</v>
      </c>
      <c r="AD25" s="219">
        <v>0.49996600000000002</v>
      </c>
      <c r="AE25" s="219">
        <v>0.64167700000000005</v>
      </c>
      <c r="AF25" s="219">
        <v>0.66966599999999998</v>
      </c>
      <c r="AG25" s="219">
        <v>0.57516100000000003</v>
      </c>
      <c r="AH25" s="219">
        <v>0.52290300000000001</v>
      </c>
      <c r="AI25" s="219">
        <v>0.74493299999999996</v>
      </c>
      <c r="AJ25" s="219">
        <v>0.64319300000000001</v>
      </c>
      <c r="AK25" s="219">
        <v>0.60176600000000002</v>
      </c>
      <c r="AL25" s="219">
        <v>0.70096700000000001</v>
      </c>
      <c r="AM25" s="219">
        <v>0.60912900000000003</v>
      </c>
      <c r="AN25" s="219">
        <v>0.57153500000000002</v>
      </c>
      <c r="AO25" s="219">
        <v>0.54441899999999999</v>
      </c>
      <c r="AP25" s="219">
        <v>0.66203299999999998</v>
      </c>
      <c r="AQ25" s="219">
        <v>0.73261200000000004</v>
      </c>
      <c r="AR25" s="219">
        <v>0.6452</v>
      </c>
      <c r="AS25" s="219">
        <v>0.76751599999999998</v>
      </c>
      <c r="AT25" s="219">
        <v>0.68103199999999997</v>
      </c>
      <c r="AU25" s="219">
        <v>0.76316600000000001</v>
      </c>
      <c r="AV25" s="219">
        <v>0.73048299999999999</v>
      </c>
      <c r="AW25" s="219">
        <v>0.59483299999999995</v>
      </c>
      <c r="AX25" s="219">
        <v>0.49135400000000001</v>
      </c>
      <c r="AY25" s="219">
        <v>0.42067700000000002</v>
      </c>
      <c r="AZ25" s="219">
        <v>0.416966</v>
      </c>
      <c r="BA25" s="219">
        <v>0.541686</v>
      </c>
      <c r="BB25" s="219">
        <v>0.55608999999999997</v>
      </c>
      <c r="BC25" s="219">
        <v>0.65289549999999996</v>
      </c>
      <c r="BD25" s="219">
        <v>0.59599999999999997</v>
      </c>
      <c r="BE25" s="330">
        <v>0.66002959999999999</v>
      </c>
      <c r="BF25" s="330">
        <v>0.6987139</v>
      </c>
      <c r="BG25" s="330">
        <v>0.71425700000000003</v>
      </c>
      <c r="BH25" s="330">
        <v>0.68305470000000001</v>
      </c>
      <c r="BI25" s="330">
        <v>0.58205689999999999</v>
      </c>
      <c r="BJ25" s="330">
        <v>0.51177479999999997</v>
      </c>
      <c r="BK25" s="330">
        <v>0.54474250000000002</v>
      </c>
      <c r="BL25" s="330">
        <v>0.46873409999999999</v>
      </c>
      <c r="BM25" s="330">
        <v>0.54373119999999997</v>
      </c>
      <c r="BN25" s="330">
        <v>0.57585699999999995</v>
      </c>
      <c r="BO25" s="330">
        <v>0.72709590000000002</v>
      </c>
      <c r="BP25" s="330">
        <v>0.64605400000000002</v>
      </c>
      <c r="BQ25" s="330">
        <v>0.65223730000000002</v>
      </c>
      <c r="BR25" s="330">
        <v>0.64629519999999996</v>
      </c>
      <c r="BS25" s="330">
        <v>0.65416339999999995</v>
      </c>
      <c r="BT25" s="330">
        <v>0.65460940000000001</v>
      </c>
      <c r="BU25" s="330">
        <v>0.56371479999999996</v>
      </c>
      <c r="BV25" s="330">
        <v>0.4869117</v>
      </c>
    </row>
    <row r="26" spans="1:74" ht="11.1" customHeight="1" x14ac:dyDescent="0.2">
      <c r="A26" s="61" t="s">
        <v>204</v>
      </c>
      <c r="B26" s="176" t="s">
        <v>203</v>
      </c>
      <c r="C26" s="219">
        <v>-4.6913000000000003E-2</v>
      </c>
      <c r="D26" s="219">
        <v>-6.4388000000000001E-2</v>
      </c>
      <c r="E26" s="219">
        <v>-6.1643999999999997E-2</v>
      </c>
      <c r="F26" s="219">
        <v>-8.0574000000000007E-2</v>
      </c>
      <c r="G26" s="219">
        <v>-5.7611999999999997E-2</v>
      </c>
      <c r="H26" s="219">
        <v>-5.7801999999999999E-2</v>
      </c>
      <c r="I26" s="219">
        <v>-9.2365000000000003E-2</v>
      </c>
      <c r="J26" s="219">
        <v>-9.1678999999999997E-2</v>
      </c>
      <c r="K26" s="219">
        <v>-9.1424000000000005E-2</v>
      </c>
      <c r="L26" s="219">
        <v>-7.2605000000000003E-2</v>
      </c>
      <c r="M26" s="219">
        <v>-8.1975000000000006E-2</v>
      </c>
      <c r="N26" s="219">
        <v>-0.12148399999999999</v>
      </c>
      <c r="O26" s="219">
        <v>-9.8972000000000004E-2</v>
      </c>
      <c r="P26" s="219">
        <v>-8.6777000000000007E-2</v>
      </c>
      <c r="Q26" s="219">
        <v>-0.139706</v>
      </c>
      <c r="R26" s="219">
        <v>-0.15822700000000001</v>
      </c>
      <c r="S26" s="219">
        <v>-9.8767999999999995E-2</v>
      </c>
      <c r="T26" s="219">
        <v>-0.103546</v>
      </c>
      <c r="U26" s="219">
        <v>-0.132357</v>
      </c>
      <c r="V26" s="219">
        <v>-0.101035</v>
      </c>
      <c r="W26" s="219">
        <v>-0.103645</v>
      </c>
      <c r="X26" s="219">
        <v>-0.13942099999999999</v>
      </c>
      <c r="Y26" s="219">
        <v>-0.14419699999999999</v>
      </c>
      <c r="Z26" s="219">
        <v>-0.14945800000000001</v>
      </c>
      <c r="AA26" s="219">
        <v>-0.127303</v>
      </c>
      <c r="AB26" s="219">
        <v>-0.11440400000000001</v>
      </c>
      <c r="AC26" s="219">
        <v>-0.100693</v>
      </c>
      <c r="AD26" s="219">
        <v>-9.7717999999999999E-2</v>
      </c>
      <c r="AE26" s="219">
        <v>-0.11278199999999999</v>
      </c>
      <c r="AF26" s="219">
        <v>-8.2954E-2</v>
      </c>
      <c r="AG26" s="219">
        <v>-8.5912000000000002E-2</v>
      </c>
      <c r="AH26" s="219">
        <v>-5.0445999999999998E-2</v>
      </c>
      <c r="AI26" s="219">
        <v>-5.3696000000000001E-2</v>
      </c>
      <c r="AJ26" s="219">
        <v>-2.7373000000000001E-2</v>
      </c>
      <c r="AK26" s="219">
        <v>-2.4428999999999999E-2</v>
      </c>
      <c r="AL26" s="219">
        <v>-3.7005999999999997E-2</v>
      </c>
      <c r="AM26" s="219">
        <v>-4.5397E-2</v>
      </c>
      <c r="AN26" s="219">
        <v>-8.5945999999999995E-2</v>
      </c>
      <c r="AO26" s="219">
        <v>-4.6356000000000001E-2</v>
      </c>
      <c r="AP26" s="219">
        <v>-6.4210000000000003E-2</v>
      </c>
      <c r="AQ26" s="219">
        <v>-8.0093999999999999E-2</v>
      </c>
      <c r="AR26" s="219">
        <v>-4.2327999999999998E-2</v>
      </c>
      <c r="AS26" s="219">
        <v>-3.9389E-2</v>
      </c>
      <c r="AT26" s="219">
        <v>-5.0700000000000002E-2</v>
      </c>
      <c r="AU26" s="219">
        <v>-4.2816E-2</v>
      </c>
      <c r="AV26" s="219">
        <v>-6.3143000000000005E-2</v>
      </c>
      <c r="AW26" s="219">
        <v>-4.5529E-2</v>
      </c>
      <c r="AX26" s="219">
        <v>-4.6162000000000002E-2</v>
      </c>
      <c r="AY26" s="219">
        <v>-0.101449</v>
      </c>
      <c r="AZ26" s="219">
        <v>-7.4911000000000005E-2</v>
      </c>
      <c r="BA26" s="219">
        <v>-0.100367</v>
      </c>
      <c r="BB26" s="219">
        <v>-9.8576999999999998E-2</v>
      </c>
      <c r="BC26" s="219">
        <v>-0.10418917096999999</v>
      </c>
      <c r="BD26" s="219">
        <v>-7.8984993333000006E-2</v>
      </c>
      <c r="BE26" s="330">
        <v>-8.4615399999999993E-2</v>
      </c>
      <c r="BF26" s="330">
        <v>-8.3545999999999995E-2</v>
      </c>
      <c r="BG26" s="330">
        <v>-0.1007842</v>
      </c>
      <c r="BH26" s="330">
        <v>-8.9333200000000001E-2</v>
      </c>
      <c r="BI26" s="330">
        <v>-8.6979799999999996E-2</v>
      </c>
      <c r="BJ26" s="330">
        <v>-8.8895699999999994E-2</v>
      </c>
      <c r="BK26" s="330">
        <v>-9.5317600000000002E-2</v>
      </c>
      <c r="BL26" s="330">
        <v>-9.17988E-2</v>
      </c>
      <c r="BM26" s="330">
        <v>-8.8741E-2</v>
      </c>
      <c r="BN26" s="330">
        <v>-9.1819499999999998E-2</v>
      </c>
      <c r="BO26" s="330">
        <v>-9.1391299999999995E-2</v>
      </c>
      <c r="BP26" s="330">
        <v>-8.9872499999999994E-2</v>
      </c>
      <c r="BQ26" s="330">
        <v>-9.3834799999999996E-2</v>
      </c>
      <c r="BR26" s="330">
        <v>-9.2306200000000005E-2</v>
      </c>
      <c r="BS26" s="330">
        <v>-0.103982</v>
      </c>
      <c r="BT26" s="330">
        <v>-9.2246400000000006E-2</v>
      </c>
      <c r="BU26" s="330">
        <v>-9.5346700000000006E-2</v>
      </c>
      <c r="BV26" s="330">
        <v>-9.2576400000000003E-2</v>
      </c>
    </row>
    <row r="27" spans="1:74" ht="11.1" customHeight="1" x14ac:dyDescent="0.2">
      <c r="A27" s="61" t="s">
        <v>193</v>
      </c>
      <c r="B27" s="176" t="s">
        <v>943</v>
      </c>
      <c r="C27" s="219">
        <v>0.66588800000000004</v>
      </c>
      <c r="D27" s="219">
        <v>0.58508599999999999</v>
      </c>
      <c r="E27" s="219">
        <v>0.56623100000000004</v>
      </c>
      <c r="F27" s="219">
        <v>0.74329100000000004</v>
      </c>
      <c r="G27" s="219">
        <v>0.741815</v>
      </c>
      <c r="H27" s="219">
        <v>0.74149900000000002</v>
      </c>
      <c r="I27" s="219">
        <v>0.91067799999999999</v>
      </c>
      <c r="J27" s="219">
        <v>0.85395299999999996</v>
      </c>
      <c r="K27" s="219">
        <v>0.73003499999999999</v>
      </c>
      <c r="L27" s="219">
        <v>0.71587599999999996</v>
      </c>
      <c r="M27" s="219">
        <v>0.54523100000000002</v>
      </c>
      <c r="N27" s="219">
        <v>0.60089700000000001</v>
      </c>
      <c r="O27" s="219">
        <v>0.71601300000000001</v>
      </c>
      <c r="P27" s="219">
        <v>0.60864200000000002</v>
      </c>
      <c r="Q27" s="219">
        <v>0.58671200000000001</v>
      </c>
      <c r="R27" s="219">
        <v>0.81617899999999999</v>
      </c>
      <c r="S27" s="219">
        <v>0.96300600000000003</v>
      </c>
      <c r="T27" s="219">
        <v>0.79031300000000004</v>
      </c>
      <c r="U27" s="219">
        <v>0.66098699999999999</v>
      </c>
      <c r="V27" s="219">
        <v>0.59791099999999997</v>
      </c>
      <c r="W27" s="219">
        <v>0.55117400000000005</v>
      </c>
      <c r="X27" s="219">
        <v>0.50549599999999995</v>
      </c>
      <c r="Y27" s="219">
        <v>0.68462400000000001</v>
      </c>
      <c r="Z27" s="219">
        <v>0.56967100000000004</v>
      </c>
      <c r="AA27" s="219">
        <v>0.67927599999999999</v>
      </c>
      <c r="AB27" s="219">
        <v>0.52331700000000003</v>
      </c>
      <c r="AC27" s="219">
        <v>0.477572</v>
      </c>
      <c r="AD27" s="219">
        <v>0.58134799999999998</v>
      </c>
      <c r="AE27" s="219">
        <v>0.59395900000000001</v>
      </c>
      <c r="AF27" s="219">
        <v>0.61932100000000001</v>
      </c>
      <c r="AG27" s="219">
        <v>0.58769199999999999</v>
      </c>
      <c r="AH27" s="219">
        <v>0.67286199999999996</v>
      </c>
      <c r="AI27" s="219">
        <v>0.40636100000000003</v>
      </c>
      <c r="AJ27" s="219">
        <v>0.40954800000000002</v>
      </c>
      <c r="AK27" s="219">
        <v>0.37692199999999998</v>
      </c>
      <c r="AL27" s="219">
        <v>0.32000400000000001</v>
      </c>
      <c r="AM27" s="219">
        <v>0.423653</v>
      </c>
      <c r="AN27" s="219">
        <v>0.37784200000000001</v>
      </c>
      <c r="AO27" s="219">
        <v>0.402505</v>
      </c>
      <c r="AP27" s="219">
        <v>0.58806899999999995</v>
      </c>
      <c r="AQ27" s="219">
        <v>0.68032700000000002</v>
      </c>
      <c r="AR27" s="219">
        <v>0.51307599999999998</v>
      </c>
      <c r="AS27" s="219">
        <v>0.47627700000000001</v>
      </c>
      <c r="AT27" s="219">
        <v>0.44569500000000001</v>
      </c>
      <c r="AU27" s="219">
        <v>0.39760400000000001</v>
      </c>
      <c r="AV27" s="219">
        <v>0.38792700000000002</v>
      </c>
      <c r="AW27" s="219">
        <v>0.35188599999999998</v>
      </c>
      <c r="AX27" s="219">
        <v>0.29703099999999999</v>
      </c>
      <c r="AY27" s="219">
        <v>0.246887</v>
      </c>
      <c r="AZ27" s="219">
        <v>0.27213900000000002</v>
      </c>
      <c r="BA27" s="219">
        <v>0.356738</v>
      </c>
      <c r="BB27" s="219">
        <v>0.51480999999999999</v>
      </c>
      <c r="BC27" s="219">
        <v>0.58280041842999997</v>
      </c>
      <c r="BD27" s="219">
        <v>0.59073337264000003</v>
      </c>
      <c r="BE27" s="330">
        <v>0.62941950000000002</v>
      </c>
      <c r="BF27" s="330">
        <v>0.59315549999999995</v>
      </c>
      <c r="BG27" s="330">
        <v>0.57467299999999999</v>
      </c>
      <c r="BH27" s="330">
        <v>0.47400799999999998</v>
      </c>
      <c r="BI27" s="330">
        <v>0.50581730000000003</v>
      </c>
      <c r="BJ27" s="330">
        <v>0.4603062</v>
      </c>
      <c r="BK27" s="330">
        <v>0.59009449999999997</v>
      </c>
      <c r="BL27" s="330">
        <v>0.56454649999999995</v>
      </c>
      <c r="BM27" s="330">
        <v>0.40888999999999998</v>
      </c>
      <c r="BN27" s="330">
        <v>0.51612539999999996</v>
      </c>
      <c r="BO27" s="330">
        <v>0.5560136</v>
      </c>
      <c r="BP27" s="330">
        <v>0.64755479999999999</v>
      </c>
      <c r="BQ27" s="330">
        <v>0.58506749999999996</v>
      </c>
      <c r="BR27" s="330">
        <v>0.52927659999999999</v>
      </c>
      <c r="BS27" s="330">
        <v>0.57077699999999998</v>
      </c>
      <c r="BT27" s="330">
        <v>0.45992110000000003</v>
      </c>
      <c r="BU27" s="330">
        <v>0.52017939999999996</v>
      </c>
      <c r="BV27" s="330">
        <v>0.47172350000000002</v>
      </c>
    </row>
    <row r="28" spans="1:74" ht="11.1" customHeight="1" x14ac:dyDescent="0.2">
      <c r="A28" s="61" t="s">
        <v>192</v>
      </c>
      <c r="B28" s="176" t="s">
        <v>579</v>
      </c>
      <c r="C28" s="219">
        <v>-4.1736000000000002E-2</v>
      </c>
      <c r="D28" s="219">
        <v>-5.5659E-2</v>
      </c>
      <c r="E28" s="219">
        <v>-0.24310300000000001</v>
      </c>
      <c r="F28" s="219">
        <v>-0.129582</v>
      </c>
      <c r="G28" s="219">
        <v>-7.7299999999999994E-2</v>
      </c>
      <c r="H28" s="219">
        <v>-0.12068</v>
      </c>
      <c r="I28" s="219">
        <v>-0.16831199999999999</v>
      </c>
      <c r="J28" s="219">
        <v>-8.3682999999999994E-2</v>
      </c>
      <c r="K28" s="219">
        <v>-9.6329999999999999E-2</v>
      </c>
      <c r="L28" s="219">
        <v>-0.19728499999999999</v>
      </c>
      <c r="M28" s="219">
        <v>-0.295927</v>
      </c>
      <c r="N28" s="219">
        <v>-0.41827300000000001</v>
      </c>
      <c r="O28" s="219">
        <v>-0.31205300000000002</v>
      </c>
      <c r="P28" s="219">
        <v>-0.28723700000000002</v>
      </c>
      <c r="Q28" s="219">
        <v>-0.300564</v>
      </c>
      <c r="R28" s="219">
        <v>-0.34049600000000002</v>
      </c>
      <c r="S28" s="219">
        <v>-0.31043399999999999</v>
      </c>
      <c r="T28" s="219">
        <v>-0.26453399999999999</v>
      </c>
      <c r="U28" s="219">
        <v>-0.243424</v>
      </c>
      <c r="V28" s="219">
        <v>-0.42980400000000002</v>
      </c>
      <c r="W28" s="219">
        <v>-0.42966599999999999</v>
      </c>
      <c r="X28" s="219">
        <v>-0.45738400000000001</v>
      </c>
      <c r="Y28" s="219">
        <v>-0.55205400000000004</v>
      </c>
      <c r="Z28" s="219">
        <v>-0.55582600000000004</v>
      </c>
      <c r="AA28" s="219">
        <v>-0.28425800000000001</v>
      </c>
      <c r="AB28" s="219">
        <v>-0.31931300000000001</v>
      </c>
      <c r="AC28" s="219">
        <v>-0.36479600000000001</v>
      </c>
      <c r="AD28" s="219">
        <v>-0.34349800000000003</v>
      </c>
      <c r="AE28" s="219">
        <v>-0.27178099999999999</v>
      </c>
      <c r="AF28" s="219">
        <v>-0.30591699999999999</v>
      </c>
      <c r="AG28" s="219">
        <v>-0.35006599999999999</v>
      </c>
      <c r="AH28" s="219">
        <v>-0.34638799999999997</v>
      </c>
      <c r="AI28" s="219">
        <v>-0.37446200000000002</v>
      </c>
      <c r="AJ28" s="219">
        <v>-0.43584499999999998</v>
      </c>
      <c r="AK28" s="219">
        <v>-0.45229900000000001</v>
      </c>
      <c r="AL28" s="219">
        <v>-0.52637400000000001</v>
      </c>
      <c r="AM28" s="219">
        <v>-0.50792300000000001</v>
      </c>
      <c r="AN28" s="219">
        <v>-0.46594999999999998</v>
      </c>
      <c r="AO28" s="219">
        <v>-0.25204500000000002</v>
      </c>
      <c r="AP28" s="219">
        <v>-0.28378399999999998</v>
      </c>
      <c r="AQ28" s="219">
        <v>-0.23408999999999999</v>
      </c>
      <c r="AR28" s="219">
        <v>-0.27672799999999997</v>
      </c>
      <c r="AS28" s="219">
        <v>-0.32070700000000002</v>
      </c>
      <c r="AT28" s="219">
        <v>-0.31249700000000002</v>
      </c>
      <c r="AU28" s="219">
        <v>-0.323069</v>
      </c>
      <c r="AV28" s="219">
        <v>-0.46035100000000001</v>
      </c>
      <c r="AW28" s="219">
        <v>-0.53490700000000002</v>
      </c>
      <c r="AX28" s="219">
        <v>-0.54237100000000005</v>
      </c>
      <c r="AY28" s="219">
        <v>-0.48671399999999998</v>
      </c>
      <c r="AZ28" s="219">
        <v>-0.38807000000000003</v>
      </c>
      <c r="BA28" s="219">
        <v>-0.34999599999999997</v>
      </c>
      <c r="BB28" s="219">
        <v>-0.31728499999999998</v>
      </c>
      <c r="BC28" s="219">
        <v>-0.38884318940000001</v>
      </c>
      <c r="BD28" s="219">
        <v>-0.37051376848000001</v>
      </c>
      <c r="BE28" s="330">
        <v>-0.33681359999999999</v>
      </c>
      <c r="BF28" s="330">
        <v>-0.34090130000000002</v>
      </c>
      <c r="BG28" s="330">
        <v>-0.46248810000000001</v>
      </c>
      <c r="BH28" s="330">
        <v>-0.49461369999999999</v>
      </c>
      <c r="BI28" s="330">
        <v>-0.56213199999999997</v>
      </c>
      <c r="BJ28" s="330">
        <v>-0.60472440000000005</v>
      </c>
      <c r="BK28" s="330">
        <v>-0.49946839999999998</v>
      </c>
      <c r="BL28" s="330">
        <v>-0.49257060000000003</v>
      </c>
      <c r="BM28" s="330">
        <v>-0.41140690000000002</v>
      </c>
      <c r="BN28" s="330">
        <v>-0.30695679999999997</v>
      </c>
      <c r="BO28" s="330">
        <v>-0.2425281</v>
      </c>
      <c r="BP28" s="330">
        <v>-0.33161099999999999</v>
      </c>
      <c r="BQ28" s="330">
        <v>-0.42969849999999998</v>
      </c>
      <c r="BR28" s="330">
        <v>-0.33567530000000001</v>
      </c>
      <c r="BS28" s="330">
        <v>-0.48041620000000002</v>
      </c>
      <c r="BT28" s="330">
        <v>-0.51138439999999996</v>
      </c>
      <c r="BU28" s="330">
        <v>-0.56492620000000004</v>
      </c>
      <c r="BV28" s="330">
        <v>-0.60227589999999998</v>
      </c>
    </row>
    <row r="29" spans="1:74" ht="11.1" customHeight="1" x14ac:dyDescent="0.2">
      <c r="A29" s="61" t="s">
        <v>194</v>
      </c>
      <c r="B29" s="176" t="s">
        <v>190</v>
      </c>
      <c r="C29" s="219">
        <v>1.7779E-2</v>
      </c>
      <c r="D29" s="219">
        <v>8.7770000000000001E-3</v>
      </c>
      <c r="E29" s="219">
        <v>9.1579999999999995E-3</v>
      </c>
      <c r="F29" s="219">
        <v>1.1516999999999999E-2</v>
      </c>
      <c r="G29" s="219">
        <v>1.7799999999999999E-3</v>
      </c>
      <c r="H29" s="219">
        <v>5.6973999999999997E-2</v>
      </c>
      <c r="I29" s="219">
        <v>3.0765000000000001E-2</v>
      </c>
      <c r="J29" s="219">
        <v>1.7683999999999998E-2</v>
      </c>
      <c r="K29" s="219">
        <v>4.0736000000000001E-2</v>
      </c>
      <c r="L29" s="219">
        <v>2.9992000000000001E-2</v>
      </c>
      <c r="M29" s="219">
        <v>-2.1840000000000002E-3</v>
      </c>
      <c r="N29" s="219">
        <v>-6.0678000000000003E-2</v>
      </c>
      <c r="O29" s="219">
        <v>-6.1379999999999997E-2</v>
      </c>
      <c r="P29" s="219">
        <v>-3.1514E-2</v>
      </c>
      <c r="Q29" s="219">
        <v>-2.2963000000000001E-2</v>
      </c>
      <c r="R29" s="219">
        <v>-2.2304000000000001E-2</v>
      </c>
      <c r="S29" s="219">
        <v>3.5456000000000001E-2</v>
      </c>
      <c r="T29" s="219">
        <v>8.4169999999999991E-3</v>
      </c>
      <c r="U29" s="219">
        <v>-1.4186000000000001E-2</v>
      </c>
      <c r="V29" s="219">
        <v>-2.4826000000000001E-2</v>
      </c>
      <c r="W29" s="219">
        <v>-4.5360999999999999E-2</v>
      </c>
      <c r="X29" s="219">
        <v>-1.7226999999999999E-2</v>
      </c>
      <c r="Y29" s="219">
        <v>-3.3678E-2</v>
      </c>
      <c r="Z29" s="219">
        <v>-0.108608</v>
      </c>
      <c r="AA29" s="219">
        <v>-0.108415</v>
      </c>
      <c r="AB29" s="219">
        <v>-8.5020999999999999E-2</v>
      </c>
      <c r="AC29" s="219">
        <v>-9.5011999999999999E-2</v>
      </c>
      <c r="AD29" s="219">
        <v>-4.4839999999999998E-2</v>
      </c>
      <c r="AE29" s="219">
        <v>-7.5244000000000005E-2</v>
      </c>
      <c r="AF29" s="219">
        <v>-0.109642</v>
      </c>
      <c r="AG29" s="219">
        <v>-9.4004000000000004E-2</v>
      </c>
      <c r="AH29" s="219">
        <v>1.4028000000000001E-2</v>
      </c>
      <c r="AI29" s="219">
        <v>-4.7139E-2</v>
      </c>
      <c r="AJ29" s="219">
        <v>-4.3652999999999997E-2</v>
      </c>
      <c r="AK29" s="219">
        <v>-0.114346</v>
      </c>
      <c r="AL29" s="219">
        <v>-0.13062299999999999</v>
      </c>
      <c r="AM29" s="219">
        <v>-0.116048</v>
      </c>
      <c r="AN29" s="219">
        <v>-5.3217E-2</v>
      </c>
      <c r="AO29" s="219">
        <v>-0.114028</v>
      </c>
      <c r="AP29" s="219">
        <v>-6.4102000000000006E-2</v>
      </c>
      <c r="AQ29" s="219">
        <v>-5.0684E-2</v>
      </c>
      <c r="AR29" s="219">
        <v>-0.10421800000000001</v>
      </c>
      <c r="AS29" s="219">
        <v>-8.4154000000000007E-2</v>
      </c>
      <c r="AT29" s="219">
        <v>-7.0407999999999998E-2</v>
      </c>
      <c r="AU29" s="219">
        <v>-7.2334999999999997E-2</v>
      </c>
      <c r="AV29" s="219">
        <v>-4.0418999999999997E-2</v>
      </c>
      <c r="AW29" s="219">
        <v>-0.13957700000000001</v>
      </c>
      <c r="AX29" s="219">
        <v>-0.14061000000000001</v>
      </c>
      <c r="AY29" s="219">
        <v>-9.5809000000000005E-2</v>
      </c>
      <c r="AZ29" s="219">
        <v>-5.1249000000000003E-2</v>
      </c>
      <c r="BA29" s="219">
        <v>-4.8710999999999997E-2</v>
      </c>
      <c r="BB29" s="219">
        <v>3.0585000000000001E-2</v>
      </c>
      <c r="BC29" s="219">
        <v>-2.6064516129000001E-2</v>
      </c>
      <c r="BD29" s="219">
        <v>-1.7027436560000001E-2</v>
      </c>
      <c r="BE29" s="330">
        <v>-8.2736500000000004E-2</v>
      </c>
      <c r="BF29" s="330">
        <v>-8.1918599999999994E-2</v>
      </c>
      <c r="BG29" s="330">
        <v>-0.1075245</v>
      </c>
      <c r="BH29" s="330">
        <v>-4.7629199999999997E-2</v>
      </c>
      <c r="BI29" s="330">
        <v>-9.72716E-2</v>
      </c>
      <c r="BJ29" s="330">
        <v>-0.13299630000000001</v>
      </c>
      <c r="BK29" s="330">
        <v>-0.1090192</v>
      </c>
      <c r="BL29" s="330">
        <v>-7.9468700000000003E-2</v>
      </c>
      <c r="BM29" s="330">
        <v>-4.7436499999999999E-2</v>
      </c>
      <c r="BN29" s="330">
        <v>-6.5762799999999996E-2</v>
      </c>
      <c r="BO29" s="330">
        <v>-7.2433499999999998E-2</v>
      </c>
      <c r="BP29" s="330">
        <v>-0.1089962</v>
      </c>
      <c r="BQ29" s="330">
        <v>-0.1173439</v>
      </c>
      <c r="BR29" s="330">
        <v>-0.1046197</v>
      </c>
      <c r="BS29" s="330">
        <v>-0.11319609999999999</v>
      </c>
      <c r="BT29" s="330">
        <v>-5.9974199999999998E-2</v>
      </c>
      <c r="BU29" s="330">
        <v>-0.1075301</v>
      </c>
      <c r="BV29" s="330">
        <v>-0.1332081</v>
      </c>
    </row>
    <row r="30" spans="1:74" ht="11.1" customHeight="1" x14ac:dyDescent="0.2">
      <c r="A30" s="61" t="s">
        <v>195</v>
      </c>
      <c r="B30" s="176" t="s">
        <v>189</v>
      </c>
      <c r="C30" s="219">
        <v>7.0571999999999996E-2</v>
      </c>
      <c r="D30" s="219">
        <v>-9.6270999999999995E-2</v>
      </c>
      <c r="E30" s="219">
        <v>-0.27517900000000001</v>
      </c>
      <c r="F30" s="219">
        <v>-0.46503</v>
      </c>
      <c r="G30" s="219">
        <v>-0.56723199999999996</v>
      </c>
      <c r="H30" s="219">
        <v>-0.40169899999999997</v>
      </c>
      <c r="I30" s="219">
        <v>-0.60050099999999995</v>
      </c>
      <c r="J30" s="219">
        <v>-0.45485799999999998</v>
      </c>
      <c r="K30" s="219">
        <v>-0.57519500000000001</v>
      </c>
      <c r="L30" s="219">
        <v>-0.71094900000000005</v>
      </c>
      <c r="M30" s="219">
        <v>-0.61354699999999995</v>
      </c>
      <c r="N30" s="219">
        <v>-0.41948800000000003</v>
      </c>
      <c r="O30" s="219">
        <v>-0.39789000000000002</v>
      </c>
      <c r="P30" s="219">
        <v>-0.46049299999999999</v>
      </c>
      <c r="Q30" s="219">
        <v>-0.461206</v>
      </c>
      <c r="R30" s="219">
        <v>-0.68250100000000002</v>
      </c>
      <c r="S30" s="219">
        <v>-0.55823800000000001</v>
      </c>
      <c r="T30" s="219">
        <v>-0.598576</v>
      </c>
      <c r="U30" s="219">
        <v>-0.79346000000000005</v>
      </c>
      <c r="V30" s="219">
        <v>-0.68726699999999996</v>
      </c>
      <c r="W30" s="219">
        <v>-0.75165400000000004</v>
      </c>
      <c r="X30" s="219">
        <v>-0.93863200000000002</v>
      </c>
      <c r="Y30" s="219">
        <v>-0.80469299999999999</v>
      </c>
      <c r="Z30" s="219">
        <v>-0.95350400000000002</v>
      </c>
      <c r="AA30" s="219">
        <v>-0.71566099999999999</v>
      </c>
      <c r="AB30" s="219">
        <v>-0.78459599999999996</v>
      </c>
      <c r="AC30" s="219">
        <v>-0.77438300000000004</v>
      </c>
      <c r="AD30" s="219">
        <v>-0.98029900000000003</v>
      </c>
      <c r="AE30" s="219">
        <v>-0.93951799999999996</v>
      </c>
      <c r="AF30" s="219">
        <v>-0.99919899999999995</v>
      </c>
      <c r="AG30" s="219">
        <v>-0.92926900000000001</v>
      </c>
      <c r="AH30" s="219">
        <v>-0.86750899999999997</v>
      </c>
      <c r="AI30" s="219">
        <v>-0.91755799999999998</v>
      </c>
      <c r="AJ30" s="219">
        <v>-0.95965299999999998</v>
      </c>
      <c r="AK30" s="219">
        <v>-0.87261299999999997</v>
      </c>
      <c r="AL30" s="219">
        <v>-0.83368900000000001</v>
      </c>
      <c r="AM30" s="219">
        <v>-0.56103700000000001</v>
      </c>
      <c r="AN30" s="219">
        <v>-0.65437500000000004</v>
      </c>
      <c r="AO30" s="219">
        <v>-0.65475399999999995</v>
      </c>
      <c r="AP30" s="219">
        <v>-0.60137499999999999</v>
      </c>
      <c r="AQ30" s="219">
        <v>-0.907111</v>
      </c>
      <c r="AR30" s="219">
        <v>-1.164979</v>
      </c>
      <c r="AS30" s="219">
        <v>-1.2763880000000001</v>
      </c>
      <c r="AT30" s="219">
        <v>-1.1784319999999999</v>
      </c>
      <c r="AU30" s="219">
        <v>-1.243946</v>
      </c>
      <c r="AV30" s="219">
        <v>-1.1606069999999999</v>
      </c>
      <c r="AW30" s="219">
        <v>-1.122333</v>
      </c>
      <c r="AX30" s="219">
        <v>-1.0674129999999999</v>
      </c>
      <c r="AY30" s="219">
        <v>-0.82152700000000001</v>
      </c>
      <c r="AZ30" s="219">
        <v>-0.49434899999999998</v>
      </c>
      <c r="BA30" s="219">
        <v>-0.66538699999999995</v>
      </c>
      <c r="BB30" s="219">
        <v>-0.98702999999999996</v>
      </c>
      <c r="BC30" s="219">
        <v>-1.0055066129000001</v>
      </c>
      <c r="BD30" s="219">
        <v>-1.0393928695000001</v>
      </c>
      <c r="BE30" s="330">
        <v>-1.1371739999999999</v>
      </c>
      <c r="BF30" s="330">
        <v>-1.0919829999999999</v>
      </c>
      <c r="BG30" s="330">
        <v>-1.2210030000000001</v>
      </c>
      <c r="BH30" s="330">
        <v>-1.1460710000000001</v>
      </c>
      <c r="BI30" s="330">
        <v>-1.1400159999999999</v>
      </c>
      <c r="BJ30" s="330">
        <v>-1.0844579999999999</v>
      </c>
      <c r="BK30" s="330">
        <v>-0.66672439999999999</v>
      </c>
      <c r="BL30" s="330">
        <v>-0.81893380000000005</v>
      </c>
      <c r="BM30" s="330">
        <v>-0.81623009999999996</v>
      </c>
      <c r="BN30" s="330">
        <v>-0.86135550000000005</v>
      </c>
      <c r="BO30" s="330">
        <v>-0.99286730000000001</v>
      </c>
      <c r="BP30" s="330">
        <v>-1.0532029999999999</v>
      </c>
      <c r="BQ30" s="330">
        <v>-1.2524329999999999</v>
      </c>
      <c r="BR30" s="330">
        <v>-1.132336</v>
      </c>
      <c r="BS30" s="330">
        <v>-1.237749</v>
      </c>
      <c r="BT30" s="330">
        <v>-1.1461079999999999</v>
      </c>
      <c r="BU30" s="330">
        <v>-1.119955</v>
      </c>
      <c r="BV30" s="330">
        <v>-1.102258</v>
      </c>
    </row>
    <row r="31" spans="1:74" ht="11.1" customHeight="1" x14ac:dyDescent="0.2">
      <c r="A31" s="61" t="s">
        <v>196</v>
      </c>
      <c r="B31" s="176" t="s">
        <v>191</v>
      </c>
      <c r="C31" s="219">
        <v>8.1457000000000002E-2</v>
      </c>
      <c r="D31" s="219">
        <v>-7.6635999999999996E-2</v>
      </c>
      <c r="E31" s="219">
        <v>-7.2520000000000001E-2</v>
      </c>
      <c r="F31" s="219">
        <v>8.7277999999999994E-2</v>
      </c>
      <c r="G31" s="219">
        <v>-2.9437000000000001E-2</v>
      </c>
      <c r="H31" s="219">
        <v>-0.15657399999999999</v>
      </c>
      <c r="I31" s="219">
        <v>-2.5731E-2</v>
      </c>
      <c r="J31" s="219">
        <v>-0.15576200000000001</v>
      </c>
      <c r="K31" s="219">
        <v>-3.3466999999999997E-2</v>
      </c>
      <c r="L31" s="219">
        <v>-6.8710000000000004E-3</v>
      </c>
      <c r="M31" s="219">
        <v>-3.1364000000000003E-2</v>
      </c>
      <c r="N31" s="219">
        <v>-4.3816000000000001E-2</v>
      </c>
      <c r="O31" s="219">
        <v>-3.2057000000000002E-2</v>
      </c>
      <c r="P31" s="219">
        <v>-0.10942</v>
      </c>
      <c r="Q31" s="219">
        <v>1.3594999999999999E-2</v>
      </c>
      <c r="R31" s="219">
        <v>1.5344E-2</v>
      </c>
      <c r="S31" s="219">
        <v>-0.14602699999999999</v>
      </c>
      <c r="T31" s="219">
        <v>-6.3514000000000001E-2</v>
      </c>
      <c r="U31" s="219">
        <v>-0.22540299999999999</v>
      </c>
      <c r="V31" s="219">
        <v>-0.22833700000000001</v>
      </c>
      <c r="W31" s="219">
        <v>-0.16969500000000001</v>
      </c>
      <c r="X31" s="219">
        <v>-5.3350000000000002E-2</v>
      </c>
      <c r="Y31" s="219">
        <v>-1.7441999999999999E-2</v>
      </c>
      <c r="Z31" s="219">
        <v>-0.13197999999999999</v>
      </c>
      <c r="AA31" s="219">
        <v>-5.5254999999999999E-2</v>
      </c>
      <c r="AB31" s="219">
        <v>-8.4528000000000006E-2</v>
      </c>
      <c r="AC31" s="219">
        <v>-0.14416799999999999</v>
      </c>
      <c r="AD31" s="219">
        <v>-0.16911699999999999</v>
      </c>
      <c r="AE31" s="219">
        <v>-0.24274200000000001</v>
      </c>
      <c r="AF31" s="219">
        <v>-4.3923999999999998E-2</v>
      </c>
      <c r="AG31" s="219">
        <v>-6.1351000000000003E-2</v>
      </c>
      <c r="AH31" s="219">
        <v>-0.15021100000000001</v>
      </c>
      <c r="AI31" s="219">
        <v>-8.6296999999999999E-2</v>
      </c>
      <c r="AJ31" s="219">
        <v>-0.108128</v>
      </c>
      <c r="AK31" s="219">
        <v>-0.14735699999999999</v>
      </c>
      <c r="AL31" s="219">
        <v>-0.29115099999999999</v>
      </c>
      <c r="AM31" s="219">
        <v>-1.717E-3</v>
      </c>
      <c r="AN31" s="219">
        <v>-0.120854</v>
      </c>
      <c r="AO31" s="219">
        <v>-0.16574700000000001</v>
      </c>
      <c r="AP31" s="219">
        <v>-0.11626400000000001</v>
      </c>
      <c r="AQ31" s="219">
        <v>-0.31137100000000001</v>
      </c>
      <c r="AR31" s="219">
        <v>-0.21395</v>
      </c>
      <c r="AS31" s="219">
        <v>-0.112928</v>
      </c>
      <c r="AT31" s="219">
        <v>-9.2457999999999999E-2</v>
      </c>
      <c r="AU31" s="219">
        <v>-6.3931000000000002E-2</v>
      </c>
      <c r="AV31" s="219">
        <v>-9.3927999999999998E-2</v>
      </c>
      <c r="AW31" s="219">
        <v>-0.155861</v>
      </c>
      <c r="AX31" s="219">
        <v>-0.174397</v>
      </c>
      <c r="AY31" s="219">
        <v>-0.238958</v>
      </c>
      <c r="AZ31" s="219">
        <v>-0.22484499999999999</v>
      </c>
      <c r="BA31" s="219">
        <v>-0.25516800000000001</v>
      </c>
      <c r="BB31" s="219">
        <v>-0.15318599999999999</v>
      </c>
      <c r="BC31" s="219">
        <v>-0.22857142857000001</v>
      </c>
      <c r="BD31" s="219">
        <v>-0.20448726488999999</v>
      </c>
      <c r="BE31" s="330">
        <v>-0.18274989999999999</v>
      </c>
      <c r="BF31" s="330">
        <v>-0.1676291</v>
      </c>
      <c r="BG31" s="330">
        <v>-0.1551247</v>
      </c>
      <c r="BH31" s="330">
        <v>-0.1226256</v>
      </c>
      <c r="BI31" s="330">
        <v>-0.1711596</v>
      </c>
      <c r="BJ31" s="330">
        <v>-0.24632809999999999</v>
      </c>
      <c r="BK31" s="330">
        <v>-0.19172239999999999</v>
      </c>
      <c r="BL31" s="330">
        <v>-0.2335121</v>
      </c>
      <c r="BM31" s="330">
        <v>-0.22651060000000001</v>
      </c>
      <c r="BN31" s="330">
        <v>-0.23210710000000001</v>
      </c>
      <c r="BO31" s="330">
        <v>-0.27702589999999999</v>
      </c>
      <c r="BP31" s="330">
        <v>-0.24931809999999999</v>
      </c>
      <c r="BQ31" s="330">
        <v>-0.2571813</v>
      </c>
      <c r="BR31" s="330">
        <v>-0.24846489999999999</v>
      </c>
      <c r="BS31" s="330">
        <v>-0.20441819999999999</v>
      </c>
      <c r="BT31" s="330">
        <v>-0.17961340000000001</v>
      </c>
      <c r="BU31" s="330">
        <v>-0.22487090000000001</v>
      </c>
      <c r="BV31" s="330">
        <v>-0.29519590000000001</v>
      </c>
    </row>
    <row r="32" spans="1:74" ht="11.1" customHeight="1" x14ac:dyDescent="0.2">
      <c r="A32" s="61" t="s">
        <v>205</v>
      </c>
      <c r="B32" s="176" t="s">
        <v>1227</v>
      </c>
      <c r="C32" s="219">
        <v>-0.37884400000000001</v>
      </c>
      <c r="D32" s="219">
        <v>-0.41401399999999999</v>
      </c>
      <c r="E32" s="219">
        <v>-0.25812800000000002</v>
      </c>
      <c r="F32" s="219">
        <v>-0.32101800000000003</v>
      </c>
      <c r="G32" s="219">
        <v>-0.41825400000000001</v>
      </c>
      <c r="H32" s="219">
        <v>-0.39139000000000002</v>
      </c>
      <c r="I32" s="219">
        <v>-0.34740599999999999</v>
      </c>
      <c r="J32" s="219">
        <v>-0.34409800000000001</v>
      </c>
      <c r="K32" s="219">
        <v>-0.31803300000000001</v>
      </c>
      <c r="L32" s="219">
        <v>-0.38492700000000002</v>
      </c>
      <c r="M32" s="219">
        <v>-0.36080800000000002</v>
      </c>
      <c r="N32" s="219">
        <v>-0.41525800000000002</v>
      </c>
      <c r="O32" s="219">
        <v>-0.32124999999999998</v>
      </c>
      <c r="P32" s="219">
        <v>-0.415433</v>
      </c>
      <c r="Q32" s="219">
        <v>-0.43059599999999998</v>
      </c>
      <c r="R32" s="219">
        <v>-0.33910400000000002</v>
      </c>
      <c r="S32" s="219">
        <v>-0.37525399999999998</v>
      </c>
      <c r="T32" s="219">
        <v>-0.436083</v>
      </c>
      <c r="U32" s="219">
        <v>-0.37558200000000003</v>
      </c>
      <c r="V32" s="219">
        <v>-0.43425000000000002</v>
      </c>
      <c r="W32" s="219">
        <v>-0.51571800000000001</v>
      </c>
      <c r="X32" s="219">
        <v>-0.48020800000000002</v>
      </c>
      <c r="Y32" s="219">
        <v>-0.42097499999999999</v>
      </c>
      <c r="Z32" s="219">
        <v>-0.66974800000000001</v>
      </c>
      <c r="AA32" s="219">
        <v>-0.35674800000000001</v>
      </c>
      <c r="AB32" s="219">
        <v>-0.493979</v>
      </c>
      <c r="AC32" s="219">
        <v>-0.54444499999999996</v>
      </c>
      <c r="AD32" s="219">
        <v>-0.54872600000000005</v>
      </c>
      <c r="AE32" s="219">
        <v>-0.48368699999999998</v>
      </c>
      <c r="AF32" s="219">
        <v>-0.51135600000000003</v>
      </c>
      <c r="AG32" s="219">
        <v>-0.56138600000000005</v>
      </c>
      <c r="AH32" s="219">
        <v>-0.45619799999999999</v>
      </c>
      <c r="AI32" s="219">
        <v>-0.50302999999999998</v>
      </c>
      <c r="AJ32" s="219">
        <v>-0.534999</v>
      </c>
      <c r="AK32" s="219">
        <v>-0.499917</v>
      </c>
      <c r="AL32" s="219">
        <v>-0.60217200000000004</v>
      </c>
      <c r="AM32" s="219">
        <v>-0.478773</v>
      </c>
      <c r="AN32" s="219">
        <v>-0.55369900000000005</v>
      </c>
      <c r="AO32" s="219">
        <v>-0.49123099999999997</v>
      </c>
      <c r="AP32" s="219">
        <v>-0.60498099999999999</v>
      </c>
      <c r="AQ32" s="219">
        <v>-0.55032999999999999</v>
      </c>
      <c r="AR32" s="219">
        <v>-0.52000999999999997</v>
      </c>
      <c r="AS32" s="219">
        <v>-0.63320799999999999</v>
      </c>
      <c r="AT32" s="219">
        <v>-0.56699900000000003</v>
      </c>
      <c r="AU32" s="219">
        <v>-0.54789900000000002</v>
      </c>
      <c r="AV32" s="219">
        <v>-0.60972300000000001</v>
      </c>
      <c r="AW32" s="219">
        <v>-0.50674399999999997</v>
      </c>
      <c r="AX32" s="219">
        <v>-0.87058599999999997</v>
      </c>
      <c r="AY32" s="219">
        <v>-0.65533200000000003</v>
      </c>
      <c r="AZ32" s="219">
        <v>-0.56112600000000001</v>
      </c>
      <c r="BA32" s="219">
        <v>-0.699851</v>
      </c>
      <c r="BB32" s="219">
        <v>-0.65019899999999997</v>
      </c>
      <c r="BC32" s="219">
        <v>-0.58451724516000003</v>
      </c>
      <c r="BD32" s="219">
        <v>-0.53231729999999999</v>
      </c>
      <c r="BE32" s="330">
        <v>-0.56336549999999996</v>
      </c>
      <c r="BF32" s="330">
        <v>-0.55474409999999996</v>
      </c>
      <c r="BG32" s="330">
        <v>-0.56642950000000003</v>
      </c>
      <c r="BH32" s="330">
        <v>-0.5993579</v>
      </c>
      <c r="BI32" s="330">
        <v>-0.56500980000000001</v>
      </c>
      <c r="BJ32" s="330">
        <v>-0.61570449999999999</v>
      </c>
      <c r="BK32" s="330">
        <v>-0.52813410000000005</v>
      </c>
      <c r="BL32" s="330">
        <v>-0.56489630000000002</v>
      </c>
      <c r="BM32" s="330">
        <v>-0.59395949999999997</v>
      </c>
      <c r="BN32" s="330">
        <v>-0.63407720000000001</v>
      </c>
      <c r="BO32" s="330">
        <v>-0.59831190000000001</v>
      </c>
      <c r="BP32" s="330">
        <v>-0.65197260000000001</v>
      </c>
      <c r="BQ32" s="330">
        <v>-0.63948729999999998</v>
      </c>
      <c r="BR32" s="330">
        <v>-0.60907540000000004</v>
      </c>
      <c r="BS32" s="330">
        <v>-0.62013399999999996</v>
      </c>
      <c r="BT32" s="330">
        <v>-0.63319009999999998</v>
      </c>
      <c r="BU32" s="330">
        <v>-0.60364320000000005</v>
      </c>
      <c r="BV32" s="330">
        <v>-0.64964719999999998</v>
      </c>
    </row>
    <row r="33" spans="1:74" ht="11.1" customHeight="1" x14ac:dyDescent="0.2">
      <c r="A33" s="61" t="s">
        <v>1010</v>
      </c>
      <c r="B33" s="176" t="s">
        <v>136</v>
      </c>
      <c r="C33" s="219">
        <v>6.6451612903000001E-2</v>
      </c>
      <c r="D33" s="219">
        <v>0.27403571429000001</v>
      </c>
      <c r="E33" s="219">
        <v>0.44016129032000001</v>
      </c>
      <c r="F33" s="219">
        <v>-0.62773333333000003</v>
      </c>
      <c r="G33" s="219">
        <v>-0.70406451612999998</v>
      </c>
      <c r="H33" s="219">
        <v>-0.25493333333000001</v>
      </c>
      <c r="I33" s="219">
        <v>-0.69499999999999995</v>
      </c>
      <c r="J33" s="219">
        <v>-0.15877419355</v>
      </c>
      <c r="K33" s="219">
        <v>0.13823333333000001</v>
      </c>
      <c r="L33" s="219">
        <v>0.60583870967999998</v>
      </c>
      <c r="M33" s="219">
        <v>0.16256666667</v>
      </c>
      <c r="N33" s="219">
        <v>0.45309677419</v>
      </c>
      <c r="O33" s="219">
        <v>-0.11925035484</v>
      </c>
      <c r="P33" s="219">
        <v>1.1551878571</v>
      </c>
      <c r="Q33" s="219">
        <v>0.51809283871</v>
      </c>
      <c r="R33" s="219">
        <v>0.10555406667</v>
      </c>
      <c r="S33" s="219">
        <v>-0.82542896773999996</v>
      </c>
      <c r="T33" s="219">
        <v>-0.47904273333000003</v>
      </c>
      <c r="U33" s="219">
        <v>-0.80290335483999997</v>
      </c>
      <c r="V33" s="219">
        <v>-4.4258419355000002E-2</v>
      </c>
      <c r="W33" s="219">
        <v>-7.7527799999999994E-2</v>
      </c>
      <c r="X33" s="219">
        <v>0.58966658064999999</v>
      </c>
      <c r="Y33" s="219">
        <v>-2.6196133332999999E-2</v>
      </c>
      <c r="Z33" s="219">
        <v>0.44661383870999999</v>
      </c>
      <c r="AA33" s="219">
        <v>-0.31341241935000003</v>
      </c>
      <c r="AB33" s="219">
        <v>0.35168031034000002</v>
      </c>
      <c r="AC33" s="219">
        <v>0.27855587097000001</v>
      </c>
      <c r="AD33" s="219">
        <v>0.28879483333</v>
      </c>
      <c r="AE33" s="219">
        <v>-0.20194361290000001</v>
      </c>
      <c r="AF33" s="219">
        <v>-0.47676806666999999</v>
      </c>
      <c r="AG33" s="219">
        <v>-0.58489351612999996</v>
      </c>
      <c r="AH33" s="219">
        <v>7.0681870967999993E-2</v>
      </c>
      <c r="AI33" s="219">
        <v>-0.41340193333000003</v>
      </c>
      <c r="AJ33" s="219">
        <v>0.50867029032</v>
      </c>
      <c r="AK33" s="219">
        <v>9.2098833332999994E-2</v>
      </c>
      <c r="AL33" s="219">
        <v>-0.35369632258</v>
      </c>
      <c r="AM33" s="219">
        <v>0.25758300000000001</v>
      </c>
      <c r="AN33" s="219">
        <v>1.0430913571</v>
      </c>
      <c r="AO33" s="219">
        <v>0.15337838710000001</v>
      </c>
      <c r="AP33" s="219">
        <v>-0.3204825</v>
      </c>
      <c r="AQ33" s="219">
        <v>-0.46946967742000001</v>
      </c>
      <c r="AR33" s="219">
        <v>-0.55953866666999996</v>
      </c>
      <c r="AS33" s="219">
        <v>-0.28944954838999998</v>
      </c>
      <c r="AT33" s="219">
        <v>-0.19607325806000001</v>
      </c>
      <c r="AU33" s="219">
        <v>-0.11332433333</v>
      </c>
      <c r="AV33" s="219">
        <v>1.0262270323</v>
      </c>
      <c r="AW33" s="219">
        <v>0.44588793332999999</v>
      </c>
      <c r="AX33" s="219">
        <v>0.41496864515999998</v>
      </c>
      <c r="AY33" s="219">
        <v>0.75867741934999999</v>
      </c>
      <c r="AZ33" s="219">
        <v>0.32853571429</v>
      </c>
      <c r="BA33" s="219">
        <v>1.0850064515999999E-2</v>
      </c>
      <c r="BB33" s="219">
        <v>-0.67928083333</v>
      </c>
      <c r="BC33" s="219">
        <v>-0.65970372304000002</v>
      </c>
      <c r="BD33" s="219">
        <v>-0.63893767933000001</v>
      </c>
      <c r="BE33" s="330">
        <v>-0.64878440000000004</v>
      </c>
      <c r="BF33" s="330">
        <v>-0.14039219999999999</v>
      </c>
      <c r="BG33" s="330">
        <v>-0.17763609999999999</v>
      </c>
      <c r="BH33" s="330">
        <v>0.54622210000000004</v>
      </c>
      <c r="BI33" s="330">
        <v>0.2284611</v>
      </c>
      <c r="BJ33" s="330">
        <v>0.36443350000000002</v>
      </c>
      <c r="BK33" s="330">
        <v>-6.2178400000000002E-2</v>
      </c>
      <c r="BL33" s="330">
        <v>0.52093610000000001</v>
      </c>
      <c r="BM33" s="330">
        <v>0.2505289</v>
      </c>
      <c r="BN33" s="330">
        <v>-0.14997830000000001</v>
      </c>
      <c r="BO33" s="330">
        <v>-0.56774919999999995</v>
      </c>
      <c r="BP33" s="330">
        <v>-0.51896609999999999</v>
      </c>
      <c r="BQ33" s="330">
        <v>-0.51237180000000004</v>
      </c>
      <c r="BR33" s="330">
        <v>-0.1035527</v>
      </c>
      <c r="BS33" s="330">
        <v>-0.1520213</v>
      </c>
      <c r="BT33" s="330">
        <v>0.57682449999999996</v>
      </c>
      <c r="BU33" s="330">
        <v>0.18306130000000001</v>
      </c>
      <c r="BV33" s="330">
        <v>0.37302770000000002</v>
      </c>
    </row>
    <row r="34" spans="1:74" s="64" customFormat="1" ht="11.1" customHeight="1" x14ac:dyDescent="0.2">
      <c r="A34" s="61" t="s">
        <v>1021</v>
      </c>
      <c r="B34" s="176" t="s">
        <v>570</v>
      </c>
      <c r="C34" s="219">
        <v>18.651713806</v>
      </c>
      <c r="D34" s="219">
        <v>18.849643429</v>
      </c>
      <c r="E34" s="219">
        <v>19.099485516000001</v>
      </c>
      <c r="F34" s="219">
        <v>19.043607667</v>
      </c>
      <c r="G34" s="219">
        <v>18.865948484</v>
      </c>
      <c r="H34" s="219">
        <v>19.536642666999999</v>
      </c>
      <c r="I34" s="219">
        <v>19.318761515999999</v>
      </c>
      <c r="J34" s="219">
        <v>19.661911580999998</v>
      </c>
      <c r="K34" s="219">
        <v>19.438580333000001</v>
      </c>
      <c r="L34" s="219">
        <v>18.974026548000001</v>
      </c>
      <c r="M34" s="219">
        <v>18.977166333</v>
      </c>
      <c r="N34" s="219">
        <v>19.721776386999998</v>
      </c>
      <c r="O34" s="219">
        <v>18.901066934999999</v>
      </c>
      <c r="P34" s="219">
        <v>18.808724999999999</v>
      </c>
      <c r="Q34" s="219">
        <v>19.234111128999999</v>
      </c>
      <c r="R34" s="219">
        <v>18.588232067</v>
      </c>
      <c r="S34" s="219">
        <v>18.420015128999999</v>
      </c>
      <c r="T34" s="219">
        <v>19.181593932999998</v>
      </c>
      <c r="U34" s="219">
        <v>18.705388515999999</v>
      </c>
      <c r="V34" s="219">
        <v>19.348891096999999</v>
      </c>
      <c r="W34" s="219">
        <v>18.847669533000001</v>
      </c>
      <c r="X34" s="219">
        <v>18.796385451999999</v>
      </c>
      <c r="Y34" s="219">
        <v>19.018983200000001</v>
      </c>
      <c r="Z34" s="219">
        <v>18.721361000000002</v>
      </c>
      <c r="AA34" s="219">
        <v>18.303740741999999</v>
      </c>
      <c r="AB34" s="219">
        <v>18.643491447999999</v>
      </c>
      <c r="AC34" s="219">
        <v>18.163894355</v>
      </c>
      <c r="AD34" s="219">
        <v>18.210787499999999</v>
      </c>
      <c r="AE34" s="219">
        <v>18.589162935000001</v>
      </c>
      <c r="AF34" s="219">
        <v>18.8572366</v>
      </c>
      <c r="AG34" s="219">
        <v>18.515474935</v>
      </c>
      <c r="AH34" s="219">
        <v>19.155727871</v>
      </c>
      <c r="AI34" s="219">
        <v>18.0918484</v>
      </c>
      <c r="AJ34" s="219">
        <v>18.705192451999999</v>
      </c>
      <c r="AK34" s="219">
        <v>18.527892832999999</v>
      </c>
      <c r="AL34" s="219">
        <v>18.120291773999998</v>
      </c>
      <c r="AM34" s="219">
        <v>18.714220612999998</v>
      </c>
      <c r="AN34" s="219">
        <v>18.658609357</v>
      </c>
      <c r="AO34" s="219">
        <v>18.476392613000002</v>
      </c>
      <c r="AP34" s="219">
        <v>18.553136167000002</v>
      </c>
      <c r="AQ34" s="219">
        <v>18.550778451999999</v>
      </c>
      <c r="AR34" s="219">
        <v>18.724160999999999</v>
      </c>
      <c r="AS34" s="219">
        <v>19.046038644999999</v>
      </c>
      <c r="AT34" s="219">
        <v>19.090982289999999</v>
      </c>
      <c r="AU34" s="219">
        <v>19.116147999999999</v>
      </c>
      <c r="AV34" s="219">
        <v>19.272671128999999</v>
      </c>
      <c r="AW34" s="219">
        <v>19.413153266999998</v>
      </c>
      <c r="AX34" s="219">
        <v>19.081037839</v>
      </c>
      <c r="AY34" s="219">
        <v>18.921557097000001</v>
      </c>
      <c r="AZ34" s="219">
        <v>18.993842570999998</v>
      </c>
      <c r="BA34" s="219">
        <v>18.526242289999999</v>
      </c>
      <c r="BB34" s="219">
        <v>18.783491167000001</v>
      </c>
      <c r="BC34" s="219">
        <v>18.49952</v>
      </c>
      <c r="BD34" s="219">
        <v>18.841760000000001</v>
      </c>
      <c r="BE34" s="330">
        <v>18.838450000000002</v>
      </c>
      <c r="BF34" s="330">
        <v>19.254819999999999</v>
      </c>
      <c r="BG34" s="330">
        <v>18.806740000000001</v>
      </c>
      <c r="BH34" s="330">
        <v>18.965620000000001</v>
      </c>
      <c r="BI34" s="330">
        <v>18.812999999999999</v>
      </c>
      <c r="BJ34" s="330">
        <v>18.951989999999999</v>
      </c>
      <c r="BK34" s="330">
        <v>18.760190000000001</v>
      </c>
      <c r="BL34" s="330">
        <v>18.83522</v>
      </c>
      <c r="BM34" s="330">
        <v>18.797319999999999</v>
      </c>
      <c r="BN34" s="330">
        <v>18.764620000000001</v>
      </c>
      <c r="BO34" s="330">
        <v>18.73507</v>
      </c>
      <c r="BP34" s="330">
        <v>19.078379999999999</v>
      </c>
      <c r="BQ34" s="330">
        <v>18.953309999999998</v>
      </c>
      <c r="BR34" s="330">
        <v>19.389489999999999</v>
      </c>
      <c r="BS34" s="330">
        <v>18.909739999999999</v>
      </c>
      <c r="BT34" s="330">
        <v>19.09083</v>
      </c>
      <c r="BU34" s="330">
        <v>18.97663</v>
      </c>
      <c r="BV34" s="330">
        <v>19.10041</v>
      </c>
    </row>
    <row r="35" spans="1:74" s="64" customFormat="1" ht="11.1" customHeight="1" x14ac:dyDescent="0.2">
      <c r="A35" s="61"/>
      <c r="B35" s="44"/>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333"/>
      <c r="BF35" s="333"/>
      <c r="BG35" s="333"/>
      <c r="BH35" s="333"/>
      <c r="BI35" s="333"/>
      <c r="BJ35" s="333"/>
      <c r="BK35" s="333"/>
      <c r="BL35" s="333"/>
      <c r="BM35" s="333"/>
      <c r="BN35" s="333"/>
      <c r="BO35" s="333"/>
      <c r="BP35" s="333"/>
      <c r="BQ35" s="333"/>
      <c r="BR35" s="333"/>
      <c r="BS35" s="333"/>
      <c r="BT35" s="333"/>
      <c r="BU35" s="333"/>
      <c r="BV35" s="333"/>
    </row>
    <row r="36" spans="1:74" ht="11.1" customHeight="1" x14ac:dyDescent="0.2">
      <c r="A36" s="57"/>
      <c r="B36" s="65" t="s">
        <v>1049</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333"/>
      <c r="BF36" s="333"/>
      <c r="BG36" s="333"/>
      <c r="BH36" s="333"/>
      <c r="BI36" s="333"/>
      <c r="BJ36" s="333"/>
      <c r="BK36" s="333"/>
      <c r="BL36" s="333"/>
      <c r="BM36" s="333"/>
      <c r="BN36" s="333"/>
      <c r="BO36" s="333"/>
      <c r="BP36" s="333"/>
      <c r="BQ36" s="333"/>
      <c r="BR36" s="333"/>
      <c r="BS36" s="333"/>
      <c r="BT36" s="333"/>
      <c r="BU36" s="333"/>
      <c r="BV36" s="333"/>
    </row>
    <row r="37" spans="1:74" ht="11.1" customHeight="1" x14ac:dyDescent="0.2">
      <c r="A37" s="57"/>
      <c r="B37" s="66" t="s">
        <v>1231</v>
      </c>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333"/>
      <c r="BF37" s="333"/>
      <c r="BG37" s="333"/>
      <c r="BH37" s="333"/>
      <c r="BI37" s="333"/>
      <c r="BJ37" s="333"/>
      <c r="BK37" s="333"/>
      <c r="BL37" s="333"/>
      <c r="BM37" s="333"/>
      <c r="BN37" s="333"/>
      <c r="BO37" s="333"/>
      <c r="BP37" s="333"/>
      <c r="BQ37" s="333"/>
      <c r="BR37" s="333"/>
      <c r="BS37" s="333"/>
      <c r="BT37" s="333"/>
      <c r="BU37" s="333"/>
      <c r="BV37" s="333"/>
    </row>
    <row r="38" spans="1:74" ht="11.1" customHeight="1" x14ac:dyDescent="0.2">
      <c r="A38" s="57" t="s">
        <v>1013</v>
      </c>
      <c r="B38" s="177" t="s">
        <v>571</v>
      </c>
      <c r="C38" s="219">
        <v>0.105702</v>
      </c>
      <c r="D38" s="219">
        <v>7.6152999999999998E-2</v>
      </c>
      <c r="E38" s="219">
        <v>7.9963000000000006E-2</v>
      </c>
      <c r="F38" s="219">
        <v>6.7003999999999994E-2</v>
      </c>
      <c r="G38" s="219">
        <v>6.9142999999999996E-2</v>
      </c>
      <c r="H38" s="219">
        <v>8.3863999999999994E-2</v>
      </c>
      <c r="I38" s="219">
        <v>0.10767400000000001</v>
      </c>
      <c r="J38" s="219">
        <v>0.124653</v>
      </c>
      <c r="K38" s="219">
        <v>9.9226999999999996E-2</v>
      </c>
      <c r="L38" s="219">
        <v>0.107831</v>
      </c>
      <c r="M38" s="219">
        <v>0.13777400000000001</v>
      </c>
      <c r="N38" s="219">
        <v>4.6614000000000003E-2</v>
      </c>
      <c r="O38" s="219">
        <v>-9.1497999999999996E-2</v>
      </c>
      <c r="P38" s="219">
        <v>7.9283000000000006E-2</v>
      </c>
      <c r="Q38" s="219">
        <v>2.5078E-2</v>
      </c>
      <c r="R38" s="219">
        <v>4.8044000000000003E-2</v>
      </c>
      <c r="S38" s="219">
        <v>6.8490000000000001E-3</v>
      </c>
      <c r="T38" s="219">
        <v>3.5090999999999997E-2</v>
      </c>
      <c r="U38" s="219">
        <v>4.4250000000000001E-3</v>
      </c>
      <c r="V38" s="219">
        <v>4.9064999999999998E-2</v>
      </c>
      <c r="W38" s="219">
        <v>6.5894999999999995E-2</v>
      </c>
      <c r="X38" s="219">
        <v>5.8729999999999997E-2</v>
      </c>
      <c r="Y38" s="219">
        <v>8.4934999999999997E-2</v>
      </c>
      <c r="Z38" s="219">
        <v>3.1088000000000001E-2</v>
      </c>
      <c r="AA38" s="219">
        <v>9.8088999999999996E-2</v>
      </c>
      <c r="AB38" s="219">
        <v>2.6828999999999999E-2</v>
      </c>
      <c r="AC38" s="219">
        <v>3.4619999999999998E-3</v>
      </c>
      <c r="AD38" s="219">
        <v>4.9042000000000002E-2</v>
      </c>
      <c r="AE38" s="219">
        <v>6.9508E-2</v>
      </c>
      <c r="AF38" s="219">
        <v>1.6964E-2</v>
      </c>
      <c r="AG38" s="219">
        <v>7.1096000000000006E-2</v>
      </c>
      <c r="AH38" s="219">
        <v>7.5669E-2</v>
      </c>
      <c r="AI38" s="219">
        <v>1.4710000000000001E-2</v>
      </c>
      <c r="AJ38" s="219">
        <v>8.8131000000000001E-2</v>
      </c>
      <c r="AK38" s="219">
        <v>4.0804E-2</v>
      </c>
      <c r="AL38" s="219">
        <v>4.0801999999999998E-2</v>
      </c>
      <c r="AM38" s="219">
        <v>2.9544999999999998E-2</v>
      </c>
      <c r="AN38" s="219">
        <v>-2.7238999999999999E-2</v>
      </c>
      <c r="AO38" s="219">
        <v>4.6991999999999999E-2</v>
      </c>
      <c r="AP38" s="219">
        <v>5.2023E-2</v>
      </c>
      <c r="AQ38" s="219">
        <v>4.7919000000000003E-2</v>
      </c>
      <c r="AR38" s="219">
        <v>0.113329</v>
      </c>
      <c r="AS38" s="219">
        <v>-5.2476000000000002E-2</v>
      </c>
      <c r="AT38" s="219">
        <v>1.5282E-2</v>
      </c>
      <c r="AU38" s="219">
        <v>0.114388</v>
      </c>
      <c r="AV38" s="219">
        <v>-3.3302999999999999E-2</v>
      </c>
      <c r="AW38" s="219">
        <v>0.10502499999999999</v>
      </c>
      <c r="AX38" s="219">
        <v>7.3741000000000001E-2</v>
      </c>
      <c r="AY38" s="219">
        <v>6.6806000000000004E-2</v>
      </c>
      <c r="AZ38" s="219">
        <v>2.1219999999999999E-2</v>
      </c>
      <c r="BA38" s="219">
        <v>5.3619999999999996E-3</v>
      </c>
      <c r="BB38" s="219">
        <v>2.7700000000000001E-4</v>
      </c>
      <c r="BC38" s="219">
        <v>0.01</v>
      </c>
      <c r="BD38" s="219">
        <v>0.02</v>
      </c>
      <c r="BE38" s="330">
        <v>4.6256400000000003E-2</v>
      </c>
      <c r="BF38" s="330">
        <v>5.5986599999999997E-2</v>
      </c>
      <c r="BG38" s="330">
        <v>5.8011899999999998E-2</v>
      </c>
      <c r="BH38" s="330">
        <v>6.19959E-2</v>
      </c>
      <c r="BI38" s="330">
        <v>6.1634700000000001E-2</v>
      </c>
      <c r="BJ38" s="330">
        <v>5.2713900000000001E-2</v>
      </c>
      <c r="BK38" s="330">
        <v>3.6392899999999999E-2</v>
      </c>
      <c r="BL38" s="330">
        <v>3.7702399999999997E-2</v>
      </c>
      <c r="BM38" s="330">
        <v>4.5611800000000001E-2</v>
      </c>
      <c r="BN38" s="330">
        <v>5.0538899999999998E-2</v>
      </c>
      <c r="BO38" s="330">
        <v>4.7867300000000002E-2</v>
      </c>
      <c r="BP38" s="330">
        <v>5.8155900000000003E-2</v>
      </c>
      <c r="BQ38" s="330">
        <v>5.4842299999999997E-2</v>
      </c>
      <c r="BR38" s="330">
        <v>6.1156799999999997E-2</v>
      </c>
      <c r="BS38" s="330">
        <v>6.2839099999999995E-2</v>
      </c>
      <c r="BT38" s="330">
        <v>6.6940899999999998E-2</v>
      </c>
      <c r="BU38" s="330">
        <v>6.6635899999999998E-2</v>
      </c>
      <c r="BV38" s="330">
        <v>5.7718999999999999E-2</v>
      </c>
    </row>
    <row r="39" spans="1:74" ht="11.1" customHeight="1" x14ac:dyDescent="0.2">
      <c r="A39" s="57" t="s">
        <v>1014</v>
      </c>
      <c r="B39" s="177" t="s">
        <v>1237</v>
      </c>
      <c r="C39" s="219">
        <v>2.6438030000000001</v>
      </c>
      <c r="D39" s="219">
        <v>2.5306600000000001</v>
      </c>
      <c r="E39" s="219">
        <v>2.2254610000000001</v>
      </c>
      <c r="F39" s="219">
        <v>1.843315</v>
      </c>
      <c r="G39" s="219">
        <v>1.8780429999999999</v>
      </c>
      <c r="H39" s="219">
        <v>1.937794</v>
      </c>
      <c r="I39" s="219">
        <v>1.978275</v>
      </c>
      <c r="J39" s="219">
        <v>2.0250159999999999</v>
      </c>
      <c r="K39" s="219">
        <v>2.0835340000000002</v>
      </c>
      <c r="L39" s="219">
        <v>2.1255600000000001</v>
      </c>
      <c r="M39" s="219">
        <v>2.1406710000000002</v>
      </c>
      <c r="N39" s="219">
        <v>2.6770070000000001</v>
      </c>
      <c r="O39" s="219">
        <v>2.6743380000000001</v>
      </c>
      <c r="P39" s="219">
        <v>2.4621960000000001</v>
      </c>
      <c r="Q39" s="219">
        <v>2.315448</v>
      </c>
      <c r="R39" s="219">
        <v>1.9813229999999999</v>
      </c>
      <c r="S39" s="219">
        <v>2.0181260000000001</v>
      </c>
      <c r="T39" s="219">
        <v>1.955705</v>
      </c>
      <c r="U39" s="219">
        <v>1.966804</v>
      </c>
      <c r="V39" s="219">
        <v>2.0356369999999999</v>
      </c>
      <c r="W39" s="219">
        <v>2.0060310000000001</v>
      </c>
      <c r="X39" s="219">
        <v>2.1789230000000002</v>
      </c>
      <c r="Y39" s="219">
        <v>2.3314010000000001</v>
      </c>
      <c r="Z39" s="219">
        <v>2.5343339999999999</v>
      </c>
      <c r="AA39" s="219">
        <v>2.4966210000000002</v>
      </c>
      <c r="AB39" s="219">
        <v>2.4392710000000002</v>
      </c>
      <c r="AC39" s="219">
        <v>2.2315239999999998</v>
      </c>
      <c r="AD39" s="219">
        <v>2.0980729999999999</v>
      </c>
      <c r="AE39" s="219">
        <v>2.0858449999999999</v>
      </c>
      <c r="AF39" s="219">
        <v>2.0368189999999999</v>
      </c>
      <c r="AG39" s="219">
        <v>2.058246</v>
      </c>
      <c r="AH39" s="219">
        <v>2.1357789999999999</v>
      </c>
      <c r="AI39" s="219">
        <v>2.149289</v>
      </c>
      <c r="AJ39" s="219">
        <v>2.344214</v>
      </c>
      <c r="AK39" s="219">
        <v>2.3900619999999999</v>
      </c>
      <c r="AL39" s="219">
        <v>2.5483929999999999</v>
      </c>
      <c r="AM39" s="219">
        <v>2.7671039999999998</v>
      </c>
      <c r="AN39" s="219">
        <v>2.7531240000000001</v>
      </c>
      <c r="AO39" s="219">
        <v>2.4979469999999999</v>
      </c>
      <c r="AP39" s="219">
        <v>2.2449520000000001</v>
      </c>
      <c r="AQ39" s="219">
        <v>2.0377320000000001</v>
      </c>
      <c r="AR39" s="219">
        <v>2.0249009999999998</v>
      </c>
      <c r="AS39" s="219">
        <v>2.2215799999999999</v>
      </c>
      <c r="AT39" s="219">
        <v>2.1435559999999998</v>
      </c>
      <c r="AU39" s="219">
        <v>2.2165849999999998</v>
      </c>
      <c r="AV39" s="219">
        <v>2.5075539999999998</v>
      </c>
      <c r="AW39" s="219">
        <v>2.7057899999999999</v>
      </c>
      <c r="AX39" s="219">
        <v>2.7931029999999999</v>
      </c>
      <c r="AY39" s="219">
        <v>2.9157630000000001</v>
      </c>
      <c r="AZ39" s="219">
        <v>2.5999789999999998</v>
      </c>
      <c r="BA39" s="219">
        <v>2.3781430000000001</v>
      </c>
      <c r="BB39" s="219">
        <v>2.148968</v>
      </c>
      <c r="BC39" s="219">
        <v>2.0466470000000001</v>
      </c>
      <c r="BD39" s="219">
        <v>2.0525980000000001</v>
      </c>
      <c r="BE39" s="330">
        <v>2.1456400000000002</v>
      </c>
      <c r="BF39" s="330">
        <v>2.212555</v>
      </c>
      <c r="BG39" s="330">
        <v>2.2336749999999999</v>
      </c>
      <c r="BH39" s="330">
        <v>2.4333339999999999</v>
      </c>
      <c r="BI39" s="330">
        <v>2.50291</v>
      </c>
      <c r="BJ39" s="330">
        <v>2.7466390000000001</v>
      </c>
      <c r="BK39" s="330">
        <v>2.7617310000000002</v>
      </c>
      <c r="BL39" s="330">
        <v>2.6359319999999999</v>
      </c>
      <c r="BM39" s="330">
        <v>2.4703650000000001</v>
      </c>
      <c r="BN39" s="330">
        <v>2.2879040000000002</v>
      </c>
      <c r="BO39" s="330">
        <v>2.1430760000000002</v>
      </c>
      <c r="BP39" s="330">
        <v>2.1383209999999999</v>
      </c>
      <c r="BQ39" s="330">
        <v>2.2338300000000002</v>
      </c>
      <c r="BR39" s="330">
        <v>2.3182749999999999</v>
      </c>
      <c r="BS39" s="330">
        <v>2.293828</v>
      </c>
      <c r="BT39" s="330">
        <v>2.5015619999999998</v>
      </c>
      <c r="BU39" s="330">
        <v>2.6009630000000001</v>
      </c>
      <c r="BV39" s="330">
        <v>2.8276539999999999</v>
      </c>
    </row>
    <row r="40" spans="1:74" ht="11.1" customHeight="1" x14ac:dyDescent="0.2">
      <c r="A40" s="57" t="s">
        <v>1015</v>
      </c>
      <c r="B40" s="177" t="s">
        <v>572</v>
      </c>
      <c r="C40" s="219">
        <v>4.7089999999999996E-3</v>
      </c>
      <c r="D40" s="219">
        <v>3.6784999999999998E-2</v>
      </c>
      <c r="E40" s="219">
        <v>4.8806000000000002E-2</v>
      </c>
      <c r="F40" s="219">
        <v>6.3866000000000006E-2</v>
      </c>
      <c r="G40" s="219">
        <v>1.1806000000000001E-2</v>
      </c>
      <c r="H40" s="219">
        <v>-4.5329999999999997E-3</v>
      </c>
      <c r="I40" s="219">
        <v>-7.9129000000000005E-2</v>
      </c>
      <c r="J40" s="219">
        <v>3.6483000000000002E-2</v>
      </c>
      <c r="K40" s="219">
        <v>5.8066E-2</v>
      </c>
      <c r="L40" s="219">
        <v>-1.1547999999999999E-2</v>
      </c>
      <c r="M40" s="219">
        <v>-3.2532999999999999E-2</v>
      </c>
      <c r="N40" s="219">
        <v>2.8354000000000001E-2</v>
      </c>
      <c r="O40" s="219">
        <v>7.8548000000000007E-2</v>
      </c>
      <c r="P40" s="219">
        <v>-4.3820999999999999E-2</v>
      </c>
      <c r="Q40" s="219">
        <v>0.153419</v>
      </c>
      <c r="R40" s="219">
        <v>4.1500000000000002E-2</v>
      </c>
      <c r="S40" s="219">
        <v>-0.10567699999999999</v>
      </c>
      <c r="T40" s="219">
        <v>-8.3932999999999994E-2</v>
      </c>
      <c r="U40" s="219">
        <v>5.0032E-2</v>
      </c>
      <c r="V40" s="219">
        <v>3.9482999999999997E-2</v>
      </c>
      <c r="W40" s="219">
        <v>5.4766000000000002E-2</v>
      </c>
      <c r="X40" s="219">
        <v>6.9350000000000002E-3</v>
      </c>
      <c r="Y40" s="219">
        <v>9.6000000000000002E-2</v>
      </c>
      <c r="Z40" s="219">
        <v>2.2806E-2</v>
      </c>
      <c r="AA40" s="219">
        <v>-2.3515999999999999E-2</v>
      </c>
      <c r="AB40" s="219">
        <v>0.102172</v>
      </c>
      <c r="AC40" s="219">
        <v>6.2579999999999997E-2</v>
      </c>
      <c r="AD40" s="219">
        <v>-6.9532999999999998E-2</v>
      </c>
      <c r="AE40" s="219">
        <v>-0.13683799999999999</v>
      </c>
      <c r="AF40" s="219">
        <v>4.2700000000000002E-2</v>
      </c>
      <c r="AG40" s="219">
        <v>-2.6450999999999999E-2</v>
      </c>
      <c r="AH40" s="219">
        <v>-9.7409999999999997E-3</v>
      </c>
      <c r="AI40" s="219">
        <v>-7.1733000000000005E-2</v>
      </c>
      <c r="AJ40" s="219">
        <v>0.14061199999999999</v>
      </c>
      <c r="AK40" s="219">
        <v>0.129166</v>
      </c>
      <c r="AL40" s="219">
        <v>0.200903</v>
      </c>
      <c r="AM40" s="219">
        <v>2.5225000000000001E-2</v>
      </c>
      <c r="AN40" s="219">
        <v>0.14485700000000001</v>
      </c>
      <c r="AO40" s="219">
        <v>-2.4774000000000001E-2</v>
      </c>
      <c r="AP40" s="219">
        <v>6.7433000000000007E-2</v>
      </c>
      <c r="AQ40" s="219">
        <v>0.100129</v>
      </c>
      <c r="AR40" s="219">
        <v>2.3932999999999999E-2</v>
      </c>
      <c r="AS40" s="219">
        <v>0.184387</v>
      </c>
      <c r="AT40" s="219">
        <v>-4.3321999999999999E-2</v>
      </c>
      <c r="AU40" s="219">
        <v>0.199433</v>
      </c>
      <c r="AV40" s="219">
        <v>0.166709</v>
      </c>
      <c r="AW40" s="219">
        <v>0.290433</v>
      </c>
      <c r="AX40" s="219">
        <v>0.317774</v>
      </c>
      <c r="AY40" s="219">
        <v>8.4000000000000005E-2</v>
      </c>
      <c r="AZ40" s="219">
        <v>0.108251</v>
      </c>
      <c r="BA40" s="219">
        <v>3.9299000000000001E-2</v>
      </c>
      <c r="BB40" s="219">
        <v>0.11539000000000001</v>
      </c>
      <c r="BC40" s="219">
        <v>3.5719800000000003E-2</v>
      </c>
      <c r="BD40" s="219">
        <v>5.6000000000000001E-2</v>
      </c>
      <c r="BE40" s="330">
        <v>4.7E-2</v>
      </c>
      <c r="BF40" s="330">
        <v>4.5999999999999999E-2</v>
      </c>
      <c r="BG40" s="330">
        <v>4.8000000000000001E-2</v>
      </c>
      <c r="BH40" s="330">
        <v>7.4999999999999997E-2</v>
      </c>
      <c r="BI40" s="330">
        <v>6.2E-2</v>
      </c>
      <c r="BJ40" s="330">
        <v>6.3E-2</v>
      </c>
      <c r="BK40" s="330">
        <v>6.00049E-2</v>
      </c>
      <c r="BL40" s="330">
        <v>5.0001499999999997E-2</v>
      </c>
      <c r="BM40" s="330">
        <v>3.90005E-2</v>
      </c>
      <c r="BN40" s="330">
        <v>3.3000099999999997E-2</v>
      </c>
      <c r="BO40" s="330">
        <v>3.5999999999999997E-2</v>
      </c>
      <c r="BP40" s="330">
        <v>3.5999999999999997E-2</v>
      </c>
      <c r="BQ40" s="330">
        <v>3.1E-2</v>
      </c>
      <c r="BR40" s="330">
        <v>3.4000000000000002E-2</v>
      </c>
      <c r="BS40" s="330">
        <v>3.6999999999999998E-2</v>
      </c>
      <c r="BT40" s="330">
        <v>6.5000000000000002E-2</v>
      </c>
      <c r="BU40" s="330">
        <v>5.1999999999999998E-2</v>
      </c>
      <c r="BV40" s="330">
        <v>5.2999999999999999E-2</v>
      </c>
    </row>
    <row r="41" spans="1:74" ht="11.1" customHeight="1" x14ac:dyDescent="0.2">
      <c r="A41" s="57"/>
      <c r="B41" s="66" t="s">
        <v>726</v>
      </c>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333"/>
      <c r="BF41" s="333"/>
      <c r="BG41" s="333"/>
      <c r="BH41" s="333"/>
      <c r="BI41" s="333"/>
      <c r="BJ41" s="333"/>
      <c r="BK41" s="333"/>
      <c r="BL41" s="333"/>
      <c r="BM41" s="333"/>
      <c r="BN41" s="333"/>
      <c r="BO41" s="333"/>
      <c r="BP41" s="333"/>
      <c r="BQ41" s="333"/>
      <c r="BR41" s="333"/>
      <c r="BS41" s="333"/>
      <c r="BT41" s="333"/>
      <c r="BU41" s="333"/>
      <c r="BV41" s="333"/>
    </row>
    <row r="42" spans="1:74" ht="11.1" customHeight="1" x14ac:dyDescent="0.2">
      <c r="A42" s="61" t="s">
        <v>694</v>
      </c>
      <c r="B42" s="176" t="s">
        <v>573</v>
      </c>
      <c r="C42" s="219">
        <v>8.5195410000000003</v>
      </c>
      <c r="D42" s="219">
        <v>8.5793700000000008</v>
      </c>
      <c r="E42" s="219">
        <v>8.7928339999999992</v>
      </c>
      <c r="F42" s="219">
        <v>9.1078100000000006</v>
      </c>
      <c r="G42" s="219">
        <v>9.1624920000000003</v>
      </c>
      <c r="H42" s="219">
        <v>9.3109780000000004</v>
      </c>
      <c r="I42" s="219">
        <v>9.3008839999999999</v>
      </c>
      <c r="J42" s="219">
        <v>9.2554119999999998</v>
      </c>
      <c r="K42" s="219">
        <v>9.1122800000000002</v>
      </c>
      <c r="L42" s="219">
        <v>9.0156200000000002</v>
      </c>
      <c r="M42" s="219">
        <v>8.8159299999999998</v>
      </c>
      <c r="N42" s="219">
        <v>8.9108219999999996</v>
      </c>
      <c r="O42" s="219">
        <v>8.3701519999999991</v>
      </c>
      <c r="P42" s="219">
        <v>8.6040369999999999</v>
      </c>
      <c r="Q42" s="219">
        <v>8.7986369999999994</v>
      </c>
      <c r="R42" s="219">
        <v>8.7962579999999999</v>
      </c>
      <c r="S42" s="219">
        <v>8.8172610000000002</v>
      </c>
      <c r="T42" s="219">
        <v>9.0670420000000007</v>
      </c>
      <c r="U42" s="219">
        <v>9.0312280000000005</v>
      </c>
      <c r="V42" s="219">
        <v>8.9252939999999992</v>
      </c>
      <c r="W42" s="219">
        <v>8.7438850000000006</v>
      </c>
      <c r="X42" s="219">
        <v>8.6485810000000001</v>
      </c>
      <c r="Y42" s="219">
        <v>8.5371260000000007</v>
      </c>
      <c r="Z42" s="219">
        <v>8.6833799999999997</v>
      </c>
      <c r="AA42" s="219">
        <v>8.1904059999999994</v>
      </c>
      <c r="AB42" s="219">
        <v>8.5977720000000009</v>
      </c>
      <c r="AC42" s="219">
        <v>8.5820659999999993</v>
      </c>
      <c r="AD42" s="219">
        <v>8.7405170000000005</v>
      </c>
      <c r="AE42" s="219">
        <v>8.9791969999999992</v>
      </c>
      <c r="AF42" s="219">
        <v>8.9955350000000003</v>
      </c>
      <c r="AG42" s="219">
        <v>8.8102879999999999</v>
      </c>
      <c r="AH42" s="219">
        <v>9.153829</v>
      </c>
      <c r="AI42" s="219">
        <v>8.5608450000000005</v>
      </c>
      <c r="AJ42" s="219">
        <v>8.7007359999999991</v>
      </c>
      <c r="AK42" s="219">
        <v>8.4825859999999995</v>
      </c>
      <c r="AL42" s="219">
        <v>8.3888549999999995</v>
      </c>
      <c r="AM42" s="219">
        <v>8.218394</v>
      </c>
      <c r="AN42" s="219">
        <v>8.4116750000000007</v>
      </c>
      <c r="AO42" s="219">
        <v>8.6159400000000002</v>
      </c>
      <c r="AP42" s="219">
        <v>8.7656989999999997</v>
      </c>
      <c r="AQ42" s="219">
        <v>8.9826189999999997</v>
      </c>
      <c r="AR42" s="219">
        <v>8.9648439999999994</v>
      </c>
      <c r="AS42" s="219">
        <v>9.0555509999999995</v>
      </c>
      <c r="AT42" s="219">
        <v>9.0881830000000008</v>
      </c>
      <c r="AU42" s="219">
        <v>8.9180410000000006</v>
      </c>
      <c r="AV42" s="219">
        <v>8.8210949999999997</v>
      </c>
      <c r="AW42" s="219">
        <v>8.7468749999999993</v>
      </c>
      <c r="AX42" s="219">
        <v>8.6746960000000009</v>
      </c>
      <c r="AY42" s="219">
        <v>8.205959</v>
      </c>
      <c r="AZ42" s="219">
        <v>8.6988649999999996</v>
      </c>
      <c r="BA42" s="219">
        <v>8.6840899999999994</v>
      </c>
      <c r="BB42" s="219">
        <v>8.9791109999999996</v>
      </c>
      <c r="BC42" s="219">
        <v>9.0458064516000007</v>
      </c>
      <c r="BD42" s="219">
        <v>8.9968821332999998</v>
      </c>
      <c r="BE42" s="330">
        <v>9.0264520000000008</v>
      </c>
      <c r="BF42" s="330">
        <v>9.0897360000000003</v>
      </c>
      <c r="BG42" s="330">
        <v>8.823556</v>
      </c>
      <c r="BH42" s="330">
        <v>8.7984380000000009</v>
      </c>
      <c r="BI42" s="330">
        <v>8.6656390000000005</v>
      </c>
      <c r="BJ42" s="330">
        <v>8.6636930000000003</v>
      </c>
      <c r="BK42" s="330">
        <v>8.2916910000000001</v>
      </c>
      <c r="BL42" s="330">
        <v>8.5677160000000008</v>
      </c>
      <c r="BM42" s="330">
        <v>8.6874559999999992</v>
      </c>
      <c r="BN42" s="330">
        <v>8.8793140000000008</v>
      </c>
      <c r="BO42" s="330">
        <v>9.004111</v>
      </c>
      <c r="BP42" s="330">
        <v>9.0588390000000008</v>
      </c>
      <c r="BQ42" s="330">
        <v>9.0393460000000001</v>
      </c>
      <c r="BR42" s="330">
        <v>9.1049539999999993</v>
      </c>
      <c r="BS42" s="330">
        <v>8.8103060000000006</v>
      </c>
      <c r="BT42" s="330">
        <v>8.7904970000000002</v>
      </c>
      <c r="BU42" s="330">
        <v>8.6715160000000004</v>
      </c>
      <c r="BV42" s="330">
        <v>8.6626370000000001</v>
      </c>
    </row>
    <row r="43" spans="1:74" ht="11.1" customHeight="1" x14ac:dyDescent="0.2">
      <c r="A43" s="61" t="s">
        <v>1224</v>
      </c>
      <c r="B43" s="176" t="s">
        <v>1225</v>
      </c>
      <c r="C43" s="219">
        <v>0.76561638710000002</v>
      </c>
      <c r="D43" s="219">
        <v>0.79551485714000003</v>
      </c>
      <c r="E43" s="219">
        <v>0.78893429031999995</v>
      </c>
      <c r="F43" s="219">
        <v>0.82123699999999999</v>
      </c>
      <c r="G43" s="219">
        <v>0.84087929031999997</v>
      </c>
      <c r="H43" s="219">
        <v>0.88589466667000005</v>
      </c>
      <c r="I43" s="219">
        <v>0.86329309676999999</v>
      </c>
      <c r="J43" s="219">
        <v>0.86124170968000002</v>
      </c>
      <c r="K43" s="219">
        <v>0.84134399999999998</v>
      </c>
      <c r="L43" s="219">
        <v>0.86451503226000004</v>
      </c>
      <c r="M43" s="219">
        <v>0.86506133333000002</v>
      </c>
      <c r="N43" s="219">
        <v>0.86952193548000001</v>
      </c>
      <c r="O43" s="219">
        <v>0.78138648386999998</v>
      </c>
      <c r="P43" s="219">
        <v>0.84588428570999996</v>
      </c>
      <c r="Q43" s="219">
        <v>0.82575009677</v>
      </c>
      <c r="R43" s="219">
        <v>0.80671099999999996</v>
      </c>
      <c r="S43" s="219">
        <v>0.85269067742000004</v>
      </c>
      <c r="T43" s="219">
        <v>0.90276400000000001</v>
      </c>
      <c r="U43" s="219">
        <v>0.81414970968</v>
      </c>
      <c r="V43" s="219">
        <v>0.90244561290000003</v>
      </c>
      <c r="W43" s="219">
        <v>0.81671400000000005</v>
      </c>
      <c r="X43" s="219">
        <v>0.84037319354999995</v>
      </c>
      <c r="Y43" s="219">
        <v>0.840059</v>
      </c>
      <c r="Z43" s="219">
        <v>0.86421506451999996</v>
      </c>
      <c r="AA43" s="219">
        <v>0.77509864516000004</v>
      </c>
      <c r="AB43" s="219">
        <v>0.82590682759</v>
      </c>
      <c r="AC43" s="219">
        <v>0.83119496774000001</v>
      </c>
      <c r="AD43" s="219">
        <v>0.84433666666999996</v>
      </c>
      <c r="AE43" s="219">
        <v>0.87153709677000002</v>
      </c>
      <c r="AF43" s="219">
        <v>0.87706799999999996</v>
      </c>
      <c r="AG43" s="219">
        <v>0.83101693548</v>
      </c>
      <c r="AH43" s="219">
        <v>0.89645441935000003</v>
      </c>
      <c r="AI43" s="219">
        <v>0.81114799999999998</v>
      </c>
      <c r="AJ43" s="219">
        <v>0.86725919355000003</v>
      </c>
      <c r="AK43" s="219">
        <v>0.81296566667000003</v>
      </c>
      <c r="AL43" s="219">
        <v>0.81112961289999996</v>
      </c>
      <c r="AM43" s="219">
        <v>0.78002032257999998</v>
      </c>
      <c r="AN43" s="219">
        <v>0.81771457143000004</v>
      </c>
      <c r="AO43" s="219">
        <v>0.84051390322999997</v>
      </c>
      <c r="AP43" s="219">
        <v>0.87998100000000001</v>
      </c>
      <c r="AQ43" s="219">
        <v>0.88699748386999999</v>
      </c>
      <c r="AR43" s="219">
        <v>0.89889633332999996</v>
      </c>
      <c r="AS43" s="219">
        <v>0.85869209677000002</v>
      </c>
      <c r="AT43" s="219">
        <v>0.85237325805999997</v>
      </c>
      <c r="AU43" s="219">
        <v>0.86370933333</v>
      </c>
      <c r="AV43" s="219">
        <v>0.87813441935000003</v>
      </c>
      <c r="AW43" s="219">
        <v>0.87306333332999997</v>
      </c>
      <c r="AX43" s="219">
        <v>0.87171541934999996</v>
      </c>
      <c r="AY43" s="219">
        <v>0.82688387097000005</v>
      </c>
      <c r="AZ43" s="219">
        <v>0.86044100000000001</v>
      </c>
      <c r="BA43" s="219">
        <v>0.82373709676999995</v>
      </c>
      <c r="BB43" s="219">
        <v>0.89005266667000005</v>
      </c>
      <c r="BC43" s="219">
        <v>0.84907042074000005</v>
      </c>
      <c r="BD43" s="219">
        <v>0.88693893782</v>
      </c>
      <c r="BE43" s="330">
        <v>0.89931819999999996</v>
      </c>
      <c r="BF43" s="330">
        <v>0.89830770000000004</v>
      </c>
      <c r="BG43" s="330">
        <v>0.87399559999999998</v>
      </c>
      <c r="BH43" s="330">
        <v>0.89239539999999995</v>
      </c>
      <c r="BI43" s="330">
        <v>0.86536659999999999</v>
      </c>
      <c r="BJ43" s="330">
        <v>0.8731449</v>
      </c>
      <c r="BK43" s="330">
        <v>0.83907189999999998</v>
      </c>
      <c r="BL43" s="330">
        <v>0.86680230000000003</v>
      </c>
      <c r="BM43" s="330">
        <v>0.8718458</v>
      </c>
      <c r="BN43" s="330">
        <v>0.89104640000000002</v>
      </c>
      <c r="BO43" s="330">
        <v>0.89538770000000001</v>
      </c>
      <c r="BP43" s="330">
        <v>0.89251409999999998</v>
      </c>
      <c r="BQ43" s="330">
        <v>0.88649549999999999</v>
      </c>
      <c r="BR43" s="330">
        <v>0.89172189999999996</v>
      </c>
      <c r="BS43" s="330">
        <v>0.86713680000000004</v>
      </c>
      <c r="BT43" s="330">
        <v>0.88778880000000004</v>
      </c>
      <c r="BU43" s="330">
        <v>0.85558889999999999</v>
      </c>
      <c r="BV43" s="330">
        <v>0.86655090000000001</v>
      </c>
    </row>
    <row r="44" spans="1:74" ht="11.1" customHeight="1" x14ac:dyDescent="0.2">
      <c r="A44" s="61" t="s">
        <v>695</v>
      </c>
      <c r="B44" s="176" t="s">
        <v>561</v>
      </c>
      <c r="C44" s="219">
        <v>1.3436170000000001</v>
      </c>
      <c r="D44" s="219">
        <v>1.342848</v>
      </c>
      <c r="E44" s="219">
        <v>1.4428989999999999</v>
      </c>
      <c r="F44" s="219">
        <v>1.409583</v>
      </c>
      <c r="G44" s="219">
        <v>1.4458439999999999</v>
      </c>
      <c r="H44" s="219">
        <v>1.5432729999999999</v>
      </c>
      <c r="I44" s="219">
        <v>1.493668</v>
      </c>
      <c r="J44" s="219">
        <v>1.4858769999999999</v>
      </c>
      <c r="K44" s="219">
        <v>1.4567349999999999</v>
      </c>
      <c r="L44" s="219">
        <v>1.4295720000000001</v>
      </c>
      <c r="M44" s="219">
        <v>1.3964479999999999</v>
      </c>
      <c r="N44" s="219">
        <v>1.383386</v>
      </c>
      <c r="O44" s="219">
        <v>1.3464590000000001</v>
      </c>
      <c r="P44" s="219">
        <v>1.3523780000000001</v>
      </c>
      <c r="Q44" s="219">
        <v>1.3845860000000001</v>
      </c>
      <c r="R44" s="219">
        <v>1.4571289999999999</v>
      </c>
      <c r="S44" s="219">
        <v>1.4237139999999999</v>
      </c>
      <c r="T44" s="219">
        <v>1.540084</v>
      </c>
      <c r="U44" s="219">
        <v>1.473201</v>
      </c>
      <c r="V44" s="219">
        <v>1.554368</v>
      </c>
      <c r="W44" s="219">
        <v>1.4162049999999999</v>
      </c>
      <c r="X44" s="219">
        <v>1.3837729999999999</v>
      </c>
      <c r="Y44" s="219">
        <v>1.4164540000000001</v>
      </c>
      <c r="Z44" s="219">
        <v>1.352843</v>
      </c>
      <c r="AA44" s="219">
        <v>1.3080039999999999</v>
      </c>
      <c r="AB44" s="219">
        <v>1.350806</v>
      </c>
      <c r="AC44" s="219">
        <v>1.381181</v>
      </c>
      <c r="AD44" s="219">
        <v>1.3503259999999999</v>
      </c>
      <c r="AE44" s="219">
        <v>1.4085939999999999</v>
      </c>
      <c r="AF44" s="219">
        <v>1.546257</v>
      </c>
      <c r="AG44" s="219">
        <v>1.468318</v>
      </c>
      <c r="AH44" s="219">
        <v>1.4702850000000001</v>
      </c>
      <c r="AI44" s="219">
        <v>1.377761</v>
      </c>
      <c r="AJ44" s="219">
        <v>1.352927</v>
      </c>
      <c r="AK44" s="219">
        <v>1.381087</v>
      </c>
      <c r="AL44" s="219">
        <v>1.3810210000000001</v>
      </c>
      <c r="AM44" s="219">
        <v>1.297113</v>
      </c>
      <c r="AN44" s="219">
        <v>1.3204610000000001</v>
      </c>
      <c r="AO44" s="219">
        <v>1.3694230000000001</v>
      </c>
      <c r="AP44" s="219">
        <v>1.414364</v>
      </c>
      <c r="AQ44" s="219">
        <v>1.4159280000000001</v>
      </c>
      <c r="AR44" s="219">
        <v>1.4313480000000001</v>
      </c>
      <c r="AS44" s="219">
        <v>1.5192319999999999</v>
      </c>
      <c r="AT44" s="219">
        <v>1.5251399999999999</v>
      </c>
      <c r="AU44" s="219">
        <v>1.4187650000000001</v>
      </c>
      <c r="AV44" s="219">
        <v>1.4516450000000001</v>
      </c>
      <c r="AW44" s="219">
        <v>1.4206890000000001</v>
      </c>
      <c r="AX44" s="219">
        <v>1.4388080000000001</v>
      </c>
      <c r="AY44" s="219">
        <v>1.370706</v>
      </c>
      <c r="AZ44" s="219">
        <v>1.3726080000000001</v>
      </c>
      <c r="BA44" s="219">
        <v>1.4402889999999999</v>
      </c>
      <c r="BB44" s="219">
        <v>1.445551</v>
      </c>
      <c r="BC44" s="219">
        <v>1.4618064516</v>
      </c>
      <c r="BD44" s="219">
        <v>1.5787382667000001</v>
      </c>
      <c r="BE44" s="330">
        <v>1.4843310000000001</v>
      </c>
      <c r="BF44" s="330">
        <v>1.473112</v>
      </c>
      <c r="BG44" s="330">
        <v>1.3984669999999999</v>
      </c>
      <c r="BH44" s="330">
        <v>1.3834770000000001</v>
      </c>
      <c r="BI44" s="330">
        <v>1.3852359999999999</v>
      </c>
      <c r="BJ44" s="330">
        <v>1.3775059999999999</v>
      </c>
      <c r="BK44" s="330">
        <v>1.3334029999999999</v>
      </c>
      <c r="BL44" s="330">
        <v>1.3599190000000001</v>
      </c>
      <c r="BM44" s="330">
        <v>1.42374</v>
      </c>
      <c r="BN44" s="330">
        <v>1.423913</v>
      </c>
      <c r="BO44" s="330">
        <v>1.426569</v>
      </c>
      <c r="BP44" s="330">
        <v>1.488761</v>
      </c>
      <c r="BQ44" s="330">
        <v>1.483039</v>
      </c>
      <c r="BR44" s="330">
        <v>1.4698150000000001</v>
      </c>
      <c r="BS44" s="330">
        <v>1.402139</v>
      </c>
      <c r="BT44" s="330">
        <v>1.384897</v>
      </c>
      <c r="BU44" s="330">
        <v>1.387175</v>
      </c>
      <c r="BV44" s="330">
        <v>1.3804080000000001</v>
      </c>
    </row>
    <row r="45" spans="1:74" ht="11.1" customHeight="1" x14ac:dyDescent="0.2">
      <c r="A45" s="61" t="s">
        <v>696</v>
      </c>
      <c r="B45" s="176" t="s">
        <v>574</v>
      </c>
      <c r="C45" s="219">
        <v>3.700507</v>
      </c>
      <c r="D45" s="219">
        <v>3.8544779999999998</v>
      </c>
      <c r="E45" s="219">
        <v>3.834562</v>
      </c>
      <c r="F45" s="219">
        <v>3.7586020000000002</v>
      </c>
      <c r="G45" s="219">
        <v>3.6386059999999998</v>
      </c>
      <c r="H45" s="219">
        <v>3.742667</v>
      </c>
      <c r="I45" s="219">
        <v>3.5440469999999999</v>
      </c>
      <c r="J45" s="219">
        <v>3.829529</v>
      </c>
      <c r="K45" s="219">
        <v>3.886171</v>
      </c>
      <c r="L45" s="219">
        <v>3.7729219999999999</v>
      </c>
      <c r="M45" s="219">
        <v>3.873319</v>
      </c>
      <c r="N45" s="219">
        <v>4.1755110000000002</v>
      </c>
      <c r="O45" s="219">
        <v>3.958021</v>
      </c>
      <c r="P45" s="219">
        <v>3.913478</v>
      </c>
      <c r="Q45" s="219">
        <v>4.0451090000000001</v>
      </c>
      <c r="R45" s="219">
        <v>3.7545099999999998</v>
      </c>
      <c r="S45" s="219">
        <v>3.699379</v>
      </c>
      <c r="T45" s="219">
        <v>3.9474399999999998</v>
      </c>
      <c r="U45" s="219">
        <v>3.563685</v>
      </c>
      <c r="V45" s="219">
        <v>4.0089230000000002</v>
      </c>
      <c r="W45" s="219">
        <v>3.9360400000000002</v>
      </c>
      <c r="X45" s="219">
        <v>4.0033960000000004</v>
      </c>
      <c r="Y45" s="219">
        <v>4.1094169999999997</v>
      </c>
      <c r="Z45" s="219">
        <v>3.8531580000000001</v>
      </c>
      <c r="AA45" s="219">
        <v>3.860948</v>
      </c>
      <c r="AB45" s="219">
        <v>3.9228749999999999</v>
      </c>
      <c r="AC45" s="219">
        <v>3.7148270000000001</v>
      </c>
      <c r="AD45" s="219">
        <v>3.7189399999999999</v>
      </c>
      <c r="AE45" s="219">
        <v>3.7562890000000002</v>
      </c>
      <c r="AF45" s="219">
        <v>3.7324769999999998</v>
      </c>
      <c r="AG45" s="219">
        <v>3.5565899999999999</v>
      </c>
      <c r="AH45" s="219">
        <v>3.7429640000000002</v>
      </c>
      <c r="AI45" s="219">
        <v>3.6742729999999999</v>
      </c>
      <c r="AJ45" s="219">
        <v>3.8523830000000001</v>
      </c>
      <c r="AK45" s="219">
        <v>3.8475630000000001</v>
      </c>
      <c r="AL45" s="219">
        <v>3.52881</v>
      </c>
      <c r="AM45" s="219">
        <v>4.05457</v>
      </c>
      <c r="AN45" s="219">
        <v>3.9753609999999999</v>
      </c>
      <c r="AO45" s="219">
        <v>3.772043</v>
      </c>
      <c r="AP45" s="219">
        <v>3.8710119999999999</v>
      </c>
      <c r="AQ45" s="219">
        <v>3.7716569999999998</v>
      </c>
      <c r="AR45" s="219">
        <v>3.6675490000000002</v>
      </c>
      <c r="AS45" s="219">
        <v>3.5681259999999999</v>
      </c>
      <c r="AT45" s="219">
        <v>3.7266699999999999</v>
      </c>
      <c r="AU45" s="219">
        <v>3.713168</v>
      </c>
      <c r="AV45" s="219">
        <v>4.0952400000000004</v>
      </c>
      <c r="AW45" s="219">
        <v>3.8633459999999999</v>
      </c>
      <c r="AX45" s="219">
        <v>3.9514520000000002</v>
      </c>
      <c r="AY45" s="219">
        <v>4.2718759999999998</v>
      </c>
      <c r="AZ45" s="219">
        <v>4.1815009999999999</v>
      </c>
      <c r="BA45" s="219">
        <v>4.0455040000000002</v>
      </c>
      <c r="BB45" s="219">
        <v>3.9715129999999998</v>
      </c>
      <c r="BC45" s="219">
        <v>4.0106774194000003</v>
      </c>
      <c r="BD45" s="219">
        <v>3.7741322667000001</v>
      </c>
      <c r="BE45" s="330">
        <v>3.6338189999999999</v>
      </c>
      <c r="BF45" s="330">
        <v>3.8370549999999999</v>
      </c>
      <c r="BG45" s="330">
        <v>3.8491050000000002</v>
      </c>
      <c r="BH45" s="330">
        <v>3.9717169999999999</v>
      </c>
      <c r="BI45" s="330">
        <v>3.9459390000000001</v>
      </c>
      <c r="BJ45" s="330">
        <v>3.957595</v>
      </c>
      <c r="BK45" s="330">
        <v>4.1813960000000003</v>
      </c>
      <c r="BL45" s="330">
        <v>4.1499540000000001</v>
      </c>
      <c r="BM45" s="330">
        <v>4.0778100000000004</v>
      </c>
      <c r="BN45" s="330">
        <v>3.9757449999999999</v>
      </c>
      <c r="BO45" s="330">
        <v>3.8973840000000002</v>
      </c>
      <c r="BP45" s="330">
        <v>3.9129870000000002</v>
      </c>
      <c r="BQ45" s="330">
        <v>3.7313879999999999</v>
      </c>
      <c r="BR45" s="330">
        <v>3.9389980000000002</v>
      </c>
      <c r="BS45" s="330">
        <v>3.9644159999999999</v>
      </c>
      <c r="BT45" s="330">
        <v>4.1098759999999999</v>
      </c>
      <c r="BU45" s="330">
        <v>4.0886889999999996</v>
      </c>
      <c r="BV45" s="330">
        <v>4.10893</v>
      </c>
    </row>
    <row r="46" spans="1:74" ht="11.1" customHeight="1" x14ac:dyDescent="0.2">
      <c r="A46" s="61" t="s">
        <v>697</v>
      </c>
      <c r="B46" s="176" t="s">
        <v>575</v>
      </c>
      <c r="C46" s="219">
        <v>0.61481200000000003</v>
      </c>
      <c r="D46" s="219">
        <v>0.51511300000000004</v>
      </c>
      <c r="E46" s="219">
        <v>0.53102800000000006</v>
      </c>
      <c r="F46" s="219">
        <v>0.58984400000000003</v>
      </c>
      <c r="G46" s="219">
        <v>0.51898200000000005</v>
      </c>
      <c r="H46" s="219">
        <v>0.49999199999999999</v>
      </c>
      <c r="I46" s="219">
        <v>0.59536500000000003</v>
      </c>
      <c r="J46" s="219">
        <v>0.47639900000000002</v>
      </c>
      <c r="K46" s="219">
        <v>0.512799</v>
      </c>
      <c r="L46" s="219">
        <v>0.488709</v>
      </c>
      <c r="M46" s="219">
        <v>0.55153600000000003</v>
      </c>
      <c r="N46" s="219">
        <v>0.525119</v>
      </c>
      <c r="O46" s="219">
        <v>0.58194299999999999</v>
      </c>
      <c r="P46" s="219">
        <v>0.566187</v>
      </c>
      <c r="Q46" s="219">
        <v>0.46207900000000002</v>
      </c>
      <c r="R46" s="219">
        <v>0.477076</v>
      </c>
      <c r="S46" s="219">
        <v>0.46761799999999998</v>
      </c>
      <c r="T46" s="219">
        <v>0.47918500000000003</v>
      </c>
      <c r="U46" s="219">
        <v>0.32862799999999998</v>
      </c>
      <c r="V46" s="219">
        <v>0.34746899999999997</v>
      </c>
      <c r="W46" s="219">
        <v>0.49073699999999998</v>
      </c>
      <c r="X46" s="219">
        <v>0.40477800000000003</v>
      </c>
      <c r="Y46" s="219">
        <v>0.41869099999999998</v>
      </c>
      <c r="Z46" s="219">
        <v>0.51937500000000003</v>
      </c>
      <c r="AA46" s="219">
        <v>0.45203500000000002</v>
      </c>
      <c r="AB46" s="219">
        <v>0.392988</v>
      </c>
      <c r="AC46" s="219">
        <v>0.41212199999999999</v>
      </c>
      <c r="AD46" s="219">
        <v>0.423182</v>
      </c>
      <c r="AE46" s="219">
        <v>0.31709599999999999</v>
      </c>
      <c r="AF46" s="219">
        <v>0.364375</v>
      </c>
      <c r="AG46" s="219">
        <v>0.458069</v>
      </c>
      <c r="AH46" s="219">
        <v>0.40101399999999998</v>
      </c>
      <c r="AI46" s="219">
        <v>0.37606899999999999</v>
      </c>
      <c r="AJ46" s="219">
        <v>0.31093599999999999</v>
      </c>
      <c r="AK46" s="219">
        <v>0.323376</v>
      </c>
      <c r="AL46" s="219">
        <v>0.19575200000000001</v>
      </c>
      <c r="AM46" s="219">
        <v>0.34989500000000001</v>
      </c>
      <c r="AN46" s="219">
        <v>0.30389500000000003</v>
      </c>
      <c r="AO46" s="219">
        <v>0.43141400000000002</v>
      </c>
      <c r="AP46" s="219">
        <v>0.28370200000000001</v>
      </c>
      <c r="AQ46" s="219">
        <v>0.215112</v>
      </c>
      <c r="AR46" s="219">
        <v>0.30275000000000002</v>
      </c>
      <c r="AS46" s="219">
        <v>0.36194300000000001</v>
      </c>
      <c r="AT46" s="219">
        <v>0.40325100000000003</v>
      </c>
      <c r="AU46" s="219">
        <v>0.348802</v>
      </c>
      <c r="AV46" s="219">
        <v>0.30510399999999999</v>
      </c>
      <c r="AW46" s="219">
        <v>0.33027200000000001</v>
      </c>
      <c r="AX46" s="219">
        <v>0.21818399999999999</v>
      </c>
      <c r="AY46" s="219">
        <v>0.26910699999999999</v>
      </c>
      <c r="AZ46" s="219">
        <v>0.207369</v>
      </c>
      <c r="BA46" s="219">
        <v>0.216284</v>
      </c>
      <c r="BB46" s="219">
        <v>0.27601399999999998</v>
      </c>
      <c r="BC46" s="219">
        <v>0.16980645160999999</v>
      </c>
      <c r="BD46" s="219">
        <v>0.27313309333000002</v>
      </c>
      <c r="BE46" s="330">
        <v>0.28103820000000002</v>
      </c>
      <c r="BF46" s="330">
        <v>0.3227604</v>
      </c>
      <c r="BG46" s="330">
        <v>0.29601860000000002</v>
      </c>
      <c r="BH46" s="330">
        <v>0.2906511</v>
      </c>
      <c r="BI46" s="330">
        <v>0.27300970000000002</v>
      </c>
      <c r="BJ46" s="330">
        <v>0.26078659999999998</v>
      </c>
      <c r="BK46" s="330">
        <v>0.26850770000000002</v>
      </c>
      <c r="BL46" s="330">
        <v>0.22302179999999999</v>
      </c>
      <c r="BM46" s="330">
        <v>0.2481979</v>
      </c>
      <c r="BN46" s="330">
        <v>0.2458438</v>
      </c>
      <c r="BO46" s="330">
        <v>0.18600520000000001</v>
      </c>
      <c r="BP46" s="330">
        <v>0.24279729999999999</v>
      </c>
      <c r="BQ46" s="330">
        <v>0.21824979999999999</v>
      </c>
      <c r="BR46" s="330">
        <v>0.2430446</v>
      </c>
      <c r="BS46" s="330">
        <v>0.2416295</v>
      </c>
      <c r="BT46" s="330">
        <v>0.22882369999999999</v>
      </c>
      <c r="BU46" s="330">
        <v>0.2134566</v>
      </c>
      <c r="BV46" s="330">
        <v>0.204231</v>
      </c>
    </row>
    <row r="47" spans="1:74" ht="11.1" customHeight="1" x14ac:dyDescent="0.2">
      <c r="A47" s="61" t="s">
        <v>1016</v>
      </c>
      <c r="B47" s="176" t="s">
        <v>1228</v>
      </c>
      <c r="C47" s="219">
        <v>1.71899</v>
      </c>
      <c r="D47" s="219">
        <v>1.914196</v>
      </c>
      <c r="E47" s="219">
        <v>2.1438999999999999</v>
      </c>
      <c r="F47" s="219">
        <v>2.2035439999999999</v>
      </c>
      <c r="G47" s="219">
        <v>2.1410010000000002</v>
      </c>
      <c r="H47" s="219">
        <v>2.4225059999999998</v>
      </c>
      <c r="I47" s="219">
        <v>2.3778169999999998</v>
      </c>
      <c r="J47" s="219">
        <v>2.428445</v>
      </c>
      <c r="K47" s="219">
        <v>2.2296640000000001</v>
      </c>
      <c r="L47" s="219">
        <v>2.0452300000000001</v>
      </c>
      <c r="M47" s="219">
        <v>2.0939209999999999</v>
      </c>
      <c r="N47" s="219">
        <v>1.9748650000000001</v>
      </c>
      <c r="O47" s="219">
        <v>1.9928429999999999</v>
      </c>
      <c r="P47" s="219">
        <v>1.874884</v>
      </c>
      <c r="Q47" s="219">
        <v>2.0496590000000001</v>
      </c>
      <c r="R47" s="219">
        <v>2.0322589999999998</v>
      </c>
      <c r="S47" s="219">
        <v>2.0926439999999999</v>
      </c>
      <c r="T47" s="219">
        <v>2.2408809999999999</v>
      </c>
      <c r="U47" s="219">
        <v>2.2873169999999998</v>
      </c>
      <c r="V47" s="219">
        <v>2.3885839999999998</v>
      </c>
      <c r="W47" s="219">
        <v>2.134045</v>
      </c>
      <c r="X47" s="219">
        <v>2.1111749999999998</v>
      </c>
      <c r="Y47" s="219">
        <v>2.0248529999999998</v>
      </c>
      <c r="Z47" s="219">
        <v>1.72428</v>
      </c>
      <c r="AA47" s="219">
        <v>1.9210860000000001</v>
      </c>
      <c r="AB47" s="219">
        <v>1.8106720000000001</v>
      </c>
      <c r="AC47" s="219">
        <v>1.7760339999999999</v>
      </c>
      <c r="AD47" s="219">
        <v>1.9001349999999999</v>
      </c>
      <c r="AE47" s="219">
        <v>2.1094059999999999</v>
      </c>
      <c r="AF47" s="219">
        <v>2.122004</v>
      </c>
      <c r="AG47" s="219">
        <v>2.1191900000000001</v>
      </c>
      <c r="AH47" s="219">
        <v>2.1857959999999999</v>
      </c>
      <c r="AI47" s="219">
        <v>2.010567</v>
      </c>
      <c r="AJ47" s="219">
        <v>1.9151290000000001</v>
      </c>
      <c r="AK47" s="219">
        <v>1.933109</v>
      </c>
      <c r="AL47" s="219">
        <v>1.835663</v>
      </c>
      <c r="AM47" s="219">
        <v>1.9040319999999999</v>
      </c>
      <c r="AN47" s="219">
        <v>1.77637</v>
      </c>
      <c r="AO47" s="219">
        <v>1.7672810000000001</v>
      </c>
      <c r="AP47" s="219">
        <v>1.853847</v>
      </c>
      <c r="AQ47" s="219">
        <v>1.979568</v>
      </c>
      <c r="AR47" s="219">
        <v>2.195551</v>
      </c>
      <c r="AS47" s="219">
        <v>2.1875629999999999</v>
      </c>
      <c r="AT47" s="219">
        <v>2.2320929999999999</v>
      </c>
      <c r="AU47" s="219">
        <v>2.1869000000000001</v>
      </c>
      <c r="AV47" s="219">
        <v>1.958466</v>
      </c>
      <c r="AW47" s="219">
        <v>1.9505159999999999</v>
      </c>
      <c r="AX47" s="219">
        <v>1.613154</v>
      </c>
      <c r="AY47" s="219">
        <v>1.737214</v>
      </c>
      <c r="AZ47" s="219">
        <v>1.8039050000000001</v>
      </c>
      <c r="BA47" s="219">
        <v>1.7171449999999999</v>
      </c>
      <c r="BB47" s="219">
        <v>1.8465370000000001</v>
      </c>
      <c r="BC47" s="219">
        <v>1.997039</v>
      </c>
      <c r="BD47" s="219">
        <v>2.178258</v>
      </c>
      <c r="BE47" s="330">
        <v>2.1739169999999999</v>
      </c>
      <c r="BF47" s="330">
        <v>2.217616</v>
      </c>
      <c r="BG47" s="330">
        <v>2.0999089999999998</v>
      </c>
      <c r="BH47" s="330">
        <v>1.951009</v>
      </c>
      <c r="BI47" s="330">
        <v>1.9166350000000001</v>
      </c>
      <c r="BJ47" s="330">
        <v>1.8300620000000001</v>
      </c>
      <c r="BK47" s="330">
        <v>1.8270660000000001</v>
      </c>
      <c r="BL47" s="330">
        <v>1.8109729999999999</v>
      </c>
      <c r="BM47" s="330">
        <v>1.805134</v>
      </c>
      <c r="BN47" s="330">
        <v>1.8683590000000001</v>
      </c>
      <c r="BO47" s="330">
        <v>1.994059</v>
      </c>
      <c r="BP47" s="330">
        <v>2.1425149999999999</v>
      </c>
      <c r="BQ47" s="330">
        <v>2.161613</v>
      </c>
      <c r="BR47" s="330">
        <v>2.2192500000000002</v>
      </c>
      <c r="BS47" s="330">
        <v>2.0975799999999998</v>
      </c>
      <c r="BT47" s="330">
        <v>1.943233</v>
      </c>
      <c r="BU47" s="330">
        <v>1.896199</v>
      </c>
      <c r="BV47" s="330">
        <v>1.80583</v>
      </c>
    </row>
    <row r="48" spans="1:74" ht="11.1" customHeight="1" x14ac:dyDescent="0.2">
      <c r="A48" s="61" t="s">
        <v>698</v>
      </c>
      <c r="B48" s="176" t="s">
        <v>209</v>
      </c>
      <c r="C48" s="219">
        <v>18.651681</v>
      </c>
      <c r="D48" s="219">
        <v>18.849602999999998</v>
      </c>
      <c r="E48" s="219">
        <v>19.099453</v>
      </c>
      <c r="F48" s="219">
        <v>19.043568</v>
      </c>
      <c r="G48" s="219">
        <v>18.865917</v>
      </c>
      <c r="H48" s="219">
        <v>19.536541</v>
      </c>
      <c r="I48" s="219">
        <v>19.318601000000001</v>
      </c>
      <c r="J48" s="219">
        <v>19.661814</v>
      </c>
      <c r="K48" s="219">
        <v>19.438476000000001</v>
      </c>
      <c r="L48" s="219">
        <v>18.973896</v>
      </c>
      <c r="M48" s="219">
        <v>18.977066000000001</v>
      </c>
      <c r="N48" s="219">
        <v>19.721678000000001</v>
      </c>
      <c r="O48" s="219">
        <v>18.910806000000001</v>
      </c>
      <c r="P48" s="219">
        <v>18.808622</v>
      </c>
      <c r="Q48" s="219">
        <v>19.234014999999999</v>
      </c>
      <c r="R48" s="219">
        <v>18.588099</v>
      </c>
      <c r="S48" s="219">
        <v>18.419913999999999</v>
      </c>
      <c r="T48" s="219">
        <v>19.181495000000002</v>
      </c>
      <c r="U48" s="219">
        <v>18.70532</v>
      </c>
      <c r="V48" s="219">
        <v>19.348822999999999</v>
      </c>
      <c r="W48" s="219">
        <v>18.847604</v>
      </c>
      <c r="X48" s="219">
        <v>18.796291</v>
      </c>
      <c r="Y48" s="219">
        <v>19.018877</v>
      </c>
      <c r="Z48" s="219">
        <v>18.721264000000001</v>
      </c>
      <c r="AA48" s="219">
        <v>18.303673</v>
      </c>
      <c r="AB48" s="219">
        <v>18.643384999999999</v>
      </c>
      <c r="AC48" s="219">
        <v>18.163796000000001</v>
      </c>
      <c r="AD48" s="219">
        <v>18.210681999999998</v>
      </c>
      <c r="AE48" s="219">
        <v>18.589096999999999</v>
      </c>
      <c r="AF48" s="219">
        <v>18.857130999999999</v>
      </c>
      <c r="AG48" s="219">
        <v>18.515346000000001</v>
      </c>
      <c r="AH48" s="219">
        <v>19.155595000000002</v>
      </c>
      <c r="AI48" s="219">
        <v>18.091781000000001</v>
      </c>
      <c r="AJ48" s="219">
        <v>18.705068000000001</v>
      </c>
      <c r="AK48" s="219">
        <v>18.527753000000001</v>
      </c>
      <c r="AL48" s="219">
        <v>18.120199</v>
      </c>
      <c r="AM48" s="219">
        <v>18.645878</v>
      </c>
      <c r="AN48" s="219">
        <v>18.658504000000001</v>
      </c>
      <c r="AO48" s="219">
        <v>18.476265999999999</v>
      </c>
      <c r="AP48" s="219">
        <v>18.553032000000002</v>
      </c>
      <c r="AQ48" s="219">
        <v>18.550664000000001</v>
      </c>
      <c r="AR48" s="219">
        <v>18.724205000000001</v>
      </c>
      <c r="AS48" s="219">
        <v>19.045905999999999</v>
      </c>
      <c r="AT48" s="219">
        <v>19.090852999999999</v>
      </c>
      <c r="AU48" s="219">
        <v>19.116081999999999</v>
      </c>
      <c r="AV48" s="219">
        <v>19.27251</v>
      </c>
      <c r="AW48" s="219">
        <v>19.412946000000002</v>
      </c>
      <c r="AX48" s="219">
        <v>19.080912000000001</v>
      </c>
      <c r="AY48" s="219">
        <v>18.921430999999998</v>
      </c>
      <c r="AZ48" s="219">
        <v>18.993697999999998</v>
      </c>
      <c r="BA48" s="219">
        <v>18.526115999999998</v>
      </c>
      <c r="BB48" s="219">
        <v>18.783360999999999</v>
      </c>
      <c r="BC48" s="219">
        <v>18.777502574</v>
      </c>
      <c r="BD48" s="219">
        <v>18.929741759999999</v>
      </c>
      <c r="BE48" s="330">
        <v>18.838450000000002</v>
      </c>
      <c r="BF48" s="330">
        <v>19.254819999999999</v>
      </c>
      <c r="BG48" s="330">
        <v>18.806740000000001</v>
      </c>
      <c r="BH48" s="330">
        <v>18.965620000000001</v>
      </c>
      <c r="BI48" s="330">
        <v>18.812999999999999</v>
      </c>
      <c r="BJ48" s="330">
        <v>18.951989999999999</v>
      </c>
      <c r="BK48" s="330">
        <v>18.760190000000001</v>
      </c>
      <c r="BL48" s="330">
        <v>18.83522</v>
      </c>
      <c r="BM48" s="330">
        <v>18.797319999999999</v>
      </c>
      <c r="BN48" s="330">
        <v>18.764620000000001</v>
      </c>
      <c r="BO48" s="330">
        <v>18.73507</v>
      </c>
      <c r="BP48" s="330">
        <v>19.078379999999999</v>
      </c>
      <c r="BQ48" s="330">
        <v>18.953309999999998</v>
      </c>
      <c r="BR48" s="330">
        <v>19.389489999999999</v>
      </c>
      <c r="BS48" s="330">
        <v>18.909739999999999</v>
      </c>
      <c r="BT48" s="330">
        <v>19.09083</v>
      </c>
      <c r="BU48" s="330">
        <v>18.97663</v>
      </c>
      <c r="BV48" s="330">
        <v>19.10041</v>
      </c>
    </row>
    <row r="49" spans="1:74" ht="11.1" customHeight="1" x14ac:dyDescent="0.2">
      <c r="A49" s="61"/>
      <c r="B49" s="44"/>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62"/>
      <c r="BE49" s="333"/>
      <c r="BF49" s="333"/>
      <c r="BG49" s="333"/>
      <c r="BH49" s="333"/>
      <c r="BI49" s="333"/>
      <c r="BJ49" s="333"/>
      <c r="BK49" s="333"/>
      <c r="BL49" s="333"/>
      <c r="BM49" s="333"/>
      <c r="BN49" s="333"/>
      <c r="BO49" s="333"/>
      <c r="BP49" s="333"/>
      <c r="BQ49" s="333"/>
      <c r="BR49" s="333"/>
      <c r="BS49" s="333"/>
      <c r="BT49" s="333"/>
      <c r="BU49" s="333"/>
      <c r="BV49" s="333"/>
    </row>
    <row r="50" spans="1:74" ht="11.1" customHeight="1" x14ac:dyDescent="0.2">
      <c r="A50" s="61" t="s">
        <v>1017</v>
      </c>
      <c r="B50" s="178" t="s">
        <v>727</v>
      </c>
      <c r="C50" s="219">
        <v>9.4037959999999998</v>
      </c>
      <c r="D50" s="219">
        <v>9.1965280000000007</v>
      </c>
      <c r="E50" s="219">
        <v>9.4722679999999997</v>
      </c>
      <c r="F50" s="219">
        <v>10.093166</v>
      </c>
      <c r="G50" s="219">
        <v>9.7422909999999998</v>
      </c>
      <c r="H50" s="219">
        <v>10.139994</v>
      </c>
      <c r="I50" s="219">
        <v>10.158592000000001</v>
      </c>
      <c r="J50" s="219">
        <v>9.9460149999999992</v>
      </c>
      <c r="K50" s="219">
        <v>9.4780029999999993</v>
      </c>
      <c r="L50" s="219">
        <v>8.6624289999999995</v>
      </c>
      <c r="M50" s="219">
        <v>8.4976470000000006</v>
      </c>
      <c r="N50" s="219">
        <v>8.4882010000000001</v>
      </c>
      <c r="O50" s="219">
        <v>9.4147490000000005</v>
      </c>
      <c r="P50" s="219">
        <v>8.0391200000000005</v>
      </c>
      <c r="Q50" s="219">
        <v>9.0222789999999993</v>
      </c>
      <c r="R50" s="219">
        <v>8.6743179999999995</v>
      </c>
      <c r="S50" s="219">
        <v>9.0715000000000003</v>
      </c>
      <c r="T50" s="219">
        <v>9.0898289999999999</v>
      </c>
      <c r="U50" s="219">
        <v>8.6316970000000008</v>
      </c>
      <c r="V50" s="219">
        <v>8.1585590000000003</v>
      </c>
      <c r="W50" s="219">
        <v>8.0514720000000004</v>
      </c>
      <c r="X50" s="219">
        <v>7.8978700000000002</v>
      </c>
      <c r="Y50" s="219">
        <v>7.9975459999999998</v>
      </c>
      <c r="Z50" s="219">
        <v>7.31534</v>
      </c>
      <c r="AA50" s="219">
        <v>8.0405580000000008</v>
      </c>
      <c r="AB50" s="219">
        <v>7.49573</v>
      </c>
      <c r="AC50" s="219">
        <v>7.4892390000000004</v>
      </c>
      <c r="AD50" s="219">
        <v>7.3387289999999998</v>
      </c>
      <c r="AE50" s="219">
        <v>7.9099680000000001</v>
      </c>
      <c r="AF50" s="219">
        <v>8.2084779999999995</v>
      </c>
      <c r="AG50" s="219">
        <v>7.5562100000000001</v>
      </c>
      <c r="AH50" s="219">
        <v>7.7981249999999998</v>
      </c>
      <c r="AI50" s="219">
        <v>7.3115009999999998</v>
      </c>
      <c r="AJ50" s="219">
        <v>6.7925969999999998</v>
      </c>
      <c r="AK50" s="219">
        <v>6.7772800000000002</v>
      </c>
      <c r="AL50" s="219">
        <v>6.0078509999999996</v>
      </c>
      <c r="AM50" s="219">
        <v>7.1603760000000003</v>
      </c>
      <c r="AN50" s="219">
        <v>5.9920229999999997</v>
      </c>
      <c r="AO50" s="219">
        <v>6.3447800000000001</v>
      </c>
      <c r="AP50" s="219">
        <v>6.8678600000000003</v>
      </c>
      <c r="AQ50" s="219">
        <v>6.5852219999999999</v>
      </c>
      <c r="AR50" s="219">
        <v>6.2453110000000001</v>
      </c>
      <c r="AS50" s="219">
        <v>6.3510410000000004</v>
      </c>
      <c r="AT50" s="219">
        <v>6.4976149999999997</v>
      </c>
      <c r="AU50" s="219">
        <v>6.3485050000000003</v>
      </c>
      <c r="AV50" s="219">
        <v>5.5940640000000004</v>
      </c>
      <c r="AW50" s="219">
        <v>5.3341659999999997</v>
      </c>
      <c r="AX50" s="219">
        <v>5.0571840000000003</v>
      </c>
      <c r="AY50" s="219">
        <v>5.243252</v>
      </c>
      <c r="AZ50" s="219">
        <v>5.5402189999999996</v>
      </c>
      <c r="BA50" s="219">
        <v>5.3816369999999996</v>
      </c>
      <c r="BB50" s="219">
        <v>5.618188</v>
      </c>
      <c r="BC50" s="219">
        <v>5.4447199456000002</v>
      </c>
      <c r="BD50" s="219">
        <v>5.5365866733000004</v>
      </c>
      <c r="BE50" s="330">
        <v>5.3028979999999999</v>
      </c>
      <c r="BF50" s="330">
        <v>5.3462310000000004</v>
      </c>
      <c r="BG50" s="330">
        <v>4.9953070000000004</v>
      </c>
      <c r="BH50" s="330">
        <v>4.4732130000000003</v>
      </c>
      <c r="BI50" s="330">
        <v>4.2753969999999999</v>
      </c>
      <c r="BJ50" s="330">
        <v>3.8041520000000002</v>
      </c>
      <c r="BK50" s="330">
        <v>4.7831260000000002</v>
      </c>
      <c r="BL50" s="330">
        <v>3.924566</v>
      </c>
      <c r="BM50" s="330">
        <v>4.2824559999999998</v>
      </c>
      <c r="BN50" s="330">
        <v>4.402164</v>
      </c>
      <c r="BO50" s="330">
        <v>4.4435989999999999</v>
      </c>
      <c r="BP50" s="330">
        <v>4.512861</v>
      </c>
      <c r="BQ50" s="330">
        <v>4.3698119999999996</v>
      </c>
      <c r="BR50" s="330">
        <v>4.5896220000000003</v>
      </c>
      <c r="BS50" s="330">
        <v>4.3275560000000004</v>
      </c>
      <c r="BT50" s="330">
        <v>3.8622670000000001</v>
      </c>
      <c r="BU50" s="330">
        <v>3.731376</v>
      </c>
      <c r="BV50" s="330">
        <v>3.1953209999999999</v>
      </c>
    </row>
    <row r="51" spans="1:74" ht="11.1" customHeight="1" x14ac:dyDescent="0.2">
      <c r="A51" s="61"/>
      <c r="B51" s="67"/>
      <c r="C51" s="62"/>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333"/>
      <c r="BF51" s="333"/>
      <c r="BG51" s="333"/>
      <c r="BH51" s="333"/>
      <c r="BI51" s="333"/>
      <c r="BJ51" s="333"/>
      <c r="BK51" s="333"/>
      <c r="BL51" s="333"/>
      <c r="BM51" s="333"/>
      <c r="BN51" s="333"/>
      <c r="BO51" s="333"/>
      <c r="BP51" s="333"/>
      <c r="BQ51" s="333"/>
      <c r="BR51" s="333"/>
      <c r="BS51" s="333"/>
      <c r="BT51" s="333"/>
      <c r="BU51" s="333"/>
      <c r="BV51" s="333"/>
    </row>
    <row r="52" spans="1:74" ht="11.1" customHeight="1" x14ac:dyDescent="0.2">
      <c r="A52" s="57"/>
      <c r="B52" s="65" t="s">
        <v>1022</v>
      </c>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410"/>
      <c r="BF52" s="410"/>
      <c r="BG52" s="410"/>
      <c r="BH52" s="410"/>
      <c r="BI52" s="410"/>
      <c r="BJ52" s="63"/>
      <c r="BK52" s="63"/>
      <c r="BL52" s="63"/>
      <c r="BM52" s="63"/>
      <c r="BN52" s="63"/>
      <c r="BO52" s="63"/>
      <c r="BP52" s="63"/>
      <c r="BQ52" s="63"/>
      <c r="BR52" s="63"/>
      <c r="BS52" s="63"/>
      <c r="BT52" s="63"/>
      <c r="BU52" s="63"/>
      <c r="BV52" s="410"/>
    </row>
    <row r="53" spans="1:74" ht="11.1" customHeight="1" x14ac:dyDescent="0.2">
      <c r="A53" s="57"/>
      <c r="B53" s="66" t="s">
        <v>125</v>
      </c>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63"/>
      <c r="BC53" s="63"/>
      <c r="BD53" s="63"/>
      <c r="BE53" s="410"/>
      <c r="BF53" s="410"/>
      <c r="BG53" s="410"/>
      <c r="BH53" s="410"/>
      <c r="BI53" s="410"/>
      <c r="BJ53" s="410"/>
      <c r="BK53" s="410"/>
      <c r="BL53" s="410"/>
      <c r="BM53" s="410"/>
      <c r="BN53" s="410"/>
      <c r="BO53" s="410"/>
      <c r="BP53" s="410"/>
      <c r="BQ53" s="410"/>
      <c r="BR53" s="410"/>
      <c r="BS53" s="410"/>
      <c r="BT53" s="410"/>
      <c r="BU53" s="410"/>
      <c r="BV53" s="410"/>
    </row>
    <row r="54" spans="1:74" ht="11.1" customHeight="1" x14ac:dyDescent="0.2">
      <c r="A54" s="61" t="s">
        <v>699</v>
      </c>
      <c r="B54" s="176" t="s">
        <v>576</v>
      </c>
      <c r="C54" s="68">
        <v>336.815</v>
      </c>
      <c r="D54" s="68">
        <v>343.21600000000001</v>
      </c>
      <c r="E54" s="68">
        <v>359.245</v>
      </c>
      <c r="F54" s="68">
        <v>363.26799999999997</v>
      </c>
      <c r="G54" s="68">
        <v>361.94499999999999</v>
      </c>
      <c r="H54" s="68">
        <v>365.49700000000001</v>
      </c>
      <c r="I54" s="68">
        <v>357.60899999999998</v>
      </c>
      <c r="J54" s="68">
        <v>359.32100000000003</v>
      </c>
      <c r="K54" s="68">
        <v>362.83499999999998</v>
      </c>
      <c r="L54" s="68">
        <v>367.59199999999998</v>
      </c>
      <c r="M54" s="68">
        <v>352.47500000000002</v>
      </c>
      <c r="N54" s="68">
        <v>333.43</v>
      </c>
      <c r="O54" s="68">
        <v>345.04500000000002</v>
      </c>
      <c r="P54" s="68">
        <v>348.46699999999998</v>
      </c>
      <c r="Q54" s="68">
        <v>360.21300000000002</v>
      </c>
      <c r="R54" s="68">
        <v>366.541</v>
      </c>
      <c r="S54" s="68">
        <v>368.34899999999999</v>
      </c>
      <c r="T54" s="68">
        <v>355.76299999999998</v>
      </c>
      <c r="U54" s="68">
        <v>346.34</v>
      </c>
      <c r="V54" s="68">
        <v>346.76100000000002</v>
      </c>
      <c r="W54" s="68">
        <v>330.18700000000001</v>
      </c>
      <c r="X54" s="68">
        <v>336.97500000000002</v>
      </c>
      <c r="Y54" s="68">
        <v>336.87299999999999</v>
      </c>
      <c r="Z54" s="68">
        <v>330.67899999999997</v>
      </c>
      <c r="AA54" s="68">
        <v>343.47300000000001</v>
      </c>
      <c r="AB54" s="68">
        <v>348.483</v>
      </c>
      <c r="AC54" s="68">
        <v>373.19600000000003</v>
      </c>
      <c r="AD54" s="68">
        <v>382.858</v>
      </c>
      <c r="AE54" s="68">
        <v>387.935</v>
      </c>
      <c r="AF54" s="68">
        <v>387.98099999999999</v>
      </c>
      <c r="AG54" s="68">
        <v>372.66399999999999</v>
      </c>
      <c r="AH54" s="68">
        <v>362.42399999999998</v>
      </c>
      <c r="AI54" s="68">
        <v>369.96</v>
      </c>
      <c r="AJ54" s="68">
        <v>376.30900000000003</v>
      </c>
      <c r="AK54" s="68">
        <v>379.40800000000002</v>
      </c>
      <c r="AL54" s="68">
        <v>365.49599999999998</v>
      </c>
      <c r="AM54" s="68">
        <v>377.661</v>
      </c>
      <c r="AN54" s="68">
        <v>384.94099999999997</v>
      </c>
      <c r="AO54" s="68">
        <v>392.13799999999998</v>
      </c>
      <c r="AP54" s="68">
        <v>395.851</v>
      </c>
      <c r="AQ54" s="68">
        <v>392.255</v>
      </c>
      <c r="AR54" s="68">
        <v>375.68900000000002</v>
      </c>
      <c r="AS54" s="68">
        <v>366.54500000000002</v>
      </c>
      <c r="AT54" s="68">
        <v>363.49200000000002</v>
      </c>
      <c r="AU54" s="68">
        <v>371.18</v>
      </c>
      <c r="AV54" s="68">
        <v>383.85599999999999</v>
      </c>
      <c r="AW54" s="68">
        <v>376.505</v>
      </c>
      <c r="AX54" s="68">
        <v>357.64699999999999</v>
      </c>
      <c r="AY54" s="68">
        <v>363.77</v>
      </c>
      <c r="AZ54" s="68">
        <v>373.34800000000001</v>
      </c>
      <c r="BA54" s="68">
        <v>383.73700000000002</v>
      </c>
      <c r="BB54" s="68">
        <v>393.15199999999999</v>
      </c>
      <c r="BC54" s="68">
        <v>388.78128571000002</v>
      </c>
      <c r="BD54" s="68">
        <v>383.83885548000001</v>
      </c>
      <c r="BE54" s="332">
        <v>374.40910000000002</v>
      </c>
      <c r="BF54" s="332">
        <v>370.40870000000001</v>
      </c>
      <c r="BG54" s="332">
        <v>372.25099999999998</v>
      </c>
      <c r="BH54" s="332">
        <v>377.90719999999999</v>
      </c>
      <c r="BI54" s="332">
        <v>375.37189999999998</v>
      </c>
      <c r="BJ54" s="332">
        <v>361.90710000000001</v>
      </c>
      <c r="BK54" s="332">
        <v>373.67950000000002</v>
      </c>
      <c r="BL54" s="332">
        <v>378.44760000000002</v>
      </c>
      <c r="BM54" s="332">
        <v>390.30200000000002</v>
      </c>
      <c r="BN54" s="332">
        <v>395.76929999999999</v>
      </c>
      <c r="BO54" s="332">
        <v>393.44040000000001</v>
      </c>
      <c r="BP54" s="332">
        <v>386.03219999999999</v>
      </c>
      <c r="BQ54" s="332">
        <v>377.37549999999999</v>
      </c>
      <c r="BR54" s="332">
        <v>374.01580000000001</v>
      </c>
      <c r="BS54" s="332">
        <v>375.26280000000003</v>
      </c>
      <c r="BT54" s="332">
        <v>380.84390000000002</v>
      </c>
      <c r="BU54" s="332">
        <v>378.26780000000002</v>
      </c>
      <c r="BV54" s="332">
        <v>365.12580000000003</v>
      </c>
    </row>
    <row r="55" spans="1:74" ht="11.1" customHeight="1" x14ac:dyDescent="0.2">
      <c r="A55" s="61" t="s">
        <v>1024</v>
      </c>
      <c r="B55" s="176" t="s">
        <v>571</v>
      </c>
      <c r="C55" s="68">
        <v>9.42</v>
      </c>
      <c r="D55" s="68">
        <v>9.9179999999999993</v>
      </c>
      <c r="E55" s="68">
        <v>9.391</v>
      </c>
      <c r="F55" s="68">
        <v>10.138999999999999</v>
      </c>
      <c r="G55" s="68">
        <v>10.776</v>
      </c>
      <c r="H55" s="68">
        <v>11.532</v>
      </c>
      <c r="I55" s="68">
        <v>11.795</v>
      </c>
      <c r="J55" s="68">
        <v>11.680999999999999</v>
      </c>
      <c r="K55" s="68">
        <v>11.935</v>
      </c>
      <c r="L55" s="68">
        <v>12.218999999999999</v>
      </c>
      <c r="M55" s="68">
        <v>11.507999999999999</v>
      </c>
      <c r="N55" s="68">
        <v>12.51</v>
      </c>
      <c r="O55" s="68">
        <v>15.436</v>
      </c>
      <c r="P55" s="68">
        <v>14.603999999999999</v>
      </c>
      <c r="Q55" s="68">
        <v>15.021000000000001</v>
      </c>
      <c r="R55" s="68">
        <v>13.766</v>
      </c>
      <c r="S55" s="68">
        <v>14.832000000000001</v>
      </c>
      <c r="T55" s="68">
        <v>15.823</v>
      </c>
      <c r="U55" s="68">
        <v>17.55</v>
      </c>
      <c r="V55" s="68">
        <v>18.16</v>
      </c>
      <c r="W55" s="68">
        <v>17.215</v>
      </c>
      <c r="X55" s="68">
        <v>16.766999999999999</v>
      </c>
      <c r="Y55" s="68">
        <v>16.452000000000002</v>
      </c>
      <c r="Z55" s="68">
        <v>17.596</v>
      </c>
      <c r="AA55" s="68">
        <v>16.791</v>
      </c>
      <c r="AB55" s="68">
        <v>15.186999999999999</v>
      </c>
      <c r="AC55" s="68">
        <v>15.927</v>
      </c>
      <c r="AD55" s="68">
        <v>15.676</v>
      </c>
      <c r="AE55" s="68">
        <v>15.379</v>
      </c>
      <c r="AF55" s="68">
        <v>16.521999999999998</v>
      </c>
      <c r="AG55" s="68">
        <v>16.779</v>
      </c>
      <c r="AH55" s="68">
        <v>16.609000000000002</v>
      </c>
      <c r="AI55" s="68">
        <v>15.96</v>
      </c>
      <c r="AJ55" s="68">
        <v>13.811</v>
      </c>
      <c r="AK55" s="68">
        <v>13.494999999999999</v>
      </c>
      <c r="AL55" s="68">
        <v>12.739000000000001</v>
      </c>
      <c r="AM55" s="68">
        <v>13.398999999999999</v>
      </c>
      <c r="AN55" s="68">
        <v>13.382999999999999</v>
      </c>
      <c r="AO55" s="68">
        <v>13.041</v>
      </c>
      <c r="AP55" s="68">
        <v>13.798999999999999</v>
      </c>
      <c r="AQ55" s="68">
        <v>15.781000000000001</v>
      </c>
      <c r="AR55" s="68">
        <v>16.821999999999999</v>
      </c>
      <c r="AS55" s="68">
        <v>18.556000000000001</v>
      </c>
      <c r="AT55" s="68">
        <v>18.736000000000001</v>
      </c>
      <c r="AU55" s="68">
        <v>18.036000000000001</v>
      </c>
      <c r="AV55" s="68">
        <v>17.611000000000001</v>
      </c>
      <c r="AW55" s="68">
        <v>17.937999999999999</v>
      </c>
      <c r="AX55" s="68">
        <v>14.324999999999999</v>
      </c>
      <c r="AY55" s="68">
        <v>12.933999999999999</v>
      </c>
      <c r="AZ55" s="68">
        <v>12.246</v>
      </c>
      <c r="BA55" s="68">
        <v>13.036</v>
      </c>
      <c r="BB55" s="68">
        <v>14.475</v>
      </c>
      <c r="BC55" s="68">
        <v>14.501480000000001</v>
      </c>
      <c r="BD55" s="68">
        <v>14.972</v>
      </c>
      <c r="BE55" s="332">
        <v>15.57803</v>
      </c>
      <c r="BF55" s="332">
        <v>15.919230000000001</v>
      </c>
      <c r="BG55" s="332">
        <v>15.79421</v>
      </c>
      <c r="BH55" s="332">
        <v>15.116770000000001</v>
      </c>
      <c r="BI55" s="332">
        <v>14.49286</v>
      </c>
      <c r="BJ55" s="332">
        <v>14.22885</v>
      </c>
      <c r="BK55" s="332">
        <v>14.0138</v>
      </c>
      <c r="BL55" s="332">
        <v>13.695489999999999</v>
      </c>
      <c r="BM55" s="332">
        <v>13.85065</v>
      </c>
      <c r="BN55" s="332">
        <v>14.36542</v>
      </c>
      <c r="BO55" s="332">
        <v>15.257669999999999</v>
      </c>
      <c r="BP55" s="332">
        <v>15.842689999999999</v>
      </c>
      <c r="BQ55" s="332">
        <v>16.433409999999999</v>
      </c>
      <c r="BR55" s="332">
        <v>16.788830000000001</v>
      </c>
      <c r="BS55" s="332">
        <v>16.685569999999998</v>
      </c>
      <c r="BT55" s="332">
        <v>16.012650000000001</v>
      </c>
      <c r="BU55" s="332">
        <v>15.37101</v>
      </c>
      <c r="BV55" s="332">
        <v>15.09604</v>
      </c>
    </row>
    <row r="56" spans="1:74" ht="11.1" customHeight="1" x14ac:dyDescent="0.2">
      <c r="A56" s="61" t="s">
        <v>1025</v>
      </c>
      <c r="B56" s="176" t="s">
        <v>1237</v>
      </c>
      <c r="C56" s="68">
        <v>80.23</v>
      </c>
      <c r="D56" s="68">
        <v>70.028000000000006</v>
      </c>
      <c r="E56" s="68">
        <v>72.856999999999999</v>
      </c>
      <c r="F56" s="68">
        <v>89.161000000000001</v>
      </c>
      <c r="G56" s="68">
        <v>105.462</v>
      </c>
      <c r="H56" s="68">
        <v>119.92400000000001</v>
      </c>
      <c r="I56" s="68">
        <v>130.11799999999999</v>
      </c>
      <c r="J56" s="68">
        <v>139.35400000000001</v>
      </c>
      <c r="K56" s="68">
        <v>141.36099999999999</v>
      </c>
      <c r="L56" s="68">
        <v>138.125</v>
      </c>
      <c r="M56" s="68">
        <v>130.947</v>
      </c>
      <c r="N56" s="68">
        <v>108.27200000000001</v>
      </c>
      <c r="O56" s="68">
        <v>86.751999999999995</v>
      </c>
      <c r="P56" s="68">
        <v>72.632999999999996</v>
      </c>
      <c r="Q56" s="68">
        <v>70.507999999999996</v>
      </c>
      <c r="R56" s="68">
        <v>81.156999999999996</v>
      </c>
      <c r="S56" s="68">
        <v>93.421000000000006</v>
      </c>
      <c r="T56" s="68">
        <v>106.96299999999999</v>
      </c>
      <c r="U56" s="68">
        <v>120.5</v>
      </c>
      <c r="V56" s="68">
        <v>131.51</v>
      </c>
      <c r="W56" s="68">
        <v>135.238</v>
      </c>
      <c r="X56" s="68">
        <v>135.16</v>
      </c>
      <c r="Y56" s="68">
        <v>125.652</v>
      </c>
      <c r="Z56" s="68">
        <v>111.77800000000001</v>
      </c>
      <c r="AA56" s="68">
        <v>101.248</v>
      </c>
      <c r="AB56" s="68">
        <v>95.745999999999995</v>
      </c>
      <c r="AC56" s="68">
        <v>102.512</v>
      </c>
      <c r="AD56" s="68">
        <v>116.09399999999999</v>
      </c>
      <c r="AE56" s="68">
        <v>133.05799999999999</v>
      </c>
      <c r="AF56" s="68">
        <v>146.648</v>
      </c>
      <c r="AG56" s="68">
        <v>159.71700000000001</v>
      </c>
      <c r="AH56" s="68">
        <v>170.398</v>
      </c>
      <c r="AI56" s="68">
        <v>175.21600000000001</v>
      </c>
      <c r="AJ56" s="68">
        <v>168.47300000000001</v>
      </c>
      <c r="AK56" s="68">
        <v>157.50899999999999</v>
      </c>
      <c r="AL56" s="68">
        <v>140.529</v>
      </c>
      <c r="AM56" s="68">
        <v>120.892</v>
      </c>
      <c r="AN56" s="68">
        <v>107.619</v>
      </c>
      <c r="AO56" s="68">
        <v>103.01600000000001</v>
      </c>
      <c r="AP56" s="68">
        <v>111.402</v>
      </c>
      <c r="AQ56" s="68">
        <v>126.581</v>
      </c>
      <c r="AR56" s="68">
        <v>142.40199999999999</v>
      </c>
      <c r="AS56" s="68">
        <v>153.09200000000001</v>
      </c>
      <c r="AT56" s="68">
        <v>167.90899999999999</v>
      </c>
      <c r="AU56" s="68">
        <v>171.636</v>
      </c>
      <c r="AV56" s="68">
        <v>159.10900000000001</v>
      </c>
      <c r="AW56" s="68">
        <v>138.34399999999999</v>
      </c>
      <c r="AX56" s="68">
        <v>112.727</v>
      </c>
      <c r="AY56" s="68">
        <v>88.251000000000005</v>
      </c>
      <c r="AZ56" s="68">
        <v>81.031000000000006</v>
      </c>
      <c r="BA56" s="68">
        <v>85.07</v>
      </c>
      <c r="BB56" s="68">
        <v>102.405</v>
      </c>
      <c r="BC56" s="68">
        <v>124.52207550999999</v>
      </c>
      <c r="BD56" s="68">
        <v>146.4158018</v>
      </c>
      <c r="BE56" s="332">
        <v>159.2568</v>
      </c>
      <c r="BF56" s="332">
        <v>169.51669999999999</v>
      </c>
      <c r="BG56" s="332">
        <v>173.1112</v>
      </c>
      <c r="BH56" s="332">
        <v>165.6576</v>
      </c>
      <c r="BI56" s="332">
        <v>151.20400000000001</v>
      </c>
      <c r="BJ56" s="332">
        <v>130.6027</v>
      </c>
      <c r="BK56" s="332">
        <v>112.5077</v>
      </c>
      <c r="BL56" s="332">
        <v>101.535</v>
      </c>
      <c r="BM56" s="332">
        <v>102.5001</v>
      </c>
      <c r="BN56" s="332">
        <v>114.4457</v>
      </c>
      <c r="BO56" s="332">
        <v>130.5248</v>
      </c>
      <c r="BP56" s="332">
        <v>145.64599999999999</v>
      </c>
      <c r="BQ56" s="332">
        <v>158.42850000000001</v>
      </c>
      <c r="BR56" s="332">
        <v>169.31620000000001</v>
      </c>
      <c r="BS56" s="332">
        <v>173.13339999999999</v>
      </c>
      <c r="BT56" s="332">
        <v>166.81909999999999</v>
      </c>
      <c r="BU56" s="332">
        <v>153.89080000000001</v>
      </c>
      <c r="BV56" s="332">
        <v>134.32069999999999</v>
      </c>
    </row>
    <row r="57" spans="1:74" ht="11.1" customHeight="1" x14ac:dyDescent="0.2">
      <c r="A57" s="61" t="s">
        <v>1023</v>
      </c>
      <c r="B57" s="176" t="s">
        <v>572</v>
      </c>
      <c r="C57" s="68">
        <v>83.554000000000002</v>
      </c>
      <c r="D57" s="68">
        <v>87.637</v>
      </c>
      <c r="E57" s="68">
        <v>87.195999999999998</v>
      </c>
      <c r="F57" s="68">
        <v>90.649000000000001</v>
      </c>
      <c r="G57" s="68">
        <v>88.39</v>
      </c>
      <c r="H57" s="68">
        <v>84.245000000000005</v>
      </c>
      <c r="I57" s="68">
        <v>82.518000000000001</v>
      </c>
      <c r="J57" s="68">
        <v>82.215999999999994</v>
      </c>
      <c r="K57" s="68">
        <v>83.302999999999997</v>
      </c>
      <c r="L57" s="68">
        <v>87.408000000000001</v>
      </c>
      <c r="M57" s="68">
        <v>86.25</v>
      </c>
      <c r="N57" s="68">
        <v>80.623999999999995</v>
      </c>
      <c r="O57" s="68">
        <v>83.231999999999999</v>
      </c>
      <c r="P57" s="68">
        <v>85.430999999999997</v>
      </c>
      <c r="Q57" s="68">
        <v>87.881</v>
      </c>
      <c r="R57" s="68">
        <v>91.367999999999995</v>
      </c>
      <c r="S57" s="68">
        <v>91.174000000000007</v>
      </c>
      <c r="T57" s="68">
        <v>91.942999999999998</v>
      </c>
      <c r="U57" s="68">
        <v>88.850999999999999</v>
      </c>
      <c r="V57" s="68">
        <v>89.248999999999995</v>
      </c>
      <c r="W57" s="68">
        <v>88.567999999999998</v>
      </c>
      <c r="X57" s="68">
        <v>91.227000000000004</v>
      </c>
      <c r="Y57" s="68">
        <v>85.55</v>
      </c>
      <c r="Z57" s="68">
        <v>78.808999999999997</v>
      </c>
      <c r="AA57" s="68">
        <v>85.5</v>
      </c>
      <c r="AB57" s="68">
        <v>88.914000000000001</v>
      </c>
      <c r="AC57" s="68">
        <v>90.465000000000003</v>
      </c>
      <c r="AD57" s="68">
        <v>87.468000000000004</v>
      </c>
      <c r="AE57" s="68">
        <v>88.141999999999996</v>
      </c>
      <c r="AF57" s="68">
        <v>86.397000000000006</v>
      </c>
      <c r="AG57" s="68">
        <v>84.674999999999997</v>
      </c>
      <c r="AH57" s="68">
        <v>82.088999999999999</v>
      </c>
      <c r="AI57" s="68">
        <v>88.317999999999998</v>
      </c>
      <c r="AJ57" s="68">
        <v>87.796999999999997</v>
      </c>
      <c r="AK57" s="68">
        <v>86.549000000000007</v>
      </c>
      <c r="AL57" s="68">
        <v>82.284000000000006</v>
      </c>
      <c r="AM57" s="68">
        <v>88.396000000000001</v>
      </c>
      <c r="AN57" s="68">
        <v>86.516000000000005</v>
      </c>
      <c r="AO57" s="68">
        <v>89.869</v>
      </c>
      <c r="AP57" s="68">
        <v>91.924000000000007</v>
      </c>
      <c r="AQ57" s="68">
        <v>87.203999999999994</v>
      </c>
      <c r="AR57" s="68">
        <v>86.759</v>
      </c>
      <c r="AS57" s="68">
        <v>83.727000000000004</v>
      </c>
      <c r="AT57" s="68">
        <v>82.698999999999998</v>
      </c>
      <c r="AU57" s="68">
        <v>82.760999999999996</v>
      </c>
      <c r="AV57" s="68">
        <v>85.33</v>
      </c>
      <c r="AW57" s="68">
        <v>85.024000000000001</v>
      </c>
      <c r="AX57" s="68">
        <v>78.063000000000002</v>
      </c>
      <c r="AY57" s="68">
        <v>83.212999999999994</v>
      </c>
      <c r="AZ57" s="68">
        <v>89.052999999999997</v>
      </c>
      <c r="BA57" s="68">
        <v>91.256</v>
      </c>
      <c r="BB57" s="68">
        <v>94.408000000000001</v>
      </c>
      <c r="BC57" s="68">
        <v>90.708714286000003</v>
      </c>
      <c r="BD57" s="68">
        <v>86.824583183000001</v>
      </c>
      <c r="BE57" s="332">
        <v>84.581580000000002</v>
      </c>
      <c r="BF57" s="332">
        <v>83.189980000000006</v>
      </c>
      <c r="BG57" s="332">
        <v>84.906840000000003</v>
      </c>
      <c r="BH57" s="332">
        <v>86.884180000000001</v>
      </c>
      <c r="BI57" s="332">
        <v>84.948279999999997</v>
      </c>
      <c r="BJ57" s="332">
        <v>79.859279999999998</v>
      </c>
      <c r="BK57" s="332">
        <v>84.878079999999997</v>
      </c>
      <c r="BL57" s="332">
        <v>86.761380000000003</v>
      </c>
      <c r="BM57" s="332">
        <v>89.849850000000004</v>
      </c>
      <c r="BN57" s="332">
        <v>90.708240000000004</v>
      </c>
      <c r="BO57" s="332">
        <v>89.675420000000003</v>
      </c>
      <c r="BP57" s="332">
        <v>87.404640000000001</v>
      </c>
      <c r="BQ57" s="332">
        <v>85.170850000000002</v>
      </c>
      <c r="BR57" s="332">
        <v>83.768829999999994</v>
      </c>
      <c r="BS57" s="332">
        <v>85.438059999999993</v>
      </c>
      <c r="BT57" s="332">
        <v>87.396910000000005</v>
      </c>
      <c r="BU57" s="332">
        <v>85.369609999999994</v>
      </c>
      <c r="BV57" s="332">
        <v>80.174570000000003</v>
      </c>
    </row>
    <row r="58" spans="1:74" ht="11.1" customHeight="1" x14ac:dyDescent="0.2">
      <c r="A58" s="61" t="s">
        <v>1026</v>
      </c>
      <c r="B58" s="176" t="s">
        <v>577</v>
      </c>
      <c r="C58" s="68">
        <v>20.402999999999999</v>
      </c>
      <c r="D58" s="68">
        <v>21.402000000000001</v>
      </c>
      <c r="E58" s="68">
        <v>22.59</v>
      </c>
      <c r="F58" s="68">
        <v>22.283000000000001</v>
      </c>
      <c r="G58" s="68">
        <v>22.678999999999998</v>
      </c>
      <c r="H58" s="68">
        <v>20.54</v>
      </c>
      <c r="I58" s="68">
        <v>19.870999999999999</v>
      </c>
      <c r="J58" s="68">
        <v>19.064</v>
      </c>
      <c r="K58" s="68">
        <v>18.942</v>
      </c>
      <c r="L58" s="68">
        <v>18.620999999999999</v>
      </c>
      <c r="M58" s="68">
        <v>19.888000000000002</v>
      </c>
      <c r="N58" s="68">
        <v>19.364000000000001</v>
      </c>
      <c r="O58" s="68">
        <v>22.727761000000001</v>
      </c>
      <c r="P58" s="68">
        <v>23.324501000000001</v>
      </c>
      <c r="Q58" s="68">
        <v>23.787623</v>
      </c>
      <c r="R58" s="68">
        <v>23.690000999999999</v>
      </c>
      <c r="S58" s="68">
        <v>23.349298999999998</v>
      </c>
      <c r="T58" s="68">
        <v>21.902581000000001</v>
      </c>
      <c r="U58" s="68">
        <v>21.691585</v>
      </c>
      <c r="V58" s="68">
        <v>20.818595999999999</v>
      </c>
      <c r="W58" s="68">
        <v>21.17043</v>
      </c>
      <c r="X58" s="68">
        <v>20.618766000000001</v>
      </c>
      <c r="Y58" s="68">
        <v>21.140650000000001</v>
      </c>
      <c r="Z58" s="68">
        <v>21.375620999999999</v>
      </c>
      <c r="AA58" s="68">
        <v>24.846406000000002</v>
      </c>
      <c r="AB58" s="68">
        <v>26.302676999999999</v>
      </c>
      <c r="AC58" s="68">
        <v>26.310445000000001</v>
      </c>
      <c r="AD58" s="68">
        <v>25.8246</v>
      </c>
      <c r="AE58" s="68">
        <v>25.335851999999999</v>
      </c>
      <c r="AF58" s="68">
        <v>24.604894000000002</v>
      </c>
      <c r="AG58" s="68">
        <v>23.318593</v>
      </c>
      <c r="AH58" s="68">
        <v>21.958455000000001</v>
      </c>
      <c r="AI58" s="68">
        <v>22.782513000000002</v>
      </c>
      <c r="AJ58" s="68">
        <v>21.593734000000001</v>
      </c>
      <c r="AK58" s="68">
        <v>22.641769</v>
      </c>
      <c r="AL58" s="68">
        <v>23.311354999999999</v>
      </c>
      <c r="AM58" s="68">
        <v>24.067281999999999</v>
      </c>
      <c r="AN58" s="68">
        <v>22.500724000000002</v>
      </c>
      <c r="AO58" s="68">
        <v>22.103994</v>
      </c>
      <c r="AP58" s="68">
        <v>21.352468999999999</v>
      </c>
      <c r="AQ58" s="68">
        <v>20.510028999999999</v>
      </c>
      <c r="AR58" s="68">
        <v>20.017188999999998</v>
      </c>
      <c r="AS58" s="68">
        <v>20.951125000000001</v>
      </c>
      <c r="AT58" s="68">
        <v>21.285395999999999</v>
      </c>
      <c r="AU58" s="68">
        <v>20.193125999999999</v>
      </c>
      <c r="AV58" s="68">
        <v>19.602087999999998</v>
      </c>
      <c r="AW58" s="68">
        <v>20.823450000000001</v>
      </c>
      <c r="AX58" s="68">
        <v>21.645422</v>
      </c>
      <c r="AY58" s="68">
        <v>22.095421999999999</v>
      </c>
      <c r="AZ58" s="68">
        <v>21.787421999999999</v>
      </c>
      <c r="BA58" s="68">
        <v>22.55707</v>
      </c>
      <c r="BB58" s="68">
        <v>22.066495</v>
      </c>
      <c r="BC58" s="68">
        <v>23.007097757</v>
      </c>
      <c r="BD58" s="68">
        <v>23.373526423000001</v>
      </c>
      <c r="BE58" s="332">
        <v>23.093340000000001</v>
      </c>
      <c r="BF58" s="332">
        <v>22.72617</v>
      </c>
      <c r="BG58" s="332">
        <v>22.963629999999998</v>
      </c>
      <c r="BH58" s="332">
        <v>22.58671</v>
      </c>
      <c r="BI58" s="332">
        <v>23.148890000000002</v>
      </c>
      <c r="BJ58" s="332">
        <v>23.553039999999999</v>
      </c>
      <c r="BK58" s="332">
        <v>25.00404</v>
      </c>
      <c r="BL58" s="332">
        <v>25.556560000000001</v>
      </c>
      <c r="BM58" s="332">
        <v>26.025040000000001</v>
      </c>
      <c r="BN58" s="332">
        <v>25.551549999999999</v>
      </c>
      <c r="BO58" s="332">
        <v>25.085039999999999</v>
      </c>
      <c r="BP58" s="332">
        <v>24.602959999999999</v>
      </c>
      <c r="BQ58" s="332">
        <v>24.22296</v>
      </c>
      <c r="BR58" s="332">
        <v>23.65598</v>
      </c>
      <c r="BS58" s="332">
        <v>23.893619999999999</v>
      </c>
      <c r="BT58" s="332">
        <v>23.51688</v>
      </c>
      <c r="BU58" s="332">
        <v>23.97925</v>
      </c>
      <c r="BV58" s="332">
        <v>24.28359</v>
      </c>
    </row>
    <row r="59" spans="1:74" ht="11.1" customHeight="1" x14ac:dyDescent="0.2">
      <c r="A59" s="61" t="s">
        <v>673</v>
      </c>
      <c r="B59" s="176" t="s">
        <v>578</v>
      </c>
      <c r="C59" s="68">
        <v>232.24799999999999</v>
      </c>
      <c r="D59" s="68">
        <v>234.55799999999999</v>
      </c>
      <c r="E59" s="68">
        <v>225.042</v>
      </c>
      <c r="F59" s="68">
        <v>220.47200000000001</v>
      </c>
      <c r="G59" s="68">
        <v>217.749</v>
      </c>
      <c r="H59" s="68">
        <v>215.578</v>
      </c>
      <c r="I59" s="68">
        <v>219.98699999999999</v>
      </c>
      <c r="J59" s="68">
        <v>220.97499999999999</v>
      </c>
      <c r="K59" s="68">
        <v>219.256</v>
      </c>
      <c r="L59" s="68">
        <v>209.74700000000001</v>
      </c>
      <c r="M59" s="68">
        <v>212.79400000000001</v>
      </c>
      <c r="N59" s="68">
        <v>219.435</v>
      </c>
      <c r="O59" s="68">
        <v>235.649</v>
      </c>
      <c r="P59" s="68">
        <v>229.715</v>
      </c>
      <c r="Q59" s="68">
        <v>215.012</v>
      </c>
      <c r="R59" s="68">
        <v>204.255</v>
      </c>
      <c r="S59" s="68">
        <v>213.762</v>
      </c>
      <c r="T59" s="68">
        <v>215.01</v>
      </c>
      <c r="U59" s="68">
        <v>215.221</v>
      </c>
      <c r="V59" s="68">
        <v>210.38</v>
      </c>
      <c r="W59" s="68">
        <v>214.84899999999999</v>
      </c>
      <c r="X59" s="68">
        <v>206.61600000000001</v>
      </c>
      <c r="Y59" s="68">
        <v>219.71100000000001</v>
      </c>
      <c r="Z59" s="68">
        <v>223.14699999999999</v>
      </c>
      <c r="AA59" s="68">
        <v>233.64400000000001</v>
      </c>
      <c r="AB59" s="68">
        <v>230.626</v>
      </c>
      <c r="AC59" s="68">
        <v>218.626</v>
      </c>
      <c r="AD59" s="68">
        <v>210.595</v>
      </c>
      <c r="AE59" s="68">
        <v>204.96299999999999</v>
      </c>
      <c r="AF59" s="68">
        <v>207.583</v>
      </c>
      <c r="AG59" s="68">
        <v>209.58199999999999</v>
      </c>
      <c r="AH59" s="68">
        <v>200.673</v>
      </c>
      <c r="AI59" s="68">
        <v>200.88399999999999</v>
      </c>
      <c r="AJ59" s="68">
        <v>202.995</v>
      </c>
      <c r="AK59" s="68">
        <v>215.26300000000001</v>
      </c>
      <c r="AL59" s="68">
        <v>230.88800000000001</v>
      </c>
      <c r="AM59" s="68">
        <v>234.48699999999999</v>
      </c>
      <c r="AN59" s="68">
        <v>226.84200000000001</v>
      </c>
      <c r="AO59" s="68">
        <v>224.93299999999999</v>
      </c>
      <c r="AP59" s="68">
        <v>221.11</v>
      </c>
      <c r="AQ59" s="68">
        <v>221.73699999999999</v>
      </c>
      <c r="AR59" s="68">
        <v>224.911</v>
      </c>
      <c r="AS59" s="68">
        <v>222.90799999999999</v>
      </c>
      <c r="AT59" s="68">
        <v>217.44</v>
      </c>
      <c r="AU59" s="68">
        <v>219.251</v>
      </c>
      <c r="AV59" s="68">
        <v>213.86600000000001</v>
      </c>
      <c r="AW59" s="68">
        <v>217.143</v>
      </c>
      <c r="AX59" s="68">
        <v>228.05500000000001</v>
      </c>
      <c r="AY59" s="68">
        <v>235.703</v>
      </c>
      <c r="AZ59" s="68">
        <v>228.20500000000001</v>
      </c>
      <c r="BA59" s="68">
        <v>220.898</v>
      </c>
      <c r="BB59" s="68">
        <v>215.929</v>
      </c>
      <c r="BC59" s="68">
        <v>212.26942857</v>
      </c>
      <c r="BD59" s="68">
        <v>214.22313292000001</v>
      </c>
      <c r="BE59" s="332">
        <v>216.92429999999999</v>
      </c>
      <c r="BF59" s="332">
        <v>213.14779999999999</v>
      </c>
      <c r="BG59" s="332">
        <v>215.59909999999999</v>
      </c>
      <c r="BH59" s="332">
        <v>211.92930000000001</v>
      </c>
      <c r="BI59" s="332">
        <v>220.33330000000001</v>
      </c>
      <c r="BJ59" s="332">
        <v>226.9325</v>
      </c>
      <c r="BK59" s="332">
        <v>236.37780000000001</v>
      </c>
      <c r="BL59" s="332">
        <v>234.47370000000001</v>
      </c>
      <c r="BM59" s="332">
        <v>225.45070000000001</v>
      </c>
      <c r="BN59" s="332">
        <v>218.45830000000001</v>
      </c>
      <c r="BO59" s="332">
        <v>216.57929999999999</v>
      </c>
      <c r="BP59" s="332">
        <v>218.90710000000001</v>
      </c>
      <c r="BQ59" s="332">
        <v>219.04570000000001</v>
      </c>
      <c r="BR59" s="332">
        <v>214.59729999999999</v>
      </c>
      <c r="BS59" s="332">
        <v>216.71369999999999</v>
      </c>
      <c r="BT59" s="332">
        <v>211.732</v>
      </c>
      <c r="BU59" s="332">
        <v>220.4392</v>
      </c>
      <c r="BV59" s="332">
        <v>227.16990000000001</v>
      </c>
    </row>
    <row r="60" spans="1:74" ht="11.1" customHeight="1" x14ac:dyDescent="0.2">
      <c r="A60" s="61" t="s">
        <v>674</v>
      </c>
      <c r="B60" s="176" t="s">
        <v>579</v>
      </c>
      <c r="C60" s="68">
        <v>87.152000000000001</v>
      </c>
      <c r="D60" s="68">
        <v>83.617999999999995</v>
      </c>
      <c r="E60" s="68">
        <v>81.941000000000003</v>
      </c>
      <c r="F60" s="68">
        <v>78.134</v>
      </c>
      <c r="G60" s="68">
        <v>75.188999999999993</v>
      </c>
      <c r="H60" s="68">
        <v>71.787000000000006</v>
      </c>
      <c r="I60" s="68">
        <v>71.882000000000005</v>
      </c>
      <c r="J60" s="68">
        <v>72.412000000000006</v>
      </c>
      <c r="K60" s="68">
        <v>70.206999999999994</v>
      </c>
      <c r="L60" s="68">
        <v>65.102999999999994</v>
      </c>
      <c r="M60" s="68">
        <v>65.537000000000006</v>
      </c>
      <c r="N60" s="68">
        <v>63.256999999999998</v>
      </c>
      <c r="O60" s="68">
        <v>69.617000000000004</v>
      </c>
      <c r="P60" s="68">
        <v>67.834999999999994</v>
      </c>
      <c r="Q60" s="68">
        <v>61.206000000000003</v>
      </c>
      <c r="R60" s="68">
        <v>54.636000000000003</v>
      </c>
      <c r="S60" s="68">
        <v>56.353000000000002</v>
      </c>
      <c r="T60" s="68">
        <v>55.521000000000001</v>
      </c>
      <c r="U60" s="68">
        <v>53.335000000000001</v>
      </c>
      <c r="V60" s="68">
        <v>54.545999999999999</v>
      </c>
      <c r="W60" s="68">
        <v>56.308</v>
      </c>
      <c r="X60" s="68">
        <v>55.052</v>
      </c>
      <c r="Y60" s="68">
        <v>57.573</v>
      </c>
      <c r="Z60" s="68">
        <v>60.631</v>
      </c>
      <c r="AA60" s="68">
        <v>61.55</v>
      </c>
      <c r="AB60" s="68">
        <v>58.670999999999999</v>
      </c>
      <c r="AC60" s="68">
        <v>54.112000000000002</v>
      </c>
      <c r="AD60" s="68">
        <v>50.537999999999997</v>
      </c>
      <c r="AE60" s="68">
        <v>49.985999999999997</v>
      </c>
      <c r="AF60" s="68">
        <v>51.896000000000001</v>
      </c>
      <c r="AG60" s="68">
        <v>51.951999999999998</v>
      </c>
      <c r="AH60" s="68">
        <v>48.293999999999997</v>
      </c>
      <c r="AI60" s="68">
        <v>47.787999999999997</v>
      </c>
      <c r="AJ60" s="68">
        <v>49.667999999999999</v>
      </c>
      <c r="AK60" s="68">
        <v>52.625999999999998</v>
      </c>
      <c r="AL60" s="68">
        <v>55.210999999999999</v>
      </c>
      <c r="AM60" s="68">
        <v>57.581000000000003</v>
      </c>
      <c r="AN60" s="68">
        <v>55.152000000000001</v>
      </c>
      <c r="AO60" s="68">
        <v>48.515000000000001</v>
      </c>
      <c r="AP60" s="68">
        <v>46.243000000000002</v>
      </c>
      <c r="AQ60" s="68">
        <v>47.685000000000002</v>
      </c>
      <c r="AR60" s="68">
        <v>50.054000000000002</v>
      </c>
      <c r="AS60" s="68">
        <v>50.604999999999997</v>
      </c>
      <c r="AT60" s="68">
        <v>48.781999999999996</v>
      </c>
      <c r="AU60" s="68">
        <v>40.44</v>
      </c>
      <c r="AV60" s="68">
        <v>38.902000000000001</v>
      </c>
      <c r="AW60" s="68">
        <v>38.317999999999998</v>
      </c>
      <c r="AX60" s="68">
        <v>39.706000000000003</v>
      </c>
      <c r="AY60" s="68">
        <v>39.79</v>
      </c>
      <c r="AZ60" s="68">
        <v>37.686999999999998</v>
      </c>
      <c r="BA60" s="68">
        <v>34.274000000000001</v>
      </c>
      <c r="BB60" s="68">
        <v>30.71</v>
      </c>
      <c r="BC60" s="68">
        <v>28.826428571000001</v>
      </c>
      <c r="BD60" s="68">
        <v>29.657758451999999</v>
      </c>
      <c r="BE60" s="332">
        <v>33.695590000000003</v>
      </c>
      <c r="BF60" s="332">
        <v>33.973379999999999</v>
      </c>
      <c r="BG60" s="332">
        <v>32.775230000000001</v>
      </c>
      <c r="BH60" s="332">
        <v>30.911359999999998</v>
      </c>
      <c r="BI60" s="332">
        <v>32.886870000000002</v>
      </c>
      <c r="BJ60" s="332">
        <v>34.135939999999998</v>
      </c>
      <c r="BK60" s="332">
        <v>36.46734</v>
      </c>
      <c r="BL60" s="332">
        <v>33.755710000000001</v>
      </c>
      <c r="BM60" s="332">
        <v>30.895350000000001</v>
      </c>
      <c r="BN60" s="332">
        <v>28.738309999999998</v>
      </c>
      <c r="BO60" s="332">
        <v>29.992380000000001</v>
      </c>
      <c r="BP60" s="332">
        <v>31.534189999999999</v>
      </c>
      <c r="BQ60" s="332">
        <v>31.221299999999999</v>
      </c>
      <c r="BR60" s="332">
        <v>31.919329999999999</v>
      </c>
      <c r="BS60" s="332">
        <v>30.988230000000001</v>
      </c>
      <c r="BT60" s="332">
        <v>29.279520000000002</v>
      </c>
      <c r="BU60" s="332">
        <v>31.678429999999999</v>
      </c>
      <c r="BV60" s="332">
        <v>32.633670000000002</v>
      </c>
    </row>
    <row r="61" spans="1:74" ht="11.1" customHeight="1" x14ac:dyDescent="0.2">
      <c r="A61" s="61" t="s">
        <v>675</v>
      </c>
      <c r="B61" s="176" t="s">
        <v>943</v>
      </c>
      <c r="C61" s="68">
        <v>145.096</v>
      </c>
      <c r="D61" s="68">
        <v>150.94</v>
      </c>
      <c r="E61" s="68">
        <v>143.101</v>
      </c>
      <c r="F61" s="68">
        <v>142.33799999999999</v>
      </c>
      <c r="G61" s="68">
        <v>142.56</v>
      </c>
      <c r="H61" s="68">
        <v>143.791</v>
      </c>
      <c r="I61" s="68">
        <v>148.10499999999999</v>
      </c>
      <c r="J61" s="68">
        <v>148.56299999999999</v>
      </c>
      <c r="K61" s="68">
        <v>149.04900000000001</v>
      </c>
      <c r="L61" s="68">
        <v>144.64400000000001</v>
      </c>
      <c r="M61" s="68">
        <v>147.25700000000001</v>
      </c>
      <c r="N61" s="68">
        <v>156.178</v>
      </c>
      <c r="O61" s="68">
        <v>166.03200000000001</v>
      </c>
      <c r="P61" s="68">
        <v>161.88</v>
      </c>
      <c r="Q61" s="68">
        <v>153.80600000000001</v>
      </c>
      <c r="R61" s="68">
        <v>149.619</v>
      </c>
      <c r="S61" s="68">
        <v>157.40899999999999</v>
      </c>
      <c r="T61" s="68">
        <v>159.489</v>
      </c>
      <c r="U61" s="68">
        <v>161.886</v>
      </c>
      <c r="V61" s="68">
        <v>155.834</v>
      </c>
      <c r="W61" s="68">
        <v>158.541</v>
      </c>
      <c r="X61" s="68">
        <v>151.56399999999999</v>
      </c>
      <c r="Y61" s="68">
        <v>162.13800000000001</v>
      </c>
      <c r="Z61" s="68">
        <v>162.51599999999999</v>
      </c>
      <c r="AA61" s="68">
        <v>172.09399999999999</v>
      </c>
      <c r="AB61" s="68">
        <v>171.95500000000001</v>
      </c>
      <c r="AC61" s="68">
        <v>164.51400000000001</v>
      </c>
      <c r="AD61" s="68">
        <v>160.05699999999999</v>
      </c>
      <c r="AE61" s="68">
        <v>154.977</v>
      </c>
      <c r="AF61" s="68">
        <v>155.68700000000001</v>
      </c>
      <c r="AG61" s="68">
        <v>157.63</v>
      </c>
      <c r="AH61" s="68">
        <v>152.37899999999999</v>
      </c>
      <c r="AI61" s="68">
        <v>153.096</v>
      </c>
      <c r="AJ61" s="68">
        <v>153.327</v>
      </c>
      <c r="AK61" s="68">
        <v>162.637</v>
      </c>
      <c r="AL61" s="68">
        <v>175.67699999999999</v>
      </c>
      <c r="AM61" s="68">
        <v>176.90600000000001</v>
      </c>
      <c r="AN61" s="68">
        <v>171.69</v>
      </c>
      <c r="AO61" s="68">
        <v>176.41800000000001</v>
      </c>
      <c r="AP61" s="68">
        <v>174.86699999999999</v>
      </c>
      <c r="AQ61" s="68">
        <v>174.05199999999999</v>
      </c>
      <c r="AR61" s="68">
        <v>174.857</v>
      </c>
      <c r="AS61" s="68">
        <v>172.303</v>
      </c>
      <c r="AT61" s="68">
        <v>168.65799999999999</v>
      </c>
      <c r="AU61" s="68">
        <v>178.81100000000001</v>
      </c>
      <c r="AV61" s="68">
        <v>174.964</v>
      </c>
      <c r="AW61" s="68">
        <v>178.82499999999999</v>
      </c>
      <c r="AX61" s="68">
        <v>188.34899999999999</v>
      </c>
      <c r="AY61" s="68">
        <v>195.91300000000001</v>
      </c>
      <c r="AZ61" s="68">
        <v>190.518</v>
      </c>
      <c r="BA61" s="68">
        <v>186.624</v>
      </c>
      <c r="BB61" s="68">
        <v>185.21899999999999</v>
      </c>
      <c r="BC61" s="68">
        <v>183.44342857000001</v>
      </c>
      <c r="BD61" s="68">
        <v>184.56524214999999</v>
      </c>
      <c r="BE61" s="332">
        <v>183.2287</v>
      </c>
      <c r="BF61" s="332">
        <v>179.17439999999999</v>
      </c>
      <c r="BG61" s="332">
        <v>182.82390000000001</v>
      </c>
      <c r="BH61" s="332">
        <v>181.018</v>
      </c>
      <c r="BI61" s="332">
        <v>187.44640000000001</v>
      </c>
      <c r="BJ61" s="332">
        <v>192.79650000000001</v>
      </c>
      <c r="BK61" s="332">
        <v>199.91040000000001</v>
      </c>
      <c r="BL61" s="332">
        <v>200.71799999999999</v>
      </c>
      <c r="BM61" s="332">
        <v>194.55529999999999</v>
      </c>
      <c r="BN61" s="332">
        <v>189.72</v>
      </c>
      <c r="BO61" s="332">
        <v>186.58699999999999</v>
      </c>
      <c r="BP61" s="332">
        <v>187.37289999999999</v>
      </c>
      <c r="BQ61" s="332">
        <v>187.8244</v>
      </c>
      <c r="BR61" s="332">
        <v>182.678</v>
      </c>
      <c r="BS61" s="332">
        <v>185.72550000000001</v>
      </c>
      <c r="BT61" s="332">
        <v>182.45249999999999</v>
      </c>
      <c r="BU61" s="332">
        <v>188.76070000000001</v>
      </c>
      <c r="BV61" s="332">
        <v>194.53620000000001</v>
      </c>
    </row>
    <row r="62" spans="1:74" ht="11.1" customHeight="1" x14ac:dyDescent="0.2">
      <c r="A62" s="61" t="s">
        <v>700</v>
      </c>
      <c r="B62" s="176" t="s">
        <v>561</v>
      </c>
      <c r="C62" s="68">
        <v>43.768999999999998</v>
      </c>
      <c r="D62" s="68">
        <v>43.938000000000002</v>
      </c>
      <c r="E62" s="68">
        <v>42.241999999999997</v>
      </c>
      <c r="F62" s="68">
        <v>44.408000000000001</v>
      </c>
      <c r="G62" s="68">
        <v>44.576000000000001</v>
      </c>
      <c r="H62" s="68">
        <v>44.823999999999998</v>
      </c>
      <c r="I62" s="68">
        <v>47.29</v>
      </c>
      <c r="J62" s="68">
        <v>47.125999999999998</v>
      </c>
      <c r="K62" s="68">
        <v>46.755000000000003</v>
      </c>
      <c r="L62" s="68">
        <v>44.195999999999998</v>
      </c>
      <c r="M62" s="68">
        <v>44.058999999999997</v>
      </c>
      <c r="N62" s="68">
        <v>43.218000000000004</v>
      </c>
      <c r="O62" s="68">
        <v>41.792999999999999</v>
      </c>
      <c r="P62" s="68">
        <v>39.39</v>
      </c>
      <c r="Q62" s="68">
        <v>40.107999999999997</v>
      </c>
      <c r="R62" s="68">
        <v>38.372999999999998</v>
      </c>
      <c r="S62" s="68">
        <v>41.197000000000003</v>
      </c>
      <c r="T62" s="68">
        <v>42.29</v>
      </c>
      <c r="U62" s="68">
        <v>44.228000000000002</v>
      </c>
      <c r="V62" s="68">
        <v>43.106000000000002</v>
      </c>
      <c r="W62" s="68">
        <v>45.86</v>
      </c>
      <c r="X62" s="68">
        <v>45.134999999999998</v>
      </c>
      <c r="Y62" s="68">
        <v>41.872</v>
      </c>
      <c r="Z62" s="68">
        <v>41.482999999999997</v>
      </c>
      <c r="AA62" s="68">
        <v>42.127000000000002</v>
      </c>
      <c r="AB62" s="68">
        <v>41.14</v>
      </c>
      <c r="AC62" s="68">
        <v>39.15</v>
      </c>
      <c r="AD62" s="68">
        <v>40.311999999999998</v>
      </c>
      <c r="AE62" s="68">
        <v>39.854999999999997</v>
      </c>
      <c r="AF62" s="68">
        <v>38.463999999999999</v>
      </c>
      <c r="AG62" s="68">
        <v>40.021000000000001</v>
      </c>
      <c r="AH62" s="68">
        <v>43.246000000000002</v>
      </c>
      <c r="AI62" s="68">
        <v>43.991</v>
      </c>
      <c r="AJ62" s="68">
        <v>44.677</v>
      </c>
      <c r="AK62" s="68">
        <v>41.048000000000002</v>
      </c>
      <c r="AL62" s="68">
        <v>39.619999999999997</v>
      </c>
      <c r="AM62" s="68">
        <v>39.700000000000003</v>
      </c>
      <c r="AN62" s="68">
        <v>40.521000000000001</v>
      </c>
      <c r="AO62" s="68">
        <v>39.9</v>
      </c>
      <c r="AP62" s="68">
        <v>41.314999999999998</v>
      </c>
      <c r="AQ62" s="68">
        <v>40.826000000000001</v>
      </c>
      <c r="AR62" s="68">
        <v>40.459000000000003</v>
      </c>
      <c r="AS62" s="68">
        <v>39.171999999999997</v>
      </c>
      <c r="AT62" s="68">
        <v>39.494999999999997</v>
      </c>
      <c r="AU62" s="68">
        <v>41.085999999999999</v>
      </c>
      <c r="AV62" s="68">
        <v>39.040999999999997</v>
      </c>
      <c r="AW62" s="68">
        <v>37.002000000000002</v>
      </c>
      <c r="AX62" s="68">
        <v>37.204000000000001</v>
      </c>
      <c r="AY62" s="68">
        <v>37.531999999999996</v>
      </c>
      <c r="AZ62" s="68">
        <v>38.250999999999998</v>
      </c>
      <c r="BA62" s="68">
        <v>36.012</v>
      </c>
      <c r="BB62" s="68">
        <v>38.448</v>
      </c>
      <c r="BC62" s="68">
        <v>39.173000000000002</v>
      </c>
      <c r="BD62" s="68">
        <v>37.101860903000002</v>
      </c>
      <c r="BE62" s="332">
        <v>38.33663</v>
      </c>
      <c r="BF62" s="332">
        <v>39.194960000000002</v>
      </c>
      <c r="BG62" s="332">
        <v>39.603479999999998</v>
      </c>
      <c r="BH62" s="332">
        <v>38.989049999999999</v>
      </c>
      <c r="BI62" s="332">
        <v>37.966850000000001</v>
      </c>
      <c r="BJ62" s="332">
        <v>37.945819999999998</v>
      </c>
      <c r="BK62" s="332">
        <v>38.515070000000001</v>
      </c>
      <c r="BL62" s="332">
        <v>38.359270000000002</v>
      </c>
      <c r="BM62" s="332">
        <v>38.422899999999998</v>
      </c>
      <c r="BN62" s="332">
        <v>38.898780000000002</v>
      </c>
      <c r="BO62" s="332">
        <v>39.767600000000002</v>
      </c>
      <c r="BP62" s="332">
        <v>39.78163</v>
      </c>
      <c r="BQ62" s="332">
        <v>40.433929999999997</v>
      </c>
      <c r="BR62" s="332">
        <v>40.743560000000002</v>
      </c>
      <c r="BS62" s="332">
        <v>40.704610000000002</v>
      </c>
      <c r="BT62" s="332">
        <v>39.72522</v>
      </c>
      <c r="BU62" s="332">
        <v>38.445619999999998</v>
      </c>
      <c r="BV62" s="332">
        <v>38.17174</v>
      </c>
    </row>
    <row r="63" spans="1:74" ht="11.1" customHeight="1" x14ac:dyDescent="0.2">
      <c r="A63" s="61" t="s">
        <v>654</v>
      </c>
      <c r="B63" s="176" t="s">
        <v>574</v>
      </c>
      <c r="C63" s="68">
        <v>163.52699999999999</v>
      </c>
      <c r="D63" s="68">
        <v>155.333</v>
      </c>
      <c r="E63" s="68">
        <v>146.81700000000001</v>
      </c>
      <c r="F63" s="68">
        <v>144.80199999999999</v>
      </c>
      <c r="G63" s="68">
        <v>150.041</v>
      </c>
      <c r="H63" s="68">
        <v>157.94399999999999</v>
      </c>
      <c r="I63" s="68">
        <v>166.62799999999999</v>
      </c>
      <c r="J63" s="68">
        <v>170.334</v>
      </c>
      <c r="K63" s="68">
        <v>166.73500000000001</v>
      </c>
      <c r="L63" s="68">
        <v>161.51</v>
      </c>
      <c r="M63" s="68">
        <v>161.99100000000001</v>
      </c>
      <c r="N63" s="68">
        <v>164.30600000000001</v>
      </c>
      <c r="O63" s="68">
        <v>163.08600000000001</v>
      </c>
      <c r="P63" s="68">
        <v>154.077</v>
      </c>
      <c r="Q63" s="68">
        <v>149.239</v>
      </c>
      <c r="R63" s="68">
        <v>142.91900000000001</v>
      </c>
      <c r="S63" s="68">
        <v>144.84700000000001</v>
      </c>
      <c r="T63" s="68">
        <v>143.87</v>
      </c>
      <c r="U63" s="68">
        <v>154.45500000000001</v>
      </c>
      <c r="V63" s="68">
        <v>155.06399999999999</v>
      </c>
      <c r="W63" s="68">
        <v>153.399</v>
      </c>
      <c r="X63" s="68">
        <v>142.327</v>
      </c>
      <c r="Y63" s="68">
        <v>143.857</v>
      </c>
      <c r="Z63" s="68">
        <v>149.21199999999999</v>
      </c>
      <c r="AA63" s="68">
        <v>147.21</v>
      </c>
      <c r="AB63" s="68">
        <v>139.28899999999999</v>
      </c>
      <c r="AC63" s="68">
        <v>133.697</v>
      </c>
      <c r="AD63" s="68">
        <v>124.66500000000001</v>
      </c>
      <c r="AE63" s="68">
        <v>121.44499999999999</v>
      </c>
      <c r="AF63" s="68">
        <v>119.89</v>
      </c>
      <c r="AG63" s="68">
        <v>126.45399999999999</v>
      </c>
      <c r="AH63" s="68">
        <v>127.309</v>
      </c>
      <c r="AI63" s="68">
        <v>127.384</v>
      </c>
      <c r="AJ63" s="68">
        <v>118.65300000000001</v>
      </c>
      <c r="AK63" s="68">
        <v>117.99299999999999</v>
      </c>
      <c r="AL63" s="68">
        <v>134.809</v>
      </c>
      <c r="AM63" s="68">
        <v>131.274</v>
      </c>
      <c r="AN63" s="68">
        <v>121.836</v>
      </c>
      <c r="AO63" s="68">
        <v>118.64</v>
      </c>
      <c r="AP63" s="68">
        <v>118.071</v>
      </c>
      <c r="AQ63" s="68">
        <v>122.179</v>
      </c>
      <c r="AR63" s="68">
        <v>122.334</v>
      </c>
      <c r="AS63" s="68">
        <v>126.423</v>
      </c>
      <c r="AT63" s="68">
        <v>128.65100000000001</v>
      </c>
      <c r="AU63" s="68">
        <v>128.607</v>
      </c>
      <c r="AV63" s="68">
        <v>117.321</v>
      </c>
      <c r="AW63" s="68">
        <v>121.26300000000001</v>
      </c>
      <c r="AX63" s="68">
        <v>127.313</v>
      </c>
      <c r="AY63" s="68">
        <v>114.53400000000001</v>
      </c>
      <c r="AZ63" s="68">
        <v>112.89700000000001</v>
      </c>
      <c r="BA63" s="68">
        <v>115.337</v>
      </c>
      <c r="BB63" s="68">
        <v>116.827</v>
      </c>
      <c r="BC63" s="68">
        <v>118.339</v>
      </c>
      <c r="BD63" s="68">
        <v>121.97051292</v>
      </c>
      <c r="BE63" s="332">
        <v>129.34299999999999</v>
      </c>
      <c r="BF63" s="332">
        <v>132.5626</v>
      </c>
      <c r="BG63" s="332">
        <v>131.5788</v>
      </c>
      <c r="BH63" s="332">
        <v>126.8139</v>
      </c>
      <c r="BI63" s="332">
        <v>127.6268</v>
      </c>
      <c r="BJ63" s="332">
        <v>133.16229999999999</v>
      </c>
      <c r="BK63" s="332">
        <v>132.79769999999999</v>
      </c>
      <c r="BL63" s="332">
        <v>126.62479999999999</v>
      </c>
      <c r="BM63" s="332">
        <v>121.0117</v>
      </c>
      <c r="BN63" s="332">
        <v>119.5759</v>
      </c>
      <c r="BO63" s="332">
        <v>121.84690000000001</v>
      </c>
      <c r="BP63" s="332">
        <v>124.89879999999999</v>
      </c>
      <c r="BQ63" s="332">
        <v>131.49369999999999</v>
      </c>
      <c r="BR63" s="332">
        <v>134.43469999999999</v>
      </c>
      <c r="BS63" s="332">
        <v>133.25479999999999</v>
      </c>
      <c r="BT63" s="332">
        <v>128.14400000000001</v>
      </c>
      <c r="BU63" s="332">
        <v>128.9982</v>
      </c>
      <c r="BV63" s="332">
        <v>133.55160000000001</v>
      </c>
    </row>
    <row r="64" spans="1:74" ht="11.1" customHeight="1" x14ac:dyDescent="0.2">
      <c r="A64" s="61" t="s">
        <v>701</v>
      </c>
      <c r="B64" s="176" t="s">
        <v>575</v>
      </c>
      <c r="C64" s="68">
        <v>40.26</v>
      </c>
      <c r="D64" s="68">
        <v>41.38</v>
      </c>
      <c r="E64" s="68">
        <v>40.69</v>
      </c>
      <c r="F64" s="68">
        <v>43.537999999999997</v>
      </c>
      <c r="G64" s="68">
        <v>45.600999999999999</v>
      </c>
      <c r="H64" s="68">
        <v>42.67</v>
      </c>
      <c r="I64" s="68">
        <v>41.265999999999998</v>
      </c>
      <c r="J64" s="68">
        <v>38.83</v>
      </c>
      <c r="K64" s="68">
        <v>40.091999999999999</v>
      </c>
      <c r="L64" s="68">
        <v>41.11</v>
      </c>
      <c r="M64" s="68">
        <v>40.533999999999999</v>
      </c>
      <c r="N64" s="68">
        <v>41.347000000000001</v>
      </c>
      <c r="O64" s="68">
        <v>39.44</v>
      </c>
      <c r="P64" s="68">
        <v>35.345999999999997</v>
      </c>
      <c r="Q64" s="68">
        <v>37.74</v>
      </c>
      <c r="R64" s="68">
        <v>39.915999999999997</v>
      </c>
      <c r="S64" s="68">
        <v>37.576000000000001</v>
      </c>
      <c r="T64" s="68">
        <v>37.899000000000001</v>
      </c>
      <c r="U64" s="68">
        <v>38.165999999999997</v>
      </c>
      <c r="V64" s="68">
        <v>39.04</v>
      </c>
      <c r="W64" s="68">
        <v>34.709000000000003</v>
      </c>
      <c r="X64" s="68">
        <v>36.930999999999997</v>
      </c>
      <c r="Y64" s="68">
        <v>39.317999999999998</v>
      </c>
      <c r="Z64" s="68">
        <v>34.189</v>
      </c>
      <c r="AA64" s="68">
        <v>33.956000000000003</v>
      </c>
      <c r="AB64" s="68">
        <v>35.993000000000002</v>
      </c>
      <c r="AC64" s="68">
        <v>36.643999999999998</v>
      </c>
      <c r="AD64" s="68">
        <v>34.622999999999998</v>
      </c>
      <c r="AE64" s="68">
        <v>33.034999999999997</v>
      </c>
      <c r="AF64" s="68">
        <v>36.933</v>
      </c>
      <c r="AG64" s="68">
        <v>35.898000000000003</v>
      </c>
      <c r="AH64" s="68">
        <v>34.158000000000001</v>
      </c>
      <c r="AI64" s="68">
        <v>35.518999999999998</v>
      </c>
      <c r="AJ64" s="68">
        <v>37.423999999999999</v>
      </c>
      <c r="AK64" s="68">
        <v>37.027000000000001</v>
      </c>
      <c r="AL64" s="68">
        <v>33.951000000000001</v>
      </c>
      <c r="AM64" s="68">
        <v>35.42</v>
      </c>
      <c r="AN64" s="68">
        <v>37.759</v>
      </c>
      <c r="AO64" s="68">
        <v>36.947000000000003</v>
      </c>
      <c r="AP64" s="68">
        <v>40.223999999999997</v>
      </c>
      <c r="AQ64" s="68">
        <v>38.875999999999998</v>
      </c>
      <c r="AR64" s="68">
        <v>37.453000000000003</v>
      </c>
      <c r="AS64" s="68">
        <v>37.505000000000003</v>
      </c>
      <c r="AT64" s="68">
        <v>35.24</v>
      </c>
      <c r="AU64" s="68">
        <v>35.704999999999998</v>
      </c>
      <c r="AV64" s="68">
        <v>36.363999999999997</v>
      </c>
      <c r="AW64" s="68">
        <v>35.750999999999998</v>
      </c>
      <c r="AX64" s="68">
        <v>37.667999999999999</v>
      </c>
      <c r="AY64" s="68">
        <v>36.787999999999997</v>
      </c>
      <c r="AZ64" s="68">
        <v>36.673999999999999</v>
      </c>
      <c r="BA64" s="68">
        <v>36.396999999999998</v>
      </c>
      <c r="BB64" s="68">
        <v>36.182000000000002</v>
      </c>
      <c r="BC64" s="68">
        <v>38.125285714</v>
      </c>
      <c r="BD64" s="68">
        <v>36.933854967999999</v>
      </c>
      <c r="BE64" s="332">
        <v>36.618920000000003</v>
      </c>
      <c r="BF64" s="332">
        <v>35.754779999999997</v>
      </c>
      <c r="BG64" s="332">
        <v>35.732089999999999</v>
      </c>
      <c r="BH64" s="332">
        <v>36.620240000000003</v>
      </c>
      <c r="BI64" s="332">
        <v>37.306139999999999</v>
      </c>
      <c r="BJ64" s="332">
        <v>36.441600000000001</v>
      </c>
      <c r="BK64" s="332">
        <v>36.555549999999997</v>
      </c>
      <c r="BL64" s="332">
        <v>37.133049999999997</v>
      </c>
      <c r="BM64" s="332">
        <v>37.09348</v>
      </c>
      <c r="BN64" s="332">
        <v>36.750340000000001</v>
      </c>
      <c r="BO64" s="332">
        <v>36.980119999999999</v>
      </c>
      <c r="BP64" s="332">
        <v>36.242980000000003</v>
      </c>
      <c r="BQ64" s="332">
        <v>35.805880000000002</v>
      </c>
      <c r="BR64" s="332">
        <v>34.894750000000002</v>
      </c>
      <c r="BS64" s="332">
        <v>34.902079999999998</v>
      </c>
      <c r="BT64" s="332">
        <v>35.747239999999998</v>
      </c>
      <c r="BU64" s="332">
        <v>36.391449999999999</v>
      </c>
      <c r="BV64" s="332">
        <v>35.544350000000001</v>
      </c>
    </row>
    <row r="65" spans="1:74" ht="11.1" customHeight="1" x14ac:dyDescent="0.2">
      <c r="A65" s="61" t="s">
        <v>1027</v>
      </c>
      <c r="B65" s="176" t="s">
        <v>1228</v>
      </c>
      <c r="C65" s="68">
        <v>49.109000000000002</v>
      </c>
      <c r="D65" s="68">
        <v>50.652999999999999</v>
      </c>
      <c r="E65" s="68">
        <v>54.377000000000002</v>
      </c>
      <c r="F65" s="68">
        <v>54.582000000000001</v>
      </c>
      <c r="G65" s="68">
        <v>56.585999999999999</v>
      </c>
      <c r="H65" s="68">
        <v>52.250999999999998</v>
      </c>
      <c r="I65" s="68">
        <v>51.58</v>
      </c>
      <c r="J65" s="68">
        <v>46.395000000000003</v>
      </c>
      <c r="K65" s="68">
        <v>43.448999999999998</v>
      </c>
      <c r="L65" s="68">
        <v>40.110999999999997</v>
      </c>
      <c r="M65" s="68">
        <v>40.198999999999998</v>
      </c>
      <c r="N65" s="68">
        <v>45.048000000000002</v>
      </c>
      <c r="O65" s="68">
        <v>49.704999999999998</v>
      </c>
      <c r="P65" s="68">
        <v>50.954999999999998</v>
      </c>
      <c r="Q65" s="68">
        <v>50.118000000000002</v>
      </c>
      <c r="R65" s="68">
        <v>50.804000000000002</v>
      </c>
      <c r="S65" s="68">
        <v>51.677999999999997</v>
      </c>
      <c r="T65" s="68">
        <v>50.506999999999998</v>
      </c>
      <c r="U65" s="68">
        <v>50.435000000000002</v>
      </c>
      <c r="V65" s="68">
        <v>45.142000000000003</v>
      </c>
      <c r="W65" s="68">
        <v>43.786999999999999</v>
      </c>
      <c r="X65" s="68">
        <v>41.734000000000002</v>
      </c>
      <c r="Y65" s="68">
        <v>43.749000000000002</v>
      </c>
      <c r="Z65" s="68">
        <v>45.866999999999997</v>
      </c>
      <c r="AA65" s="68">
        <v>47.85</v>
      </c>
      <c r="AB65" s="68">
        <v>49.776000000000003</v>
      </c>
      <c r="AC65" s="68">
        <v>51.006999999999998</v>
      </c>
      <c r="AD65" s="68">
        <v>50.417000000000002</v>
      </c>
      <c r="AE65" s="68">
        <v>50.722000000000001</v>
      </c>
      <c r="AF65" s="68">
        <v>49.195999999999998</v>
      </c>
      <c r="AG65" s="68">
        <v>47.924999999999997</v>
      </c>
      <c r="AH65" s="68">
        <v>45.738</v>
      </c>
      <c r="AI65" s="68">
        <v>44.526000000000003</v>
      </c>
      <c r="AJ65" s="68">
        <v>43.387999999999998</v>
      </c>
      <c r="AK65" s="68">
        <v>44.523000000000003</v>
      </c>
      <c r="AL65" s="68">
        <v>48.881999999999998</v>
      </c>
      <c r="AM65" s="68">
        <v>51.393000000000001</v>
      </c>
      <c r="AN65" s="68">
        <v>52.844999999999999</v>
      </c>
      <c r="AO65" s="68">
        <v>56.616999999999997</v>
      </c>
      <c r="AP65" s="68">
        <v>55.484000000000002</v>
      </c>
      <c r="AQ65" s="68">
        <v>55.540999999999997</v>
      </c>
      <c r="AR65" s="68">
        <v>54.863999999999997</v>
      </c>
      <c r="AS65" s="68">
        <v>52.66</v>
      </c>
      <c r="AT65" s="68">
        <v>49.616999999999997</v>
      </c>
      <c r="AU65" s="68">
        <v>47.197000000000003</v>
      </c>
      <c r="AV65" s="68">
        <v>44.414999999999999</v>
      </c>
      <c r="AW65" s="68">
        <v>45.994</v>
      </c>
      <c r="AX65" s="68">
        <v>49.417999999999999</v>
      </c>
      <c r="AY65" s="68">
        <v>51.848999999999997</v>
      </c>
      <c r="AZ65" s="68">
        <v>53.555999999999997</v>
      </c>
      <c r="BA65" s="68">
        <v>52.801000000000002</v>
      </c>
      <c r="BB65" s="68">
        <v>53.002000000000002</v>
      </c>
      <c r="BC65" s="68">
        <v>53.546799999999998</v>
      </c>
      <c r="BD65" s="68">
        <v>51.546300000000002</v>
      </c>
      <c r="BE65" s="332">
        <v>49.74118</v>
      </c>
      <c r="BF65" s="332">
        <v>45.81371</v>
      </c>
      <c r="BG65" s="332">
        <v>43.865589999999997</v>
      </c>
      <c r="BH65" s="332">
        <v>41.624360000000003</v>
      </c>
      <c r="BI65" s="332">
        <v>42.34122</v>
      </c>
      <c r="BJ65" s="332">
        <v>45.344720000000002</v>
      </c>
      <c r="BK65" s="332">
        <v>49.348640000000003</v>
      </c>
      <c r="BL65" s="332">
        <v>51.272869999999998</v>
      </c>
      <c r="BM65" s="332">
        <v>53.44135</v>
      </c>
      <c r="BN65" s="332">
        <v>53.390900000000002</v>
      </c>
      <c r="BO65" s="332">
        <v>54.02843</v>
      </c>
      <c r="BP65" s="332">
        <v>51.987479999999998</v>
      </c>
      <c r="BQ65" s="332">
        <v>50.162990000000001</v>
      </c>
      <c r="BR65" s="332">
        <v>46.207839999999997</v>
      </c>
      <c r="BS65" s="332">
        <v>44.242800000000003</v>
      </c>
      <c r="BT65" s="332">
        <v>41.992989999999999</v>
      </c>
      <c r="BU65" s="332">
        <v>42.710149999999999</v>
      </c>
      <c r="BV65" s="332">
        <v>45.718879999999999</v>
      </c>
    </row>
    <row r="66" spans="1:74" ht="11.1" customHeight="1" x14ac:dyDescent="0.2">
      <c r="A66" s="61" t="s">
        <v>702</v>
      </c>
      <c r="B66" s="176" t="s">
        <v>124</v>
      </c>
      <c r="C66" s="243">
        <v>1059.335</v>
      </c>
      <c r="D66" s="243">
        <v>1058.0630000000001</v>
      </c>
      <c r="E66" s="243">
        <v>1060.4469999999999</v>
      </c>
      <c r="F66" s="243">
        <v>1083.3019999999999</v>
      </c>
      <c r="G66" s="243">
        <v>1103.8050000000001</v>
      </c>
      <c r="H66" s="243">
        <v>1115.0050000000001</v>
      </c>
      <c r="I66" s="243">
        <v>1128.662</v>
      </c>
      <c r="J66" s="243">
        <v>1135.296</v>
      </c>
      <c r="K66" s="243">
        <v>1134.663</v>
      </c>
      <c r="L66" s="243">
        <v>1120.6389999999999</v>
      </c>
      <c r="M66" s="243">
        <v>1100.645</v>
      </c>
      <c r="N66" s="243">
        <v>1067.5540000000001</v>
      </c>
      <c r="O66" s="243">
        <v>1082.865761</v>
      </c>
      <c r="P66" s="243">
        <v>1053.942501</v>
      </c>
      <c r="Q66" s="243">
        <v>1049.6276230000001</v>
      </c>
      <c r="R66" s="243">
        <v>1052.7890010000001</v>
      </c>
      <c r="S66" s="243">
        <v>1080.185299</v>
      </c>
      <c r="T66" s="243">
        <v>1081.970581</v>
      </c>
      <c r="U66" s="243">
        <v>1097.4375849999999</v>
      </c>
      <c r="V66" s="243">
        <v>1099.2305960000001</v>
      </c>
      <c r="W66" s="243">
        <v>1084.98243</v>
      </c>
      <c r="X66" s="243">
        <v>1073.4907659999999</v>
      </c>
      <c r="Y66" s="243">
        <v>1074.1746499999999</v>
      </c>
      <c r="Z66" s="243">
        <v>1054.1356209999999</v>
      </c>
      <c r="AA66" s="243">
        <v>1076.6454060000001</v>
      </c>
      <c r="AB66" s="243">
        <v>1071.4566769999999</v>
      </c>
      <c r="AC66" s="243">
        <v>1087.534445</v>
      </c>
      <c r="AD66" s="243">
        <v>1088.5326</v>
      </c>
      <c r="AE66" s="243">
        <v>1099.869852</v>
      </c>
      <c r="AF66" s="243">
        <v>1114.2188940000001</v>
      </c>
      <c r="AG66" s="243">
        <v>1117.0335930000001</v>
      </c>
      <c r="AH66" s="243">
        <v>1104.602455</v>
      </c>
      <c r="AI66" s="243">
        <v>1124.5405129999999</v>
      </c>
      <c r="AJ66" s="243">
        <v>1115.1207340000001</v>
      </c>
      <c r="AK66" s="243">
        <v>1115.4567689999999</v>
      </c>
      <c r="AL66" s="243">
        <v>1112.5093549999999</v>
      </c>
      <c r="AM66" s="243">
        <v>1116.689282</v>
      </c>
      <c r="AN66" s="243">
        <v>1094.7627239999999</v>
      </c>
      <c r="AO66" s="243">
        <v>1097.2049939999999</v>
      </c>
      <c r="AP66" s="243">
        <v>1110.532469</v>
      </c>
      <c r="AQ66" s="243">
        <v>1121.490029</v>
      </c>
      <c r="AR66" s="243">
        <v>1121.7101889999999</v>
      </c>
      <c r="AS66" s="243">
        <v>1121.539125</v>
      </c>
      <c r="AT66" s="243">
        <v>1124.564396</v>
      </c>
      <c r="AU66" s="243">
        <v>1135.652126</v>
      </c>
      <c r="AV66" s="243">
        <v>1116.5150880000001</v>
      </c>
      <c r="AW66" s="243">
        <v>1095.78745</v>
      </c>
      <c r="AX66" s="243">
        <v>1064.0654219999999</v>
      </c>
      <c r="AY66" s="243">
        <v>1046.6694219999999</v>
      </c>
      <c r="AZ66" s="243">
        <v>1047.0484220000001</v>
      </c>
      <c r="BA66" s="243">
        <v>1057.1010699999999</v>
      </c>
      <c r="BB66" s="243">
        <v>1086.894495</v>
      </c>
      <c r="BC66" s="243">
        <v>1102.9745961000001</v>
      </c>
      <c r="BD66" s="243">
        <v>1117.2002963</v>
      </c>
      <c r="BE66" s="336">
        <v>1127.883</v>
      </c>
      <c r="BF66" s="336">
        <v>1128.2349999999999</v>
      </c>
      <c r="BG66" s="336">
        <v>1135.4059999999999</v>
      </c>
      <c r="BH66" s="336">
        <v>1124.1289999999999</v>
      </c>
      <c r="BI66" s="336">
        <v>1114.74</v>
      </c>
      <c r="BJ66" s="336">
        <v>1089.9780000000001</v>
      </c>
      <c r="BK66" s="336">
        <v>1103.6780000000001</v>
      </c>
      <c r="BL66" s="336">
        <v>1093.8599999999999</v>
      </c>
      <c r="BM66" s="336">
        <v>1097.9480000000001</v>
      </c>
      <c r="BN66" s="336">
        <v>1107.914</v>
      </c>
      <c r="BO66" s="336">
        <v>1123.1859999999999</v>
      </c>
      <c r="BP66" s="336">
        <v>1131.347</v>
      </c>
      <c r="BQ66" s="336">
        <v>1138.5730000000001</v>
      </c>
      <c r="BR66" s="336">
        <v>1138.424</v>
      </c>
      <c r="BS66" s="336">
        <v>1144.231</v>
      </c>
      <c r="BT66" s="336">
        <v>1131.931</v>
      </c>
      <c r="BU66" s="336">
        <v>1123.8630000000001</v>
      </c>
      <c r="BV66" s="336">
        <v>1099.1569999999999</v>
      </c>
    </row>
    <row r="67" spans="1:74" ht="11.1" customHeight="1" x14ac:dyDescent="0.2">
      <c r="A67" s="61" t="s">
        <v>703</v>
      </c>
      <c r="B67" s="179" t="s">
        <v>580</v>
      </c>
      <c r="C67" s="273">
        <v>726.61199999999997</v>
      </c>
      <c r="D67" s="273">
        <v>726.60799999999995</v>
      </c>
      <c r="E67" s="273">
        <v>726.60400000000004</v>
      </c>
      <c r="F67" s="273">
        <v>726.59900000000005</v>
      </c>
      <c r="G67" s="273">
        <v>726.59400000000005</v>
      </c>
      <c r="H67" s="273">
        <v>726.59100000000001</v>
      </c>
      <c r="I67" s="273">
        <v>726.58600000000001</v>
      </c>
      <c r="J67" s="273">
        <v>726.58100000000002</v>
      </c>
      <c r="K67" s="273">
        <v>726.51300000000003</v>
      </c>
      <c r="L67" s="273">
        <v>726.55</v>
      </c>
      <c r="M67" s="273">
        <v>726.54700000000003</v>
      </c>
      <c r="N67" s="273">
        <v>726.54499999999996</v>
      </c>
      <c r="O67" s="273">
        <v>726.54300000000001</v>
      </c>
      <c r="P67" s="273">
        <v>726.54200000000003</v>
      </c>
      <c r="Q67" s="273">
        <v>726.54200000000003</v>
      </c>
      <c r="R67" s="273">
        <v>726.54200000000003</v>
      </c>
      <c r="S67" s="273">
        <v>726.54200000000003</v>
      </c>
      <c r="T67" s="273">
        <v>726.53099999999995</v>
      </c>
      <c r="U67" s="273">
        <v>718.21500000000003</v>
      </c>
      <c r="V67" s="273">
        <v>696.45600000000002</v>
      </c>
      <c r="W67" s="273">
        <v>695.95100000000002</v>
      </c>
      <c r="X67" s="273">
        <v>695.95100000000002</v>
      </c>
      <c r="Y67" s="273">
        <v>695.95100000000002</v>
      </c>
      <c r="Z67" s="273">
        <v>695.95100000000002</v>
      </c>
      <c r="AA67" s="273">
        <v>695.95100000000002</v>
      </c>
      <c r="AB67" s="273">
        <v>695.95100000000002</v>
      </c>
      <c r="AC67" s="273">
        <v>695.95100000000002</v>
      </c>
      <c r="AD67" s="273">
        <v>695.95100000000002</v>
      </c>
      <c r="AE67" s="273">
        <v>695.95100000000002</v>
      </c>
      <c r="AF67" s="273">
        <v>695.95100000000002</v>
      </c>
      <c r="AG67" s="273">
        <v>695.95</v>
      </c>
      <c r="AH67" s="273">
        <v>695.95</v>
      </c>
      <c r="AI67" s="273">
        <v>694.952</v>
      </c>
      <c r="AJ67" s="273">
        <v>694.952</v>
      </c>
      <c r="AK67" s="273">
        <v>694.952</v>
      </c>
      <c r="AL67" s="273">
        <v>695.26800000000003</v>
      </c>
      <c r="AM67" s="273">
        <v>695.80499999999995</v>
      </c>
      <c r="AN67" s="273">
        <v>695.96900000000005</v>
      </c>
      <c r="AO67" s="273">
        <v>695.96900000000005</v>
      </c>
      <c r="AP67" s="273">
        <v>695.96900000000005</v>
      </c>
      <c r="AQ67" s="273">
        <v>695.96900000000005</v>
      </c>
      <c r="AR67" s="273">
        <v>695.96900000000005</v>
      </c>
      <c r="AS67" s="273">
        <v>695.96900000000005</v>
      </c>
      <c r="AT67" s="273">
        <v>695.96900000000005</v>
      </c>
      <c r="AU67" s="273">
        <v>695.96900000000005</v>
      </c>
      <c r="AV67" s="273">
        <v>695.96900000000005</v>
      </c>
      <c r="AW67" s="273">
        <v>695.96900000000005</v>
      </c>
      <c r="AX67" s="273">
        <v>695.96900000000005</v>
      </c>
      <c r="AY67" s="273">
        <v>695.96900000000005</v>
      </c>
      <c r="AZ67" s="273">
        <v>695.96900000000005</v>
      </c>
      <c r="BA67" s="273">
        <v>695.92899999999997</v>
      </c>
      <c r="BB67" s="273">
        <v>693.31500000000005</v>
      </c>
      <c r="BC67" s="273">
        <v>690.971</v>
      </c>
      <c r="BD67" s="273">
        <v>690.97199999999998</v>
      </c>
      <c r="BE67" s="338">
        <v>690.97199999999998</v>
      </c>
      <c r="BF67" s="338">
        <v>690.97199999999998</v>
      </c>
      <c r="BG67" s="338">
        <v>690.97199999999998</v>
      </c>
      <c r="BH67" s="338">
        <v>690.97199999999998</v>
      </c>
      <c r="BI67" s="338">
        <v>690.97199999999998</v>
      </c>
      <c r="BJ67" s="338">
        <v>690.97199999999998</v>
      </c>
      <c r="BK67" s="338">
        <v>690.97199999999998</v>
      </c>
      <c r="BL67" s="338">
        <v>690.97199999999998</v>
      </c>
      <c r="BM67" s="338">
        <v>690.97199999999998</v>
      </c>
      <c r="BN67" s="338">
        <v>690.97199999999998</v>
      </c>
      <c r="BO67" s="338">
        <v>690.97199999999998</v>
      </c>
      <c r="BP67" s="338">
        <v>690.97199999999998</v>
      </c>
      <c r="BQ67" s="338">
        <v>690.97199999999998</v>
      </c>
      <c r="BR67" s="338">
        <v>690.97199999999998</v>
      </c>
      <c r="BS67" s="338">
        <v>690.97199999999998</v>
      </c>
      <c r="BT67" s="338">
        <v>690.97199999999998</v>
      </c>
      <c r="BU67" s="338">
        <v>690.97199999999998</v>
      </c>
      <c r="BV67" s="338">
        <v>690.97199999999998</v>
      </c>
    </row>
    <row r="68" spans="1:74" s="154" customFormat="1" ht="11.1" customHeight="1" x14ac:dyDescent="0.2">
      <c r="A68" s="61"/>
      <c r="B68" s="160"/>
      <c r="C68" s="161"/>
      <c r="D68" s="161"/>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407"/>
      <c r="AZ68" s="407"/>
      <c r="BA68" s="407"/>
      <c r="BB68" s="407"/>
      <c r="BC68" s="407"/>
      <c r="BD68" s="407"/>
      <c r="BE68" s="407"/>
      <c r="BF68" s="407"/>
      <c r="BG68" s="407"/>
      <c r="BH68" s="407"/>
      <c r="BI68" s="407"/>
      <c r="BJ68" s="407"/>
      <c r="BK68" s="407"/>
      <c r="BL68" s="407"/>
      <c r="BM68" s="407"/>
      <c r="BN68" s="407"/>
      <c r="BO68" s="407"/>
      <c r="BP68" s="407"/>
      <c r="BQ68" s="407"/>
      <c r="BR68" s="407"/>
      <c r="BS68" s="407"/>
      <c r="BT68" s="407"/>
      <c r="BU68" s="407"/>
      <c r="BV68" s="407"/>
    </row>
    <row r="69" spans="1:74" s="154" customFormat="1" ht="12" customHeight="1" x14ac:dyDescent="0.25">
      <c r="A69" s="61"/>
      <c r="B69" s="652" t="s">
        <v>1108</v>
      </c>
      <c r="C69" s="653"/>
      <c r="D69" s="653"/>
      <c r="E69" s="653"/>
      <c r="F69" s="653"/>
      <c r="G69" s="653"/>
      <c r="H69" s="653"/>
      <c r="I69" s="653"/>
      <c r="J69" s="653"/>
      <c r="K69" s="653"/>
      <c r="L69" s="653"/>
      <c r="M69" s="653"/>
      <c r="N69" s="653"/>
      <c r="O69" s="653"/>
      <c r="P69" s="653"/>
      <c r="Q69" s="653"/>
      <c r="AY69" s="409"/>
      <c r="AZ69" s="409"/>
      <c r="BA69" s="409"/>
      <c r="BB69" s="409"/>
      <c r="BC69" s="409"/>
      <c r="BD69" s="409"/>
      <c r="BE69" s="409"/>
      <c r="BF69" s="409"/>
      <c r="BG69" s="409"/>
      <c r="BH69" s="409"/>
      <c r="BI69" s="409"/>
      <c r="BJ69" s="409"/>
    </row>
    <row r="70" spans="1:74" s="447" customFormat="1" ht="12" customHeight="1" x14ac:dyDescent="0.25">
      <c r="A70" s="446"/>
      <c r="B70" s="693" t="s">
        <v>1109</v>
      </c>
      <c r="C70" s="675"/>
      <c r="D70" s="675"/>
      <c r="E70" s="675"/>
      <c r="F70" s="675"/>
      <c r="G70" s="675"/>
      <c r="H70" s="675"/>
      <c r="I70" s="675"/>
      <c r="J70" s="675"/>
      <c r="K70" s="675"/>
      <c r="L70" s="675"/>
      <c r="M70" s="675"/>
      <c r="N70" s="675"/>
      <c r="O70" s="675"/>
      <c r="P70" s="675"/>
      <c r="Q70" s="671"/>
      <c r="AY70" s="539"/>
      <c r="AZ70" s="539"/>
      <c r="BA70" s="539"/>
      <c r="BB70" s="539"/>
      <c r="BC70" s="539"/>
      <c r="BD70" s="539"/>
      <c r="BE70" s="539"/>
      <c r="BF70" s="539"/>
      <c r="BG70" s="539"/>
      <c r="BH70" s="539"/>
      <c r="BI70" s="539"/>
      <c r="BJ70" s="539"/>
    </row>
    <row r="71" spans="1:74" s="447" customFormat="1" ht="12" customHeight="1" x14ac:dyDescent="0.25">
      <c r="A71" s="446"/>
      <c r="B71" s="693" t="s">
        <v>1151</v>
      </c>
      <c r="C71" s="675"/>
      <c r="D71" s="675"/>
      <c r="E71" s="675"/>
      <c r="F71" s="675"/>
      <c r="G71" s="675"/>
      <c r="H71" s="675"/>
      <c r="I71" s="675"/>
      <c r="J71" s="675"/>
      <c r="K71" s="675"/>
      <c r="L71" s="675"/>
      <c r="M71" s="675"/>
      <c r="N71" s="675"/>
      <c r="O71" s="675"/>
      <c r="P71" s="675"/>
      <c r="Q71" s="671"/>
      <c r="AY71" s="539"/>
      <c r="AZ71" s="539"/>
      <c r="BA71" s="539"/>
      <c r="BB71" s="539"/>
      <c r="BC71" s="539"/>
      <c r="BD71" s="539"/>
      <c r="BE71" s="539"/>
      <c r="BF71" s="539"/>
      <c r="BG71" s="539"/>
      <c r="BH71" s="539"/>
      <c r="BI71" s="539"/>
      <c r="BJ71" s="539"/>
    </row>
    <row r="72" spans="1:74" s="447" customFormat="1" ht="12" customHeight="1" x14ac:dyDescent="0.25">
      <c r="A72" s="446"/>
      <c r="B72" s="693" t="s">
        <v>1152</v>
      </c>
      <c r="C72" s="675"/>
      <c r="D72" s="675"/>
      <c r="E72" s="675"/>
      <c r="F72" s="675"/>
      <c r="G72" s="675"/>
      <c r="H72" s="675"/>
      <c r="I72" s="675"/>
      <c r="J72" s="675"/>
      <c r="K72" s="675"/>
      <c r="L72" s="675"/>
      <c r="M72" s="675"/>
      <c r="N72" s="675"/>
      <c r="O72" s="675"/>
      <c r="P72" s="675"/>
      <c r="Q72" s="671"/>
      <c r="AY72" s="539"/>
      <c r="AZ72" s="539"/>
      <c r="BA72" s="539"/>
      <c r="BB72" s="539"/>
      <c r="BC72" s="539"/>
      <c r="BD72" s="539"/>
      <c r="BE72" s="539"/>
      <c r="BF72" s="539"/>
      <c r="BG72" s="539"/>
      <c r="BH72" s="539"/>
      <c r="BI72" s="539"/>
      <c r="BJ72" s="539"/>
    </row>
    <row r="73" spans="1:74" s="447" customFormat="1" ht="12" customHeight="1" x14ac:dyDescent="0.25">
      <c r="A73" s="446"/>
      <c r="B73" s="693" t="s">
        <v>1153</v>
      </c>
      <c r="C73" s="675"/>
      <c r="D73" s="675"/>
      <c r="E73" s="675"/>
      <c r="F73" s="675"/>
      <c r="G73" s="675"/>
      <c r="H73" s="675"/>
      <c r="I73" s="675"/>
      <c r="J73" s="675"/>
      <c r="K73" s="675"/>
      <c r="L73" s="675"/>
      <c r="M73" s="675"/>
      <c r="N73" s="675"/>
      <c r="O73" s="675"/>
      <c r="P73" s="675"/>
      <c r="Q73" s="671"/>
      <c r="AY73" s="539"/>
      <c r="AZ73" s="539"/>
      <c r="BA73" s="539"/>
      <c r="BB73" s="539"/>
      <c r="BC73" s="539"/>
      <c r="BD73" s="539"/>
      <c r="BE73" s="539"/>
      <c r="BF73" s="539"/>
      <c r="BG73" s="539"/>
      <c r="BH73" s="539"/>
      <c r="BI73" s="539"/>
      <c r="BJ73" s="539"/>
    </row>
    <row r="74" spans="1:74" s="447" customFormat="1" ht="12" customHeight="1" x14ac:dyDescent="0.25">
      <c r="A74" s="446"/>
      <c r="B74" s="693" t="s">
        <v>1195</v>
      </c>
      <c r="C74" s="671"/>
      <c r="D74" s="671"/>
      <c r="E74" s="671"/>
      <c r="F74" s="671"/>
      <c r="G74" s="671"/>
      <c r="H74" s="671"/>
      <c r="I74" s="671"/>
      <c r="J74" s="671"/>
      <c r="K74" s="671"/>
      <c r="L74" s="671"/>
      <c r="M74" s="671"/>
      <c r="N74" s="671"/>
      <c r="O74" s="671"/>
      <c r="P74" s="671"/>
      <c r="Q74" s="671"/>
      <c r="AY74" s="539"/>
      <c r="AZ74" s="539"/>
      <c r="BA74" s="539"/>
      <c r="BB74" s="539"/>
      <c r="BC74" s="539"/>
      <c r="BD74" s="539"/>
      <c r="BE74" s="539"/>
      <c r="BF74" s="539"/>
      <c r="BG74" s="539"/>
      <c r="BH74" s="539"/>
      <c r="BI74" s="539"/>
      <c r="BJ74" s="539"/>
    </row>
    <row r="75" spans="1:74" s="447" customFormat="1" ht="12" customHeight="1" x14ac:dyDescent="0.25">
      <c r="A75" s="446"/>
      <c r="B75" s="693" t="s">
        <v>1196</v>
      </c>
      <c r="C75" s="675"/>
      <c r="D75" s="675"/>
      <c r="E75" s="675"/>
      <c r="F75" s="675"/>
      <c r="G75" s="675"/>
      <c r="H75" s="675"/>
      <c r="I75" s="675"/>
      <c r="J75" s="675"/>
      <c r="K75" s="675"/>
      <c r="L75" s="675"/>
      <c r="M75" s="675"/>
      <c r="N75" s="675"/>
      <c r="O75" s="675"/>
      <c r="P75" s="675"/>
      <c r="Q75" s="671"/>
      <c r="AY75" s="539"/>
      <c r="AZ75" s="539"/>
      <c r="BA75" s="539"/>
      <c r="BB75" s="539"/>
      <c r="BC75" s="539"/>
      <c r="BD75" s="539"/>
      <c r="BE75" s="539"/>
      <c r="BF75" s="539"/>
      <c r="BG75" s="539"/>
      <c r="BH75" s="539"/>
      <c r="BI75" s="539"/>
      <c r="BJ75" s="539"/>
    </row>
    <row r="76" spans="1:74" s="447" customFormat="1" ht="12" customHeight="1" x14ac:dyDescent="0.25">
      <c r="A76" s="446"/>
      <c r="B76" s="694" t="s">
        <v>1230</v>
      </c>
      <c r="C76" s="695"/>
      <c r="D76" s="695"/>
      <c r="E76" s="695"/>
      <c r="F76" s="695"/>
      <c r="G76" s="695"/>
      <c r="H76" s="695"/>
      <c r="I76" s="695"/>
      <c r="J76" s="695"/>
      <c r="K76" s="695"/>
      <c r="L76" s="695"/>
      <c r="M76" s="695"/>
      <c r="N76" s="695"/>
      <c r="O76" s="695"/>
      <c r="P76" s="695"/>
      <c r="Q76" s="695"/>
      <c r="AY76" s="539"/>
      <c r="AZ76" s="539"/>
      <c r="BA76" s="539"/>
      <c r="BB76" s="539"/>
      <c r="BC76" s="539"/>
      <c r="BD76" s="539"/>
      <c r="BE76" s="539"/>
      <c r="BF76" s="539"/>
      <c r="BG76" s="539"/>
      <c r="BH76" s="539"/>
      <c r="BI76" s="539"/>
      <c r="BJ76" s="539"/>
    </row>
    <row r="77" spans="1:74" s="447" customFormat="1" ht="22.35" customHeight="1" x14ac:dyDescent="0.25">
      <c r="A77" s="446"/>
      <c r="B77" s="693" t="s">
        <v>1229</v>
      </c>
      <c r="C77" s="675"/>
      <c r="D77" s="675"/>
      <c r="E77" s="675"/>
      <c r="F77" s="675"/>
      <c r="G77" s="675"/>
      <c r="H77" s="675"/>
      <c r="I77" s="675"/>
      <c r="J77" s="675"/>
      <c r="K77" s="675"/>
      <c r="L77" s="675"/>
      <c r="M77" s="675"/>
      <c r="N77" s="675"/>
      <c r="O77" s="675"/>
      <c r="P77" s="675"/>
      <c r="Q77" s="671"/>
      <c r="AY77" s="539"/>
      <c r="AZ77" s="539"/>
      <c r="BA77" s="539"/>
      <c r="BB77" s="539"/>
      <c r="BC77" s="539"/>
      <c r="BD77" s="539"/>
      <c r="BE77" s="539"/>
      <c r="BF77" s="539"/>
      <c r="BG77" s="539"/>
      <c r="BH77" s="539"/>
      <c r="BI77" s="539"/>
      <c r="BJ77" s="539"/>
    </row>
    <row r="78" spans="1:74" s="447" customFormat="1" ht="12" customHeight="1" x14ac:dyDescent="0.25">
      <c r="A78" s="446"/>
      <c r="B78" s="674" t="s">
        <v>1135</v>
      </c>
      <c r="C78" s="675"/>
      <c r="D78" s="675"/>
      <c r="E78" s="675"/>
      <c r="F78" s="675"/>
      <c r="G78" s="675"/>
      <c r="H78" s="675"/>
      <c r="I78" s="675"/>
      <c r="J78" s="675"/>
      <c r="K78" s="675"/>
      <c r="L78" s="675"/>
      <c r="M78" s="675"/>
      <c r="N78" s="675"/>
      <c r="O78" s="675"/>
      <c r="P78" s="675"/>
      <c r="Q78" s="671"/>
      <c r="AY78" s="539"/>
      <c r="AZ78" s="539"/>
      <c r="BA78" s="539"/>
      <c r="BB78" s="539"/>
      <c r="BC78" s="539"/>
      <c r="BD78" s="539"/>
      <c r="BE78" s="539"/>
      <c r="BF78" s="539"/>
      <c r="BG78" s="539"/>
      <c r="BH78" s="539"/>
      <c r="BI78" s="539"/>
      <c r="BJ78" s="539"/>
    </row>
    <row r="79" spans="1:74" s="447" customFormat="1" ht="12" customHeight="1" x14ac:dyDescent="0.25">
      <c r="A79" s="446"/>
      <c r="B79" s="696" t="s">
        <v>1154</v>
      </c>
      <c r="C79" s="675"/>
      <c r="D79" s="675"/>
      <c r="E79" s="675"/>
      <c r="F79" s="675"/>
      <c r="G79" s="675"/>
      <c r="H79" s="675"/>
      <c r="I79" s="675"/>
      <c r="J79" s="675"/>
      <c r="K79" s="675"/>
      <c r="L79" s="675"/>
      <c r="M79" s="675"/>
      <c r="N79" s="675"/>
      <c r="O79" s="675"/>
      <c r="P79" s="675"/>
      <c r="Q79" s="671"/>
      <c r="AY79" s="539"/>
      <c r="AZ79" s="539"/>
      <c r="BA79" s="539"/>
      <c r="BB79" s="539"/>
      <c r="BC79" s="539"/>
      <c r="BD79" s="539"/>
      <c r="BE79" s="539"/>
      <c r="BF79" s="539"/>
      <c r="BG79" s="539"/>
      <c r="BH79" s="539"/>
      <c r="BI79" s="539"/>
      <c r="BJ79" s="539"/>
    </row>
    <row r="80" spans="1:74" s="447" customFormat="1" ht="12" customHeight="1" x14ac:dyDescent="0.25">
      <c r="A80" s="446"/>
      <c r="B80" s="696" t="s">
        <v>1155</v>
      </c>
      <c r="C80" s="671"/>
      <c r="D80" s="671"/>
      <c r="E80" s="671"/>
      <c r="F80" s="671"/>
      <c r="G80" s="671"/>
      <c r="H80" s="671"/>
      <c r="I80" s="671"/>
      <c r="J80" s="671"/>
      <c r="K80" s="671"/>
      <c r="L80" s="671"/>
      <c r="M80" s="671"/>
      <c r="N80" s="671"/>
      <c r="O80" s="671"/>
      <c r="P80" s="671"/>
      <c r="Q80" s="671"/>
      <c r="AY80" s="539"/>
      <c r="AZ80" s="539"/>
      <c r="BA80" s="539"/>
      <c r="BB80" s="539"/>
      <c r="BC80" s="539"/>
      <c r="BD80" s="539"/>
      <c r="BE80" s="539"/>
      <c r="BF80" s="539"/>
      <c r="BG80" s="539"/>
      <c r="BH80" s="539"/>
      <c r="BI80" s="539"/>
      <c r="BJ80" s="539"/>
    </row>
    <row r="81" spans="1:74" s="447" customFormat="1" ht="12" customHeight="1" x14ac:dyDescent="0.25">
      <c r="A81" s="446"/>
      <c r="B81" s="674" t="s">
        <v>1156</v>
      </c>
      <c r="C81" s="675"/>
      <c r="D81" s="675"/>
      <c r="E81" s="675"/>
      <c r="F81" s="675"/>
      <c r="G81" s="675"/>
      <c r="H81" s="675"/>
      <c r="I81" s="675"/>
      <c r="J81" s="675"/>
      <c r="K81" s="675"/>
      <c r="L81" s="675"/>
      <c r="M81" s="675"/>
      <c r="N81" s="675"/>
      <c r="O81" s="675"/>
      <c r="P81" s="675"/>
      <c r="Q81" s="671"/>
      <c r="AY81" s="539"/>
      <c r="AZ81" s="539"/>
      <c r="BA81" s="539"/>
      <c r="BB81" s="539"/>
      <c r="BC81" s="539"/>
      <c r="BD81" s="539"/>
      <c r="BE81" s="539"/>
      <c r="BF81" s="539"/>
      <c r="BG81" s="539"/>
      <c r="BH81" s="539"/>
      <c r="BI81" s="539"/>
      <c r="BJ81" s="539"/>
    </row>
    <row r="82" spans="1:74" s="447" customFormat="1" ht="12" customHeight="1" x14ac:dyDescent="0.25">
      <c r="A82" s="446"/>
      <c r="B82" s="676" t="s">
        <v>1157</v>
      </c>
      <c r="C82" s="670"/>
      <c r="D82" s="670"/>
      <c r="E82" s="670"/>
      <c r="F82" s="670"/>
      <c r="G82" s="670"/>
      <c r="H82" s="670"/>
      <c r="I82" s="670"/>
      <c r="J82" s="670"/>
      <c r="K82" s="670"/>
      <c r="L82" s="670"/>
      <c r="M82" s="670"/>
      <c r="N82" s="670"/>
      <c r="O82" s="670"/>
      <c r="P82" s="670"/>
      <c r="Q82" s="671"/>
      <c r="AY82" s="539"/>
      <c r="AZ82" s="539"/>
      <c r="BA82" s="539"/>
      <c r="BB82" s="539"/>
      <c r="BC82" s="539"/>
      <c r="BD82" s="539"/>
      <c r="BE82" s="539"/>
      <c r="BF82" s="539"/>
      <c r="BG82" s="539"/>
      <c r="BH82" s="539"/>
      <c r="BI82" s="539"/>
      <c r="BJ82" s="539"/>
    </row>
    <row r="83" spans="1:74" s="447" customFormat="1" ht="12" customHeight="1" x14ac:dyDescent="0.25">
      <c r="A83" s="446"/>
      <c r="B83" s="669" t="s">
        <v>1140</v>
      </c>
      <c r="C83" s="670"/>
      <c r="D83" s="670"/>
      <c r="E83" s="670"/>
      <c r="F83" s="670"/>
      <c r="G83" s="670"/>
      <c r="H83" s="670"/>
      <c r="I83" s="670"/>
      <c r="J83" s="670"/>
      <c r="K83" s="670"/>
      <c r="L83" s="670"/>
      <c r="M83" s="670"/>
      <c r="N83" s="670"/>
      <c r="O83" s="670"/>
      <c r="P83" s="670"/>
      <c r="Q83" s="671"/>
      <c r="AY83" s="539"/>
      <c r="AZ83" s="539"/>
      <c r="BA83" s="539"/>
      <c r="BB83" s="539"/>
      <c r="BC83" s="539"/>
      <c r="BD83" s="539"/>
      <c r="BE83" s="539"/>
      <c r="BF83" s="539"/>
      <c r="BG83" s="539"/>
      <c r="BH83" s="539"/>
      <c r="BI83" s="539"/>
      <c r="BJ83" s="539"/>
    </row>
    <row r="84" spans="1:74" s="448" customFormat="1" ht="12" customHeight="1" x14ac:dyDescent="0.25">
      <c r="A84" s="440"/>
      <c r="B84" s="682" t="s">
        <v>1148</v>
      </c>
      <c r="C84" s="671"/>
      <c r="D84" s="671"/>
      <c r="E84" s="671"/>
      <c r="F84" s="671"/>
      <c r="G84" s="671"/>
      <c r="H84" s="671"/>
      <c r="I84" s="671"/>
      <c r="J84" s="671"/>
      <c r="K84" s="671"/>
      <c r="L84" s="671"/>
      <c r="M84" s="671"/>
      <c r="N84" s="671"/>
      <c r="O84" s="671"/>
      <c r="P84" s="671"/>
      <c r="Q84" s="671"/>
      <c r="AY84" s="540"/>
      <c r="AZ84" s="540"/>
      <c r="BA84" s="540"/>
      <c r="BB84" s="540"/>
      <c r="BC84" s="540"/>
      <c r="BD84" s="540"/>
      <c r="BE84" s="540"/>
      <c r="BF84" s="540"/>
      <c r="BG84" s="540"/>
      <c r="BH84" s="540"/>
      <c r="BI84" s="540"/>
      <c r="BJ84" s="540"/>
    </row>
    <row r="85" spans="1:74" x14ac:dyDescent="0.2">
      <c r="BK85" s="411"/>
      <c r="BL85" s="411"/>
      <c r="BM85" s="411"/>
      <c r="BN85" s="411"/>
      <c r="BO85" s="411"/>
      <c r="BP85" s="411"/>
      <c r="BQ85" s="411"/>
      <c r="BR85" s="411"/>
      <c r="BS85" s="411"/>
      <c r="BT85" s="411"/>
      <c r="BU85" s="411"/>
      <c r="BV85" s="411"/>
    </row>
    <row r="86" spans="1:74" x14ac:dyDescent="0.2">
      <c r="BK86" s="411"/>
      <c r="BL86" s="411"/>
      <c r="BM86" s="411"/>
      <c r="BN86" s="411"/>
      <c r="BO86" s="411"/>
      <c r="BP86" s="411"/>
      <c r="BQ86" s="411"/>
      <c r="BR86" s="411"/>
      <c r="BS86" s="411"/>
      <c r="BT86" s="411"/>
      <c r="BU86" s="411"/>
      <c r="BV86" s="411"/>
    </row>
    <row r="87" spans="1:74" x14ac:dyDescent="0.2">
      <c r="BK87" s="411"/>
      <c r="BL87" s="411"/>
      <c r="BM87" s="411"/>
      <c r="BN87" s="411"/>
      <c r="BO87" s="411"/>
      <c r="BP87" s="411"/>
      <c r="BQ87" s="411"/>
      <c r="BR87" s="411"/>
      <c r="BS87" s="411"/>
      <c r="BT87" s="411"/>
      <c r="BU87" s="411"/>
      <c r="BV87" s="411"/>
    </row>
    <row r="88" spans="1:74" x14ac:dyDescent="0.2">
      <c r="BK88" s="411"/>
      <c r="BL88" s="411"/>
      <c r="BM88" s="411"/>
      <c r="BN88" s="411"/>
      <c r="BO88" s="411"/>
      <c r="BP88" s="411"/>
      <c r="BQ88" s="411"/>
      <c r="BR88" s="411"/>
      <c r="BS88" s="411"/>
      <c r="BT88" s="411"/>
      <c r="BU88" s="411"/>
      <c r="BV88" s="411"/>
    </row>
    <row r="89" spans="1:74" x14ac:dyDescent="0.2">
      <c r="BK89" s="411"/>
      <c r="BL89" s="411"/>
      <c r="BM89" s="411"/>
      <c r="BN89" s="411"/>
      <c r="BO89" s="411"/>
      <c r="BP89" s="411"/>
      <c r="BQ89" s="411"/>
      <c r="BR89" s="411"/>
      <c r="BS89" s="411"/>
      <c r="BT89" s="411"/>
      <c r="BU89" s="411"/>
      <c r="BV89" s="411"/>
    </row>
    <row r="90" spans="1:74" x14ac:dyDescent="0.2">
      <c r="BK90" s="411"/>
      <c r="BL90" s="411"/>
      <c r="BM90" s="411"/>
      <c r="BN90" s="411"/>
      <c r="BO90" s="411"/>
      <c r="BP90" s="411"/>
      <c r="BQ90" s="411"/>
      <c r="BR90" s="411"/>
      <c r="BS90" s="411"/>
      <c r="BT90" s="411"/>
      <c r="BU90" s="411"/>
      <c r="BV90" s="411"/>
    </row>
    <row r="91" spans="1:74" x14ac:dyDescent="0.2">
      <c r="BK91" s="411"/>
      <c r="BL91" s="411"/>
      <c r="BM91" s="411"/>
      <c r="BN91" s="411"/>
      <c r="BO91" s="411"/>
      <c r="BP91" s="411"/>
      <c r="BQ91" s="411"/>
      <c r="BR91" s="411"/>
      <c r="BS91" s="411"/>
      <c r="BT91" s="411"/>
      <c r="BU91" s="411"/>
      <c r="BV91" s="411"/>
    </row>
    <row r="92" spans="1:74" x14ac:dyDescent="0.2">
      <c r="BK92" s="411"/>
      <c r="BL92" s="411"/>
      <c r="BM92" s="411"/>
      <c r="BN92" s="411"/>
      <c r="BO92" s="411"/>
      <c r="BP92" s="411"/>
      <c r="BQ92" s="411"/>
      <c r="BR92" s="411"/>
      <c r="BS92" s="411"/>
      <c r="BT92" s="411"/>
      <c r="BU92" s="411"/>
      <c r="BV92" s="411"/>
    </row>
    <row r="93" spans="1:74" x14ac:dyDescent="0.2">
      <c r="BK93" s="411"/>
      <c r="BL93" s="411"/>
      <c r="BM93" s="411"/>
      <c r="BN93" s="411"/>
      <c r="BO93" s="411"/>
      <c r="BP93" s="411"/>
      <c r="BQ93" s="411"/>
      <c r="BR93" s="411"/>
      <c r="BS93" s="411"/>
      <c r="BT93" s="411"/>
      <c r="BU93" s="411"/>
      <c r="BV93" s="411"/>
    </row>
    <row r="94" spans="1:74" x14ac:dyDescent="0.2">
      <c r="BK94" s="411"/>
      <c r="BL94" s="411"/>
      <c r="BM94" s="411"/>
      <c r="BN94" s="411"/>
      <c r="BO94" s="411"/>
      <c r="BP94" s="411"/>
      <c r="BQ94" s="411"/>
      <c r="BR94" s="411"/>
      <c r="BS94" s="411"/>
      <c r="BT94" s="411"/>
      <c r="BU94" s="411"/>
      <c r="BV94" s="411"/>
    </row>
    <row r="95" spans="1:74" x14ac:dyDescent="0.2">
      <c r="BK95" s="411"/>
      <c r="BL95" s="411"/>
      <c r="BM95" s="411"/>
      <c r="BN95" s="411"/>
      <c r="BO95" s="411"/>
      <c r="BP95" s="411"/>
      <c r="BQ95" s="411"/>
      <c r="BR95" s="411"/>
      <c r="BS95" s="411"/>
      <c r="BT95" s="411"/>
      <c r="BU95" s="411"/>
      <c r="BV95" s="411"/>
    </row>
    <row r="96" spans="1: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row r="145" spans="63:74" x14ac:dyDescent="0.2">
      <c r="BK145" s="411"/>
      <c r="BL145" s="411"/>
      <c r="BM145" s="411"/>
      <c r="BN145" s="411"/>
      <c r="BO145" s="411"/>
      <c r="BP145" s="411"/>
      <c r="BQ145" s="411"/>
      <c r="BR145" s="411"/>
      <c r="BS145" s="411"/>
      <c r="BT145" s="411"/>
      <c r="BU145" s="411"/>
      <c r="BV145" s="411"/>
    </row>
    <row r="146" spans="63:74" x14ac:dyDescent="0.2">
      <c r="BK146" s="411"/>
      <c r="BL146" s="411"/>
      <c r="BM146" s="411"/>
      <c r="BN146" s="411"/>
      <c r="BO146" s="411"/>
      <c r="BP146" s="411"/>
      <c r="BQ146" s="411"/>
      <c r="BR146" s="411"/>
      <c r="BS146" s="411"/>
      <c r="BT146" s="411"/>
      <c r="BU146" s="411"/>
      <c r="BV146" s="411"/>
    </row>
  </sheetData>
  <mergeCells count="24">
    <mergeCell ref="B83:Q83"/>
    <mergeCell ref="B84:Q84"/>
    <mergeCell ref="B79:Q79"/>
    <mergeCell ref="B80:Q80"/>
    <mergeCell ref="B81:Q81"/>
    <mergeCell ref="B82:Q82"/>
    <mergeCell ref="B77:Q77"/>
    <mergeCell ref="B78:Q78"/>
    <mergeCell ref="B74:Q74"/>
    <mergeCell ref="A1:A2"/>
    <mergeCell ref="B69:Q69"/>
    <mergeCell ref="B70:Q70"/>
    <mergeCell ref="B71:Q71"/>
    <mergeCell ref="B72:Q72"/>
    <mergeCell ref="B73:Q73"/>
    <mergeCell ref="B75:Q75"/>
    <mergeCell ref="B76:Q7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tlc</cp:lastModifiedBy>
  <cp:lastPrinted>2013-09-11T15:47:32Z</cp:lastPrinted>
  <dcterms:created xsi:type="dcterms:W3CDTF">2006-10-10T12:45:59Z</dcterms:created>
  <dcterms:modified xsi:type="dcterms:W3CDTF">2014-07-03T01:53:04Z</dcterms:modified>
</cp:coreProperties>
</file>