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816" yWindow="828" windowWidth="10476" windowHeight="7236" tabRatio="824" activeTab="3"/>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'3btab'!$B$1:$AL$55</definedName>
    <definedName name="_xlnm.Print_Area" localSheetId="6">'3ctab'!$B$1:$AL$37</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'5atab'!$B$1:$AL$36</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'8tab'!$B$1:$N$52</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45621"/>
</workbook>
</file>

<file path=xl/calcChain.xml><?xml version="1.0" encoding="utf-8"?>
<calcChain xmlns="http://schemas.openxmlformats.org/spreadsheetml/2006/main">
  <c r="D5" i="33" l="1"/>
  <c r="C11" i="33" s="1"/>
  <c r="C3" i="45"/>
  <c r="O3" i="45" s="1"/>
  <c r="AA3" i="45" s="1"/>
  <c r="AM3" i="45" s="1"/>
  <c r="AY3" i="45" s="1"/>
  <c r="BK3" i="45" s="1"/>
  <c r="B2" i="45"/>
  <c r="C3" i="44"/>
  <c r="O3" i="44" s="1"/>
  <c r="AA3" i="44" s="1"/>
  <c r="AM3" i="44" s="1"/>
  <c r="AY3" i="44" s="1"/>
  <c r="BK3" i="44" s="1"/>
  <c r="B2" i="44"/>
  <c r="C3" i="43"/>
  <c r="O3" i="43" s="1"/>
  <c r="AA3" i="43" s="1"/>
  <c r="AM3" i="43" s="1"/>
  <c r="AY3" i="43" s="1"/>
  <c r="BK3" i="43" s="1"/>
  <c r="B2" i="43"/>
  <c r="B2" i="19"/>
  <c r="B2" i="37"/>
  <c r="B2" i="31"/>
  <c r="B2" i="17"/>
  <c r="B2" i="24"/>
  <c r="B2" i="25"/>
  <c r="B2" i="18"/>
  <c r="B2" i="20"/>
  <c r="B2" i="26"/>
  <c r="B2" i="15"/>
  <c r="B2" i="30"/>
  <c r="B2" i="35"/>
  <c r="B2" i="13"/>
  <c r="B2" i="42"/>
  <c r="B2" i="40"/>
  <c r="B2" i="38"/>
  <c r="B2" i="14"/>
  <c r="B2" i="39"/>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E11" i="33" l="1"/>
  <c r="P11" i="33"/>
  <c r="AA11" i="33"/>
  <c r="F11" i="33" l="1"/>
  <c r="AM11" i="33"/>
  <c r="AB11" i="33"/>
  <c r="Q11" i="33"/>
  <c r="R11" i="33" l="1"/>
  <c r="AC11" i="33"/>
  <c r="G11" i="33"/>
  <c r="AY11" i="33"/>
  <c r="AN11" i="33"/>
  <c r="AO11" i="33" l="1"/>
  <c r="AD11" i="33"/>
  <c r="AZ11" i="33"/>
  <c r="BK11" i="33"/>
  <c r="H11" i="33"/>
  <c r="S11" i="33"/>
  <c r="T11" i="33" l="1"/>
  <c r="BA11" i="33"/>
  <c r="AP11" i="33"/>
  <c r="I11" i="33"/>
  <c r="BL11" i="33"/>
  <c r="AE11" i="33"/>
  <c r="BM11" i="33" l="1"/>
  <c r="AQ11" i="33"/>
  <c r="U11" i="33"/>
  <c r="AF11" i="33"/>
  <c r="J11" i="33"/>
  <c r="BB11" i="33"/>
  <c r="BC11" i="33" l="1"/>
  <c r="K11" i="33"/>
  <c r="AG11" i="33"/>
  <c r="V11" i="33"/>
  <c r="AR11" i="33"/>
  <c r="BN11" i="33"/>
  <c r="AH11" i="33" l="1"/>
  <c r="L11" i="33"/>
  <c r="BO11" i="33"/>
  <c r="AS11" i="33"/>
  <c r="W11" i="33"/>
  <c r="BD11" i="33"/>
  <c r="BE11" i="33" l="1"/>
  <c r="BP11" i="33"/>
  <c r="M11" i="33"/>
  <c r="AI11" i="33"/>
  <c r="X11" i="33"/>
  <c r="AT11" i="33"/>
  <c r="AU11" i="33" l="1"/>
  <c r="Y11" i="33"/>
  <c r="BQ11" i="33"/>
  <c r="AJ11" i="33"/>
  <c r="N11" i="33"/>
  <c r="BF11" i="33"/>
  <c r="AK11" i="33" l="1"/>
  <c r="Z11" i="33"/>
  <c r="AV11" i="33"/>
  <c r="BG11" i="33"/>
  <c r="BR11" i="33"/>
  <c r="BS11" i="33" l="1"/>
  <c r="BH11" i="33"/>
  <c r="AL11" i="33"/>
  <c r="AW11" i="33"/>
  <c r="AX11" i="33" l="1"/>
  <c r="BT11" i="33"/>
  <c r="BI11" i="33"/>
  <c r="BJ11" i="33" l="1"/>
  <c r="BU11" i="33"/>
  <c r="BV11" i="33" l="1"/>
</calcChain>
</file>

<file path=xl/sharedStrings.xml><?xml version="1.0" encoding="utf-8"?>
<sst xmlns="http://schemas.openxmlformats.org/spreadsheetml/2006/main" count="3531" uniqueCount="1295">
  <si>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</si>
  <si>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</si>
  <si>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</si>
  <si>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</si>
  <si>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</si>
  <si>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</si>
  <si>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</si>
  <si>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</si>
  <si>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</si>
  <si>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</si>
  <si>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</si>
  <si>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</si>
  <si>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</si>
  <si>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</si>
  <si>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Average Acquisition Cost</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</si>
  <si>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</si>
  <si>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</si>
  <si>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</si>
  <si>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</si>
  <si>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</si>
  <si>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</si>
  <si>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</si>
  <si>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</si>
  <si>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</si>
  <si>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</si>
  <si>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</si>
  <si>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</si>
  <si>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</si>
  <si>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</si>
  <si>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</si>
  <si>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</si>
  <si>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</si>
  <si>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</si>
  <si>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</si>
  <si>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</si>
  <si>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</si>
  <si>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</si>
  <si>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</si>
  <si>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</si>
  <si>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</si>
  <si>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</si>
  <si>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</si>
  <si>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</si>
  <si>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</si>
  <si>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</si>
  <si>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</si>
  <si>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</si>
  <si>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</si>
  <si>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</si>
  <si>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</si>
  <si>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</si>
  <si>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</si>
  <si>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</si>
  <si>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</si>
  <si>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</si>
  <si>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</si>
  <si>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</si>
  <si>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</si>
  <si>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</si>
  <si>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</si>
  <si>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</si>
  <si>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</si>
  <si>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</si>
  <si>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</si>
  <si>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</si>
  <si>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</si>
  <si>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</si>
  <si>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</si>
  <si>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</si>
  <si>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</si>
  <si>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</si>
  <si>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</si>
  <si>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</si>
  <si>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</si>
  <si>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</si>
  <si>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</si>
  <si>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</si>
  <si>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</si>
  <si>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</si>
  <si>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</si>
  <si>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</si>
  <si>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</si>
  <si>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</si>
  <si>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</si>
  <si>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</si>
  <si>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</si>
  <si>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</si>
  <si>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</si>
  <si>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</si>
  <si>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</si>
  <si>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</si>
  <si>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</si>
  <si>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</si>
  <si>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</si>
  <si>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</si>
  <si>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</si>
  <si>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</si>
  <si>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</si>
  <si>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</si>
  <si>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</si>
  <si>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</si>
  <si>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</si>
  <si>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</si>
  <si>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</si>
  <si>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</si>
  <si>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</si>
  <si>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</si>
  <si>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</si>
  <si>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</si>
  <si>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</si>
  <si>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</si>
  <si>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</si>
  <si>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</si>
  <si>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</si>
  <si>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</si>
  <si>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</si>
  <si>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</si>
  <si>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</si>
  <si>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</si>
  <si>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t xml:space="preserve">   Imported Average</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</si>
  <si>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</si>
  <si>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</si>
  <si>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</si>
  <si>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</si>
  <si>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</si>
  <si>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</si>
  <si>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</si>
  <si>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</si>
  <si>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</si>
  <si>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</si>
  <si>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</si>
  <si>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</si>
  <si>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</si>
  <si>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</si>
  <si>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</si>
  <si>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</si>
  <si>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</si>
  <si>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</si>
  <si>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</si>
  <si>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</si>
  <si>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</si>
  <si>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Table 2.  U.S. 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</si>
  <si>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</si>
  <si>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</si>
  <si>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</si>
  <si>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</si>
  <si>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</si>
  <si>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</si>
  <si>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</si>
  <si>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r>
      <t xml:space="preserve">   End-Use Prices</t>
    </r>
    <r>
      <rPr>
        <sz val="8"/>
        <rFont val="Arial"/>
        <family val="2"/>
      </rPr>
      <t xml:space="preserve"> (dollars per thousand cubic feetf) </t>
    </r>
  </si>
  <si>
    <t>NGHHUUS</t>
  </si>
  <si>
    <t>(c) Includes fuel oils No. 4, No. 5, No. 6, and topped crude.</t>
  </si>
  <si>
    <t xml:space="preserve">      Residual Fuel Oil (c)</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</si>
  <si>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</si>
  <si>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</si>
  <si>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</si>
  <si>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</si>
  <si>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</si>
  <si>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</si>
  <si>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</si>
  <si>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</si>
  <si>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</si>
  <si>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</si>
  <si>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</si>
  <si>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</si>
  <si>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</si>
  <si>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</si>
  <si>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</si>
  <si>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</si>
  <si>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</si>
  <si>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</si>
  <si>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</si>
  <si>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</si>
  <si>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</si>
  <si>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</si>
  <si>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</si>
  <si>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</si>
  <si>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</si>
  <si>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</si>
  <si>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</si>
  <si>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</si>
  <si>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</si>
  <si>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</si>
  <si>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</si>
  <si>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</si>
  <si>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</si>
  <si>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</si>
  <si>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</si>
  <si>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</si>
  <si>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</si>
  <si>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</si>
  <si>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</si>
  <si>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</si>
  <si>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</si>
  <si>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</si>
  <si>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</si>
  <si>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</si>
  <si>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</si>
  <si>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</si>
  <si>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</si>
  <si>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</si>
  <si>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</si>
  <si>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</si>
  <si>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</si>
  <si>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</si>
  <si>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</si>
  <si>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</si>
  <si>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</si>
  <si>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</si>
  <si>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</si>
  <si>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</si>
  <si>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</si>
  <si>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</si>
  <si>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</si>
  <si>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</si>
  <si>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</si>
  <si>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</si>
  <si>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</si>
  <si>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</si>
  <si>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</si>
  <si>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</si>
  <si>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</si>
  <si>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</si>
  <si>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</si>
  <si>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</si>
  <si>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</si>
  <si>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</si>
  <si>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</si>
  <si>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</si>
  <si>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</si>
  <si>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</si>
  <si>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</si>
  <si>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</si>
  <si>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</si>
  <si>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</si>
  <si>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</si>
  <si>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</si>
  <si>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</si>
  <si>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</si>
  <si>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</si>
  <si>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</si>
  <si>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</si>
  <si>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</si>
  <si>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</si>
  <si>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</si>
  <si>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</si>
  <si>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</si>
  <si>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</si>
  <si>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</si>
  <si>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</si>
  <si>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</si>
  <si>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Crude Oil (e)</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</si>
  <si>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</si>
  <si>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</si>
  <si>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</si>
  <si>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</si>
  <si>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</si>
  <si>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</si>
  <si>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</si>
  <si>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</si>
  <si>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</si>
  <si>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</si>
  <si>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2.  U.S. Energy Nominal Prices</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</si>
  <si>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</si>
  <si>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</si>
  <si>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</si>
  <si>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</si>
  <si>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</si>
  <si>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</si>
  <si>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</si>
  <si>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</si>
  <si>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</si>
  <si>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</si>
  <si>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</si>
  <si>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</si>
  <si>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</si>
  <si>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</si>
  <si>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</si>
  <si>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</si>
  <si>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</si>
  <si>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</si>
  <si>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</si>
  <si>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</si>
  <si>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</si>
  <si>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</si>
  <si>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</si>
  <si>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</si>
  <si>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</si>
  <si>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</si>
  <si>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</si>
  <si>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</si>
  <si>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</si>
  <si>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</si>
  <si>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</si>
  <si>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</si>
  <si>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</si>
  <si>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</si>
  <si>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</si>
  <si>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</si>
  <si>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</si>
  <si>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</si>
  <si>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</si>
  <si>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</si>
  <si>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</si>
  <si>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</si>
  <si>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</si>
  <si>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</si>
  <si>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</si>
  <si>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</si>
  <si>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</si>
  <si>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</si>
  <si>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</si>
  <si>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</si>
  <si>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</si>
  <si>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</si>
  <si>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</si>
  <si>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</si>
  <si>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</si>
  <si>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</si>
  <si>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</si>
  <si>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</si>
  <si>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</si>
  <si>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</si>
  <si>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</si>
  <si>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</si>
  <si>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</si>
  <si>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</si>
  <si>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</si>
  <si>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</si>
  <si>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</si>
  <si>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</si>
  <si>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</si>
  <si>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</si>
  <si>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</si>
  <si>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</si>
  <si>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</si>
  <si>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</si>
  <si>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</si>
  <si>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</si>
  <si>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</si>
  <si>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</si>
  <si>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</si>
  <si>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</si>
  <si>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</si>
  <si>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</si>
  <si>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</si>
  <si>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</si>
  <si>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</si>
  <si>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</si>
  <si>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</si>
  <si>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</si>
  <si>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</si>
  <si>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</si>
  <si>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</si>
  <si>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</si>
  <si>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</si>
  <si>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</si>
  <si>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</si>
  <si>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</si>
  <si>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</si>
  <si>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</si>
  <si>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</si>
  <si>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</si>
  <si>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</si>
  <si>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</si>
  <si>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</si>
  <si>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</si>
  <si>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</si>
  <si>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</si>
  <si>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</si>
  <si>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</si>
  <si>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</si>
  <si>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</si>
  <si>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</si>
  <si>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</si>
  <si>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</si>
  <si>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</si>
  <si>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</si>
  <si>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</si>
  <si>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</si>
  <si>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</si>
  <si>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</si>
  <si>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</si>
  <si>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</si>
  <si>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</si>
  <si>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</si>
  <si>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</si>
  <si>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</si>
  <si>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</si>
  <si>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</si>
  <si>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</si>
  <si>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</si>
  <si>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</si>
  <si>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</si>
  <si>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</si>
  <si>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</si>
  <si>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</si>
  <si>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</si>
  <si>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</si>
  <si>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</si>
  <si>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</si>
  <si>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</si>
  <si>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</si>
  <si>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</si>
  <si>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</si>
  <si>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</si>
  <si>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</si>
  <si>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</si>
  <si>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</si>
  <si>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</si>
  <si>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</si>
  <si>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</si>
  <si>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</si>
  <si>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</si>
  <si>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</si>
  <si>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</si>
  <si>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</si>
  <si>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</si>
  <si>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</si>
  <si>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</si>
  <si>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</si>
  <si>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</si>
  <si>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</si>
  <si>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</si>
  <si>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</si>
  <si>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</si>
  <si>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</si>
  <si>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</si>
  <si>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</si>
  <si>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</si>
  <si>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</si>
  <si>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</si>
  <si>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</si>
  <si>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</si>
  <si>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</si>
  <si>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</si>
  <si>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</si>
  <si>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</si>
  <si>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</si>
  <si>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</si>
  <si>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</si>
  <si>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</si>
  <si>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</si>
  <si>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</si>
  <si>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</si>
  <si>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</si>
  <si>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</si>
  <si>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</si>
  <si>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</si>
  <si>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</si>
  <si>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</si>
  <si>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</si>
  <si>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</si>
  <si>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</si>
  <si>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</si>
  <si>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</si>
  <si>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</si>
  <si>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</si>
  <si>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</si>
  <si>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</si>
  <si>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</si>
  <si>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</si>
  <si>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</si>
  <si>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</si>
  <si>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</si>
  <si>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</si>
  <si>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</si>
  <si>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</si>
  <si>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</si>
  <si>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</si>
  <si>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</si>
  <si>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</si>
  <si>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</si>
  <si>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</si>
  <si>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</si>
  <si>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</si>
  <si>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</si>
  <si>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</si>
  <si>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</si>
  <si>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</si>
  <si>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</si>
  <si>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</si>
  <si>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</si>
  <si>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</si>
  <si>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</si>
  <si>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</si>
  <si>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</si>
  <si>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</si>
  <si>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</si>
  <si>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</si>
  <si>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</si>
  <si>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</si>
  <si>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</si>
  <si>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</si>
  <si>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</si>
  <si>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</si>
  <si>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</si>
  <si>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</si>
  <si>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</si>
  <si>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</si>
  <si>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</si>
  <si>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</si>
  <si>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</si>
  <si>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</si>
  <si>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</si>
  <si>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</si>
  <si>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</si>
  <si>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</si>
  <si>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</si>
  <si>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</si>
  <si>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</si>
  <si>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</si>
  <si>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</si>
  <si>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</si>
  <si>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</si>
  <si>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</si>
  <si>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</si>
  <si>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</si>
  <si>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</si>
  <si>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</si>
  <si>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</si>
  <si>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</si>
  <si>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</si>
  <si>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</si>
  <si>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</si>
  <si>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</si>
  <si>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</si>
  <si>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</si>
  <si>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</si>
  <si>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</si>
  <si>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</si>
  <si>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</si>
  <si>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</si>
  <si>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</si>
  <si>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</si>
  <si>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</si>
  <si>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</si>
  <si>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</si>
  <si>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</si>
  <si>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</si>
  <si>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</si>
  <si>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</si>
  <si>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</si>
  <si>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</si>
  <si>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</si>
  <si>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</si>
  <si>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</si>
  <si>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</si>
  <si>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</si>
  <si>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</si>
  <si>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</si>
  <si>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</si>
  <si>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</si>
  <si>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</si>
  <si>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</si>
  <si>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</si>
  <si>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</si>
  <si>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</si>
  <si>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</si>
  <si>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</si>
  <si>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</si>
  <si>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</si>
  <si>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</si>
  <si>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</si>
  <si>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</si>
  <si>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</si>
  <si>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</si>
  <si>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</si>
  <si>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</si>
  <si>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</si>
  <si>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</si>
  <si>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</si>
  <si>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</si>
  <si>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</si>
  <si>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</si>
  <si>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</si>
  <si>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</si>
  <si>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</si>
  <si>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</si>
  <si>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</si>
  <si>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</si>
  <si>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</si>
  <si>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</si>
  <si>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</si>
  <si>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</si>
  <si>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</si>
  <si>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</si>
  <si>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</si>
  <si>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</si>
  <si>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</si>
  <si>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</si>
  <si>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</si>
  <si>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</si>
  <si>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</si>
  <si>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</si>
  <si>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</si>
  <si>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</si>
  <si>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</si>
  <si>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</si>
  <si>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</si>
  <si>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</si>
  <si>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</si>
  <si>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</si>
  <si>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</si>
  <si>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</si>
  <si>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</si>
  <si>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</si>
  <si>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</si>
  <si>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</si>
  <si>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</si>
  <si>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</si>
  <si>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</si>
  <si>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</si>
  <si>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</si>
  <si>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</si>
  <si>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</si>
  <si>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</si>
  <si>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</si>
  <si>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</si>
  <si>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</si>
  <si>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</si>
  <si>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</si>
  <si>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</si>
  <si>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</si>
  <si>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</si>
  <si>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</si>
  <si>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</si>
  <si>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</si>
  <si>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</si>
  <si>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</si>
  <si>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</si>
  <si>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</si>
  <si>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</si>
  <si>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</si>
  <si>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</si>
  <si>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</si>
  <si>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</si>
  <si>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</si>
  <si>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</si>
  <si>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</si>
  <si>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</si>
  <si>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</si>
  <si>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</si>
  <si>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</si>
  <si>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</si>
  <si>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</si>
  <si>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</si>
  <si>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</si>
  <si>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</si>
  <si>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</si>
  <si>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</si>
  <si>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</si>
  <si>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</si>
  <si>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</si>
  <si>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</si>
  <si>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</si>
  <si>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</si>
  <si>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</si>
  <si>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</si>
  <si>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</si>
  <si>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</si>
  <si>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</si>
  <si>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</si>
  <si>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</si>
  <si>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</si>
  <si>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</si>
  <si>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</si>
  <si>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</si>
  <si>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</si>
  <si>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</si>
  <si>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</si>
  <si>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</si>
  <si>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</si>
  <si>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</si>
  <si>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</si>
  <si>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</si>
  <si>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</si>
  <si>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</si>
  <si>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</si>
  <si>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</si>
  <si>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</si>
  <si>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</si>
  <si>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</si>
  <si>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</si>
  <si>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</si>
  <si>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</si>
  <si>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</si>
  <si>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</si>
  <si>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</si>
  <si>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</si>
  <si>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</si>
  <si>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</si>
  <si>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</si>
  <si>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</si>
  <si>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</si>
  <si>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</si>
  <si>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</si>
  <si>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</si>
  <si>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</si>
  <si>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</si>
  <si>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</si>
  <si>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</si>
  <si>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</si>
  <si>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</si>
  <si>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</si>
  <si>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</si>
  <si>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r>
      <t xml:space="preserve">Liquid Fuels </t>
    </r>
    <r>
      <rPr>
        <sz val="8"/>
        <color indexed="8"/>
        <rFont val="Arial"/>
        <family val="2"/>
      </rPr>
      <t>(cents per gallon)</t>
    </r>
  </si>
  <si>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</si>
  <si>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</si>
  <si>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</si>
  <si>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</si>
  <si>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</si>
  <si>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</si>
  <si>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</si>
  <si>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</si>
  <si>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</si>
  <si>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</si>
  <si>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</si>
  <si>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</si>
  <si>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</si>
  <si>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</si>
  <si>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</si>
  <si>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</si>
  <si>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</si>
  <si>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</si>
  <si>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</si>
  <si>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</si>
  <si>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</si>
  <si>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</si>
  <si>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</si>
  <si>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</si>
  <si>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</si>
  <si>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</si>
  <si>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</si>
  <si>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</si>
  <si>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</si>
  <si>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</si>
  <si>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</si>
  <si>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</si>
  <si>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</si>
  <si>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</si>
  <si>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</si>
  <si>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</si>
  <si>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</si>
  <si>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</si>
  <si>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</si>
  <si>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</si>
  <si>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</si>
  <si>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</si>
  <si>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</si>
  <si>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</si>
  <si>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Inventory Net Withdrawals (million barrels per day)</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</si>
  <si>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</si>
  <si>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</si>
  <si>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</si>
  <si>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</si>
  <si>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</si>
  <si>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</si>
  <si>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</si>
  <si>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</si>
  <si>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</si>
  <si>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</si>
  <si>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</si>
  <si>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</si>
  <si>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</si>
  <si>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</si>
  <si>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</si>
  <si>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</si>
  <si>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</si>
  <si>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</si>
  <si>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</si>
  <si>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</si>
  <si>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</si>
  <si>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</si>
  <si>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</si>
  <si>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</si>
  <si>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</si>
  <si>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</si>
  <si>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</si>
  <si>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</si>
  <si>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</si>
  <si>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</si>
  <si>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</si>
  <si>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</si>
  <si>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</si>
  <si>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</si>
  <si>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</si>
  <si>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</si>
  <si>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</si>
  <si>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</si>
  <si>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</si>
  <si>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</si>
  <si>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</si>
  <si>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</si>
  <si>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</si>
  <si>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</si>
  <si>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</si>
  <si>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</si>
  <si>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</si>
  <si>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</si>
  <si>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</si>
  <si>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</si>
  <si>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</si>
  <si>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</si>
  <si>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</si>
  <si>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</si>
  <si>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</si>
  <si>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</si>
  <si>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</si>
  <si>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</si>
  <si>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</si>
  <si>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</si>
  <si>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</si>
  <si>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</si>
  <si>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</si>
  <si>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</si>
  <si>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</si>
  <si>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</si>
  <si>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</si>
  <si>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</si>
  <si>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</si>
  <si>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</si>
  <si>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</si>
  <si>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</si>
  <si>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</si>
  <si>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</si>
  <si>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</si>
  <si>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</si>
  <si>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</si>
  <si>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</si>
  <si>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</si>
  <si>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</si>
  <si>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</si>
  <si>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</si>
  <si>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</si>
  <si>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</si>
  <si>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</si>
  <si>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</si>
  <si>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</si>
  <si>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</si>
  <si>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</si>
  <si>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</si>
  <si>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</si>
  <si>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</si>
  <si>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</si>
  <si>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</si>
  <si>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</si>
  <si>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</si>
  <si>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</si>
  <si>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</si>
  <si>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</si>
  <si>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</si>
  <si>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</si>
  <si>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</si>
  <si>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</si>
  <si>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</si>
  <si>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</si>
  <si>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</si>
  <si>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</si>
  <si>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</si>
  <si>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</si>
  <si>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</si>
  <si>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</si>
  <si>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</si>
  <si>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</si>
  <si>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</si>
  <si>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</si>
  <si>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</si>
  <si>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</si>
  <si>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</si>
  <si>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</si>
  <si>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</si>
  <si>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</si>
  <si>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</si>
  <si>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</si>
  <si>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</si>
  <si>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</si>
  <si>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</si>
  <si>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</si>
  <si>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</si>
  <si>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</si>
  <si>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</si>
  <si>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</si>
  <si>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</si>
  <si>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</si>
  <si>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</si>
  <si>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</si>
  <si>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</si>
  <si>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</si>
  <si>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</si>
  <si>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</si>
  <si>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</si>
  <si>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</si>
  <si>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</si>
  <si>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</si>
  <si>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</si>
  <si>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</si>
  <si>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</si>
  <si>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</si>
  <si>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</si>
  <si>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</si>
  <si>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</si>
  <si>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</si>
  <si>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</si>
  <si>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</si>
  <si>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</si>
  <si>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</si>
  <si>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</si>
  <si>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</si>
  <si>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</si>
  <si>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</si>
  <si>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</si>
  <si>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</si>
  <si>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</si>
  <si>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</si>
  <si>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</si>
  <si>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</si>
  <si>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</si>
  <si>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</si>
  <si>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</si>
  <si>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</si>
  <si>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</si>
  <si>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</si>
  <si>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</si>
  <si>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</si>
  <si>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</si>
  <si>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</si>
  <si>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</si>
  <si>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</si>
  <si>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</si>
  <si>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</si>
  <si>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</si>
  <si>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</si>
  <si>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</si>
  <si>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</si>
  <si>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</si>
  <si>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</si>
  <si>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</si>
  <si>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</si>
  <si>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</si>
  <si>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</si>
  <si>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</si>
  <si>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</si>
  <si>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</si>
  <si>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</si>
  <si>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</si>
  <si>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</si>
  <si>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</si>
  <si>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</si>
  <si>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</si>
  <si>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</si>
  <si>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</si>
  <si>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</si>
  <si>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</si>
  <si>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</si>
  <si>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</si>
  <si>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</si>
  <si>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</si>
  <si>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</si>
  <si>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</si>
  <si>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</si>
  <si>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</si>
  <si>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</si>
  <si>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</si>
  <si>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</si>
  <si>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</si>
  <si>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</si>
  <si>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</si>
  <si>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</si>
  <si>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</si>
  <si>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</si>
  <si>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</si>
  <si>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</si>
  <si>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</si>
  <si>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</si>
  <si>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</si>
  <si>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</si>
  <si>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</si>
  <si>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</si>
  <si>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</si>
  <si>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</si>
  <si>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</si>
  <si>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</si>
  <si>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</si>
  <si>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</si>
  <si>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</si>
  <si>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</si>
  <si>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</si>
  <si>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</si>
  <si>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</si>
  <si>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</si>
  <si>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</si>
  <si>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</si>
  <si>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</si>
  <si>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(Index, 2007=100)</t>
  </si>
  <si>
    <t>Industrial Production Indices (Index, 2007=100)</t>
  </si>
  <si>
    <t>Industrial Output, Manufacturing (Index, Year 2007=100)</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</si>
  <si>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</si>
  <si>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</si>
  <si>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</si>
  <si>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</si>
  <si>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</si>
  <si>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</si>
  <si>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</si>
  <si>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</si>
  <si>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</si>
  <si>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</si>
  <si>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</si>
  <si>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</si>
  <si>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</si>
  <si>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</si>
  <si>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</si>
  <si>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</si>
  <si>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</si>
  <si>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</si>
  <si>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</si>
  <si>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</si>
  <si>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</si>
  <si>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</si>
  <si>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</si>
  <si>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</si>
  <si>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</si>
  <si>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</si>
  <si>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</si>
  <si>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</si>
  <si>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</si>
  <si>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</si>
  <si>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Total Fossil Fuels</t>
  </si>
  <si>
    <t>PATCCO2</t>
  </si>
  <si>
    <t>NGTCCO2</t>
  </si>
  <si>
    <t>FFTCCO2</t>
  </si>
  <si>
    <t>NGMPPGLF</t>
  </si>
  <si>
    <t>NGMP48NGOM</t>
  </si>
  <si>
    <t>Supply (billion cubic feet per day)</t>
  </si>
  <si>
    <t>Consumption (billion cubic feet per day)</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</si>
  <si>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</si>
  <si>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</si>
  <si>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</si>
  <si>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</si>
  <si>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</si>
  <si>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</si>
  <si>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</si>
  <si>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</si>
  <si>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</si>
  <si>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</si>
  <si>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</si>
  <si>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</si>
  <si>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</si>
  <si>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</si>
  <si>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</si>
  <si>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</si>
  <si>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</si>
  <si>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</si>
  <si>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</si>
  <si>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</si>
  <si>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4b.  U.S. Petroleum Refinery Balance</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</si>
  <si>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</si>
  <si>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</si>
  <si>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</si>
  <si>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</si>
  <si>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</si>
  <si>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</si>
  <si>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</si>
  <si>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</si>
  <si>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</si>
  <si>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</si>
  <si>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Table 4b.  U.S. Petroleum Refinery Balance  (Million Barrels per Day, Except Utilization Factor)</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</si>
  <si>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</si>
  <si>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</si>
  <si>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</si>
  <si>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</si>
  <si>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</si>
  <si>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</si>
  <si>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</si>
  <si>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</si>
  <si>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</si>
  <si>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</si>
  <si>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</si>
  <si>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</si>
  <si>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</si>
  <si>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</si>
  <si>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</si>
  <si>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</si>
  <si>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</si>
  <si>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</si>
  <si>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</si>
  <si>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</si>
  <si>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</si>
  <si>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</si>
  <si>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</si>
  <si>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</si>
  <si>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</si>
  <si>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</si>
  <si>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</si>
  <si>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</si>
  <si>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</si>
  <si>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</si>
  <si>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</si>
  <si>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</si>
  <si>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</si>
  <si>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</si>
  <si>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</si>
  <si>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</si>
  <si>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</si>
  <si>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</si>
  <si>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</si>
  <si>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</si>
  <si>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</si>
  <si>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</si>
  <si>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</si>
  <si>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</si>
  <si>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</si>
  <si>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</si>
  <si>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</si>
  <si>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</si>
  <si>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</si>
  <si>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</si>
  <si>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</si>
  <si>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</si>
  <si>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</si>
  <si>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</si>
  <si>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</si>
  <si>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</si>
  <si>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</si>
  <si>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</si>
  <si>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</si>
  <si>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</si>
  <si>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</si>
  <si>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</si>
  <si>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</si>
  <si>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</si>
  <si>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</si>
  <si>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</si>
  <si>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</si>
  <si>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</si>
  <si>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</si>
  <si>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</si>
  <si>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</si>
  <si>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</si>
  <si>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</si>
  <si>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</si>
  <si>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</si>
  <si>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</si>
  <si>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</si>
  <si>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</si>
  <si>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</si>
  <si>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</si>
  <si>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</si>
  <si>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</si>
  <si>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</si>
  <si>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</si>
  <si>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</si>
  <si>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</si>
  <si>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</si>
  <si>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</si>
  <si>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</si>
  <si>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</si>
  <si>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</si>
  <si>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</si>
  <si>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</si>
  <si>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</si>
  <si>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</si>
  <si>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</si>
  <si>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</si>
  <si>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</si>
  <si>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</si>
  <si>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</si>
  <si>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</si>
  <si>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papr_ID</t>
  </si>
  <si>
    <t>Indonesia</t>
  </si>
  <si>
    <t>OPEC = Organization of Petroleum Exporting Countries: Algeria, Angola, Ecuador, Iran, Iraq, Kuwait, Libya, Nigeria, Qatar, Saudi Arabia, the United Arab Emirates, Venezuela.</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</si>
  <si>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</si>
  <si>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</si>
  <si>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</si>
  <si>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</si>
  <si>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</si>
  <si>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</si>
  <si>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</si>
  <si>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</si>
  <si>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</si>
  <si>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</si>
  <si>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</si>
  <si>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</si>
  <si>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</si>
  <si>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</si>
  <si>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</si>
  <si>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</si>
  <si>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</si>
  <si>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</si>
  <si>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</si>
  <si>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</si>
  <si>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</si>
  <si>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</si>
  <si>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</si>
  <si>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</si>
  <si>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</si>
  <si>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</si>
  <si>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</si>
  <si>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</si>
  <si>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</si>
  <si>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</si>
  <si>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</si>
  <si>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</si>
  <si>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</si>
  <si>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</si>
  <si>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</si>
  <si>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</si>
  <si>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</si>
  <si>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</si>
  <si>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</si>
  <si>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</si>
  <si>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</si>
  <si>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</si>
  <si>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</si>
  <si>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</si>
  <si>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</si>
  <si>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</si>
  <si>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</si>
  <si>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</si>
  <si>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</si>
  <si>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</si>
  <si>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</si>
  <si>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</si>
  <si>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</si>
  <si>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</si>
  <si>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</si>
  <si>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</si>
  <si>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</si>
  <si>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</si>
  <si>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</si>
  <si>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</si>
  <si>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</si>
  <si>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</si>
  <si>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</si>
  <si>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</si>
  <si>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</si>
  <si>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</si>
  <si>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</si>
  <si>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</si>
  <si>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</si>
  <si>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</si>
  <si>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</si>
  <si>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</si>
  <si>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</si>
  <si>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</si>
  <si>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</si>
  <si>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</si>
  <si>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</si>
  <si>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</si>
  <si>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</si>
  <si>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</si>
  <si>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</si>
  <si>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</si>
  <si>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</si>
  <si>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</si>
  <si>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</si>
  <si>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</si>
  <si>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</si>
  <si>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</si>
  <si>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</si>
  <si>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</si>
  <si>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</si>
  <si>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</si>
  <si>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</si>
  <si>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</si>
  <si>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</si>
  <si>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</si>
  <si>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</si>
  <si>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</si>
  <si>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</si>
  <si>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</si>
  <si>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</si>
  <si>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</si>
  <si>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</si>
  <si>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November 2014</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</si>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</sst>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48"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733">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3" xfId="19" applyNumberFormat="1" applyFont="1" applyBorder="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0" fontId="21" fillId="0" borderId="0" xfId="22" applyFont="1" applyAlignment="1">
      <alignment horizontal="right"/>
    </xf>
    <xf numFmtId="0" fontId="21" fillId="4" borderId="0" xfId="0" applyFont="1" applyFill="1" applyBorder="1" applyAlignment="1">
      <alignment horizontal="right"/>
    </xf>
    <xf numFmtId="0" fontId="21" fillId="4" borderId="0" xfId="0"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166" fontId="23" fillId="4" borderId="3" xfId="23" applyNumberFormat="1" applyFont="1" applyFill="1" applyBorder="1" applyAlignment="1" applyProtection="1">
      <alignment horizontal="right"/>
    </xf>
    <xf numFmtId="164" fontId="27" fillId="4" borderId="0" xfId="23" applyNumberFormat="1" applyFont="1" applyFill="1" applyAlignment="1" applyProtection="1">
      <alignment horizontal="right"/>
    </xf>
    <xf numFmtId="164" fontId="27" fillId="4" borderId="0" xfId="15" applyNumberFormat="1" applyFont="1" applyFill="1" applyAlignment="1" applyProtection="1">
      <alignment horizontal="right"/>
    </xf>
    <xf numFmtId="2" fontId="27" fillId="4" borderId="0" xfId="15" applyNumberFormat="1" applyFont="1" applyFill="1" applyAlignment="1" applyProtection="1">
      <alignment horizontal="right"/>
    </xf>
    <xf numFmtId="0" fontId="27" fillId="4" borderId="0" xfId="15" applyFont="1" applyFill="1" applyBorder="1" applyAlignment="1" applyProtection="1">
      <alignment horizontal="center"/>
    </xf>
    <xf numFmtId="164" fontId="27"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64" fontId="21" fillId="4" borderId="0" xfId="23" applyNumberFormat="1" applyFont="1" applyFill="1"/>
    <xf numFmtId="164" fontId="21" fillId="4" borderId="0" xfId="23" applyNumberFormat="1" applyFont="1" applyFill="1" applyBorder="1"/>
    <xf numFmtId="171" fontId="2" fillId="0" borderId="0" xfId="23" applyNumberFormat="1" applyFont="1" applyAlignment="1" applyProtection="1">
      <alignment horizontal="left"/>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1" fillId="3" borderId="4" xfId="8" applyFont="1" applyFill="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0" fillId="0" borderId="0" xfId="17" applyFont="1" applyFill="1" applyBorder="1" applyAlignment="1" applyProtection="1"/>
    <xf numFmtId="0" fontId="0" fillId="0" borderId="0" xfId="0" applyAlignment="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49" fontId="10" fillId="4" borderId="0" xfId="0" quotePrefix="1" applyNumberFormat="1" applyFont="1" applyFill="1" applyBorder="1" applyAlignment="1"/>
    <xf numFmtId="0" fontId="22" fillId="4" borderId="0" xfId="0" applyFont="1" applyFill="1" applyAlignment="1">
      <alignment horizontal="left" vertical="top" wrapText="1"/>
    </xf>
    <xf numFmtId="49" fontId="10" fillId="4" borderId="0" xfId="0" applyNumberFormat="1" applyFont="1" applyFill="1" applyBorder="1" applyAlignment="1"/>
    <xf numFmtId="0" fontId="21" fillId="0" borderId="0" xfId="18" applyFont="1" applyAlignment="1">
      <alignment vertical="top" wrapText="1"/>
    </xf>
    <xf numFmtId="0" fontId="36" fillId="0" borderId="0" xfId="22" applyFont="1" applyAlignment="1">
      <alignment vertical="top" wrapText="1"/>
    </xf>
    <xf numFmtId="0" fontId="20" fillId="0" borderId="0" xfId="22" applyFont="1" applyFill="1" applyAlignment="1" applyProtection="1"/>
    <xf numFmtId="0" fontId="10" fillId="0" borderId="0" xfId="22" applyFont="1" applyAlignment="1">
      <alignment vertical="top" wrapText="1"/>
    </xf>
    <xf numFmtId="0" fontId="10" fillId="4" borderId="0" xfId="22" quotePrefix="1" applyFont="1" applyFill="1" applyBorder="1" applyAlignment="1">
      <alignment horizontal="justify" vertical="top" wrapText="1"/>
    </xf>
    <xf numFmtId="0" fontId="10" fillId="4" borderId="2" xfId="22" applyFont="1" applyFill="1" applyBorder="1" applyAlignment="1">
      <alignment horizontal="justify"/>
    </xf>
    <xf numFmtId="0" fontId="10" fillId="4" borderId="2" xfId="22" applyFont="1" applyFill="1" applyBorder="1" applyAlignment="1"/>
    <xf numFmtId="0" fontId="21" fillId="4" borderId="0" xfId="0" applyNumberFormat="1" applyFont="1" applyFill="1" applyBorder="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49" fontId="2" fillId="4" borderId="0" xfId="0" applyNumberFormat="1" applyFont="1" applyFill="1" applyBorder="1" applyAlignment="1"/>
    <xf numFmtId="0" fontId="2" fillId="4" borderId="0" xfId="0" applyFont="1" applyFill="1" applyBorder="1" applyAlignment="1">
      <alignment horizontal="left" vertical="top" wrapText="1"/>
    </xf>
    <xf numFmtId="0" fontId="17" fillId="4" borderId="0" xfId="0" applyFont="1" applyFill="1" applyBorder="1" applyAlignment="1">
      <alignment horizontal="left"/>
    </xf>
    <xf numFmtId="0" fontId="10" fillId="4" borderId="0" xfId="23" applyFont="1" applyFill="1" applyBorder="1" applyAlignment="1" applyProtection="1">
      <alignment horizontal="left" vertical="top" wrapText="1"/>
    </xf>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20" fillId="0" borderId="0" xfId="23" applyFont="1" applyFill="1" applyAlignment="1" applyProtection="1"/>
    <xf numFmtId="0" fontId="10" fillId="0" borderId="0" xfId="23" applyFont="1" applyAlignment="1"/>
    <xf numFmtId="0" fontId="20" fillId="4" borderId="0" xfId="23" applyFont="1" applyFill="1" applyAlignment="1" applyProtection="1"/>
    <xf numFmtId="0" fontId="22" fillId="4" borderId="0" xfId="23" applyFont="1" applyFill="1" applyAlignment="1"/>
    <xf numFmtId="0" fontId="10" fillId="0" borderId="0" xfId="0" applyFont="1" applyAlignment="1">
      <alignment vertical="top" wrapText="1"/>
    </xf>
    <xf numFmtId="0" fontId="19" fillId="0" borderId="0" xfId="11" applyFont="1" applyBorder="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21" applyFont="1" applyFill="1" applyAlignment="1" applyProtection="1"/>
    <xf numFmtId="0" fontId="10" fillId="0" borderId="0" xfId="21" applyFont="1" applyAlignment="1"/>
    <xf numFmtId="0" fontId="20" fillId="0" borderId="0" xfId="13" applyFont="1" applyFill="1" applyBorder="1" applyAlignment="1" applyProtection="1">
      <alignment horizontal="left" readingOrder="1"/>
    </xf>
    <xf numFmtId="0" fontId="25" fillId="4" borderId="0" xfId="16" quotePrefix="1" applyFont="1" applyFill="1" applyBorder="1" applyAlignment="1" applyProtection="1">
      <alignment vertical="top" wrapText="1"/>
    </xf>
    <xf numFmtId="0" fontId="20" fillId="0" borderId="0" xfId="16" applyFont="1" applyFill="1" applyAlignment="1" applyProtection="1"/>
    <xf numFmtId="0" fontId="22" fillId="0" borderId="0" xfId="16" applyFont="1" applyAlignment="1"/>
    <xf numFmtId="0" fontId="20" fillId="0" borderId="0" xfId="18" applyFont="1" applyFill="1" applyBorder="1" applyAlignment="1" applyProtection="1"/>
    <xf numFmtId="0" fontId="2" fillId="0" borderId="0" xfId="0" quotePrefix="1" applyFont="1" applyAlignment="1">
      <alignment vertical="top" wrapText="1"/>
    </xf>
    <xf numFmtId="0" fontId="20"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20" fillId="0" borderId="0" xfId="8" applyFont="1" applyFill="1" applyBorder="1" applyAlignment="1" applyProtection="1">
      <alignment horizontal="left"/>
    </xf>
    <xf numFmtId="0" fontId="24" fillId="0" borderId="10" xfId="8" applyFont="1" applyFill="1" applyBorder="1" applyAlignment="1" applyProtection="1">
      <alignment horizontal="center"/>
    </xf>
    <xf numFmtId="0" fontId="20" fillId="0" borderId="0" xfId="19" applyFont="1" applyFill="1" applyAlignment="1" applyProtection="1">
      <alignment wrapText="1"/>
    </xf>
    <xf numFmtId="0" fontId="0" fillId="0" borderId="0" xfId="0" applyAlignment="1">
      <alignment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0" fontId="15" fillId="4" borderId="0" xfId="9" applyFont="1" applyFill="1" applyBorder="1" applyAlignment="1" applyProtection="1">
      <alignment horizontal="left" wrapText="1" readingOrder="1"/>
    </xf>
    <xf numFmtId="0" fontId="0" fillId="4" borderId="0" xfId="0" applyFill="1" applyAlignment="1">
      <alignment wrapText="1"/>
    </xf>
    <xf numFmtId="49" fontId="2" fillId="4" borderId="0" xfId="0" quotePrefix="1" applyNumberFormat="1" applyFont="1" applyFill="1" applyBorder="1" applyAlignment="1"/>
    <xf numFmtId="0" fontId="2" fillId="4" borderId="0" xfId="17" applyFont="1" applyFill="1" applyAlignment="1">
      <alignment vertical="top"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K25" sqref="K25"/>
    </sheetView>
  </sheetViews>
  <sheetFormatPr defaultRowHeight="13.2" x14ac:dyDescent="0.25"/>
  <cols>
    <col min="1" max="1" width="6.44140625" customWidth="1"/>
    <col min="2" max="2" width="14" customWidth="1"/>
  </cols>
  <sheetData>
    <row r="1" spans="1:74" x14ac:dyDescent="0.25">
      <c r="A1" s="270" t="s">
        <v>248</v>
      </c>
      <c r="B1" s="271"/>
      <c r="C1" s="271"/>
      <c r="D1" s="631" t="s">
        <v>1274</v>
      </c>
      <c r="E1" s="271"/>
      <c r="F1" s="271"/>
      <c r="G1" s="271"/>
      <c r="H1" s="271"/>
      <c r="I1" s="271"/>
      <c r="J1" s="271"/>
      <c r="K1" s="271"/>
      <c r="L1" s="271"/>
      <c r="M1" s="271"/>
      <c r="N1" s="271"/>
      <c r="O1" s="271"/>
      <c r="P1" s="271"/>
    </row>
    <row r="2" spans="1:74" x14ac:dyDescent="0.25">
      <c r="AA2">
        <v>0</v>
      </c>
    </row>
    <row r="3" spans="1:74" x14ac:dyDescent="0.25">
      <c r="A3" t="s">
        <v>115</v>
      </c>
      <c r="D3" s="268">
        <v>2010</v>
      </c>
    </row>
    <row r="4" spans="1:74" x14ac:dyDescent="0.25">
      <c r="D4" s="268"/>
    </row>
    <row r="5" spans="1:74" x14ac:dyDescent="0.25">
      <c r="A5" t="s">
        <v>116</v>
      </c>
      <c r="D5" s="268">
        <f>+D3*100+1</f>
        <v>201001</v>
      </c>
    </row>
    <row r="10" spans="1:74" s="299" customFormat="1" x14ac:dyDescent="0.25">
      <c r="A10" s="299" t="s">
        <v>249</v>
      </c>
    </row>
    <row r="11" spans="1:74" s="12" customFormat="1" ht="10.199999999999999" x14ac:dyDescent="0.2">
      <c r="A11" s="43"/>
      <c r="B11" s="44" t="s">
        <v>1003</v>
      </c>
      <c r="C11" s="300">
        <f>+D5</f>
        <v>201001</v>
      </c>
      <c r="D11" s="45">
        <f>C11+1</f>
        <v>201002</v>
      </c>
      <c r="E11" s="45">
        <f>D11+1</f>
        <v>201003</v>
      </c>
      <c r="F11" s="46">
        <f>E11+1</f>
        <v>201004</v>
      </c>
      <c r="G11" s="46">
        <f t="shared" ref="G11:BR11" si="0">F11+1</f>
        <v>201005</v>
      </c>
      <c r="H11" s="46">
        <f t="shared" si="0"/>
        <v>201006</v>
      </c>
      <c r="I11" s="46">
        <f t="shared" si="0"/>
        <v>201007</v>
      </c>
      <c r="J11" s="46">
        <f t="shared" si="0"/>
        <v>201008</v>
      </c>
      <c r="K11" s="46">
        <f t="shared" si="0"/>
        <v>201009</v>
      </c>
      <c r="L11" s="46">
        <f t="shared" si="0"/>
        <v>201010</v>
      </c>
      <c r="M11" s="46">
        <f t="shared" si="0"/>
        <v>201011</v>
      </c>
      <c r="N11" s="46">
        <f t="shared" si="0"/>
        <v>201012</v>
      </c>
      <c r="O11" s="46">
        <f>+C11+100</f>
        <v>201101</v>
      </c>
      <c r="P11" s="46">
        <f t="shared" si="0"/>
        <v>201102</v>
      </c>
      <c r="Q11" s="46">
        <f t="shared" si="0"/>
        <v>201103</v>
      </c>
      <c r="R11" s="46">
        <f t="shared" si="0"/>
        <v>201104</v>
      </c>
      <c r="S11" s="46">
        <f t="shared" si="0"/>
        <v>201105</v>
      </c>
      <c r="T11" s="46">
        <f t="shared" si="0"/>
        <v>201106</v>
      </c>
      <c r="U11" s="46">
        <f t="shared" si="0"/>
        <v>201107</v>
      </c>
      <c r="V11" s="46">
        <f t="shared" si="0"/>
        <v>201108</v>
      </c>
      <c r="W11" s="46">
        <f t="shared" si="0"/>
        <v>201109</v>
      </c>
      <c r="X11" s="46">
        <f t="shared" si="0"/>
        <v>201110</v>
      </c>
      <c r="Y11" s="46">
        <f t="shared" si="0"/>
        <v>201111</v>
      </c>
      <c r="Z11" s="46">
        <f t="shared" si="0"/>
        <v>201112</v>
      </c>
      <c r="AA11" s="46">
        <f>+O11+100</f>
        <v>201201</v>
      </c>
      <c r="AB11" s="46">
        <f t="shared" si="0"/>
        <v>201202</v>
      </c>
      <c r="AC11" s="46">
        <f t="shared" si="0"/>
        <v>201203</v>
      </c>
      <c r="AD11" s="46">
        <f t="shared" si="0"/>
        <v>201204</v>
      </c>
      <c r="AE11" s="46">
        <f t="shared" si="0"/>
        <v>201205</v>
      </c>
      <c r="AF11" s="46">
        <f t="shared" si="0"/>
        <v>201206</v>
      </c>
      <c r="AG11" s="46">
        <f t="shared" si="0"/>
        <v>201207</v>
      </c>
      <c r="AH11" s="46">
        <f t="shared" si="0"/>
        <v>201208</v>
      </c>
      <c r="AI11" s="46">
        <f t="shared" si="0"/>
        <v>201209</v>
      </c>
      <c r="AJ11" s="46">
        <f t="shared" si="0"/>
        <v>201210</v>
      </c>
      <c r="AK11" s="46">
        <f t="shared" si="0"/>
        <v>201211</v>
      </c>
      <c r="AL11" s="46">
        <f t="shared" si="0"/>
        <v>201212</v>
      </c>
      <c r="AM11" s="46">
        <f>+AA11+100</f>
        <v>201301</v>
      </c>
      <c r="AN11" s="46">
        <f t="shared" si="0"/>
        <v>201302</v>
      </c>
      <c r="AO11" s="46">
        <f t="shared" si="0"/>
        <v>201303</v>
      </c>
      <c r="AP11" s="46">
        <f t="shared" si="0"/>
        <v>201304</v>
      </c>
      <c r="AQ11" s="46">
        <f t="shared" si="0"/>
        <v>201305</v>
      </c>
      <c r="AR11" s="46">
        <f t="shared" si="0"/>
        <v>201306</v>
      </c>
      <c r="AS11" s="46">
        <f t="shared" si="0"/>
        <v>201307</v>
      </c>
      <c r="AT11" s="46">
        <f t="shared" si="0"/>
        <v>201308</v>
      </c>
      <c r="AU11" s="46">
        <f t="shared" si="0"/>
        <v>201309</v>
      </c>
      <c r="AV11" s="46">
        <f t="shared" si="0"/>
        <v>201310</v>
      </c>
      <c r="AW11" s="46">
        <f t="shared" si="0"/>
        <v>201311</v>
      </c>
      <c r="AX11" s="46">
        <f t="shared" si="0"/>
        <v>201312</v>
      </c>
      <c r="AY11" s="46">
        <f>+AM11+100</f>
        <v>201401</v>
      </c>
      <c r="AZ11" s="46">
        <f t="shared" si="0"/>
        <v>201402</v>
      </c>
      <c r="BA11" s="46">
        <f t="shared" si="0"/>
        <v>201403</v>
      </c>
      <c r="BB11" s="46">
        <f t="shared" si="0"/>
        <v>201404</v>
      </c>
      <c r="BC11" s="46">
        <f t="shared" si="0"/>
        <v>201405</v>
      </c>
      <c r="BD11" s="46">
        <f t="shared" si="0"/>
        <v>201406</v>
      </c>
      <c r="BE11" s="46">
        <f t="shared" si="0"/>
        <v>201407</v>
      </c>
      <c r="BF11" s="46">
        <f t="shared" si="0"/>
        <v>201408</v>
      </c>
      <c r="BG11" s="46">
        <f t="shared" si="0"/>
        <v>201409</v>
      </c>
      <c r="BH11" s="46">
        <f t="shared" si="0"/>
        <v>201410</v>
      </c>
      <c r="BI11" s="46">
        <f t="shared" si="0"/>
        <v>201411</v>
      </c>
      <c r="BJ11" s="46">
        <f t="shared" si="0"/>
        <v>201412</v>
      </c>
      <c r="BK11" s="46">
        <f>+AY11+100</f>
        <v>201501</v>
      </c>
      <c r="BL11" s="46">
        <f t="shared" si="0"/>
        <v>201502</v>
      </c>
      <c r="BM11" s="46">
        <f t="shared" si="0"/>
        <v>201503</v>
      </c>
      <c r="BN11" s="46">
        <f t="shared" si="0"/>
        <v>201504</v>
      </c>
      <c r="BO11" s="46">
        <f t="shared" si="0"/>
        <v>201505</v>
      </c>
      <c r="BP11" s="46">
        <f t="shared" si="0"/>
        <v>201506</v>
      </c>
      <c r="BQ11" s="46">
        <f t="shared" si="0"/>
        <v>201507</v>
      </c>
      <c r="BR11" s="46">
        <f t="shared" si="0"/>
        <v>201508</v>
      </c>
      <c r="BS11" s="46">
        <f>BR11+1</f>
        <v>201509</v>
      </c>
      <c r="BT11" s="46">
        <f>BS11+1</f>
        <v>201510</v>
      </c>
      <c r="BU11" s="46">
        <f>BT11+1</f>
        <v>201511</v>
      </c>
      <c r="BV11" s="46">
        <f>BU11+1</f>
        <v>201512</v>
      </c>
    </row>
    <row r="12" spans="1:74" s="12" customFormat="1" ht="10.199999999999999" x14ac:dyDescent="0.2">
      <c r="A12" s="43"/>
      <c r="B12" s="47" t="s">
        <v>257</v>
      </c>
      <c r="C12" s="48">
        <v>193</v>
      </c>
      <c r="D12" s="48">
        <v>194</v>
      </c>
      <c r="E12" s="48">
        <v>195</v>
      </c>
      <c r="F12" s="48">
        <v>196</v>
      </c>
      <c r="G12" s="48">
        <v>197</v>
      </c>
      <c r="H12" s="48">
        <v>198</v>
      </c>
      <c r="I12" s="48">
        <v>199</v>
      </c>
      <c r="J12" s="48">
        <v>200</v>
      </c>
      <c r="K12" s="48">
        <v>201</v>
      </c>
      <c r="L12" s="48">
        <v>202</v>
      </c>
      <c r="M12" s="48">
        <v>203</v>
      </c>
      <c r="N12" s="48">
        <v>204</v>
      </c>
      <c r="O12" s="48">
        <v>205</v>
      </c>
      <c r="P12" s="48">
        <v>206</v>
      </c>
      <c r="Q12" s="48">
        <v>207</v>
      </c>
      <c r="R12" s="48">
        <v>208</v>
      </c>
      <c r="S12" s="48">
        <v>209</v>
      </c>
      <c r="T12" s="48">
        <v>210</v>
      </c>
      <c r="U12" s="48">
        <v>211</v>
      </c>
      <c r="V12" s="48">
        <v>212</v>
      </c>
      <c r="W12" s="48">
        <v>213</v>
      </c>
      <c r="X12" s="48">
        <v>214</v>
      </c>
      <c r="Y12" s="48">
        <v>215</v>
      </c>
      <c r="Z12" s="48">
        <v>216</v>
      </c>
      <c r="AA12" s="48">
        <v>217</v>
      </c>
      <c r="AB12" s="48">
        <v>218</v>
      </c>
      <c r="AC12" s="48">
        <v>219</v>
      </c>
      <c r="AD12" s="48">
        <v>220</v>
      </c>
      <c r="AE12" s="48">
        <v>221</v>
      </c>
      <c r="AF12" s="48">
        <v>222</v>
      </c>
      <c r="AG12" s="48">
        <v>223</v>
      </c>
      <c r="AH12" s="48">
        <v>224</v>
      </c>
      <c r="AI12" s="48">
        <v>225</v>
      </c>
      <c r="AJ12" s="48">
        <v>226</v>
      </c>
      <c r="AK12" s="48">
        <v>227</v>
      </c>
      <c r="AL12" s="48">
        <v>228</v>
      </c>
      <c r="AM12" s="48">
        <v>229</v>
      </c>
      <c r="AN12" s="48">
        <v>230</v>
      </c>
      <c r="AO12" s="48">
        <v>231</v>
      </c>
      <c r="AP12" s="48">
        <v>232</v>
      </c>
      <c r="AQ12" s="48">
        <v>233</v>
      </c>
      <c r="AR12" s="48">
        <v>234</v>
      </c>
      <c r="AS12" s="48">
        <v>235</v>
      </c>
      <c r="AT12" s="48">
        <v>236</v>
      </c>
      <c r="AU12" s="48">
        <v>237</v>
      </c>
      <c r="AV12" s="48">
        <v>238</v>
      </c>
      <c r="AW12" s="48">
        <v>239</v>
      </c>
      <c r="AX12" s="48">
        <v>240</v>
      </c>
      <c r="AY12" s="48">
        <v>241</v>
      </c>
      <c r="AZ12" s="48">
        <v>242</v>
      </c>
      <c r="BA12" s="48">
        <v>243</v>
      </c>
      <c r="BB12" s="48">
        <v>244</v>
      </c>
      <c r="BC12" s="48">
        <v>245</v>
      </c>
      <c r="BD12" s="48">
        <v>246</v>
      </c>
      <c r="BE12" s="48">
        <v>247</v>
      </c>
      <c r="BF12" s="48">
        <v>248</v>
      </c>
      <c r="BG12" s="48">
        <v>249</v>
      </c>
      <c r="BH12" s="48">
        <v>250</v>
      </c>
      <c r="BI12" s="48">
        <v>251</v>
      </c>
      <c r="BJ12" s="48">
        <v>252</v>
      </c>
      <c r="BK12" s="48">
        <v>253</v>
      </c>
      <c r="BL12" s="48">
        <v>254</v>
      </c>
      <c r="BM12" s="48">
        <v>255</v>
      </c>
      <c r="BN12" s="48">
        <v>256</v>
      </c>
      <c r="BO12" s="48">
        <v>257</v>
      </c>
      <c r="BP12" s="48">
        <v>258</v>
      </c>
      <c r="BQ12" s="48">
        <v>259</v>
      </c>
      <c r="BR12" s="48">
        <v>260</v>
      </c>
      <c r="BS12" s="48">
        <v>261</v>
      </c>
      <c r="BT12" s="48">
        <v>262</v>
      </c>
      <c r="BU12" s="48">
        <v>263</v>
      </c>
      <c r="BV12" s="48">
        <v>264</v>
      </c>
    </row>
    <row r="13" spans="1:74" s="299" customFormat="1" x14ac:dyDescent="0.25"/>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Y5" activePane="bottomRight" state="frozen"/>
      <selection activeCell="BC15" sqref="BC15"/>
      <selection pane="topRight" activeCell="BC15" sqref="BC15"/>
      <selection pane="bottomLeft" activeCell="BC15" sqref="BC15"/>
      <selection pane="bottomRight" activeCell="B1" sqref="B1:AL1"/>
    </sheetView>
  </sheetViews>
  <sheetFormatPr defaultColWidth="9.6640625" defaultRowHeight="10.199999999999999" x14ac:dyDescent="0.2"/>
  <cols>
    <col min="1" max="1" width="12" style="154" customWidth="1"/>
    <col min="2" max="2" width="32.33203125" style="154" customWidth="1"/>
    <col min="3" max="3" width="7.5546875" style="154" customWidth="1"/>
    <col min="4" max="50" width="6.5546875" style="154" customWidth="1"/>
    <col min="51" max="62" width="6.5546875" style="408" customWidth="1"/>
    <col min="63" max="74" width="6.5546875" style="154" customWidth="1"/>
    <col min="75" max="16384" width="9.6640625" style="154"/>
  </cols>
  <sheetData>
    <row r="1" spans="1:74" ht="13.35" customHeight="1" x14ac:dyDescent="0.25">
      <c r="A1" s="672" t="s">
        <v>1054</v>
      </c>
      <c r="B1" s="704" t="s">
        <v>1066</v>
      </c>
      <c r="C1" s="705"/>
      <c r="D1" s="705"/>
      <c r="E1" s="705"/>
      <c r="F1" s="705"/>
      <c r="G1" s="705"/>
      <c r="H1" s="705"/>
      <c r="I1" s="705"/>
      <c r="J1" s="705"/>
      <c r="K1" s="705"/>
      <c r="L1" s="705"/>
      <c r="M1" s="705"/>
      <c r="N1" s="705"/>
      <c r="O1" s="705"/>
      <c r="P1" s="705"/>
      <c r="Q1" s="705"/>
      <c r="R1" s="705"/>
      <c r="S1" s="705"/>
      <c r="T1" s="705"/>
      <c r="U1" s="705"/>
      <c r="V1" s="705"/>
      <c r="W1" s="705"/>
      <c r="X1" s="705"/>
      <c r="Y1" s="705"/>
      <c r="Z1" s="705"/>
      <c r="AA1" s="705"/>
      <c r="AB1" s="705"/>
      <c r="AC1" s="705"/>
      <c r="AD1" s="705"/>
      <c r="AE1" s="705"/>
      <c r="AF1" s="705"/>
      <c r="AG1" s="705"/>
      <c r="AH1" s="705"/>
      <c r="AI1" s="705"/>
      <c r="AJ1" s="705"/>
      <c r="AK1" s="705"/>
      <c r="AL1" s="705"/>
      <c r="AM1" s="309"/>
    </row>
    <row r="2" spans="1:74" ht="13.2" x14ac:dyDescent="0.25">
      <c r="A2" s="673"/>
      <c r="B2" s="544" t="str">
        <f>"U.S. Energy Information Administration   |   Short-Term Energy Outlook  - "&amp;Dates!D1</f>
        <v>U.S. Energy Information Administration   |   Short-Term Energy Outlook  - November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9"/>
    </row>
    <row r="3" spans="1:74" s="12" customFormat="1" ht="13.2" x14ac:dyDescent="0.25">
      <c r="A3" s="14"/>
      <c r="B3" s="15"/>
      <c r="C3" s="681">
        <f>Dates!D3</f>
        <v>2010</v>
      </c>
      <c r="D3" s="677"/>
      <c r="E3" s="677"/>
      <c r="F3" s="677"/>
      <c r="G3" s="677"/>
      <c r="H3" s="677"/>
      <c r="I3" s="677"/>
      <c r="J3" s="677"/>
      <c r="K3" s="677"/>
      <c r="L3" s="677"/>
      <c r="M3" s="677"/>
      <c r="N3" s="678"/>
      <c r="O3" s="681">
        <f>C3+1</f>
        <v>2011</v>
      </c>
      <c r="P3" s="682"/>
      <c r="Q3" s="682"/>
      <c r="R3" s="682"/>
      <c r="S3" s="682"/>
      <c r="T3" s="682"/>
      <c r="U3" s="682"/>
      <c r="V3" s="682"/>
      <c r="W3" s="682"/>
      <c r="X3" s="677"/>
      <c r="Y3" s="677"/>
      <c r="Z3" s="678"/>
      <c r="AA3" s="674">
        <f>O3+1</f>
        <v>2012</v>
      </c>
      <c r="AB3" s="677"/>
      <c r="AC3" s="677"/>
      <c r="AD3" s="677"/>
      <c r="AE3" s="677"/>
      <c r="AF3" s="677"/>
      <c r="AG3" s="677"/>
      <c r="AH3" s="677"/>
      <c r="AI3" s="677"/>
      <c r="AJ3" s="677"/>
      <c r="AK3" s="677"/>
      <c r="AL3" s="678"/>
      <c r="AM3" s="674">
        <f>AA3+1</f>
        <v>2013</v>
      </c>
      <c r="AN3" s="677"/>
      <c r="AO3" s="677"/>
      <c r="AP3" s="677"/>
      <c r="AQ3" s="677"/>
      <c r="AR3" s="677"/>
      <c r="AS3" s="677"/>
      <c r="AT3" s="677"/>
      <c r="AU3" s="677"/>
      <c r="AV3" s="677"/>
      <c r="AW3" s="677"/>
      <c r="AX3" s="678"/>
      <c r="AY3" s="674">
        <f>AM3+1</f>
        <v>2014</v>
      </c>
      <c r="AZ3" s="675"/>
      <c r="BA3" s="675"/>
      <c r="BB3" s="675"/>
      <c r="BC3" s="675"/>
      <c r="BD3" s="675"/>
      <c r="BE3" s="675"/>
      <c r="BF3" s="675"/>
      <c r="BG3" s="675"/>
      <c r="BH3" s="675"/>
      <c r="BI3" s="675"/>
      <c r="BJ3" s="676"/>
      <c r="BK3" s="674">
        <f>AY3+1</f>
        <v>2015</v>
      </c>
      <c r="BL3" s="677"/>
      <c r="BM3" s="677"/>
      <c r="BN3" s="677"/>
      <c r="BO3" s="677"/>
      <c r="BP3" s="677"/>
      <c r="BQ3" s="677"/>
      <c r="BR3" s="677"/>
      <c r="BS3" s="677"/>
      <c r="BT3" s="677"/>
      <c r="BU3" s="677"/>
      <c r="BV3" s="67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x14ac:dyDescent="0.2">
      <c r="A5" s="651"/>
      <c r="B5" s="155" t="s">
        <v>1236</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7"/>
      <c r="AZ5" s="407"/>
      <c r="BA5" s="407"/>
      <c r="BB5" s="407"/>
      <c r="BC5" s="407"/>
      <c r="BD5" s="407"/>
      <c r="BE5" s="407"/>
      <c r="BF5" s="407"/>
      <c r="BG5" s="407"/>
      <c r="BH5" s="407"/>
      <c r="BI5" s="407"/>
      <c r="BJ5" s="407"/>
      <c r="BK5" s="407"/>
      <c r="BL5" s="407"/>
      <c r="BM5" s="407"/>
      <c r="BN5" s="407"/>
      <c r="BO5" s="407"/>
      <c r="BP5" s="407"/>
      <c r="BQ5" s="407"/>
      <c r="BR5" s="407"/>
      <c r="BS5" s="407"/>
      <c r="BT5" s="407"/>
      <c r="BU5" s="407"/>
      <c r="BV5" s="407"/>
    </row>
    <row r="6" spans="1:74" x14ac:dyDescent="0.2">
      <c r="A6" s="652"/>
      <c r="B6" s="155" t="s">
        <v>1237</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7"/>
      <c r="AZ6" s="407"/>
      <c r="BA6" s="407"/>
      <c r="BB6" s="407"/>
      <c r="BC6" s="407"/>
      <c r="BD6" s="407"/>
      <c r="BE6" s="407"/>
      <c r="BF6" s="407"/>
      <c r="BG6" s="407"/>
      <c r="BH6" s="407"/>
      <c r="BI6" s="407"/>
      <c r="BJ6" s="407"/>
      <c r="BK6" s="407"/>
      <c r="BL6" s="407"/>
      <c r="BM6" s="407"/>
      <c r="BN6" s="407"/>
      <c r="BO6" s="407"/>
      <c r="BP6" s="407"/>
      <c r="BQ6" s="407"/>
      <c r="BR6" s="407"/>
      <c r="BS6" s="407"/>
      <c r="BT6" s="407"/>
      <c r="BU6" s="407"/>
      <c r="BV6" s="407"/>
    </row>
    <row r="7" spans="1:74" x14ac:dyDescent="0.2">
      <c r="A7" s="652" t="s">
        <v>1238</v>
      </c>
      <c r="B7" s="653" t="s">
        <v>1239</v>
      </c>
      <c r="C7" s="216">
        <v>0.86590299999999998</v>
      </c>
      <c r="D7" s="216">
        <v>0.86957099999999998</v>
      </c>
      <c r="E7" s="216">
        <v>0.880193</v>
      </c>
      <c r="F7" s="216">
        <v>0.87909999999999999</v>
      </c>
      <c r="G7" s="216">
        <v>0.87741899999999995</v>
      </c>
      <c r="H7" s="216">
        <v>0.84089999999999998</v>
      </c>
      <c r="I7" s="216">
        <v>0.81070900000000001</v>
      </c>
      <c r="J7" s="216">
        <v>0.84241900000000003</v>
      </c>
      <c r="K7" s="216">
        <v>0.86876600000000004</v>
      </c>
      <c r="L7" s="216">
        <v>0.87651599999999996</v>
      </c>
      <c r="M7" s="216">
        <v>0.90706600000000004</v>
      </c>
      <c r="N7" s="216">
        <v>0.90996699999999997</v>
      </c>
      <c r="O7" s="216">
        <v>0.92232199999999998</v>
      </c>
      <c r="P7" s="216">
        <v>0.862178</v>
      </c>
      <c r="Q7" s="216">
        <v>0.93864499999999995</v>
      </c>
      <c r="R7" s="216">
        <v>0.91796599999999995</v>
      </c>
      <c r="S7" s="216">
        <v>0.93899999999999995</v>
      </c>
      <c r="T7" s="216">
        <v>0.89793299999999998</v>
      </c>
      <c r="U7" s="216">
        <v>0.89890300000000001</v>
      </c>
      <c r="V7" s="216">
        <v>0.89438700000000004</v>
      </c>
      <c r="W7" s="216">
        <v>0.861066</v>
      </c>
      <c r="X7" s="216">
        <v>0.95764499999999997</v>
      </c>
      <c r="Y7" s="216">
        <v>1.0014000000000001</v>
      </c>
      <c r="Z7" s="216">
        <v>1.012967</v>
      </c>
      <c r="AA7" s="216">
        <v>1.0306770000000001</v>
      </c>
      <c r="AB7" s="216">
        <v>1.035482</v>
      </c>
      <c r="AC7" s="216">
        <v>1.021161</v>
      </c>
      <c r="AD7" s="216">
        <v>0.99263299999999999</v>
      </c>
      <c r="AE7" s="216">
        <v>0.97425799999999996</v>
      </c>
      <c r="AF7" s="216">
        <v>0.91313299999999997</v>
      </c>
      <c r="AG7" s="216">
        <v>0.89158000000000004</v>
      </c>
      <c r="AH7" s="216">
        <v>0.93396699999999999</v>
      </c>
      <c r="AI7" s="216">
        <v>0.98416599999999999</v>
      </c>
      <c r="AJ7" s="216">
        <v>0.99790299999999998</v>
      </c>
      <c r="AK7" s="216">
        <v>1.0041659999999999</v>
      </c>
      <c r="AL7" s="216">
        <v>0.91625800000000002</v>
      </c>
      <c r="AM7" s="216">
        <v>0.90748300000000004</v>
      </c>
      <c r="AN7" s="216">
        <v>0.96260699999999999</v>
      </c>
      <c r="AO7" s="216">
        <v>0.95470900000000003</v>
      </c>
      <c r="AP7" s="216">
        <v>0.93079999999999996</v>
      </c>
      <c r="AQ7" s="216">
        <v>0.93177399999999999</v>
      </c>
      <c r="AR7" s="216">
        <v>0.889733</v>
      </c>
      <c r="AS7" s="216">
        <v>0.93296699999999999</v>
      </c>
      <c r="AT7" s="216">
        <v>0.99280599999999997</v>
      </c>
      <c r="AU7" s="216">
        <v>1.0321659999999999</v>
      </c>
      <c r="AV7" s="216">
        <v>1.044516</v>
      </c>
      <c r="AW7" s="216">
        <v>1.0367</v>
      </c>
      <c r="AX7" s="216">
        <v>1.02458</v>
      </c>
      <c r="AY7" s="216">
        <v>0.99925799999999998</v>
      </c>
      <c r="AZ7" s="216">
        <v>1.018821</v>
      </c>
      <c r="BA7" s="216">
        <v>1.059064</v>
      </c>
      <c r="BB7" s="216">
        <v>1.1044</v>
      </c>
      <c r="BC7" s="216">
        <v>1.051193</v>
      </c>
      <c r="BD7" s="216">
        <v>1.1151</v>
      </c>
      <c r="BE7" s="216">
        <v>1.09958</v>
      </c>
      <c r="BF7" s="216">
        <v>1.079645</v>
      </c>
      <c r="BG7" s="216">
        <v>1.1007871896000001</v>
      </c>
      <c r="BH7" s="216">
        <v>1.1524321762</v>
      </c>
      <c r="BI7" s="357">
        <v>1.1828620000000001</v>
      </c>
      <c r="BJ7" s="357">
        <v>1.1729719999999999</v>
      </c>
      <c r="BK7" s="357">
        <v>1.185786</v>
      </c>
      <c r="BL7" s="357">
        <v>1.190517</v>
      </c>
      <c r="BM7" s="357">
        <v>1.181327</v>
      </c>
      <c r="BN7" s="357">
        <v>1.190731</v>
      </c>
      <c r="BO7" s="357">
        <v>1.1891890000000001</v>
      </c>
      <c r="BP7" s="357">
        <v>1.180993</v>
      </c>
      <c r="BQ7" s="357">
        <v>1.1887190000000001</v>
      </c>
      <c r="BR7" s="357">
        <v>1.213025</v>
      </c>
      <c r="BS7" s="357">
        <v>1.229144</v>
      </c>
      <c r="BT7" s="357">
        <v>1.253182</v>
      </c>
      <c r="BU7" s="357">
        <v>1.286446</v>
      </c>
      <c r="BV7" s="357">
        <v>1.2650330000000001</v>
      </c>
    </row>
    <row r="8" spans="1:74" x14ac:dyDescent="0.2">
      <c r="A8" s="652" t="s">
        <v>1240</v>
      </c>
      <c r="B8" s="653" t="s">
        <v>1241</v>
      </c>
      <c r="C8" s="216">
        <v>0.56432199999999999</v>
      </c>
      <c r="D8" s="216">
        <v>0.57196400000000003</v>
      </c>
      <c r="E8" s="216">
        <v>0.58199999999999996</v>
      </c>
      <c r="F8" s="216">
        <v>0.5837</v>
      </c>
      <c r="G8" s="216">
        <v>0.58970900000000004</v>
      </c>
      <c r="H8" s="216">
        <v>0.57836600000000005</v>
      </c>
      <c r="I8" s="216">
        <v>0.568774</v>
      </c>
      <c r="J8" s="216">
        <v>0.58993499999999999</v>
      </c>
      <c r="K8" s="216">
        <v>0.59363299999999997</v>
      </c>
      <c r="L8" s="216">
        <v>0.59990299999999996</v>
      </c>
      <c r="M8" s="216">
        <v>0.60450000000000004</v>
      </c>
      <c r="N8" s="216">
        <v>0.60087100000000004</v>
      </c>
      <c r="O8" s="216">
        <v>0.60348299999999999</v>
      </c>
      <c r="P8" s="216">
        <v>0.57217799999999996</v>
      </c>
      <c r="Q8" s="216">
        <v>0.621838</v>
      </c>
      <c r="R8" s="216">
        <v>0.61639999999999995</v>
      </c>
      <c r="S8" s="216">
        <v>0.62967700000000004</v>
      </c>
      <c r="T8" s="216">
        <v>0.619533</v>
      </c>
      <c r="U8" s="216">
        <v>0.62948300000000001</v>
      </c>
      <c r="V8" s="216">
        <v>0.63761199999999996</v>
      </c>
      <c r="W8" s="216">
        <v>0.62390000000000001</v>
      </c>
      <c r="X8" s="216">
        <v>0.66067699999999996</v>
      </c>
      <c r="Y8" s="216">
        <v>0.67500000000000004</v>
      </c>
      <c r="Z8" s="216">
        <v>0.67403199999999996</v>
      </c>
      <c r="AA8" s="216">
        <v>0.68219300000000005</v>
      </c>
      <c r="AB8" s="216">
        <v>0.69355100000000003</v>
      </c>
      <c r="AC8" s="216">
        <v>0.68628999999999996</v>
      </c>
      <c r="AD8" s="216">
        <v>0.68840000000000001</v>
      </c>
      <c r="AE8" s="216">
        <v>0.70238699999999998</v>
      </c>
      <c r="AF8" s="216">
        <v>0.69259999999999999</v>
      </c>
      <c r="AG8" s="216">
        <v>0.69767699999999999</v>
      </c>
      <c r="AH8" s="216">
        <v>0.71041900000000002</v>
      </c>
      <c r="AI8" s="216">
        <v>0.72570000000000001</v>
      </c>
      <c r="AJ8" s="216">
        <v>0.74567700000000003</v>
      </c>
      <c r="AK8" s="216">
        <v>0.76556599999999997</v>
      </c>
      <c r="AL8" s="216">
        <v>0.756741</v>
      </c>
      <c r="AM8" s="216">
        <v>0.74612900000000004</v>
      </c>
      <c r="AN8" s="216">
        <v>0.77457100000000001</v>
      </c>
      <c r="AO8" s="216">
        <v>0.770903</v>
      </c>
      <c r="AP8" s="216">
        <v>0.79766599999999999</v>
      </c>
      <c r="AQ8" s="216">
        <v>0.81448299999999996</v>
      </c>
      <c r="AR8" s="216">
        <v>0.81973300000000004</v>
      </c>
      <c r="AS8" s="216">
        <v>0.83480600000000005</v>
      </c>
      <c r="AT8" s="216">
        <v>0.85348299999999999</v>
      </c>
      <c r="AU8" s="216">
        <v>0.87593299999999996</v>
      </c>
      <c r="AV8" s="216">
        <v>0.87296700000000005</v>
      </c>
      <c r="AW8" s="216">
        <v>0.86983299999999997</v>
      </c>
      <c r="AX8" s="216">
        <v>0.84157999999999999</v>
      </c>
      <c r="AY8" s="216">
        <v>0.84919299999999998</v>
      </c>
      <c r="AZ8" s="216">
        <v>0.86714199999999997</v>
      </c>
      <c r="BA8" s="216">
        <v>0.894451</v>
      </c>
      <c r="BB8" s="216">
        <v>0.92753300000000005</v>
      </c>
      <c r="BC8" s="216">
        <v>0.93428999999999995</v>
      </c>
      <c r="BD8" s="216">
        <v>0.97916599999999998</v>
      </c>
      <c r="BE8" s="216">
        <v>0.99932200000000004</v>
      </c>
      <c r="BF8" s="216">
        <v>1.019387</v>
      </c>
      <c r="BG8" s="216">
        <v>0.98789276095</v>
      </c>
      <c r="BH8" s="216">
        <v>0.99818892975999995</v>
      </c>
      <c r="BI8" s="357">
        <v>0.96098119999999998</v>
      </c>
      <c r="BJ8" s="357">
        <v>0.95118230000000004</v>
      </c>
      <c r="BK8" s="357">
        <v>0.9596266</v>
      </c>
      <c r="BL8" s="357">
        <v>0.98228979999999999</v>
      </c>
      <c r="BM8" s="357">
        <v>1.003085</v>
      </c>
      <c r="BN8" s="357">
        <v>1.038681</v>
      </c>
      <c r="BO8" s="357">
        <v>1.0426470000000001</v>
      </c>
      <c r="BP8" s="357">
        <v>1.066484</v>
      </c>
      <c r="BQ8" s="357">
        <v>1.0724039999999999</v>
      </c>
      <c r="BR8" s="357">
        <v>1.0915570000000001</v>
      </c>
      <c r="BS8" s="357">
        <v>1.089904</v>
      </c>
      <c r="BT8" s="357">
        <v>1.0849500000000001</v>
      </c>
      <c r="BU8" s="357">
        <v>1.0807519999999999</v>
      </c>
      <c r="BV8" s="357">
        <v>1.064549</v>
      </c>
    </row>
    <row r="9" spans="1:74" x14ac:dyDescent="0.2">
      <c r="A9" s="652" t="s">
        <v>1242</v>
      </c>
      <c r="B9" s="653" t="s">
        <v>1273</v>
      </c>
      <c r="C9" s="216">
        <v>0.32954899999999998</v>
      </c>
      <c r="D9" s="216">
        <v>0.34064299999999997</v>
      </c>
      <c r="E9" s="216">
        <v>0.34499999999999997</v>
      </c>
      <c r="F9" s="216">
        <v>0.33476600000000001</v>
      </c>
      <c r="G9" s="216">
        <v>0.34429100000000001</v>
      </c>
      <c r="H9" s="216">
        <v>0.34200000000000003</v>
      </c>
      <c r="I9" s="216">
        <v>0.33442</v>
      </c>
      <c r="J9" s="216">
        <v>0.34271000000000001</v>
      </c>
      <c r="K9" s="216">
        <v>0.34620099999999998</v>
      </c>
      <c r="L9" s="216">
        <v>0.35458099999999998</v>
      </c>
      <c r="M9" s="216">
        <v>0.34670000000000001</v>
      </c>
      <c r="N9" s="216">
        <v>0.345387</v>
      </c>
      <c r="O9" s="216">
        <v>0.33719500000000002</v>
      </c>
      <c r="P9" s="216">
        <v>0.32935799999999998</v>
      </c>
      <c r="Q9" s="216">
        <v>0.36122599999999999</v>
      </c>
      <c r="R9" s="216">
        <v>0.3674</v>
      </c>
      <c r="S9" s="216">
        <v>0.36970999999999998</v>
      </c>
      <c r="T9" s="216">
        <v>0.36613400000000001</v>
      </c>
      <c r="U9" s="216">
        <v>0.368614</v>
      </c>
      <c r="V9" s="216">
        <v>0.37619399999999997</v>
      </c>
      <c r="W9" s="216">
        <v>0.37476700000000002</v>
      </c>
      <c r="X9" s="216">
        <v>0.385903</v>
      </c>
      <c r="Y9" s="216">
        <v>0.39493299999999998</v>
      </c>
      <c r="Z9" s="216">
        <v>0.38383899999999999</v>
      </c>
      <c r="AA9" s="216">
        <v>0.386517</v>
      </c>
      <c r="AB9" s="216">
        <v>0.38700099999999998</v>
      </c>
      <c r="AC9" s="216">
        <v>0.38429000000000002</v>
      </c>
      <c r="AD9" s="216">
        <v>0.39253300000000002</v>
      </c>
      <c r="AE9" s="216">
        <v>0.39909600000000001</v>
      </c>
      <c r="AF9" s="216">
        <v>0.40013300000000002</v>
      </c>
      <c r="AG9" s="216">
        <v>0.40061400000000003</v>
      </c>
      <c r="AH9" s="216">
        <v>0.39754899999999999</v>
      </c>
      <c r="AI9" s="216">
        <v>0.41353400000000001</v>
      </c>
      <c r="AJ9" s="216">
        <v>0.42838700000000002</v>
      </c>
      <c r="AK9" s="216">
        <v>0.435168</v>
      </c>
      <c r="AL9" s="216">
        <v>0.42754900000000001</v>
      </c>
      <c r="AM9" s="216">
        <v>0.41945199999999999</v>
      </c>
      <c r="AN9" s="216">
        <v>0.43385699999999999</v>
      </c>
      <c r="AO9" s="216">
        <v>0.43854900000000002</v>
      </c>
      <c r="AP9" s="216">
        <v>0.4531</v>
      </c>
      <c r="AQ9" s="216">
        <v>0.46203300000000003</v>
      </c>
      <c r="AR9" s="216">
        <v>0.46796700000000002</v>
      </c>
      <c r="AS9" s="216">
        <v>0.47738799999999998</v>
      </c>
      <c r="AT9" s="216">
        <v>0.486678</v>
      </c>
      <c r="AU9" s="216">
        <v>0.497367</v>
      </c>
      <c r="AV9" s="216">
        <v>0.48803299999999999</v>
      </c>
      <c r="AW9" s="216">
        <v>0.48823299999999997</v>
      </c>
      <c r="AX9" s="216">
        <v>0.46861399999999998</v>
      </c>
      <c r="AY9" s="216">
        <v>0.46845199999999998</v>
      </c>
      <c r="AZ9" s="216">
        <v>0.47357199999999999</v>
      </c>
      <c r="BA9" s="216">
        <v>0.49296800000000002</v>
      </c>
      <c r="BB9" s="216">
        <v>0.51780000000000004</v>
      </c>
      <c r="BC9" s="216">
        <v>0.51577499999999998</v>
      </c>
      <c r="BD9" s="216">
        <v>0.54103400000000001</v>
      </c>
      <c r="BE9" s="216">
        <v>0.54929099999999997</v>
      </c>
      <c r="BF9" s="216">
        <v>0.56287100000000001</v>
      </c>
      <c r="BG9" s="216">
        <v>0.55380736853000001</v>
      </c>
      <c r="BH9" s="216">
        <v>0.56777677051999997</v>
      </c>
      <c r="BI9" s="357">
        <v>0.53291509999999997</v>
      </c>
      <c r="BJ9" s="357">
        <v>0.52975479999999997</v>
      </c>
      <c r="BK9" s="357">
        <v>0.50574339999999995</v>
      </c>
      <c r="BL9" s="357">
        <v>0.50748409999999999</v>
      </c>
      <c r="BM9" s="357">
        <v>0.51313819999999999</v>
      </c>
      <c r="BN9" s="357">
        <v>0.51938010000000001</v>
      </c>
      <c r="BO9" s="357">
        <v>0.52996960000000004</v>
      </c>
      <c r="BP9" s="357">
        <v>0.53514379999999995</v>
      </c>
      <c r="BQ9" s="357">
        <v>0.54626560000000002</v>
      </c>
      <c r="BR9" s="357">
        <v>0.52701200000000004</v>
      </c>
      <c r="BS9" s="357">
        <v>0.53347440000000002</v>
      </c>
      <c r="BT9" s="357">
        <v>0.53424919999999998</v>
      </c>
      <c r="BU9" s="357">
        <v>0.5361283</v>
      </c>
      <c r="BV9" s="357">
        <v>0.53699070000000004</v>
      </c>
    </row>
    <row r="10" spans="1:74" x14ac:dyDescent="0.2">
      <c r="A10" s="652" t="s">
        <v>1244</v>
      </c>
      <c r="B10" s="653" t="s">
        <v>1245</v>
      </c>
      <c r="C10" s="216">
        <v>0.25735400000000003</v>
      </c>
      <c r="D10" s="216">
        <v>0.26092799999999999</v>
      </c>
      <c r="E10" s="216">
        <v>0.26880599999999999</v>
      </c>
      <c r="F10" s="216">
        <v>0.26333299999999998</v>
      </c>
      <c r="G10" s="216">
        <v>0.279225</v>
      </c>
      <c r="H10" s="216">
        <v>0.28489999999999999</v>
      </c>
      <c r="I10" s="216">
        <v>0.27961200000000003</v>
      </c>
      <c r="J10" s="216">
        <v>0.29564499999999999</v>
      </c>
      <c r="K10" s="216">
        <v>0.294933</v>
      </c>
      <c r="L10" s="216">
        <v>0.29377399999999998</v>
      </c>
      <c r="M10" s="216">
        <v>0.27773300000000001</v>
      </c>
      <c r="N10" s="216">
        <v>0.26822499999999999</v>
      </c>
      <c r="O10" s="216">
        <v>0.25148300000000001</v>
      </c>
      <c r="P10" s="216">
        <v>0.24485699999999999</v>
      </c>
      <c r="Q10" s="216">
        <v>0.27287099999999997</v>
      </c>
      <c r="R10" s="216">
        <v>0.28470000000000001</v>
      </c>
      <c r="S10" s="216">
        <v>0.29525800000000002</v>
      </c>
      <c r="T10" s="216">
        <v>0.30433300000000002</v>
      </c>
      <c r="U10" s="216">
        <v>0.30925799999999998</v>
      </c>
      <c r="V10" s="216">
        <v>0.319129</v>
      </c>
      <c r="W10" s="216">
        <v>0.31083300000000003</v>
      </c>
      <c r="X10" s="216">
        <v>0.30887100000000001</v>
      </c>
      <c r="Y10" s="216">
        <v>0.30173299999999997</v>
      </c>
      <c r="Z10" s="216">
        <v>0.28764499999999998</v>
      </c>
      <c r="AA10" s="216">
        <v>0.28464499999999998</v>
      </c>
      <c r="AB10" s="216">
        <v>0.28465499999999999</v>
      </c>
      <c r="AC10" s="216">
        <v>0.29312899999999997</v>
      </c>
      <c r="AD10" s="216">
        <v>0.30526599999999998</v>
      </c>
      <c r="AE10" s="216">
        <v>0.31764500000000001</v>
      </c>
      <c r="AF10" s="216">
        <v>0.332233</v>
      </c>
      <c r="AG10" s="216">
        <v>0.33670899999999998</v>
      </c>
      <c r="AH10" s="216">
        <v>0.32903199999999999</v>
      </c>
      <c r="AI10" s="216">
        <v>0.33853299999999997</v>
      </c>
      <c r="AJ10" s="216">
        <v>0.33480599999999999</v>
      </c>
      <c r="AK10" s="216">
        <v>0.33103300000000002</v>
      </c>
      <c r="AL10" s="216">
        <v>0.31483800000000001</v>
      </c>
      <c r="AM10" s="216">
        <v>0.30567699999999998</v>
      </c>
      <c r="AN10" s="216">
        <v>0.31864199999999998</v>
      </c>
      <c r="AO10" s="216">
        <v>0.32038699999999998</v>
      </c>
      <c r="AP10" s="216">
        <v>0.33163300000000001</v>
      </c>
      <c r="AQ10" s="216">
        <v>0.34806399999999998</v>
      </c>
      <c r="AR10" s="216">
        <v>0.36413299999999998</v>
      </c>
      <c r="AS10" s="216">
        <v>0.37322499999999997</v>
      </c>
      <c r="AT10" s="216">
        <v>0.382129</v>
      </c>
      <c r="AU10" s="216">
        <v>0.38569999999999999</v>
      </c>
      <c r="AV10" s="216">
        <v>0.36093500000000001</v>
      </c>
      <c r="AW10" s="216">
        <v>0.35213299999999997</v>
      </c>
      <c r="AX10" s="216">
        <v>0.32503199999999999</v>
      </c>
      <c r="AY10" s="216">
        <v>0.32225799999999999</v>
      </c>
      <c r="AZ10" s="216">
        <v>0.32450000000000001</v>
      </c>
      <c r="BA10" s="216">
        <v>0.34606399999999998</v>
      </c>
      <c r="BB10" s="216">
        <v>0.36890000000000001</v>
      </c>
      <c r="BC10" s="216">
        <v>0.37922499999999998</v>
      </c>
      <c r="BD10" s="216">
        <v>0.40913300000000002</v>
      </c>
      <c r="BE10" s="216">
        <v>0.41325800000000001</v>
      </c>
      <c r="BF10" s="216">
        <v>0.42467700000000003</v>
      </c>
      <c r="BG10" s="216">
        <v>0.41353689999999999</v>
      </c>
      <c r="BH10" s="216">
        <v>0.40398729999999999</v>
      </c>
      <c r="BI10" s="357">
        <v>0.37569859999999999</v>
      </c>
      <c r="BJ10" s="357">
        <v>0.36150009999999999</v>
      </c>
      <c r="BK10" s="357">
        <v>0.36290519999999998</v>
      </c>
      <c r="BL10" s="357">
        <v>0.368612</v>
      </c>
      <c r="BM10" s="357">
        <v>0.37913350000000001</v>
      </c>
      <c r="BN10" s="357">
        <v>0.40458949999999999</v>
      </c>
      <c r="BO10" s="357">
        <v>0.40657450000000001</v>
      </c>
      <c r="BP10" s="357">
        <v>0.42766890000000002</v>
      </c>
      <c r="BQ10" s="357">
        <v>0.42033749999999998</v>
      </c>
      <c r="BR10" s="357">
        <v>0.42699199999999998</v>
      </c>
      <c r="BS10" s="357">
        <v>0.42003489999999999</v>
      </c>
      <c r="BT10" s="357">
        <v>0.40963319999999998</v>
      </c>
      <c r="BU10" s="357">
        <v>0.40178979999999997</v>
      </c>
      <c r="BV10" s="357">
        <v>0.38702560000000003</v>
      </c>
    </row>
    <row r="11" spans="1:74" x14ac:dyDescent="0.2">
      <c r="A11" s="652"/>
      <c r="B11" s="155" t="s">
        <v>1246</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407"/>
      <c r="AZ11" s="407"/>
      <c r="BA11" s="407"/>
      <c r="BB11" s="407"/>
      <c r="BC11" s="407"/>
      <c r="BD11" s="407"/>
      <c r="BE11" s="407"/>
      <c r="BF11" s="407"/>
      <c r="BG11" s="407"/>
      <c r="BH11" s="658"/>
      <c r="BI11" s="407"/>
      <c r="BJ11" s="407"/>
      <c r="BK11" s="407"/>
      <c r="BL11" s="407"/>
      <c r="BM11" s="407"/>
      <c r="BN11" s="407"/>
      <c r="BO11" s="407"/>
      <c r="BP11" s="407"/>
      <c r="BQ11" s="407"/>
      <c r="BR11" s="407"/>
      <c r="BS11" s="407"/>
      <c r="BT11" s="407"/>
      <c r="BU11" s="407"/>
      <c r="BV11" s="407"/>
    </row>
    <row r="12" spans="1:74" x14ac:dyDescent="0.2">
      <c r="A12" s="652" t="s">
        <v>1247</v>
      </c>
      <c r="B12" s="653" t="s">
        <v>1248</v>
      </c>
      <c r="C12" s="216">
        <v>1.8193000000000001E-2</v>
      </c>
      <c r="D12" s="216">
        <v>1.6750000000000001E-2</v>
      </c>
      <c r="E12" s="216">
        <v>1.9193000000000002E-2</v>
      </c>
      <c r="F12" s="216">
        <v>2.01E-2</v>
      </c>
      <c r="G12" s="216">
        <v>2.1999999999999999E-2</v>
      </c>
      <c r="H12" s="216">
        <v>2.1465999999999999E-2</v>
      </c>
      <c r="I12" s="216">
        <v>2.1548000000000001E-2</v>
      </c>
      <c r="J12" s="216">
        <v>2.1387E-2</v>
      </c>
      <c r="K12" s="216">
        <v>2.12E-2</v>
      </c>
      <c r="L12" s="216">
        <v>1.7419E-2</v>
      </c>
      <c r="M12" s="216">
        <v>1.8332999999999999E-2</v>
      </c>
      <c r="N12" s="216">
        <v>1.9806000000000001E-2</v>
      </c>
      <c r="O12" s="216">
        <v>2.0548E-2</v>
      </c>
      <c r="P12" s="216">
        <v>1.7677999999999999E-2</v>
      </c>
      <c r="Q12" s="216">
        <v>2.0740999999999999E-2</v>
      </c>
      <c r="R12" s="216">
        <v>1.9665999999999999E-2</v>
      </c>
      <c r="S12" s="216">
        <v>1.8773999999999999E-2</v>
      </c>
      <c r="T12" s="216">
        <v>2.1965999999999999E-2</v>
      </c>
      <c r="U12" s="216">
        <v>1.7741E-2</v>
      </c>
      <c r="V12" s="216">
        <v>1.6515999999999999E-2</v>
      </c>
      <c r="W12" s="216">
        <v>1.8932999999999998E-2</v>
      </c>
      <c r="X12" s="216">
        <v>2.0871000000000001E-2</v>
      </c>
      <c r="Y12" s="216">
        <v>2.0799999999999999E-2</v>
      </c>
      <c r="Z12" s="216">
        <v>2.0677000000000001E-2</v>
      </c>
      <c r="AA12" s="216">
        <v>2.0129000000000001E-2</v>
      </c>
      <c r="AB12" s="216">
        <v>1.3551000000000001E-2</v>
      </c>
      <c r="AC12" s="216">
        <v>1.8709E-2</v>
      </c>
      <c r="AD12" s="216">
        <v>2.2433000000000002E-2</v>
      </c>
      <c r="AE12" s="216">
        <v>2.1354000000000001E-2</v>
      </c>
      <c r="AF12" s="216">
        <v>1.55E-2</v>
      </c>
      <c r="AG12" s="216">
        <v>1.8064E-2</v>
      </c>
      <c r="AH12" s="216">
        <v>1.8579999999999999E-2</v>
      </c>
      <c r="AI12" s="216">
        <v>1.7000000000000001E-2</v>
      </c>
      <c r="AJ12" s="216">
        <v>1.8419000000000001E-2</v>
      </c>
      <c r="AK12" s="216">
        <v>1.6566000000000001E-2</v>
      </c>
      <c r="AL12" s="216">
        <v>1.5677E-2</v>
      </c>
      <c r="AM12" s="216">
        <v>7.3870000000000003E-3</v>
      </c>
      <c r="AN12" s="216">
        <v>6.8570000000000002E-3</v>
      </c>
      <c r="AO12" s="216">
        <v>6.2899999999999996E-3</v>
      </c>
      <c r="AP12" s="216">
        <v>7.2659999999999999E-3</v>
      </c>
      <c r="AQ12" s="216">
        <v>5.8710000000000004E-3</v>
      </c>
      <c r="AR12" s="216">
        <v>6.2329999999999998E-3</v>
      </c>
      <c r="AS12" s="216">
        <v>7.3540000000000003E-3</v>
      </c>
      <c r="AT12" s="216">
        <v>7.6449999999999999E-3</v>
      </c>
      <c r="AU12" s="216">
        <v>9.7330000000000003E-3</v>
      </c>
      <c r="AV12" s="216">
        <v>8.0319999999999992E-3</v>
      </c>
      <c r="AW12" s="216">
        <v>7.1999999999999998E-3</v>
      </c>
      <c r="AX12" s="216">
        <v>6.483E-3</v>
      </c>
      <c r="AY12" s="216">
        <v>5.548E-3</v>
      </c>
      <c r="AZ12" s="216">
        <v>6.6420000000000003E-3</v>
      </c>
      <c r="BA12" s="216">
        <v>4.7739999999999996E-3</v>
      </c>
      <c r="BB12" s="216">
        <v>5.5329999999999997E-3</v>
      </c>
      <c r="BC12" s="216">
        <v>6.4510000000000001E-3</v>
      </c>
      <c r="BD12" s="216">
        <v>3.0660000000000001E-3</v>
      </c>
      <c r="BE12" s="216">
        <v>6.3540000000000003E-3</v>
      </c>
      <c r="BF12" s="216">
        <v>7.4520000000000003E-3</v>
      </c>
      <c r="BG12" s="216">
        <v>7.0212800000000004E-3</v>
      </c>
      <c r="BH12" s="216">
        <v>5.92305E-3</v>
      </c>
      <c r="BI12" s="357">
        <v>8.4635600000000002E-3</v>
      </c>
      <c r="BJ12" s="357">
        <v>6.2203299999999996E-3</v>
      </c>
      <c r="BK12" s="357">
        <v>8.0964799999999996E-3</v>
      </c>
      <c r="BL12" s="357">
        <v>4.9895499999999997E-3</v>
      </c>
      <c r="BM12" s="357">
        <v>6.7660000000000003E-3</v>
      </c>
      <c r="BN12" s="357">
        <v>7.9853500000000004E-3</v>
      </c>
      <c r="BO12" s="357">
        <v>8.3338300000000004E-3</v>
      </c>
      <c r="BP12" s="357">
        <v>6.3151700000000002E-3</v>
      </c>
      <c r="BQ12" s="357">
        <v>8.1331000000000007E-3</v>
      </c>
      <c r="BR12" s="357">
        <v>8.1756099999999998E-3</v>
      </c>
      <c r="BS12" s="357">
        <v>7.0255200000000004E-3</v>
      </c>
      <c r="BT12" s="357">
        <v>7.8013900000000001E-3</v>
      </c>
      <c r="BU12" s="357">
        <v>8.4622299999999994E-3</v>
      </c>
      <c r="BV12" s="357">
        <v>6.1743500000000003E-3</v>
      </c>
    </row>
    <row r="13" spans="1:74" x14ac:dyDescent="0.2">
      <c r="A13" s="652" t="s">
        <v>1249</v>
      </c>
      <c r="B13" s="653" t="s">
        <v>1250</v>
      </c>
      <c r="C13" s="216">
        <v>0.53141899999999997</v>
      </c>
      <c r="D13" s="216">
        <v>0.56185700000000005</v>
      </c>
      <c r="E13" s="216">
        <v>0.57506400000000002</v>
      </c>
      <c r="F13" s="216">
        <v>0.58483300000000005</v>
      </c>
      <c r="G13" s="216">
        <v>0.57122499999999998</v>
      </c>
      <c r="H13" s="216">
        <v>0.57166600000000001</v>
      </c>
      <c r="I13" s="216">
        <v>0.574129</v>
      </c>
      <c r="J13" s="216">
        <v>0.55238699999999996</v>
      </c>
      <c r="K13" s="216">
        <v>0.55100000000000005</v>
      </c>
      <c r="L13" s="216">
        <v>0.52596699999999996</v>
      </c>
      <c r="M13" s="216">
        <v>0.543466</v>
      </c>
      <c r="N13" s="216">
        <v>0.57180600000000004</v>
      </c>
      <c r="O13" s="216">
        <v>0.560612</v>
      </c>
      <c r="P13" s="216">
        <v>0.51175000000000004</v>
      </c>
      <c r="Q13" s="216">
        <v>0.52816099999999999</v>
      </c>
      <c r="R13" s="216">
        <v>0.54210000000000003</v>
      </c>
      <c r="S13" s="216">
        <v>0.56325800000000004</v>
      </c>
      <c r="T13" s="216">
        <v>0.56696599999999997</v>
      </c>
      <c r="U13" s="216">
        <v>0.55748299999999995</v>
      </c>
      <c r="V13" s="216">
        <v>0.55257999999999996</v>
      </c>
      <c r="W13" s="216">
        <v>0.56896599999999997</v>
      </c>
      <c r="X13" s="216">
        <v>0.53954800000000003</v>
      </c>
      <c r="Y13" s="216">
        <v>0.56393300000000002</v>
      </c>
      <c r="Z13" s="216">
        <v>0.56622499999999998</v>
      </c>
      <c r="AA13" s="216">
        <v>0.53109600000000001</v>
      </c>
      <c r="AB13" s="216">
        <v>0.54168899999999998</v>
      </c>
      <c r="AC13" s="216">
        <v>0.54457999999999995</v>
      </c>
      <c r="AD13" s="216">
        <v>0.558033</v>
      </c>
      <c r="AE13" s="216">
        <v>0.56848299999999996</v>
      </c>
      <c r="AF13" s="216">
        <v>0.58540000000000003</v>
      </c>
      <c r="AG13" s="216">
        <v>0.56857999999999997</v>
      </c>
      <c r="AH13" s="216">
        <v>0.54325800000000002</v>
      </c>
      <c r="AI13" s="216">
        <v>0.52206600000000003</v>
      </c>
      <c r="AJ13" s="216">
        <v>0.54057999999999995</v>
      </c>
      <c r="AK13" s="216">
        <v>0.55013299999999998</v>
      </c>
      <c r="AL13" s="216">
        <v>0.57861200000000002</v>
      </c>
      <c r="AM13" s="216">
        <v>0.54267699999999996</v>
      </c>
      <c r="AN13" s="216">
        <v>0.53592799999999996</v>
      </c>
      <c r="AO13" s="216">
        <v>0.55932199999999999</v>
      </c>
      <c r="AP13" s="216">
        <v>0.56140000000000001</v>
      </c>
      <c r="AQ13" s="216">
        <v>0.57409600000000005</v>
      </c>
      <c r="AR13" s="216">
        <v>0.56556600000000001</v>
      </c>
      <c r="AS13" s="216">
        <v>0.57545100000000005</v>
      </c>
      <c r="AT13" s="216">
        <v>0.58361200000000002</v>
      </c>
      <c r="AU13" s="216">
        <v>0.573766</v>
      </c>
      <c r="AV13" s="216">
        <v>0.54225800000000002</v>
      </c>
      <c r="AW13" s="216">
        <v>0.55723299999999998</v>
      </c>
      <c r="AX13" s="216">
        <v>0.59977400000000003</v>
      </c>
      <c r="AY13" s="216">
        <v>0.58399999999999996</v>
      </c>
      <c r="AZ13" s="216">
        <v>0.57253500000000002</v>
      </c>
      <c r="BA13" s="216">
        <v>0.56432199999999999</v>
      </c>
      <c r="BB13" s="216">
        <v>0.60033300000000001</v>
      </c>
      <c r="BC13" s="216">
        <v>0.59661200000000003</v>
      </c>
      <c r="BD13" s="216">
        <v>0.59673299999999996</v>
      </c>
      <c r="BE13" s="216">
        <v>0.61374099999999998</v>
      </c>
      <c r="BF13" s="216">
        <v>0.60190299999999997</v>
      </c>
      <c r="BG13" s="216">
        <v>0.58880909999999997</v>
      </c>
      <c r="BH13" s="216">
        <v>0.56164800000000004</v>
      </c>
      <c r="BI13" s="357">
        <v>0.5810765</v>
      </c>
      <c r="BJ13" s="357">
        <v>0.58791479999999996</v>
      </c>
      <c r="BK13" s="357">
        <v>0.5487128</v>
      </c>
      <c r="BL13" s="357">
        <v>0.55576119999999996</v>
      </c>
      <c r="BM13" s="357">
        <v>0.56885149999999995</v>
      </c>
      <c r="BN13" s="357">
        <v>0.57682710000000004</v>
      </c>
      <c r="BO13" s="357">
        <v>0.58272080000000004</v>
      </c>
      <c r="BP13" s="357">
        <v>0.57960120000000004</v>
      </c>
      <c r="BQ13" s="357">
        <v>0.58332879999999998</v>
      </c>
      <c r="BR13" s="357">
        <v>0.58119500000000002</v>
      </c>
      <c r="BS13" s="357">
        <v>0.57007410000000003</v>
      </c>
      <c r="BT13" s="357">
        <v>0.55248180000000002</v>
      </c>
      <c r="BU13" s="357">
        <v>0.55634470000000003</v>
      </c>
      <c r="BV13" s="357">
        <v>0.57735599999999998</v>
      </c>
    </row>
    <row r="14" spans="1:74" x14ac:dyDescent="0.2">
      <c r="A14" s="652" t="s">
        <v>1251</v>
      </c>
      <c r="B14" s="653" t="s">
        <v>1243</v>
      </c>
      <c r="C14" s="216">
        <v>-6.9934999999999997E-2</v>
      </c>
      <c r="D14" s="216">
        <v>-3.8892999999999997E-2</v>
      </c>
      <c r="E14" s="216">
        <v>0.131323</v>
      </c>
      <c r="F14" s="216">
        <v>0.2452</v>
      </c>
      <c r="G14" s="216">
        <v>0.26419399999999998</v>
      </c>
      <c r="H14" s="216">
        <v>0.27680100000000002</v>
      </c>
      <c r="I14" s="216">
        <v>0.26464500000000002</v>
      </c>
      <c r="J14" s="216">
        <v>0.204677</v>
      </c>
      <c r="K14" s="216">
        <v>4.1565999999999999E-2</v>
      </c>
      <c r="L14" s="216">
        <v>-4.2257000000000003E-2</v>
      </c>
      <c r="M14" s="216">
        <v>-0.171733</v>
      </c>
      <c r="N14" s="216">
        <v>-0.16112899999999999</v>
      </c>
      <c r="O14" s="216">
        <v>-0.150612</v>
      </c>
      <c r="P14" s="216">
        <v>-5.7535999999999997E-2</v>
      </c>
      <c r="Q14" s="216">
        <v>8.6646000000000001E-2</v>
      </c>
      <c r="R14" s="216">
        <v>0.219467</v>
      </c>
      <c r="S14" s="216">
        <v>0.23303199999999999</v>
      </c>
      <c r="T14" s="216">
        <v>0.257934</v>
      </c>
      <c r="U14" s="216">
        <v>0.24506600000000001</v>
      </c>
      <c r="V14" s="216">
        <v>0.222</v>
      </c>
      <c r="W14" s="216">
        <v>1.4666999999999999E-2</v>
      </c>
      <c r="X14" s="216">
        <v>-8.0870999999999998E-2</v>
      </c>
      <c r="Y14" s="216">
        <v>-0.20799999999999999</v>
      </c>
      <c r="Z14" s="216">
        <v>-0.21845100000000001</v>
      </c>
      <c r="AA14" s="216">
        <v>-0.13045100000000001</v>
      </c>
      <c r="AB14" s="216">
        <v>-5.2585E-2</v>
      </c>
      <c r="AC14" s="216">
        <v>0.124227</v>
      </c>
      <c r="AD14" s="216">
        <v>0.25453399999999998</v>
      </c>
      <c r="AE14" s="216">
        <v>0.26812999999999998</v>
      </c>
      <c r="AF14" s="216">
        <v>0.24026600000000001</v>
      </c>
      <c r="AG14" s="216">
        <v>0.26100099999999998</v>
      </c>
      <c r="AH14" s="216">
        <v>0.21732299999999999</v>
      </c>
      <c r="AI14" s="216">
        <v>1.3767E-2</v>
      </c>
      <c r="AJ14" s="216">
        <v>-8.9482999999999993E-2</v>
      </c>
      <c r="AK14" s="216">
        <v>-0.202399</v>
      </c>
      <c r="AL14" s="216">
        <v>-0.204064</v>
      </c>
      <c r="AM14" s="216">
        <v>-0.13958100000000001</v>
      </c>
      <c r="AN14" s="216">
        <v>-6.5393000000000007E-2</v>
      </c>
      <c r="AO14" s="216">
        <v>8.1935999999999995E-2</v>
      </c>
      <c r="AP14" s="216">
        <v>0.24543400000000001</v>
      </c>
      <c r="AQ14" s="216">
        <v>0.28042</v>
      </c>
      <c r="AR14" s="216">
        <v>0.268901</v>
      </c>
      <c r="AS14" s="216">
        <v>0.275453</v>
      </c>
      <c r="AT14" s="216">
        <v>0.23783899999999999</v>
      </c>
      <c r="AU14" s="216">
        <v>4.6334E-2</v>
      </c>
      <c r="AV14" s="216">
        <v>-0.13190299999999999</v>
      </c>
      <c r="AW14" s="216">
        <v>-0.26316699999999998</v>
      </c>
      <c r="AX14" s="216">
        <v>-0.23025699999999999</v>
      </c>
      <c r="AY14" s="216">
        <v>-0.17512900000000001</v>
      </c>
      <c r="AZ14" s="216">
        <v>-6.1392000000000002E-2</v>
      </c>
      <c r="BA14" s="216">
        <v>0.106581</v>
      </c>
      <c r="BB14" s="216">
        <v>0.2586</v>
      </c>
      <c r="BC14" s="216">
        <v>0.28387200000000001</v>
      </c>
      <c r="BD14" s="216">
        <v>0.27226699999999998</v>
      </c>
      <c r="BE14" s="216">
        <v>0.28951700000000002</v>
      </c>
      <c r="BF14" s="216">
        <v>0.28058100000000002</v>
      </c>
      <c r="BG14" s="216">
        <v>4.3655600000000003E-2</v>
      </c>
      <c r="BH14" s="216">
        <v>-7.1647799999999998E-2</v>
      </c>
      <c r="BI14" s="357">
        <v>-0.20776449999999999</v>
      </c>
      <c r="BJ14" s="357">
        <v>-0.2124935</v>
      </c>
      <c r="BK14" s="357">
        <v>-0.1511594</v>
      </c>
      <c r="BL14" s="357">
        <v>-6.2814999999999996E-2</v>
      </c>
      <c r="BM14" s="357">
        <v>8.6144200000000004E-2</v>
      </c>
      <c r="BN14" s="357">
        <v>0.2288559</v>
      </c>
      <c r="BO14" s="357">
        <v>0.25258439999999999</v>
      </c>
      <c r="BP14" s="357">
        <v>0.26114700000000002</v>
      </c>
      <c r="BQ14" s="357">
        <v>0.24943419999999999</v>
      </c>
      <c r="BR14" s="357">
        <v>0.224914</v>
      </c>
      <c r="BS14" s="357">
        <v>2.4954199999999999E-2</v>
      </c>
      <c r="BT14" s="357">
        <v>-7.76583E-2</v>
      </c>
      <c r="BU14" s="357">
        <v>-0.20652580000000001</v>
      </c>
      <c r="BV14" s="357">
        <v>-0.1902259</v>
      </c>
    </row>
    <row r="15" spans="1:74" x14ac:dyDescent="0.2">
      <c r="A15" s="652"/>
      <c r="B15" s="155" t="s">
        <v>1252</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407"/>
      <c r="AZ15" s="407"/>
      <c r="BA15" s="407"/>
      <c r="BB15" s="407"/>
      <c r="BC15" s="407"/>
      <c r="BD15" s="407"/>
      <c r="BE15" s="407"/>
      <c r="BF15" s="407"/>
      <c r="BG15" s="407"/>
      <c r="BH15" s="658"/>
      <c r="BI15" s="407"/>
      <c r="BJ15" s="407"/>
      <c r="BK15" s="407"/>
      <c r="BL15" s="407"/>
      <c r="BM15" s="407"/>
      <c r="BN15" s="407"/>
      <c r="BO15" s="407"/>
      <c r="BP15" s="407"/>
      <c r="BQ15" s="407"/>
      <c r="BR15" s="407"/>
      <c r="BS15" s="407"/>
      <c r="BT15" s="407"/>
      <c r="BU15" s="407"/>
      <c r="BV15" s="407"/>
    </row>
    <row r="16" spans="1:74" x14ac:dyDescent="0.2">
      <c r="A16" s="652" t="s">
        <v>1253</v>
      </c>
      <c r="B16" s="653" t="s">
        <v>1245</v>
      </c>
      <c r="C16" s="216">
        <v>-1.6837999999999999E-2</v>
      </c>
      <c r="D16" s="216">
        <v>-1.7392000000000001E-2</v>
      </c>
      <c r="E16" s="216">
        <v>-1.7128999999999998E-2</v>
      </c>
      <c r="F16" s="216">
        <v>-1.7066000000000001E-2</v>
      </c>
      <c r="G16" s="216">
        <v>-1.7322000000000001E-2</v>
      </c>
      <c r="H16" s="216">
        <v>-1.7433000000000001E-2</v>
      </c>
      <c r="I16" s="216">
        <v>-1.7548000000000001E-2</v>
      </c>
      <c r="J16" s="216">
        <v>-1.7579999999999998E-2</v>
      </c>
      <c r="K16" s="216">
        <v>-1.7866E-2</v>
      </c>
      <c r="L16" s="216">
        <v>-1.8193000000000001E-2</v>
      </c>
      <c r="M16" s="216">
        <v>-1.9532999999999998E-2</v>
      </c>
      <c r="N16" s="216">
        <v>-1.9387000000000001E-2</v>
      </c>
      <c r="O16" s="216">
        <v>-1.9E-2</v>
      </c>
      <c r="P16" s="216">
        <v>-1.9356999999999999E-2</v>
      </c>
      <c r="Q16" s="216">
        <v>-1.8482999999999999E-2</v>
      </c>
      <c r="R16" s="216">
        <v>-1.8100000000000002E-2</v>
      </c>
      <c r="S16" s="216">
        <v>-1.8709E-2</v>
      </c>
      <c r="T16" s="216">
        <v>-1.8633E-2</v>
      </c>
      <c r="U16" s="216">
        <v>-1.8353999999999999E-2</v>
      </c>
      <c r="V16" s="216">
        <v>-1.8935E-2</v>
      </c>
      <c r="W16" s="216">
        <v>-1.7833000000000002E-2</v>
      </c>
      <c r="X16" s="216">
        <v>-1.8031999999999999E-2</v>
      </c>
      <c r="Y16" s="216">
        <v>-1.9233E-2</v>
      </c>
      <c r="Z16" s="216">
        <v>-1.9644999999999999E-2</v>
      </c>
      <c r="AA16" s="216">
        <v>-1.8935E-2</v>
      </c>
      <c r="AB16" s="216">
        <v>-1.8620000000000001E-2</v>
      </c>
      <c r="AC16" s="216">
        <v>-1.7774000000000002E-2</v>
      </c>
      <c r="AD16" s="216">
        <v>-1.7565999999999998E-2</v>
      </c>
      <c r="AE16" s="216">
        <v>-1.7935E-2</v>
      </c>
      <c r="AF16" s="216">
        <v>-1.78E-2</v>
      </c>
      <c r="AG16" s="216">
        <v>-1.7096E-2</v>
      </c>
      <c r="AH16" s="216">
        <v>-1.7967E-2</v>
      </c>
      <c r="AI16" s="216">
        <v>-1.7632999999999999E-2</v>
      </c>
      <c r="AJ16" s="216">
        <v>-1.7838E-2</v>
      </c>
      <c r="AK16" s="216">
        <v>-1.7933000000000001E-2</v>
      </c>
      <c r="AL16" s="216">
        <v>-1.7160999999999999E-2</v>
      </c>
      <c r="AM16" s="216">
        <v>-1.6386999999999999E-2</v>
      </c>
      <c r="AN16" s="216">
        <v>-1.7000000000000001E-2</v>
      </c>
      <c r="AO16" s="216">
        <v>-1.7160999999999999E-2</v>
      </c>
      <c r="AP16" s="216">
        <v>-1.8100000000000002E-2</v>
      </c>
      <c r="AQ16" s="216">
        <v>-1.8870999999999999E-2</v>
      </c>
      <c r="AR16" s="216">
        <v>-1.9033000000000001E-2</v>
      </c>
      <c r="AS16" s="216">
        <v>-1.8773999999999999E-2</v>
      </c>
      <c r="AT16" s="216">
        <v>-1.7967E-2</v>
      </c>
      <c r="AU16" s="216">
        <v>-1.84E-2</v>
      </c>
      <c r="AV16" s="216">
        <v>-1.8870999999999999E-2</v>
      </c>
      <c r="AW16" s="216">
        <v>-1.8966E-2</v>
      </c>
      <c r="AX16" s="216">
        <v>-1.8935E-2</v>
      </c>
      <c r="AY16" s="216">
        <v>-1.8579999999999999E-2</v>
      </c>
      <c r="AZ16" s="216">
        <v>-1.8641999999999999E-2</v>
      </c>
      <c r="BA16" s="216">
        <v>-1.9E-2</v>
      </c>
      <c r="BB16" s="216">
        <v>-1.9665999999999999E-2</v>
      </c>
      <c r="BC16" s="216">
        <v>-1.9838000000000001E-2</v>
      </c>
      <c r="BD16" s="216">
        <v>-2.0666E-2</v>
      </c>
      <c r="BE16" s="216">
        <v>-2.2290000000000001E-2</v>
      </c>
      <c r="BF16" s="216">
        <v>-1.9418999999999999E-2</v>
      </c>
      <c r="BG16" s="216">
        <v>-1.8645700000000001E-2</v>
      </c>
      <c r="BH16" s="216">
        <v>-1.8415299999999999E-2</v>
      </c>
      <c r="BI16" s="357">
        <v>-1.8695099999999999E-2</v>
      </c>
      <c r="BJ16" s="357">
        <v>-1.8763700000000001E-2</v>
      </c>
      <c r="BK16" s="357">
        <v>-1.8787000000000002E-2</v>
      </c>
      <c r="BL16" s="357">
        <v>-1.8833800000000001E-2</v>
      </c>
      <c r="BM16" s="357">
        <v>-1.87685E-2</v>
      </c>
      <c r="BN16" s="357">
        <v>-1.8574799999999999E-2</v>
      </c>
      <c r="BO16" s="357">
        <v>-1.86091E-2</v>
      </c>
      <c r="BP16" s="357">
        <v>-1.8649900000000001E-2</v>
      </c>
      <c r="BQ16" s="357">
        <v>-1.86302E-2</v>
      </c>
      <c r="BR16" s="357">
        <v>-1.8612199999999999E-2</v>
      </c>
      <c r="BS16" s="357">
        <v>-1.8662499999999999E-2</v>
      </c>
      <c r="BT16" s="357">
        <v>-1.86494E-2</v>
      </c>
      <c r="BU16" s="357">
        <v>-1.8639200000000002E-2</v>
      </c>
      <c r="BV16" s="357">
        <v>-1.8681099999999999E-2</v>
      </c>
    </row>
    <row r="17" spans="1:74" x14ac:dyDescent="0.2">
      <c r="A17" s="652"/>
      <c r="B17" s="653"/>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407"/>
      <c r="AZ17" s="407"/>
      <c r="BA17" s="407"/>
      <c r="BB17" s="407"/>
      <c r="BC17" s="407"/>
      <c r="BD17" s="407"/>
      <c r="BE17" s="407"/>
      <c r="BF17" s="407"/>
      <c r="BG17" s="407"/>
      <c r="BH17" s="658"/>
      <c r="BI17" s="407"/>
      <c r="BJ17" s="407"/>
      <c r="BK17" s="407"/>
      <c r="BL17" s="407"/>
      <c r="BM17" s="407"/>
      <c r="BN17" s="407"/>
      <c r="BO17" s="407"/>
      <c r="BP17" s="407"/>
      <c r="BQ17" s="407"/>
      <c r="BR17" s="407"/>
      <c r="BS17" s="407"/>
      <c r="BT17" s="407"/>
      <c r="BU17" s="407"/>
      <c r="BV17" s="407"/>
    </row>
    <row r="18" spans="1:74" x14ac:dyDescent="0.2">
      <c r="A18" s="651"/>
      <c r="B18" s="155" t="s">
        <v>1254</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407"/>
      <c r="AZ18" s="407"/>
      <c r="BA18" s="407"/>
      <c r="BB18" s="407"/>
      <c r="BC18" s="407"/>
      <c r="BD18" s="407"/>
      <c r="BE18" s="407"/>
      <c r="BF18" s="407"/>
      <c r="BG18" s="407"/>
      <c r="BH18" s="658"/>
      <c r="BI18" s="407"/>
      <c r="BJ18" s="407"/>
      <c r="BK18" s="407"/>
      <c r="BL18" s="407"/>
      <c r="BM18" s="407"/>
      <c r="BN18" s="407"/>
      <c r="BO18" s="407"/>
      <c r="BP18" s="407"/>
      <c r="BQ18" s="407"/>
      <c r="BR18" s="407"/>
      <c r="BS18" s="407"/>
      <c r="BT18" s="407"/>
      <c r="BU18" s="407"/>
      <c r="BV18" s="407"/>
    </row>
    <row r="19" spans="1:74" x14ac:dyDescent="0.2">
      <c r="A19" s="652" t="s">
        <v>1255</v>
      </c>
      <c r="B19" s="653" t="s">
        <v>1256</v>
      </c>
      <c r="C19" s="216">
        <v>3.8699999999999997E-4</v>
      </c>
      <c r="D19" s="216">
        <v>3.57E-4</v>
      </c>
      <c r="E19" s="216">
        <v>4.1899999999999999E-4</v>
      </c>
      <c r="F19" s="216">
        <v>2.0000000000000001E-4</v>
      </c>
      <c r="G19" s="216">
        <v>4.1899999999999999E-4</v>
      </c>
      <c r="H19" s="216">
        <v>4.0000000000000002E-4</v>
      </c>
      <c r="I19" s="216">
        <v>4.5100000000000001E-4</v>
      </c>
      <c r="J19" s="216">
        <v>3.8699999999999997E-4</v>
      </c>
      <c r="K19" s="216">
        <v>3.3300000000000002E-4</v>
      </c>
      <c r="L19" s="216">
        <v>3.5399999999999999E-4</v>
      </c>
      <c r="M19" s="216">
        <v>3.3300000000000002E-4</v>
      </c>
      <c r="N19" s="216">
        <v>3.8699999999999997E-4</v>
      </c>
      <c r="O19" s="216">
        <v>4.1899999999999999E-4</v>
      </c>
      <c r="P19" s="216">
        <v>3.9199999999999999E-4</v>
      </c>
      <c r="Q19" s="216">
        <v>3.2200000000000002E-4</v>
      </c>
      <c r="R19" s="216">
        <v>4.0000000000000002E-4</v>
      </c>
      <c r="S19" s="216">
        <v>3.5399999999999999E-4</v>
      </c>
      <c r="T19" s="216">
        <v>2.9999999999999997E-4</v>
      </c>
      <c r="U19" s="216">
        <v>2.9E-4</v>
      </c>
      <c r="V19" s="216">
        <v>4.5100000000000001E-4</v>
      </c>
      <c r="W19" s="216">
        <v>2.6600000000000001E-4</v>
      </c>
      <c r="X19" s="216">
        <v>9.6000000000000002E-5</v>
      </c>
      <c r="Y19" s="216">
        <v>2.9999999999999997E-4</v>
      </c>
      <c r="Z19" s="216">
        <v>3.2200000000000002E-4</v>
      </c>
      <c r="AA19" s="216">
        <v>3.5399999999999999E-4</v>
      </c>
      <c r="AB19" s="216">
        <v>3.4400000000000001E-4</v>
      </c>
      <c r="AC19" s="216">
        <v>2.5799999999999998E-4</v>
      </c>
      <c r="AD19" s="216">
        <v>3.3300000000000002E-4</v>
      </c>
      <c r="AE19" s="216">
        <v>3.2200000000000002E-4</v>
      </c>
      <c r="AF19" s="216">
        <v>2.6600000000000001E-4</v>
      </c>
      <c r="AG19" s="216">
        <v>2.9E-4</v>
      </c>
      <c r="AH19" s="216">
        <v>3.8699999999999997E-4</v>
      </c>
      <c r="AI19" s="216">
        <v>3.3300000000000002E-4</v>
      </c>
      <c r="AJ19" s="216">
        <v>1.93E-4</v>
      </c>
      <c r="AK19" s="216">
        <v>4.0000000000000002E-4</v>
      </c>
      <c r="AL19" s="216">
        <v>2.9E-4</v>
      </c>
      <c r="AM19" s="216">
        <v>3.5399999999999999E-4</v>
      </c>
      <c r="AN19" s="216">
        <v>2.8499999999999999E-4</v>
      </c>
      <c r="AO19" s="216">
        <v>3.5399999999999999E-4</v>
      </c>
      <c r="AP19" s="216">
        <v>2.9999999999999997E-4</v>
      </c>
      <c r="AQ19" s="216">
        <v>3.8699999999999997E-4</v>
      </c>
      <c r="AR19" s="216">
        <v>2.6600000000000001E-4</v>
      </c>
      <c r="AS19" s="216">
        <v>3.8699999999999997E-4</v>
      </c>
      <c r="AT19" s="216">
        <v>3.8699999999999997E-4</v>
      </c>
      <c r="AU19" s="216">
        <v>2.9999999999999997E-4</v>
      </c>
      <c r="AV19" s="216">
        <v>3.5399999999999999E-4</v>
      </c>
      <c r="AW19" s="216">
        <v>3.6600000000000001E-4</v>
      </c>
      <c r="AX19" s="216">
        <v>2.9E-4</v>
      </c>
      <c r="AY19" s="216">
        <v>3.2200000000000002E-4</v>
      </c>
      <c r="AZ19" s="216">
        <v>-2.3713999999999999E-2</v>
      </c>
      <c r="BA19" s="216">
        <v>-2.0645E-2</v>
      </c>
      <c r="BB19" s="216">
        <v>-1.6466999999999999E-2</v>
      </c>
      <c r="BC19" s="216">
        <v>-2.8289999999999999E-2</v>
      </c>
      <c r="BD19" s="216">
        <v>-2.3800000000000002E-2</v>
      </c>
      <c r="BE19" s="216">
        <v>-3.8646E-2</v>
      </c>
      <c r="BF19" s="216">
        <v>-5.6418999999999997E-2</v>
      </c>
      <c r="BG19" s="216">
        <v>-6.4540600000000004E-2</v>
      </c>
      <c r="BH19" s="216">
        <v>-6.9507100000000002E-2</v>
      </c>
      <c r="BI19" s="357">
        <v>-7.9492900000000005E-2</v>
      </c>
      <c r="BJ19" s="357">
        <v>-7.9555600000000004E-2</v>
      </c>
      <c r="BK19" s="357">
        <v>-8.4394300000000005E-2</v>
      </c>
      <c r="BL19" s="357">
        <v>-8.9435200000000006E-2</v>
      </c>
      <c r="BM19" s="357">
        <v>-8.9369500000000004E-2</v>
      </c>
      <c r="BN19" s="357">
        <v>-8.9440400000000003E-2</v>
      </c>
      <c r="BO19" s="357">
        <v>-8.9378600000000002E-2</v>
      </c>
      <c r="BP19" s="357">
        <v>-9.9411100000000002E-2</v>
      </c>
      <c r="BQ19" s="357">
        <v>-0.1093789</v>
      </c>
      <c r="BR19" s="357">
        <v>-0.1093804</v>
      </c>
      <c r="BS19" s="357">
        <v>-0.1094343</v>
      </c>
      <c r="BT19" s="357">
        <v>-0.10944520000000001</v>
      </c>
      <c r="BU19" s="357">
        <v>-0.10945439999999999</v>
      </c>
      <c r="BV19" s="357">
        <v>-0.1095021</v>
      </c>
    </row>
    <row r="20" spans="1:74" x14ac:dyDescent="0.2">
      <c r="A20" s="652" t="s">
        <v>1257</v>
      </c>
      <c r="B20" s="653" t="s">
        <v>1267</v>
      </c>
      <c r="C20" s="216">
        <v>6.0860999999999998E-2</v>
      </c>
      <c r="D20" s="216">
        <v>0.12241100000000001</v>
      </c>
      <c r="E20" s="216">
        <v>4.2615E-2</v>
      </c>
      <c r="F20" s="216">
        <v>-1.4670000000000001E-2</v>
      </c>
      <c r="G20" s="216">
        <v>-3.9268999999999998E-2</v>
      </c>
      <c r="H20" s="216">
        <v>-1.8359E-2</v>
      </c>
      <c r="I20" s="216">
        <v>-4.9589000000000001E-2</v>
      </c>
      <c r="J20" s="216">
        <v>-3.2558999999999998E-2</v>
      </c>
      <c r="K20" s="216">
        <v>-1.9375E-2</v>
      </c>
      <c r="L20" s="216">
        <v>1.0732E-2</v>
      </c>
      <c r="M20" s="216">
        <v>1.2769000000000001E-2</v>
      </c>
      <c r="N20" s="216">
        <v>7.5794E-2</v>
      </c>
      <c r="O20" s="216">
        <v>4.7650999999999999E-2</v>
      </c>
      <c r="P20" s="216">
        <v>6.9175E-2</v>
      </c>
      <c r="Q20" s="216">
        <v>-1.7998E-2</v>
      </c>
      <c r="R20" s="216">
        <v>-7.8320000000000001E-2</v>
      </c>
      <c r="S20" s="216">
        <v>-7.4232999999999993E-2</v>
      </c>
      <c r="T20" s="216">
        <v>-6.1261999999999997E-2</v>
      </c>
      <c r="U20" s="216">
        <v>-4.1207000000000001E-2</v>
      </c>
      <c r="V20" s="216">
        <v>-4.0953000000000003E-2</v>
      </c>
      <c r="W20" s="216">
        <v>-2.4339E-2</v>
      </c>
      <c r="X20" s="216">
        <v>3.6484999999999997E-2</v>
      </c>
      <c r="Y20" s="216">
        <v>-1.2253999999999999E-2</v>
      </c>
      <c r="Z20" s="216">
        <v>2.8716999999999999E-2</v>
      </c>
      <c r="AA20" s="216">
        <v>-1.8508E-2</v>
      </c>
      <c r="AB20" s="216">
        <v>-1.9168000000000001E-2</v>
      </c>
      <c r="AC20" s="216">
        <v>-4.2883999999999999E-2</v>
      </c>
      <c r="AD20" s="216">
        <v>-7.2405999999999998E-2</v>
      </c>
      <c r="AE20" s="216">
        <v>-3.8953000000000002E-2</v>
      </c>
      <c r="AF20" s="216">
        <v>-5.7359E-2</v>
      </c>
      <c r="AG20" s="216">
        <v>-5.2594000000000002E-2</v>
      </c>
      <c r="AH20" s="216">
        <v>-7.0688000000000001E-2</v>
      </c>
      <c r="AI20" s="216">
        <v>-4.7935999999999999E-2</v>
      </c>
      <c r="AJ20" s="216">
        <v>-9.8089999999999997E-2</v>
      </c>
      <c r="AK20" s="216">
        <v>-9.5148999999999997E-2</v>
      </c>
      <c r="AL20" s="216">
        <v>-4.2429000000000001E-2</v>
      </c>
      <c r="AM20" s="216">
        <v>2.1198000000000002E-2</v>
      </c>
      <c r="AN20" s="216">
        <v>-2.2957999999999999E-2</v>
      </c>
      <c r="AO20" s="216">
        <v>-0.14372199999999999</v>
      </c>
      <c r="AP20" s="216">
        <v>-0.172014</v>
      </c>
      <c r="AQ20" s="216">
        <v>-0.22742299999999999</v>
      </c>
      <c r="AR20" s="216">
        <v>-0.15632399999999999</v>
      </c>
      <c r="AS20" s="216">
        <v>-0.187166</v>
      </c>
      <c r="AT20" s="216">
        <v>-0.209954</v>
      </c>
      <c r="AU20" s="216">
        <v>-0.24640999999999999</v>
      </c>
      <c r="AV20" s="216">
        <v>-0.249893</v>
      </c>
      <c r="AW20" s="216">
        <v>-0.24096100000000001</v>
      </c>
      <c r="AX20" s="216">
        <v>-0.25353199999999998</v>
      </c>
      <c r="AY20" s="216">
        <v>-0.16861899999999999</v>
      </c>
      <c r="AZ20" s="216">
        <v>-0.12130299999999999</v>
      </c>
      <c r="BA20" s="216">
        <v>-0.21071500000000001</v>
      </c>
      <c r="BB20" s="216">
        <v>-0.33524900000000002</v>
      </c>
      <c r="BC20" s="216">
        <v>-0.38049300000000003</v>
      </c>
      <c r="BD20" s="216">
        <v>-0.29743799999999998</v>
      </c>
      <c r="BE20" s="216">
        <v>-0.36791299999999999</v>
      </c>
      <c r="BF20" s="216">
        <v>-0.32785599999999998</v>
      </c>
      <c r="BG20" s="216">
        <v>-0.31863333332999999</v>
      </c>
      <c r="BH20" s="216">
        <v>-0.31547898065000002</v>
      </c>
      <c r="BI20" s="357">
        <v>-0.41048600000000002</v>
      </c>
      <c r="BJ20" s="357">
        <v>-0.47261500000000001</v>
      </c>
      <c r="BK20" s="357">
        <v>-0.33111249999999998</v>
      </c>
      <c r="BL20" s="357">
        <v>-0.379969</v>
      </c>
      <c r="BM20" s="357">
        <v>-0.42688179999999998</v>
      </c>
      <c r="BN20" s="357">
        <v>-0.45294570000000001</v>
      </c>
      <c r="BO20" s="357">
        <v>-0.48334969999999999</v>
      </c>
      <c r="BP20" s="357">
        <v>-0.43929600000000002</v>
      </c>
      <c r="BQ20" s="357">
        <v>-0.4665067</v>
      </c>
      <c r="BR20" s="357">
        <v>-0.50303880000000001</v>
      </c>
      <c r="BS20" s="357">
        <v>-0.48943130000000001</v>
      </c>
      <c r="BT20" s="357">
        <v>-0.43085489999999999</v>
      </c>
      <c r="BU20" s="357">
        <v>-0.48051159999999998</v>
      </c>
      <c r="BV20" s="357">
        <v>-0.46718949999999998</v>
      </c>
    </row>
    <row r="21" spans="1:74" x14ac:dyDescent="0.2">
      <c r="A21" s="652" t="s">
        <v>1258</v>
      </c>
      <c r="B21" s="653" t="s">
        <v>1259</v>
      </c>
      <c r="C21" s="216">
        <v>1.7489999999999999E-3</v>
      </c>
      <c r="D21" s="216">
        <v>3.8579999999999999E-3</v>
      </c>
      <c r="E21" s="216">
        <v>4.653E-3</v>
      </c>
      <c r="F21" s="216">
        <v>-4.8139999999999997E-3</v>
      </c>
      <c r="G21" s="216">
        <v>1.4860999999999999E-2</v>
      </c>
      <c r="H21" s="216">
        <v>3.3921E-2</v>
      </c>
      <c r="I21" s="216">
        <v>9.9620000000000004E-3</v>
      </c>
      <c r="J21" s="216">
        <v>3.2864999999999998E-2</v>
      </c>
      <c r="K21" s="216">
        <v>1.061E-2</v>
      </c>
      <c r="L21" s="216">
        <v>5.0870000000000004E-3</v>
      </c>
      <c r="M21" s="216">
        <v>1.1934999999999999E-2</v>
      </c>
      <c r="N21" s="216">
        <v>-1.7271000000000002E-2</v>
      </c>
      <c r="O21" s="216">
        <v>2.0494999999999999E-2</v>
      </c>
      <c r="P21" s="216">
        <v>8.8789999999999997E-3</v>
      </c>
      <c r="Q21" s="216">
        <v>-2.2950000000000002E-3</v>
      </c>
      <c r="R21" s="216">
        <v>-2.1229999999999999E-3</v>
      </c>
      <c r="S21" s="216">
        <v>-1.4833000000000001E-2</v>
      </c>
      <c r="T21" s="216">
        <v>-3.8660000000000001E-3</v>
      </c>
      <c r="U21" s="216">
        <v>-2.0053000000000001E-2</v>
      </c>
      <c r="V21" s="216">
        <v>-5.9890000000000004E-3</v>
      </c>
      <c r="W21" s="216">
        <v>7.7099999999999998E-4</v>
      </c>
      <c r="X21" s="216">
        <v>4.2459999999999998E-3</v>
      </c>
      <c r="Y21" s="216">
        <v>9.0220000000000005E-3</v>
      </c>
      <c r="Z21" s="216">
        <v>1.2425E-2</v>
      </c>
      <c r="AA21" s="216">
        <v>7.744E-3</v>
      </c>
      <c r="AB21" s="216">
        <v>-2.8010000000000001E-3</v>
      </c>
      <c r="AC21" s="216">
        <v>-7.1720000000000004E-3</v>
      </c>
      <c r="AD21" s="216">
        <v>-6.6870000000000002E-3</v>
      </c>
      <c r="AE21" s="216">
        <v>1.8699999999999999E-4</v>
      </c>
      <c r="AF21" s="216">
        <v>-6.3200000000000001E-3</v>
      </c>
      <c r="AG21" s="216">
        <v>-1.6836E-2</v>
      </c>
      <c r="AH21" s="216">
        <v>5.2420000000000001E-3</v>
      </c>
      <c r="AI21" s="216">
        <v>6.1590000000000004E-3</v>
      </c>
      <c r="AJ21" s="216">
        <v>7.659E-3</v>
      </c>
      <c r="AK21" s="216">
        <v>-4.0540000000000003E-3</v>
      </c>
      <c r="AL21" s="216">
        <v>5.0100000000000003E-4</v>
      </c>
      <c r="AM21" s="216">
        <v>1.1839999999999999E-3</v>
      </c>
      <c r="AN21" s="216">
        <v>-7.8079999999999998E-3</v>
      </c>
      <c r="AO21" s="216">
        <v>-9.1009999999999997E-3</v>
      </c>
      <c r="AP21" s="216">
        <v>-8.3850000000000001E-3</v>
      </c>
      <c r="AQ21" s="216">
        <v>-1.2833000000000001E-2</v>
      </c>
      <c r="AR21" s="216">
        <v>-1.1531E-2</v>
      </c>
      <c r="AS21" s="216">
        <v>-2.7352999999999999E-2</v>
      </c>
      <c r="AT21" s="216">
        <v>-1.9314999999999999E-2</v>
      </c>
      <c r="AU21" s="216">
        <v>-8.685E-3</v>
      </c>
      <c r="AV21" s="216">
        <v>3.7590000000000002E-3</v>
      </c>
      <c r="AW21" s="216">
        <v>3.3430000000000001E-3</v>
      </c>
      <c r="AX21" s="216">
        <v>-9.7619999999999998E-3</v>
      </c>
      <c r="AY21" s="216">
        <v>-4.4971999999999998E-2</v>
      </c>
      <c r="AZ21" s="216">
        <v>-4.4679999999999997E-3</v>
      </c>
      <c r="BA21" s="216">
        <v>-4.2110000000000002E-2</v>
      </c>
      <c r="BB21" s="216">
        <v>-5.3215999999999999E-2</v>
      </c>
      <c r="BC21" s="216">
        <v>-6.1162000000000001E-2</v>
      </c>
      <c r="BD21" s="216">
        <v>-6.1721999999999999E-2</v>
      </c>
      <c r="BE21" s="216">
        <v>-8.7224999999999997E-2</v>
      </c>
      <c r="BF21" s="216">
        <v>-9.5267000000000004E-2</v>
      </c>
      <c r="BG21" s="216">
        <v>-8.81797E-2</v>
      </c>
      <c r="BH21" s="216">
        <v>-9.4565499999999997E-2</v>
      </c>
      <c r="BI21" s="357">
        <v>-0.1206237</v>
      </c>
      <c r="BJ21" s="357">
        <v>-0.1032609</v>
      </c>
      <c r="BK21" s="357">
        <v>-7.1435700000000005E-2</v>
      </c>
      <c r="BL21" s="357">
        <v>-0.1013193</v>
      </c>
      <c r="BM21" s="357">
        <v>-0.1086647</v>
      </c>
      <c r="BN21" s="357">
        <v>-0.1140391</v>
      </c>
      <c r="BO21" s="357">
        <v>-0.115204</v>
      </c>
      <c r="BP21" s="357">
        <v>-0.1288745</v>
      </c>
      <c r="BQ21" s="357">
        <v>-0.13545260000000001</v>
      </c>
      <c r="BR21" s="357">
        <v>-0.1063211</v>
      </c>
      <c r="BS21" s="357">
        <v>-0.1126347</v>
      </c>
      <c r="BT21" s="357">
        <v>-8.7490499999999999E-2</v>
      </c>
      <c r="BU21" s="357">
        <v>-8.3502800000000002E-2</v>
      </c>
      <c r="BV21" s="357">
        <v>-8.8166700000000001E-2</v>
      </c>
    </row>
    <row r="22" spans="1:74" x14ac:dyDescent="0.2">
      <c r="A22" s="652" t="s">
        <v>199</v>
      </c>
      <c r="B22" s="653" t="s">
        <v>1260</v>
      </c>
      <c r="C22" s="216">
        <v>-3.1620000000000002E-2</v>
      </c>
      <c r="D22" s="216">
        <v>-3.0238999999999999E-2</v>
      </c>
      <c r="E22" s="216">
        <v>-3.9327000000000001E-2</v>
      </c>
      <c r="F22" s="216">
        <v>-2.2194999999999999E-2</v>
      </c>
      <c r="G22" s="216">
        <v>-1.3695000000000001E-2</v>
      </c>
      <c r="H22" s="216">
        <v>1.1131E-2</v>
      </c>
      <c r="I22" s="216">
        <v>1.0578000000000001E-2</v>
      </c>
      <c r="J22" s="216">
        <v>1.8799999999999999E-3</v>
      </c>
      <c r="K22" s="216">
        <v>1.0128E-2</v>
      </c>
      <c r="L22" s="216">
        <v>1.8734000000000001E-2</v>
      </c>
      <c r="M22" s="216">
        <v>1.5375E-2</v>
      </c>
      <c r="N22" s="216">
        <v>-7.2240000000000004E-3</v>
      </c>
      <c r="O22" s="216">
        <v>-6.2497999999999998E-2</v>
      </c>
      <c r="P22" s="216">
        <v>-1.6573999999999998E-2</v>
      </c>
      <c r="Q22" s="216">
        <v>-4.6502000000000002E-2</v>
      </c>
      <c r="R22" s="216">
        <v>-7.8955999999999998E-2</v>
      </c>
      <c r="S22" s="216">
        <v>-5.4731000000000002E-2</v>
      </c>
      <c r="T22" s="216">
        <v>-3.2141999999999997E-2</v>
      </c>
      <c r="U22" s="216">
        <v>-6.6767999999999994E-2</v>
      </c>
      <c r="V22" s="216">
        <v>-5.6902000000000001E-2</v>
      </c>
      <c r="W22" s="216">
        <v>-7.2903999999999997E-2</v>
      </c>
      <c r="X22" s="216">
        <v>-7.0624999999999993E-2</v>
      </c>
      <c r="Y22" s="216">
        <v>-3.9796999999999999E-2</v>
      </c>
      <c r="Z22" s="216">
        <v>-2.8362999999999999E-2</v>
      </c>
      <c r="AA22" s="216">
        <v>-3.4039E-2</v>
      </c>
      <c r="AB22" s="216">
        <v>-0.110239</v>
      </c>
      <c r="AC22" s="216">
        <v>-8.2860000000000003E-2</v>
      </c>
      <c r="AD22" s="216">
        <v>-7.4591000000000005E-2</v>
      </c>
      <c r="AE22" s="216">
        <v>-6.9490999999999997E-2</v>
      </c>
      <c r="AF22" s="216">
        <v>-0.111069</v>
      </c>
      <c r="AG22" s="216">
        <v>-9.0130000000000002E-2</v>
      </c>
      <c r="AH22" s="216">
        <v>-8.0170000000000005E-2</v>
      </c>
      <c r="AI22" s="216">
        <v>-0.12925700000000001</v>
      </c>
      <c r="AJ22" s="216">
        <v>-0.100869</v>
      </c>
      <c r="AK22" s="216">
        <v>-0.101162</v>
      </c>
      <c r="AL22" s="216">
        <v>-8.3616999999999997E-2</v>
      </c>
      <c r="AM22" s="216">
        <v>-5.5212999999999998E-2</v>
      </c>
      <c r="AN22" s="216">
        <v>-0.13725000000000001</v>
      </c>
      <c r="AO22" s="216">
        <v>-7.5923000000000004E-2</v>
      </c>
      <c r="AP22" s="216">
        <v>-5.9131999999999997E-2</v>
      </c>
      <c r="AQ22" s="216">
        <v>-6.1331999999999998E-2</v>
      </c>
      <c r="AR22" s="216">
        <v>-2.6047000000000001E-2</v>
      </c>
      <c r="AS22" s="216">
        <v>-0.181835</v>
      </c>
      <c r="AT22" s="216">
        <v>-0.15587300000000001</v>
      </c>
      <c r="AU22" s="216">
        <v>-3.7537000000000001E-2</v>
      </c>
      <c r="AV22" s="216">
        <v>-0.20626700000000001</v>
      </c>
      <c r="AW22" s="216">
        <v>-4.7704000000000003E-2</v>
      </c>
      <c r="AX22" s="216">
        <v>-0.18892999999999999</v>
      </c>
      <c r="AY22" s="216">
        <v>-0.149807</v>
      </c>
      <c r="AZ22" s="216">
        <v>-0.164351</v>
      </c>
      <c r="BA22" s="216">
        <v>-0.14196</v>
      </c>
      <c r="BB22" s="216">
        <v>-0.150922</v>
      </c>
      <c r="BC22" s="216">
        <v>-0.15865799999999999</v>
      </c>
      <c r="BD22" s="216">
        <v>-0.18420700000000001</v>
      </c>
      <c r="BE22" s="216">
        <v>-0.184615</v>
      </c>
      <c r="BF22" s="216">
        <v>-0.172989</v>
      </c>
      <c r="BG22" s="216">
        <v>-0.18410860000000001</v>
      </c>
      <c r="BH22" s="216">
        <v>-0.18213659032000001</v>
      </c>
      <c r="BI22" s="357">
        <v>-0.151892</v>
      </c>
      <c r="BJ22" s="357">
        <v>-0.16323650000000001</v>
      </c>
      <c r="BK22" s="357">
        <v>-0.15902350000000001</v>
      </c>
      <c r="BL22" s="357">
        <v>-0.1763023</v>
      </c>
      <c r="BM22" s="357">
        <v>-0.1764657</v>
      </c>
      <c r="BN22" s="357">
        <v>-0.1648559</v>
      </c>
      <c r="BO22" s="357">
        <v>-0.15407390000000001</v>
      </c>
      <c r="BP22" s="357">
        <v>-0.1619024</v>
      </c>
      <c r="BQ22" s="357">
        <v>-0.1794972</v>
      </c>
      <c r="BR22" s="357">
        <v>-0.1773062</v>
      </c>
      <c r="BS22" s="357">
        <v>-0.17860090000000001</v>
      </c>
      <c r="BT22" s="357">
        <v>-0.1799278</v>
      </c>
      <c r="BU22" s="357">
        <v>-0.15719839999999999</v>
      </c>
      <c r="BV22" s="357">
        <v>-0.1751616</v>
      </c>
    </row>
    <row r="23" spans="1:74" x14ac:dyDescent="0.2">
      <c r="A23" s="652"/>
      <c r="B23" s="653"/>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407"/>
      <c r="AZ23" s="407"/>
      <c r="BA23" s="407"/>
      <c r="BB23" s="407"/>
      <c r="BC23" s="407"/>
      <c r="BD23" s="407"/>
      <c r="BE23" s="407"/>
      <c r="BF23" s="407"/>
      <c r="BG23" s="407"/>
      <c r="BH23" s="658"/>
      <c r="BI23" s="407"/>
      <c r="BJ23" s="407"/>
      <c r="BK23" s="407"/>
      <c r="BL23" s="407"/>
      <c r="BM23" s="407"/>
      <c r="BN23" s="407"/>
      <c r="BO23" s="407"/>
      <c r="BP23" s="407"/>
      <c r="BQ23" s="407"/>
      <c r="BR23" s="407"/>
      <c r="BS23" s="407"/>
      <c r="BT23" s="407"/>
      <c r="BU23" s="407"/>
      <c r="BV23" s="407"/>
    </row>
    <row r="24" spans="1:74" x14ac:dyDescent="0.2">
      <c r="A24" s="651"/>
      <c r="B24" s="155" t="s">
        <v>1261</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407"/>
      <c r="AZ24" s="407"/>
      <c r="BA24" s="407"/>
      <c r="BB24" s="407"/>
      <c r="BC24" s="407"/>
      <c r="BD24" s="407"/>
      <c r="BE24" s="407"/>
      <c r="BF24" s="407"/>
      <c r="BG24" s="407"/>
      <c r="BH24" s="658"/>
      <c r="BI24" s="407"/>
      <c r="BJ24" s="407"/>
      <c r="BK24" s="407"/>
      <c r="BL24" s="407"/>
      <c r="BM24" s="407"/>
      <c r="BN24" s="407"/>
      <c r="BO24" s="407"/>
      <c r="BP24" s="407"/>
      <c r="BQ24" s="407"/>
      <c r="BR24" s="407"/>
      <c r="BS24" s="407"/>
      <c r="BT24" s="407"/>
      <c r="BU24" s="407"/>
      <c r="BV24" s="407"/>
    </row>
    <row r="25" spans="1:74" x14ac:dyDescent="0.2">
      <c r="A25" s="652" t="s">
        <v>1262</v>
      </c>
      <c r="B25" s="653" t="s">
        <v>1259</v>
      </c>
      <c r="C25" s="216">
        <v>0.365645</v>
      </c>
      <c r="D25" s="216">
        <v>0.28221400000000002</v>
      </c>
      <c r="E25" s="216">
        <v>0.263741</v>
      </c>
      <c r="F25" s="216">
        <v>0.24163299999999999</v>
      </c>
      <c r="G25" s="216">
        <v>0.24096699999999999</v>
      </c>
      <c r="H25" s="216">
        <v>0.2273</v>
      </c>
      <c r="I25" s="216">
        <v>0.227935</v>
      </c>
      <c r="J25" s="216">
        <v>0.23125799999999999</v>
      </c>
      <c r="K25" s="216">
        <v>0.26350000000000001</v>
      </c>
      <c r="L25" s="216">
        <v>0.327129</v>
      </c>
      <c r="M25" s="216">
        <v>0.37196600000000002</v>
      </c>
      <c r="N25" s="216">
        <v>0.40006399999999998</v>
      </c>
      <c r="O25" s="216">
        <v>0.381967</v>
      </c>
      <c r="P25" s="216">
        <v>0.35610700000000001</v>
      </c>
      <c r="Q25" s="216">
        <v>0.29038700000000001</v>
      </c>
      <c r="R25" s="216">
        <v>0.26666600000000001</v>
      </c>
      <c r="S25" s="216">
        <v>0.251</v>
      </c>
      <c r="T25" s="216">
        <v>0.25853300000000001</v>
      </c>
      <c r="U25" s="216">
        <v>0.25283800000000001</v>
      </c>
      <c r="V25" s="216">
        <v>0.26200000000000001</v>
      </c>
      <c r="W25" s="216">
        <v>0.30869999999999997</v>
      </c>
      <c r="X25" s="216">
        <v>0.34819299999999997</v>
      </c>
      <c r="Y25" s="216">
        <v>0.43066599999999999</v>
      </c>
      <c r="Z25" s="216">
        <v>0.39396700000000001</v>
      </c>
      <c r="AA25" s="216">
        <v>0.35280600000000001</v>
      </c>
      <c r="AB25" s="216">
        <v>0.34751700000000002</v>
      </c>
      <c r="AC25" s="216">
        <v>0.27967700000000001</v>
      </c>
      <c r="AD25" s="216">
        <v>0.27900000000000003</v>
      </c>
      <c r="AE25" s="216">
        <v>0.26219300000000001</v>
      </c>
      <c r="AF25" s="216">
        <v>0.29380000000000001</v>
      </c>
      <c r="AG25" s="216">
        <v>0.28854800000000003</v>
      </c>
      <c r="AH25" s="216">
        <v>0.27570899999999998</v>
      </c>
      <c r="AI25" s="216">
        <v>0.32490000000000002</v>
      </c>
      <c r="AJ25" s="216">
        <v>0.42454799999999998</v>
      </c>
      <c r="AK25" s="216">
        <v>0.44579999999999997</v>
      </c>
      <c r="AL25" s="216">
        <v>0.44848300000000002</v>
      </c>
      <c r="AM25" s="216">
        <v>0.37274099999999999</v>
      </c>
      <c r="AN25" s="216">
        <v>0.326071</v>
      </c>
      <c r="AO25" s="216">
        <v>0.30693500000000001</v>
      </c>
      <c r="AP25" s="216">
        <v>0.26416600000000001</v>
      </c>
      <c r="AQ25" s="216">
        <v>0.239451</v>
      </c>
      <c r="AR25" s="216">
        <v>0.26729999999999998</v>
      </c>
      <c r="AS25" s="216">
        <v>0.27396700000000002</v>
      </c>
      <c r="AT25" s="216">
        <v>0.27190300000000001</v>
      </c>
      <c r="AU25" s="216">
        <v>0.37090000000000001</v>
      </c>
      <c r="AV25" s="216">
        <v>0.40064499999999997</v>
      </c>
      <c r="AW25" s="216">
        <v>0.43509999999999999</v>
      </c>
      <c r="AX25" s="216">
        <v>0.43964500000000001</v>
      </c>
      <c r="AY25" s="216">
        <v>0.39183800000000002</v>
      </c>
      <c r="AZ25" s="216">
        <v>0.385714</v>
      </c>
      <c r="BA25" s="216">
        <v>0.340258</v>
      </c>
      <c r="BB25" s="216">
        <v>0.28246599999999999</v>
      </c>
      <c r="BC25" s="216">
        <v>0.272096</v>
      </c>
      <c r="BD25" s="216">
        <v>0.2732</v>
      </c>
      <c r="BE25" s="216">
        <v>0.26593499999999998</v>
      </c>
      <c r="BF25" s="216">
        <v>0.28158100000000003</v>
      </c>
      <c r="BG25" s="216">
        <v>0.3261404</v>
      </c>
      <c r="BH25" s="216">
        <v>0.37430970000000002</v>
      </c>
      <c r="BI25" s="357">
        <v>0.40713480000000002</v>
      </c>
      <c r="BJ25" s="357">
        <v>0.41017110000000001</v>
      </c>
      <c r="BK25" s="357">
        <v>0.36845080000000002</v>
      </c>
      <c r="BL25" s="357">
        <v>0.32669619999999999</v>
      </c>
      <c r="BM25" s="357">
        <v>0.28459780000000001</v>
      </c>
      <c r="BN25" s="357">
        <v>0.25628970000000001</v>
      </c>
      <c r="BO25" s="357">
        <v>0.2488775</v>
      </c>
      <c r="BP25" s="357">
        <v>0.25658209999999998</v>
      </c>
      <c r="BQ25" s="357">
        <v>0.26316349999999999</v>
      </c>
      <c r="BR25" s="357">
        <v>0.26548820000000001</v>
      </c>
      <c r="BS25" s="357">
        <v>0.31130289999999999</v>
      </c>
      <c r="BT25" s="357">
        <v>0.38743159999999999</v>
      </c>
      <c r="BU25" s="357">
        <v>0.43674689999999999</v>
      </c>
      <c r="BV25" s="357">
        <v>0.44425199999999998</v>
      </c>
    </row>
    <row r="26" spans="1:74" x14ac:dyDescent="0.2">
      <c r="A26" s="652" t="s">
        <v>1006</v>
      </c>
      <c r="B26" s="653" t="s">
        <v>1260</v>
      </c>
      <c r="C26" s="216">
        <v>0.13741900000000001</v>
      </c>
      <c r="D26" s="216">
        <v>0.119357</v>
      </c>
      <c r="E26" s="216">
        <v>0.14938699999999999</v>
      </c>
      <c r="F26" s="216">
        <v>0.132133</v>
      </c>
      <c r="G26" s="216">
        <v>0.15851599999999999</v>
      </c>
      <c r="H26" s="216">
        <v>0.16953299999999999</v>
      </c>
      <c r="I26" s="216">
        <v>0.15648300000000001</v>
      </c>
      <c r="J26" s="216">
        <v>0.158967</v>
      </c>
      <c r="K26" s="216">
        <v>0.17949999999999999</v>
      </c>
      <c r="L26" s="216">
        <v>0.17732200000000001</v>
      </c>
      <c r="M26" s="216">
        <v>0.1595</v>
      </c>
      <c r="N26" s="216">
        <v>0.16267699999999999</v>
      </c>
      <c r="O26" s="216">
        <v>0.16709599999999999</v>
      </c>
      <c r="P26" s="216">
        <v>0.159357</v>
      </c>
      <c r="Q26" s="216">
        <v>0.169354</v>
      </c>
      <c r="R26" s="216">
        <v>0.18143300000000001</v>
      </c>
      <c r="S26" s="216">
        <v>0.18057999999999999</v>
      </c>
      <c r="T26" s="216">
        <v>0.18543299999999999</v>
      </c>
      <c r="U26" s="216">
        <v>0.16400000000000001</v>
      </c>
      <c r="V26" s="216">
        <v>0.17454800000000001</v>
      </c>
      <c r="W26" s="216">
        <v>0.1857</v>
      </c>
      <c r="X26" s="216">
        <v>0.17593500000000001</v>
      </c>
      <c r="Y26" s="216">
        <v>0.168266</v>
      </c>
      <c r="Z26" s="216">
        <v>0.17164499999999999</v>
      </c>
      <c r="AA26" s="216">
        <v>0.159548</v>
      </c>
      <c r="AB26" s="216">
        <v>0.18427499999999999</v>
      </c>
      <c r="AC26" s="216">
        <v>0.165161</v>
      </c>
      <c r="AD26" s="216">
        <v>0.172433</v>
      </c>
      <c r="AE26" s="216">
        <v>0.17029</v>
      </c>
      <c r="AF26" s="216">
        <v>0.14829999999999999</v>
      </c>
      <c r="AG26" s="216">
        <v>0.15009600000000001</v>
      </c>
      <c r="AH26" s="216">
        <v>0.16070899999999999</v>
      </c>
      <c r="AI26" s="216">
        <v>0.19856599999999999</v>
      </c>
      <c r="AJ26" s="216">
        <v>0.19728999999999999</v>
      </c>
      <c r="AK26" s="216">
        <v>0.18166599999999999</v>
      </c>
      <c r="AL26" s="216">
        <v>0.19764499999999999</v>
      </c>
      <c r="AM26" s="216">
        <v>0.17054800000000001</v>
      </c>
      <c r="AN26" s="216">
        <v>0.18024999999999999</v>
      </c>
      <c r="AO26" s="216">
        <v>0.18335399999999999</v>
      </c>
      <c r="AP26" s="216">
        <v>0.16506599999999999</v>
      </c>
      <c r="AQ26" s="216">
        <v>0.14003199999999999</v>
      </c>
      <c r="AR26" s="216">
        <v>0.15840000000000001</v>
      </c>
      <c r="AS26" s="216">
        <v>0.15270900000000001</v>
      </c>
      <c r="AT26" s="216">
        <v>0.17196700000000001</v>
      </c>
      <c r="AU26" s="216">
        <v>0.18953300000000001</v>
      </c>
      <c r="AV26" s="216">
        <v>0.16619300000000001</v>
      </c>
      <c r="AW26" s="216">
        <v>0.160166</v>
      </c>
      <c r="AX26" s="216">
        <v>0.14912900000000001</v>
      </c>
      <c r="AY26" s="216">
        <v>0.131935</v>
      </c>
      <c r="AZ26" s="216">
        <v>0.14485700000000001</v>
      </c>
      <c r="BA26" s="216">
        <v>0.15425800000000001</v>
      </c>
      <c r="BB26" s="216">
        <v>0.150066</v>
      </c>
      <c r="BC26" s="216">
        <v>0.155032</v>
      </c>
      <c r="BD26" s="216">
        <v>0.1565</v>
      </c>
      <c r="BE26" s="216">
        <v>0.148645</v>
      </c>
      <c r="BF26" s="216">
        <v>0.14438699999999999</v>
      </c>
      <c r="BG26" s="216">
        <v>0.1747283</v>
      </c>
      <c r="BH26" s="216">
        <v>0.1762785</v>
      </c>
      <c r="BI26" s="357">
        <v>0.17641580000000001</v>
      </c>
      <c r="BJ26" s="357">
        <v>0.17408109999999999</v>
      </c>
      <c r="BK26" s="357">
        <v>0.1560743</v>
      </c>
      <c r="BL26" s="357">
        <v>0.16336120000000001</v>
      </c>
      <c r="BM26" s="357">
        <v>0.1620896</v>
      </c>
      <c r="BN26" s="357">
        <v>0.1697256</v>
      </c>
      <c r="BO26" s="357">
        <v>0.17186589999999999</v>
      </c>
      <c r="BP26" s="357">
        <v>0.16953090000000001</v>
      </c>
      <c r="BQ26" s="357">
        <v>0.1649313</v>
      </c>
      <c r="BR26" s="357">
        <v>0.16532459999999999</v>
      </c>
      <c r="BS26" s="357">
        <v>0.17554539999999999</v>
      </c>
      <c r="BT26" s="357">
        <v>0.18208389999999999</v>
      </c>
      <c r="BU26" s="357">
        <v>0.18491540000000001</v>
      </c>
      <c r="BV26" s="357">
        <v>0.1830167</v>
      </c>
    </row>
    <row r="27" spans="1:74" x14ac:dyDescent="0.2">
      <c r="A27" s="652"/>
      <c r="B27" s="653"/>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407"/>
      <c r="AZ27" s="407"/>
      <c r="BA27" s="407"/>
      <c r="BB27" s="407"/>
      <c r="BC27" s="407"/>
      <c r="BD27" s="407"/>
      <c r="BE27" s="407"/>
      <c r="BF27" s="407"/>
      <c r="BG27" s="407"/>
      <c r="BH27" s="658"/>
      <c r="BI27" s="407"/>
      <c r="BJ27" s="407"/>
      <c r="BK27" s="407"/>
      <c r="BL27" s="407"/>
      <c r="BM27" s="407"/>
      <c r="BN27" s="407"/>
      <c r="BO27" s="407"/>
      <c r="BP27" s="407"/>
      <c r="BQ27" s="407"/>
      <c r="BR27" s="407"/>
      <c r="BS27" s="407"/>
      <c r="BT27" s="407"/>
      <c r="BU27" s="407"/>
      <c r="BV27" s="407"/>
    </row>
    <row r="28" spans="1:74" x14ac:dyDescent="0.2">
      <c r="A28" s="651"/>
      <c r="B28" s="155" t="s">
        <v>1263</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407"/>
      <c r="AZ28" s="407"/>
      <c r="BA28" s="407"/>
      <c r="BB28" s="407"/>
      <c r="BC28" s="407"/>
      <c r="BD28" s="407"/>
      <c r="BE28" s="407"/>
      <c r="BF28" s="407"/>
      <c r="BG28" s="407"/>
      <c r="BH28" s="658"/>
      <c r="BI28" s="407"/>
      <c r="BJ28" s="407"/>
      <c r="BK28" s="407"/>
      <c r="BL28" s="407"/>
      <c r="BM28" s="407"/>
      <c r="BN28" s="407"/>
      <c r="BO28" s="407"/>
      <c r="BP28" s="407"/>
      <c r="BQ28" s="407"/>
      <c r="BR28" s="407"/>
      <c r="BS28" s="407"/>
      <c r="BT28" s="407"/>
      <c r="BU28" s="407"/>
      <c r="BV28" s="407"/>
    </row>
    <row r="29" spans="1:74" x14ac:dyDescent="0.2">
      <c r="A29" s="652" t="s">
        <v>1264</v>
      </c>
      <c r="B29" s="653" t="s">
        <v>1265</v>
      </c>
      <c r="C29" s="216">
        <v>0.91454800000000003</v>
      </c>
      <c r="D29" s="216">
        <v>0.86871399999999999</v>
      </c>
      <c r="E29" s="216">
        <v>0.86622500000000002</v>
      </c>
      <c r="F29" s="216">
        <v>0.731433</v>
      </c>
      <c r="G29" s="216">
        <v>0.81057999999999997</v>
      </c>
      <c r="H29" s="216">
        <v>0.86909999999999998</v>
      </c>
      <c r="I29" s="216">
        <v>0.89287099999999997</v>
      </c>
      <c r="J29" s="216">
        <v>0.94764499999999996</v>
      </c>
      <c r="K29" s="216">
        <v>0.95330000000000004</v>
      </c>
      <c r="L29" s="216">
        <v>0.90348300000000004</v>
      </c>
      <c r="M29" s="216">
        <v>0.87</v>
      </c>
      <c r="N29" s="216">
        <v>0.92757999999999996</v>
      </c>
      <c r="O29" s="216">
        <v>0.99545099999999997</v>
      </c>
      <c r="P29" s="216">
        <v>0.90049999999999997</v>
      </c>
      <c r="Q29" s="216">
        <v>1.0051289999999999</v>
      </c>
      <c r="R29" s="216">
        <v>0.91383300000000001</v>
      </c>
      <c r="S29" s="216">
        <v>0.95680600000000005</v>
      </c>
      <c r="T29" s="216">
        <v>0.92410000000000003</v>
      </c>
      <c r="U29" s="216">
        <v>0.93274100000000004</v>
      </c>
      <c r="V29" s="216">
        <v>0.90187099999999998</v>
      </c>
      <c r="W29" s="216">
        <v>0.92443299999999995</v>
      </c>
      <c r="X29" s="216">
        <v>0.91961199999999999</v>
      </c>
      <c r="Y29" s="216">
        <v>0.99129999999999996</v>
      </c>
      <c r="Z29" s="216">
        <v>1.0253540000000001</v>
      </c>
      <c r="AA29" s="216">
        <v>0.99132200000000004</v>
      </c>
      <c r="AB29" s="216">
        <v>0.94820599999999999</v>
      </c>
      <c r="AC29" s="216">
        <v>0.94261200000000001</v>
      </c>
      <c r="AD29" s="216">
        <v>0.93783300000000003</v>
      </c>
      <c r="AE29" s="216">
        <v>0.915354</v>
      </c>
      <c r="AF29" s="216">
        <v>0.94543299999999997</v>
      </c>
      <c r="AG29" s="216">
        <v>0.974935</v>
      </c>
      <c r="AH29" s="216">
        <v>0.96725799999999995</v>
      </c>
      <c r="AI29" s="216">
        <v>0.95663299999999996</v>
      </c>
      <c r="AJ29" s="216">
        <v>0.975935</v>
      </c>
      <c r="AK29" s="216">
        <v>0.97516599999999998</v>
      </c>
      <c r="AL29" s="216">
        <v>0.96967700000000001</v>
      </c>
      <c r="AM29" s="216">
        <v>0.95306400000000002</v>
      </c>
      <c r="AN29" s="216">
        <v>0.98485699999999998</v>
      </c>
      <c r="AO29" s="216">
        <v>0.93222499999999997</v>
      </c>
      <c r="AP29" s="216">
        <v>0.92169999999999996</v>
      </c>
      <c r="AQ29" s="216">
        <v>0.93474100000000004</v>
      </c>
      <c r="AR29" s="216">
        <v>0.90559999999999996</v>
      </c>
      <c r="AS29" s="216">
        <v>0.98725799999999997</v>
      </c>
      <c r="AT29" s="216">
        <v>0.95425800000000005</v>
      </c>
      <c r="AU29" s="216">
        <v>1.050333</v>
      </c>
      <c r="AV29" s="216">
        <v>1.063709</v>
      </c>
      <c r="AW29" s="216">
        <v>1.088166</v>
      </c>
      <c r="AX29" s="216">
        <v>1.1059030000000001</v>
      </c>
      <c r="AY29" s="216">
        <v>1.0367409999999999</v>
      </c>
      <c r="AZ29" s="216">
        <v>1.000035</v>
      </c>
      <c r="BA29" s="216">
        <v>0.99964500000000001</v>
      </c>
      <c r="BB29" s="216">
        <v>0.96650000000000003</v>
      </c>
      <c r="BC29" s="216">
        <v>0.96428999999999998</v>
      </c>
      <c r="BD29" s="216">
        <v>0.98366600000000004</v>
      </c>
      <c r="BE29" s="216">
        <v>1.0346770000000001</v>
      </c>
      <c r="BF29" s="216">
        <v>1.1311290000000001</v>
      </c>
      <c r="BG29" s="216">
        <v>1.060824</v>
      </c>
      <c r="BH29" s="216">
        <v>1.096058</v>
      </c>
      <c r="BI29" s="357">
        <v>1.1173470000000001</v>
      </c>
      <c r="BJ29" s="357">
        <v>1.132009</v>
      </c>
      <c r="BK29" s="357">
        <v>1.1249039999999999</v>
      </c>
      <c r="BL29" s="357">
        <v>1.092908</v>
      </c>
      <c r="BM29" s="357">
        <v>1.0704819999999999</v>
      </c>
      <c r="BN29" s="357">
        <v>1.072206</v>
      </c>
      <c r="BO29" s="357">
        <v>1.069472</v>
      </c>
      <c r="BP29" s="357">
        <v>1.0796319999999999</v>
      </c>
      <c r="BQ29" s="357">
        <v>1.1204369999999999</v>
      </c>
      <c r="BR29" s="357">
        <v>1.1237429999999999</v>
      </c>
      <c r="BS29" s="357">
        <v>1.136503</v>
      </c>
      <c r="BT29" s="357">
        <v>1.154231</v>
      </c>
      <c r="BU29" s="357">
        <v>1.1800299999999999</v>
      </c>
      <c r="BV29" s="357">
        <v>1.185284</v>
      </c>
    </row>
    <row r="30" spans="1:74" x14ac:dyDescent="0.2">
      <c r="A30" s="652" t="s">
        <v>1266</v>
      </c>
      <c r="B30" s="653" t="s">
        <v>1267</v>
      </c>
      <c r="C30" s="216">
        <v>1.638441</v>
      </c>
      <c r="D30" s="216">
        <v>1.5258750000000001</v>
      </c>
      <c r="E30" s="216">
        <v>1.193486</v>
      </c>
      <c r="F30" s="216">
        <v>0.91619600000000001</v>
      </c>
      <c r="G30" s="216">
        <v>0.89111799999999997</v>
      </c>
      <c r="H30" s="216">
        <v>0.90147299999999997</v>
      </c>
      <c r="I30" s="216">
        <v>0.91521799999999998</v>
      </c>
      <c r="J30" s="216">
        <v>0.97260199999999997</v>
      </c>
      <c r="K30" s="216">
        <v>1.0396920000000001</v>
      </c>
      <c r="L30" s="216">
        <v>1.1351819999999999</v>
      </c>
      <c r="M30" s="216">
        <v>1.1677690000000001</v>
      </c>
      <c r="N30" s="216">
        <v>1.6342779999999999</v>
      </c>
      <c r="O30" s="216">
        <v>1.682553</v>
      </c>
      <c r="P30" s="216">
        <v>1.4393530000000001</v>
      </c>
      <c r="Q30" s="216">
        <v>1.20855</v>
      </c>
      <c r="R30" s="216">
        <v>0.951546</v>
      </c>
      <c r="S30" s="216">
        <v>0.944573</v>
      </c>
      <c r="T30" s="216">
        <v>0.90473800000000004</v>
      </c>
      <c r="U30" s="216">
        <v>0.92140500000000003</v>
      </c>
      <c r="V30" s="216">
        <v>0.98985299999999998</v>
      </c>
      <c r="W30" s="216">
        <v>0.98939299999999997</v>
      </c>
      <c r="X30" s="216">
        <v>1.1618710000000001</v>
      </c>
      <c r="Y30" s="216">
        <v>1.2499119999999999</v>
      </c>
      <c r="Z30" s="216">
        <v>1.399459</v>
      </c>
      <c r="AA30" s="216">
        <v>1.435524</v>
      </c>
      <c r="AB30" s="216">
        <v>1.358142</v>
      </c>
      <c r="AC30" s="216">
        <v>1.133826</v>
      </c>
      <c r="AD30" s="216">
        <v>1.005293</v>
      </c>
      <c r="AE30" s="216">
        <v>1.0373049999999999</v>
      </c>
      <c r="AF30" s="216">
        <v>1.033274</v>
      </c>
      <c r="AG30" s="216">
        <v>0.98959900000000001</v>
      </c>
      <c r="AH30" s="216">
        <v>1.0433760000000001</v>
      </c>
      <c r="AI30" s="216">
        <v>1.095297</v>
      </c>
      <c r="AJ30" s="216">
        <v>1.238523</v>
      </c>
      <c r="AK30" s="216">
        <v>1.2774179999999999</v>
      </c>
      <c r="AL30" s="216">
        <v>1.452345</v>
      </c>
      <c r="AM30" s="216">
        <v>1.7008430000000001</v>
      </c>
      <c r="AN30" s="216">
        <v>1.604684</v>
      </c>
      <c r="AO30" s="216">
        <v>1.390374</v>
      </c>
      <c r="AP30" s="216">
        <v>1.174285</v>
      </c>
      <c r="AQ30" s="216">
        <v>0.97267300000000001</v>
      </c>
      <c r="AR30" s="216">
        <v>0.94874199999999997</v>
      </c>
      <c r="AS30" s="216">
        <v>1.0742849999999999</v>
      </c>
      <c r="AT30" s="216">
        <v>1.0515300000000001</v>
      </c>
      <c r="AU30" s="216">
        <v>1.1121559999999999</v>
      </c>
      <c r="AV30" s="216">
        <v>1.3451070000000001</v>
      </c>
      <c r="AW30" s="216">
        <v>1.4007050000000001</v>
      </c>
      <c r="AX30" s="216">
        <v>1.5430159999999999</v>
      </c>
      <c r="AY30" s="216">
        <v>1.7033480000000001</v>
      </c>
      <c r="AZ30" s="216">
        <v>1.4418759999999999</v>
      </c>
      <c r="BA30" s="216">
        <v>1.223414</v>
      </c>
      <c r="BB30" s="216">
        <v>0.98341699999999999</v>
      </c>
      <c r="BC30" s="216">
        <v>0.76360300000000003</v>
      </c>
      <c r="BD30" s="216">
        <v>0.92722700000000002</v>
      </c>
      <c r="BE30" s="216">
        <v>0.89802199999999999</v>
      </c>
      <c r="BF30" s="216">
        <v>0.99262700000000004</v>
      </c>
      <c r="BG30" s="216">
        <v>1.1477333332999999</v>
      </c>
      <c r="BH30" s="216">
        <v>1.256961129</v>
      </c>
      <c r="BI30" s="357">
        <v>1.2862020000000001</v>
      </c>
      <c r="BJ30" s="357">
        <v>1.4242589999999999</v>
      </c>
      <c r="BK30" s="357">
        <v>1.5871059999999999</v>
      </c>
      <c r="BL30" s="357">
        <v>1.427616</v>
      </c>
      <c r="BM30" s="357">
        <v>1.2111989999999999</v>
      </c>
      <c r="BN30" s="357">
        <v>1.015107</v>
      </c>
      <c r="BO30" s="357">
        <v>0.91952610000000001</v>
      </c>
      <c r="BP30" s="357">
        <v>0.96536869999999997</v>
      </c>
      <c r="BQ30" s="357">
        <v>0.98723970000000005</v>
      </c>
      <c r="BR30" s="357">
        <v>1.025943</v>
      </c>
      <c r="BS30" s="357">
        <v>1.0558650000000001</v>
      </c>
      <c r="BT30" s="357">
        <v>1.21448</v>
      </c>
      <c r="BU30" s="357">
        <v>1.241107</v>
      </c>
      <c r="BV30" s="357">
        <v>1.478464</v>
      </c>
    </row>
    <row r="31" spans="1:74" x14ac:dyDescent="0.2">
      <c r="A31" s="652" t="s">
        <v>1268</v>
      </c>
      <c r="B31" s="653" t="s">
        <v>1259</v>
      </c>
      <c r="C31" s="216">
        <v>9.0814000000000006E-2</v>
      </c>
      <c r="D31" s="216">
        <v>0.136071</v>
      </c>
      <c r="E31" s="216">
        <v>0.16575000000000001</v>
      </c>
      <c r="F31" s="216">
        <v>0.195686</v>
      </c>
      <c r="G31" s="216">
        <v>0.176345</v>
      </c>
      <c r="H31" s="216">
        <v>0.16722100000000001</v>
      </c>
      <c r="I31" s="216">
        <v>0.170186</v>
      </c>
      <c r="J31" s="216">
        <v>0.104769</v>
      </c>
      <c r="K31" s="216">
        <v>9.0541999999999997E-2</v>
      </c>
      <c r="L31" s="216">
        <v>8.6895E-2</v>
      </c>
      <c r="M31" s="216">
        <v>0.10290199999999999</v>
      </c>
      <c r="N31" s="216">
        <v>0.115149</v>
      </c>
      <c r="O31" s="216">
        <v>-3.666E-3</v>
      </c>
      <c r="P31" s="216">
        <v>0.12234299999999999</v>
      </c>
      <c r="Q31" s="216">
        <v>0.101769</v>
      </c>
      <c r="R31" s="216">
        <v>0.11594400000000001</v>
      </c>
      <c r="S31" s="216">
        <v>0.116747</v>
      </c>
      <c r="T31" s="216">
        <v>0.12686700000000001</v>
      </c>
      <c r="U31" s="216">
        <v>0.11265799999999999</v>
      </c>
      <c r="V31" s="216">
        <v>0.14391300000000001</v>
      </c>
      <c r="W31" s="216">
        <v>9.2204999999999995E-2</v>
      </c>
      <c r="X31" s="216">
        <v>9.7439999999999999E-2</v>
      </c>
      <c r="Y31" s="216">
        <v>9.0189000000000005E-2</v>
      </c>
      <c r="Z31" s="216">
        <v>0.10952099999999999</v>
      </c>
      <c r="AA31" s="216">
        <v>6.9775000000000004E-2</v>
      </c>
      <c r="AB31" s="216">
        <v>0.13292300000000001</v>
      </c>
      <c r="AC31" s="216">
        <v>0.155086</v>
      </c>
      <c r="AD31" s="216">
        <v>0.154947</v>
      </c>
      <c r="AE31" s="216">
        <v>0.133186</v>
      </c>
      <c r="AF31" s="216">
        <v>5.8111999999999997E-2</v>
      </c>
      <c r="AG31" s="216">
        <v>9.3712000000000004E-2</v>
      </c>
      <c r="AH31" s="216">
        <v>0.12514500000000001</v>
      </c>
      <c r="AI31" s="216">
        <v>9.7359000000000001E-2</v>
      </c>
      <c r="AJ31" s="216">
        <v>0.12975600000000001</v>
      </c>
      <c r="AK31" s="216">
        <v>0.13747799999999999</v>
      </c>
      <c r="AL31" s="216">
        <v>0.12637100000000001</v>
      </c>
      <c r="AM31" s="216">
        <v>0.10315100000000001</v>
      </c>
      <c r="AN31" s="216">
        <v>0.18554899999999999</v>
      </c>
      <c r="AO31" s="216">
        <v>0.16999700000000001</v>
      </c>
      <c r="AP31" s="216">
        <v>0.186781</v>
      </c>
      <c r="AQ31" s="216">
        <v>0.17400599999999999</v>
      </c>
      <c r="AR31" s="216">
        <v>0.19403500000000001</v>
      </c>
      <c r="AS31" s="216">
        <v>0.21732499999999999</v>
      </c>
      <c r="AT31" s="216">
        <v>0.17558799999999999</v>
      </c>
      <c r="AU31" s="216">
        <v>0.113916</v>
      </c>
      <c r="AV31" s="216">
        <v>0.198436</v>
      </c>
      <c r="AW31" s="216">
        <v>0.20017599999999999</v>
      </c>
      <c r="AX31" s="216">
        <v>0.17330200000000001</v>
      </c>
      <c r="AY31" s="216">
        <v>0.175674</v>
      </c>
      <c r="AZ31" s="216">
        <v>0.15806799999999999</v>
      </c>
      <c r="BA31" s="216">
        <v>0.155084</v>
      </c>
      <c r="BB31" s="216">
        <v>0.19905100000000001</v>
      </c>
      <c r="BC31" s="216">
        <v>0.18158099999999999</v>
      </c>
      <c r="BD31" s="216">
        <v>0.13797999999999999</v>
      </c>
      <c r="BE31" s="216">
        <v>0.13367799999999999</v>
      </c>
      <c r="BF31" s="216">
        <v>0.18641199999999999</v>
      </c>
      <c r="BG31" s="216">
        <v>0.1588755</v>
      </c>
      <c r="BH31" s="216">
        <v>0.16992689999999999</v>
      </c>
      <c r="BI31" s="357">
        <v>0.1736386</v>
      </c>
      <c r="BJ31" s="357">
        <v>0.15694060000000001</v>
      </c>
      <c r="BK31" s="357">
        <v>0.1326842</v>
      </c>
      <c r="BL31" s="357">
        <v>0.16218740000000001</v>
      </c>
      <c r="BM31" s="357">
        <v>0.1746163</v>
      </c>
      <c r="BN31" s="357">
        <v>0.187169</v>
      </c>
      <c r="BO31" s="357">
        <v>0.18225839999999999</v>
      </c>
      <c r="BP31" s="357">
        <v>0.16155240000000001</v>
      </c>
      <c r="BQ31" s="357">
        <v>0.16771059999999999</v>
      </c>
      <c r="BR31" s="357">
        <v>0.155753</v>
      </c>
      <c r="BS31" s="357">
        <v>0.1210183</v>
      </c>
      <c r="BT31" s="357">
        <v>0.15616620000000001</v>
      </c>
      <c r="BU31" s="357">
        <v>0.16567950000000001</v>
      </c>
      <c r="BV31" s="357">
        <v>0.1523371</v>
      </c>
    </row>
    <row r="32" spans="1:74" x14ac:dyDescent="0.2">
      <c r="A32" s="652" t="s">
        <v>990</v>
      </c>
      <c r="B32" s="653" t="s">
        <v>1260</v>
      </c>
      <c r="C32" s="216">
        <v>0.105702</v>
      </c>
      <c r="D32" s="216">
        <v>7.6152999999999998E-2</v>
      </c>
      <c r="E32" s="216">
        <v>7.9963000000000006E-2</v>
      </c>
      <c r="F32" s="216">
        <v>6.7003999999999994E-2</v>
      </c>
      <c r="G32" s="216">
        <v>6.9142999999999996E-2</v>
      </c>
      <c r="H32" s="216">
        <v>8.3863999999999994E-2</v>
      </c>
      <c r="I32" s="216">
        <v>0.10767400000000001</v>
      </c>
      <c r="J32" s="216">
        <v>0.124653</v>
      </c>
      <c r="K32" s="216">
        <v>9.9226999999999996E-2</v>
      </c>
      <c r="L32" s="216">
        <v>0.107831</v>
      </c>
      <c r="M32" s="216">
        <v>0.13777400000000001</v>
      </c>
      <c r="N32" s="216">
        <v>4.6614000000000003E-2</v>
      </c>
      <c r="O32" s="216">
        <v>-9.1497999999999996E-2</v>
      </c>
      <c r="P32" s="216">
        <v>7.9283000000000006E-2</v>
      </c>
      <c r="Q32" s="216">
        <v>2.5078E-2</v>
      </c>
      <c r="R32" s="216">
        <v>4.8044000000000003E-2</v>
      </c>
      <c r="S32" s="216">
        <v>6.8490000000000001E-3</v>
      </c>
      <c r="T32" s="216">
        <v>3.5090999999999997E-2</v>
      </c>
      <c r="U32" s="216">
        <v>4.4250000000000001E-3</v>
      </c>
      <c r="V32" s="216">
        <v>4.9064999999999998E-2</v>
      </c>
      <c r="W32" s="216">
        <v>6.5894999999999995E-2</v>
      </c>
      <c r="X32" s="216">
        <v>5.8729999999999997E-2</v>
      </c>
      <c r="Y32" s="216">
        <v>8.4934999999999997E-2</v>
      </c>
      <c r="Z32" s="216">
        <v>3.1088000000000001E-2</v>
      </c>
      <c r="AA32" s="216">
        <v>9.8088999999999996E-2</v>
      </c>
      <c r="AB32" s="216">
        <v>2.6828999999999999E-2</v>
      </c>
      <c r="AC32" s="216">
        <v>3.4619999999999998E-3</v>
      </c>
      <c r="AD32" s="216">
        <v>4.9042000000000002E-2</v>
      </c>
      <c r="AE32" s="216">
        <v>6.9508E-2</v>
      </c>
      <c r="AF32" s="216">
        <v>1.6964E-2</v>
      </c>
      <c r="AG32" s="216">
        <v>7.1096000000000006E-2</v>
      </c>
      <c r="AH32" s="216">
        <v>7.5669E-2</v>
      </c>
      <c r="AI32" s="216">
        <v>1.4710000000000001E-2</v>
      </c>
      <c r="AJ32" s="216">
        <v>8.8131000000000001E-2</v>
      </c>
      <c r="AK32" s="216">
        <v>4.0804E-2</v>
      </c>
      <c r="AL32" s="216">
        <v>4.0801999999999998E-2</v>
      </c>
      <c r="AM32" s="216">
        <v>3.2238000000000003E-2</v>
      </c>
      <c r="AN32" s="216">
        <v>-1.8321E-2</v>
      </c>
      <c r="AO32" s="216">
        <v>6.7559999999999995E-2</v>
      </c>
      <c r="AP32" s="216">
        <v>4.6733999999999998E-2</v>
      </c>
      <c r="AQ32" s="216">
        <v>7.7313000000000007E-2</v>
      </c>
      <c r="AR32" s="216">
        <v>0.11615200000000001</v>
      </c>
      <c r="AS32" s="216">
        <v>-3.7383E-2</v>
      </c>
      <c r="AT32" s="216">
        <v>4.1739999999999999E-2</v>
      </c>
      <c r="AU32" s="216">
        <v>0.156163</v>
      </c>
      <c r="AV32" s="216">
        <v>-7.5249999999999996E-3</v>
      </c>
      <c r="AW32" s="216">
        <v>0.110329</v>
      </c>
      <c r="AX32" s="216">
        <v>8.4940000000000002E-2</v>
      </c>
      <c r="AY32" s="216">
        <v>6.6806000000000004E-2</v>
      </c>
      <c r="AZ32" s="216">
        <v>2.1219999999999999E-2</v>
      </c>
      <c r="BA32" s="216">
        <v>5.3619999999999996E-3</v>
      </c>
      <c r="BB32" s="216">
        <v>2.7700000000000001E-4</v>
      </c>
      <c r="BC32" s="216">
        <v>5.6969999999999998E-3</v>
      </c>
      <c r="BD32" s="216">
        <v>7.7626000000000001E-2</v>
      </c>
      <c r="BE32" s="216">
        <v>4.761E-2</v>
      </c>
      <c r="BF32" s="216">
        <v>3.4751999999999998E-2</v>
      </c>
      <c r="BG32" s="216">
        <v>4.5570300000000001E-2</v>
      </c>
      <c r="BH32" s="216">
        <v>4.5248200000000002E-2</v>
      </c>
      <c r="BI32" s="357">
        <v>4.5926399999999999E-2</v>
      </c>
      <c r="BJ32" s="357">
        <v>2.6804700000000001E-2</v>
      </c>
      <c r="BK32" s="357">
        <v>3.57846E-2</v>
      </c>
      <c r="BL32" s="357">
        <v>2.26605E-2</v>
      </c>
      <c r="BM32" s="357">
        <v>1.7657900000000001E-2</v>
      </c>
      <c r="BN32" s="357">
        <v>3.5707599999999999E-2</v>
      </c>
      <c r="BO32" s="357">
        <v>3.5830399999999998E-2</v>
      </c>
      <c r="BP32" s="357">
        <v>5.7912400000000003E-2</v>
      </c>
      <c r="BQ32" s="357">
        <v>3.5949799999999997E-2</v>
      </c>
      <c r="BR32" s="357">
        <v>5.5945500000000002E-2</v>
      </c>
      <c r="BS32" s="357">
        <v>5.6005199999999998E-2</v>
      </c>
      <c r="BT32" s="357">
        <v>4.9873500000000001E-2</v>
      </c>
      <c r="BU32" s="357">
        <v>5.6085700000000002E-2</v>
      </c>
      <c r="BV32" s="357">
        <v>3.0189500000000001E-2</v>
      </c>
    </row>
    <row r="33" spans="1:74" x14ac:dyDescent="0.2">
      <c r="A33" s="652"/>
      <c r="B33" s="653"/>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407"/>
      <c r="AZ33" s="407"/>
      <c r="BA33" s="407"/>
      <c r="BB33" s="407"/>
      <c r="BC33" s="407"/>
      <c r="BD33" s="407"/>
      <c r="BE33" s="407"/>
      <c r="BF33" s="407"/>
      <c r="BG33" s="407"/>
      <c r="BH33" s="658"/>
      <c r="BI33" s="407"/>
      <c r="BJ33" s="407"/>
      <c r="BK33" s="407"/>
      <c r="BL33" s="407"/>
      <c r="BM33" s="407"/>
      <c r="BN33" s="407"/>
      <c r="BO33" s="407"/>
      <c r="BP33" s="407"/>
      <c r="BQ33" s="407"/>
      <c r="BR33" s="407"/>
      <c r="BS33" s="407"/>
      <c r="BT33" s="407"/>
      <c r="BU33" s="407"/>
      <c r="BV33" s="407"/>
    </row>
    <row r="34" spans="1:74" x14ac:dyDescent="0.2">
      <c r="A34" s="652"/>
      <c r="B34" s="155" t="s">
        <v>1269</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407"/>
      <c r="AZ34" s="407"/>
      <c r="BA34" s="407"/>
      <c r="BB34" s="407"/>
      <c r="BC34" s="407"/>
      <c r="BD34" s="407"/>
      <c r="BE34" s="407"/>
      <c r="BF34" s="407"/>
      <c r="BG34" s="407"/>
      <c r="BH34" s="658"/>
      <c r="BI34" s="407"/>
      <c r="BJ34" s="407"/>
      <c r="BK34" s="407"/>
      <c r="BL34" s="407"/>
      <c r="BM34" s="407"/>
      <c r="BN34" s="407"/>
      <c r="BO34" s="407"/>
      <c r="BP34" s="407"/>
      <c r="BQ34" s="407"/>
      <c r="BR34" s="407"/>
      <c r="BS34" s="407"/>
      <c r="BT34" s="407"/>
      <c r="BU34" s="407"/>
      <c r="BV34" s="407"/>
    </row>
    <row r="35" spans="1:74" x14ac:dyDescent="0.2">
      <c r="A35" s="652" t="s">
        <v>1270</v>
      </c>
      <c r="B35" s="653" t="s">
        <v>1265</v>
      </c>
      <c r="C35" s="216">
        <v>20.038</v>
      </c>
      <c r="D35" s="216">
        <v>20.541</v>
      </c>
      <c r="E35" s="216">
        <v>21.582000000000001</v>
      </c>
      <c r="F35" s="216">
        <v>26.620999999999999</v>
      </c>
      <c r="G35" s="216">
        <v>29.388000000000002</v>
      </c>
      <c r="H35" s="216">
        <v>29.198</v>
      </c>
      <c r="I35" s="216">
        <v>27.332999999999998</v>
      </c>
      <c r="J35" s="216">
        <v>24.745999999999999</v>
      </c>
      <c r="K35" s="216">
        <v>22.856000000000002</v>
      </c>
      <c r="L35" s="216">
        <v>22.571000000000002</v>
      </c>
      <c r="M35" s="216">
        <v>24.242999999999999</v>
      </c>
      <c r="N35" s="216">
        <v>24.323</v>
      </c>
      <c r="O35" s="216">
        <v>22.706</v>
      </c>
      <c r="P35" s="216">
        <v>22.138999999999999</v>
      </c>
      <c r="Q35" s="216">
        <v>20.731000000000002</v>
      </c>
      <c r="R35" s="216">
        <v>21.457000000000001</v>
      </c>
      <c r="S35" s="216">
        <v>21.498000000000001</v>
      </c>
      <c r="T35" s="216">
        <v>21.381</v>
      </c>
      <c r="U35" s="216">
        <v>20.890999999999998</v>
      </c>
      <c r="V35" s="216">
        <v>21.184999999999999</v>
      </c>
      <c r="W35" s="216">
        <v>19.86</v>
      </c>
      <c r="X35" s="216">
        <v>21.689</v>
      </c>
      <c r="Y35" s="216">
        <v>22.625</v>
      </c>
      <c r="Z35" s="216">
        <v>22.891999999999999</v>
      </c>
      <c r="AA35" s="216">
        <v>24.747</v>
      </c>
      <c r="AB35" s="216">
        <v>27.681000000000001</v>
      </c>
      <c r="AC35" s="216">
        <v>30.704000000000001</v>
      </c>
      <c r="AD35" s="216">
        <v>33.030999999999999</v>
      </c>
      <c r="AE35" s="216">
        <v>35.529000000000003</v>
      </c>
      <c r="AF35" s="216">
        <v>35.033000000000001</v>
      </c>
      <c r="AG35" s="216">
        <v>33.018000000000001</v>
      </c>
      <c r="AH35" s="216">
        <v>32.573999999999998</v>
      </c>
      <c r="AI35" s="216">
        <v>33.92</v>
      </c>
      <c r="AJ35" s="216">
        <v>35.177999999999997</v>
      </c>
      <c r="AK35" s="216">
        <v>36.557000000000002</v>
      </c>
      <c r="AL35" s="216">
        <v>35.396000000000001</v>
      </c>
      <c r="AM35" s="216">
        <v>34.222999999999999</v>
      </c>
      <c r="AN35" s="216">
        <v>33.799999999999997</v>
      </c>
      <c r="AO35" s="216">
        <v>34.703000000000003</v>
      </c>
      <c r="AP35" s="216">
        <v>35.203000000000003</v>
      </c>
      <c r="AQ35" s="216">
        <v>35.305</v>
      </c>
      <c r="AR35" s="216">
        <v>35.024000000000001</v>
      </c>
      <c r="AS35" s="216">
        <v>33.581000000000003</v>
      </c>
      <c r="AT35" s="216">
        <v>35.024999999999999</v>
      </c>
      <c r="AU35" s="216">
        <v>34.780999999999999</v>
      </c>
      <c r="AV35" s="216">
        <v>34.445999999999998</v>
      </c>
      <c r="AW35" s="216">
        <v>33.128999999999998</v>
      </c>
      <c r="AX35" s="216">
        <v>30.818000000000001</v>
      </c>
      <c r="AY35" s="216">
        <v>29.405999999999999</v>
      </c>
      <c r="AZ35" s="216">
        <v>29.454000000000001</v>
      </c>
      <c r="BA35" s="216">
        <v>30.803999999999998</v>
      </c>
      <c r="BB35" s="216">
        <v>34.613</v>
      </c>
      <c r="BC35" s="216">
        <v>36.630000000000003</v>
      </c>
      <c r="BD35" s="216">
        <v>39.951000000000001</v>
      </c>
      <c r="BE35" s="216">
        <v>40.962000000000003</v>
      </c>
      <c r="BF35" s="216">
        <v>37.847999999999999</v>
      </c>
      <c r="BG35" s="216">
        <v>37.321316087</v>
      </c>
      <c r="BH35" s="216">
        <v>37.097810000000003</v>
      </c>
      <c r="BI35" s="357">
        <v>36.932369999999999</v>
      </c>
      <c r="BJ35" s="357">
        <v>35.928829999999998</v>
      </c>
      <c r="BK35" s="357">
        <v>35.45093</v>
      </c>
      <c r="BL35" s="357">
        <v>35.819499999999998</v>
      </c>
      <c r="BM35" s="357">
        <v>36.694980000000001</v>
      </c>
      <c r="BN35" s="357">
        <v>37.807079999999999</v>
      </c>
      <c r="BO35" s="357">
        <v>39.005920000000003</v>
      </c>
      <c r="BP35" s="357">
        <v>39.253869999999999</v>
      </c>
      <c r="BQ35" s="357">
        <v>38.23198</v>
      </c>
      <c r="BR35" s="357">
        <v>37.862380000000002</v>
      </c>
      <c r="BS35" s="357">
        <v>37.569339999999997</v>
      </c>
      <c r="BT35" s="357">
        <v>37.485840000000003</v>
      </c>
      <c r="BU35" s="357">
        <v>37.648569999999999</v>
      </c>
      <c r="BV35" s="357">
        <v>36.917619999999999</v>
      </c>
    </row>
    <row r="36" spans="1:74" x14ac:dyDescent="0.2">
      <c r="A36" s="652" t="s">
        <v>1271</v>
      </c>
      <c r="B36" s="653" t="s">
        <v>1267</v>
      </c>
      <c r="C36" s="216">
        <v>35.203000000000003</v>
      </c>
      <c r="D36" s="216">
        <v>27.652999999999999</v>
      </c>
      <c r="E36" s="216">
        <v>27.844999999999999</v>
      </c>
      <c r="F36" s="216">
        <v>34.975000000000001</v>
      </c>
      <c r="G36" s="216">
        <v>42.122</v>
      </c>
      <c r="H36" s="216">
        <v>49.027999999999999</v>
      </c>
      <c r="I36" s="216">
        <v>54.548999999999999</v>
      </c>
      <c r="J36" s="216">
        <v>58.801000000000002</v>
      </c>
      <c r="K36" s="216">
        <v>61.368000000000002</v>
      </c>
      <c r="L36" s="216">
        <v>61.411999999999999</v>
      </c>
      <c r="M36" s="216">
        <v>61.201000000000001</v>
      </c>
      <c r="N36" s="216">
        <v>49.241</v>
      </c>
      <c r="O36" s="216">
        <v>34.646000000000001</v>
      </c>
      <c r="P36" s="216">
        <v>26.631</v>
      </c>
      <c r="Q36" s="216">
        <v>24.257999999999999</v>
      </c>
      <c r="R36" s="216">
        <v>28.117000000000001</v>
      </c>
      <c r="S36" s="216">
        <v>33.515000000000001</v>
      </c>
      <c r="T36" s="216">
        <v>40.130000000000003</v>
      </c>
      <c r="U36" s="216">
        <v>47.085000000000001</v>
      </c>
      <c r="V36" s="216">
        <v>52.026000000000003</v>
      </c>
      <c r="W36" s="216">
        <v>57.4</v>
      </c>
      <c r="X36" s="216">
        <v>59.72</v>
      </c>
      <c r="Y36" s="216">
        <v>59.023000000000003</v>
      </c>
      <c r="Z36" s="216">
        <v>54.978000000000002</v>
      </c>
      <c r="AA36" s="216">
        <v>47.515000000000001</v>
      </c>
      <c r="AB36" s="216">
        <v>43.395000000000003</v>
      </c>
      <c r="AC36" s="216">
        <v>45.073999999999998</v>
      </c>
      <c r="AD36" s="216">
        <v>50.136000000000003</v>
      </c>
      <c r="AE36" s="216">
        <v>56.168999999999997</v>
      </c>
      <c r="AF36" s="216">
        <v>61.79</v>
      </c>
      <c r="AG36" s="216">
        <v>68.736000000000004</v>
      </c>
      <c r="AH36" s="216">
        <v>73.063999999999993</v>
      </c>
      <c r="AI36" s="216">
        <v>76.2</v>
      </c>
      <c r="AJ36" s="216">
        <v>74.638999999999996</v>
      </c>
      <c r="AK36" s="216">
        <v>72.933000000000007</v>
      </c>
      <c r="AL36" s="216">
        <v>67.991</v>
      </c>
      <c r="AM36" s="216">
        <v>55.875</v>
      </c>
      <c r="AN36" s="216">
        <v>46.994999999999997</v>
      </c>
      <c r="AO36" s="216">
        <v>40.674999999999997</v>
      </c>
      <c r="AP36" s="216">
        <v>41.058</v>
      </c>
      <c r="AQ36" s="216">
        <v>46.901000000000003</v>
      </c>
      <c r="AR36" s="216">
        <v>55.308</v>
      </c>
      <c r="AS36" s="216">
        <v>59.920999999999999</v>
      </c>
      <c r="AT36" s="216">
        <v>65.364999999999995</v>
      </c>
      <c r="AU36" s="216">
        <v>68.099000000000004</v>
      </c>
      <c r="AV36" s="216">
        <v>62.526000000000003</v>
      </c>
      <c r="AW36" s="216">
        <v>56.088000000000001</v>
      </c>
      <c r="AX36" s="216">
        <v>45.076999999999998</v>
      </c>
      <c r="AY36" s="216">
        <v>31.013999999999999</v>
      </c>
      <c r="AZ36" s="216">
        <v>27.556000000000001</v>
      </c>
      <c r="BA36" s="216">
        <v>28.32</v>
      </c>
      <c r="BB36" s="216">
        <v>34.595999999999997</v>
      </c>
      <c r="BC36" s="216">
        <v>46.587000000000003</v>
      </c>
      <c r="BD36" s="216">
        <v>57.124000000000002</v>
      </c>
      <c r="BE36" s="216">
        <v>67.885000000000005</v>
      </c>
      <c r="BF36" s="216">
        <v>77.209999999999994</v>
      </c>
      <c r="BG36" s="216">
        <v>80.520055829</v>
      </c>
      <c r="BH36" s="216">
        <v>80.129357251000002</v>
      </c>
      <c r="BI36" s="357">
        <v>75.490440000000007</v>
      </c>
      <c r="BJ36" s="357">
        <v>64.399360000000001</v>
      </c>
      <c r="BK36" s="357">
        <v>51.69312</v>
      </c>
      <c r="BL36" s="357">
        <v>44.146160000000002</v>
      </c>
      <c r="BM36" s="357">
        <v>42.095700000000001</v>
      </c>
      <c r="BN36" s="357">
        <v>46.519350000000003</v>
      </c>
      <c r="BO36" s="357">
        <v>53.416600000000003</v>
      </c>
      <c r="BP36" s="357">
        <v>60.659210000000002</v>
      </c>
      <c r="BQ36" s="357">
        <v>66.9208</v>
      </c>
      <c r="BR36" s="357">
        <v>71.377669999999995</v>
      </c>
      <c r="BS36" s="357">
        <v>74.81814</v>
      </c>
      <c r="BT36" s="357">
        <v>74.573130000000006</v>
      </c>
      <c r="BU36" s="357">
        <v>72.037469999999999</v>
      </c>
      <c r="BV36" s="357">
        <v>62.621270000000003</v>
      </c>
    </row>
    <row r="37" spans="1:74" x14ac:dyDescent="0.2">
      <c r="A37" s="652" t="s">
        <v>1272</v>
      </c>
      <c r="B37" s="653" t="s">
        <v>1259</v>
      </c>
      <c r="C37" s="216">
        <v>24.989000000000001</v>
      </c>
      <c r="D37" s="216">
        <v>21.834</v>
      </c>
      <c r="E37" s="216">
        <v>23.43</v>
      </c>
      <c r="F37" s="216">
        <v>27.565000000000001</v>
      </c>
      <c r="G37" s="216">
        <v>33.951999999999998</v>
      </c>
      <c r="H37" s="216">
        <v>41.698</v>
      </c>
      <c r="I37" s="216">
        <v>48.235999999999997</v>
      </c>
      <c r="J37" s="216">
        <v>55.807000000000002</v>
      </c>
      <c r="K37" s="216">
        <v>57.137</v>
      </c>
      <c r="L37" s="216">
        <v>54.142000000000003</v>
      </c>
      <c r="M37" s="216">
        <v>45.503</v>
      </c>
      <c r="N37" s="216">
        <v>34.707999999999998</v>
      </c>
      <c r="O37" s="216">
        <v>29.4</v>
      </c>
      <c r="P37" s="216">
        <v>23.863</v>
      </c>
      <c r="Q37" s="216">
        <v>25.518999999999998</v>
      </c>
      <c r="R37" s="216">
        <v>31.582999999999998</v>
      </c>
      <c r="S37" s="216">
        <v>38.408000000000001</v>
      </c>
      <c r="T37" s="216">
        <v>45.451999999999998</v>
      </c>
      <c r="U37" s="216">
        <v>52.524000000000001</v>
      </c>
      <c r="V37" s="216">
        <v>58.298999999999999</v>
      </c>
      <c r="W37" s="216">
        <v>57.978000000000002</v>
      </c>
      <c r="X37" s="216">
        <v>53.750999999999998</v>
      </c>
      <c r="Y37" s="216">
        <v>44.003999999999998</v>
      </c>
      <c r="Z37" s="216">
        <v>33.908000000000001</v>
      </c>
      <c r="AA37" s="216">
        <v>28.986000000000001</v>
      </c>
      <c r="AB37" s="216">
        <v>24.67</v>
      </c>
      <c r="AC37" s="216">
        <v>26.734000000000002</v>
      </c>
      <c r="AD37" s="216">
        <v>32.927</v>
      </c>
      <c r="AE37" s="216">
        <v>41.36</v>
      </c>
      <c r="AF37" s="216">
        <v>49.825000000000003</v>
      </c>
      <c r="AG37" s="216">
        <v>57.963000000000001</v>
      </c>
      <c r="AH37" s="216">
        <v>64.760000000000005</v>
      </c>
      <c r="AI37" s="216">
        <v>65.096000000000004</v>
      </c>
      <c r="AJ37" s="216">
        <v>58.655999999999999</v>
      </c>
      <c r="AK37" s="216">
        <v>48.018999999999998</v>
      </c>
      <c r="AL37" s="216">
        <v>37.142000000000003</v>
      </c>
      <c r="AM37" s="216">
        <v>31.102</v>
      </c>
      <c r="AN37" s="216">
        <v>26.875</v>
      </c>
      <c r="AO37" s="216">
        <v>27.943000000000001</v>
      </c>
      <c r="AP37" s="216">
        <v>35.119</v>
      </c>
      <c r="AQ37" s="216">
        <v>44.92</v>
      </c>
      <c r="AR37" s="216">
        <v>52.84</v>
      </c>
      <c r="AS37" s="216">
        <v>60.1</v>
      </c>
      <c r="AT37" s="216">
        <v>68.088999999999999</v>
      </c>
      <c r="AU37" s="216">
        <v>69.594999999999999</v>
      </c>
      <c r="AV37" s="216">
        <v>62.18</v>
      </c>
      <c r="AW37" s="216">
        <v>49.973999999999997</v>
      </c>
      <c r="AX37" s="216">
        <v>38.058999999999997</v>
      </c>
      <c r="AY37" s="216">
        <v>27.831</v>
      </c>
      <c r="AZ37" s="216">
        <v>24.021000000000001</v>
      </c>
      <c r="BA37" s="216">
        <v>25.946000000000002</v>
      </c>
      <c r="BB37" s="216">
        <v>33.195999999999998</v>
      </c>
      <c r="BC37" s="216">
        <v>42.024999999999999</v>
      </c>
      <c r="BD37" s="216">
        <v>52.237000000000002</v>
      </c>
      <c r="BE37" s="216">
        <v>63.148000000000003</v>
      </c>
      <c r="BF37" s="216">
        <v>71.834000000000003</v>
      </c>
      <c r="BG37" s="216">
        <v>72.562021056000006</v>
      </c>
      <c r="BH37" s="216">
        <v>68.139154042000001</v>
      </c>
      <c r="BI37" s="357">
        <v>56.851759999999999</v>
      </c>
      <c r="BJ37" s="357">
        <v>45.90531</v>
      </c>
      <c r="BK37" s="357">
        <v>39.14772</v>
      </c>
      <c r="BL37" s="357">
        <v>35.072769999999998</v>
      </c>
      <c r="BM37" s="357">
        <v>36.046280000000003</v>
      </c>
      <c r="BN37" s="357">
        <v>41.768430000000002</v>
      </c>
      <c r="BO37" s="357">
        <v>49.091070000000002</v>
      </c>
      <c r="BP37" s="357">
        <v>56.569519999999997</v>
      </c>
      <c r="BQ37" s="357">
        <v>63.68009</v>
      </c>
      <c r="BR37" s="357">
        <v>70.635360000000006</v>
      </c>
      <c r="BS37" s="357">
        <v>71.039550000000006</v>
      </c>
      <c r="BT37" s="357">
        <v>65.630129999999994</v>
      </c>
      <c r="BU37" s="357">
        <v>54.940330000000003</v>
      </c>
      <c r="BV37" s="357">
        <v>44.462609999999998</v>
      </c>
    </row>
    <row r="38" spans="1:74" x14ac:dyDescent="0.2">
      <c r="A38" s="652" t="s">
        <v>1000</v>
      </c>
      <c r="B38" s="653" t="s">
        <v>1260</v>
      </c>
      <c r="C38" s="216">
        <v>9.42</v>
      </c>
      <c r="D38" s="216">
        <v>9.9179999999999993</v>
      </c>
      <c r="E38" s="216">
        <v>9.391</v>
      </c>
      <c r="F38" s="216">
        <v>10.138999999999999</v>
      </c>
      <c r="G38" s="216">
        <v>10.776</v>
      </c>
      <c r="H38" s="216">
        <v>11.532</v>
      </c>
      <c r="I38" s="216">
        <v>11.795</v>
      </c>
      <c r="J38" s="216">
        <v>11.680999999999999</v>
      </c>
      <c r="K38" s="216">
        <v>11.935</v>
      </c>
      <c r="L38" s="216">
        <v>12.218999999999999</v>
      </c>
      <c r="M38" s="216">
        <v>11.507999999999999</v>
      </c>
      <c r="N38" s="216">
        <v>12.51</v>
      </c>
      <c r="O38" s="216">
        <v>15.436</v>
      </c>
      <c r="P38" s="216">
        <v>14.603999999999999</v>
      </c>
      <c r="Q38" s="216">
        <v>15.021000000000001</v>
      </c>
      <c r="R38" s="216">
        <v>13.766</v>
      </c>
      <c r="S38" s="216">
        <v>14.832000000000001</v>
      </c>
      <c r="T38" s="216">
        <v>15.823</v>
      </c>
      <c r="U38" s="216">
        <v>17.55</v>
      </c>
      <c r="V38" s="216">
        <v>18.16</v>
      </c>
      <c r="W38" s="216">
        <v>17.215</v>
      </c>
      <c r="X38" s="216">
        <v>16.766999999999999</v>
      </c>
      <c r="Y38" s="216">
        <v>16.452000000000002</v>
      </c>
      <c r="Z38" s="216">
        <v>17.596</v>
      </c>
      <c r="AA38" s="216">
        <v>16.791</v>
      </c>
      <c r="AB38" s="216">
        <v>15.186999999999999</v>
      </c>
      <c r="AC38" s="216">
        <v>15.927</v>
      </c>
      <c r="AD38" s="216">
        <v>15.676</v>
      </c>
      <c r="AE38" s="216">
        <v>15.379</v>
      </c>
      <c r="AF38" s="216">
        <v>16.521999999999998</v>
      </c>
      <c r="AG38" s="216">
        <v>16.779</v>
      </c>
      <c r="AH38" s="216">
        <v>16.609000000000002</v>
      </c>
      <c r="AI38" s="216">
        <v>15.96</v>
      </c>
      <c r="AJ38" s="216">
        <v>13.811</v>
      </c>
      <c r="AK38" s="216">
        <v>13.494999999999999</v>
      </c>
      <c r="AL38" s="216">
        <v>12.739000000000001</v>
      </c>
      <c r="AM38" s="216">
        <v>13.709</v>
      </c>
      <c r="AN38" s="216">
        <v>13.778</v>
      </c>
      <c r="AO38" s="216">
        <v>13.045999999999999</v>
      </c>
      <c r="AP38" s="216">
        <v>14.324</v>
      </c>
      <c r="AQ38" s="216">
        <v>15.89</v>
      </c>
      <c r="AR38" s="216">
        <v>17.225000000000001</v>
      </c>
      <c r="AS38" s="216">
        <v>19.001000000000001</v>
      </c>
      <c r="AT38" s="216">
        <v>18.832999999999998</v>
      </c>
      <c r="AU38" s="216">
        <v>18.355</v>
      </c>
      <c r="AV38" s="216">
        <v>17.646000000000001</v>
      </c>
      <c r="AW38" s="216">
        <v>18.094999999999999</v>
      </c>
      <c r="AX38" s="216">
        <v>14.471</v>
      </c>
      <c r="AY38" s="216">
        <v>12.933999999999999</v>
      </c>
      <c r="AZ38" s="216">
        <v>12.246</v>
      </c>
      <c r="BA38" s="216">
        <v>13.036</v>
      </c>
      <c r="BB38" s="216">
        <v>14.475</v>
      </c>
      <c r="BC38" s="216">
        <v>15.715</v>
      </c>
      <c r="BD38" s="216">
        <v>14.819000000000001</v>
      </c>
      <c r="BE38" s="216">
        <v>15.132</v>
      </c>
      <c r="BF38" s="216">
        <v>16.779</v>
      </c>
      <c r="BG38" s="216">
        <v>16.49352</v>
      </c>
      <c r="BH38" s="216">
        <v>15.932689999999999</v>
      </c>
      <c r="BI38" s="357">
        <v>15.41577</v>
      </c>
      <c r="BJ38" s="357">
        <v>14.75281</v>
      </c>
      <c r="BK38" s="357">
        <v>14.54312</v>
      </c>
      <c r="BL38" s="357">
        <v>14.19183</v>
      </c>
      <c r="BM38" s="357">
        <v>14.320539999999999</v>
      </c>
      <c r="BN38" s="357">
        <v>14.792310000000001</v>
      </c>
      <c r="BO38" s="357">
        <v>15.60436</v>
      </c>
      <c r="BP38" s="357">
        <v>16.194559999999999</v>
      </c>
      <c r="BQ38" s="357">
        <v>16.85576</v>
      </c>
      <c r="BR38" s="357">
        <v>17.159669999999998</v>
      </c>
      <c r="BS38" s="357">
        <v>16.8963</v>
      </c>
      <c r="BT38" s="357">
        <v>16.248349999999999</v>
      </c>
      <c r="BU38" s="357">
        <v>15.796889999999999</v>
      </c>
      <c r="BV38" s="357">
        <v>15.176159999999999</v>
      </c>
    </row>
    <row r="39" spans="1:74" x14ac:dyDescent="0.2">
      <c r="A39" s="652"/>
      <c r="C39" s="656"/>
      <c r="D39" s="656"/>
      <c r="E39" s="656"/>
      <c r="F39" s="656"/>
      <c r="G39" s="656"/>
      <c r="H39" s="656"/>
      <c r="I39" s="656"/>
      <c r="J39" s="656"/>
      <c r="K39" s="656"/>
      <c r="L39" s="656"/>
      <c r="M39" s="656"/>
      <c r="N39" s="656"/>
      <c r="O39" s="656"/>
      <c r="P39" s="656"/>
      <c r="Q39" s="656"/>
      <c r="R39" s="656"/>
      <c r="S39" s="656"/>
      <c r="T39" s="656"/>
      <c r="U39" s="656"/>
      <c r="V39" s="656"/>
      <c r="W39" s="656"/>
      <c r="X39" s="656"/>
      <c r="Y39" s="656"/>
      <c r="Z39" s="656"/>
      <c r="AA39" s="656"/>
      <c r="AB39" s="656"/>
      <c r="AC39" s="656"/>
      <c r="AD39" s="656"/>
      <c r="AE39" s="656"/>
      <c r="AF39" s="656"/>
      <c r="AG39" s="656"/>
      <c r="AH39" s="656"/>
      <c r="AI39" s="656"/>
      <c r="AJ39" s="656"/>
      <c r="AK39" s="656"/>
      <c r="AL39" s="656"/>
      <c r="AM39" s="656"/>
      <c r="AN39" s="656"/>
      <c r="AO39" s="656"/>
      <c r="AP39" s="656"/>
      <c r="AQ39" s="656"/>
      <c r="AR39" s="656"/>
      <c r="AS39" s="656"/>
      <c r="AT39" s="656"/>
      <c r="AU39" s="656"/>
      <c r="AV39" s="656"/>
      <c r="AW39" s="656"/>
      <c r="AX39" s="656"/>
      <c r="AY39" s="657"/>
      <c r="AZ39" s="657"/>
      <c r="BA39" s="657"/>
      <c r="BB39" s="657"/>
      <c r="BC39" s="657"/>
      <c r="BD39" s="657"/>
      <c r="BE39" s="657"/>
      <c r="BF39" s="657"/>
      <c r="BG39" s="657"/>
      <c r="BH39" s="659"/>
      <c r="BI39" s="657"/>
      <c r="BJ39" s="657"/>
      <c r="BK39" s="657"/>
      <c r="BL39" s="657"/>
      <c r="BM39" s="657"/>
      <c r="BN39" s="657"/>
      <c r="BO39" s="657"/>
      <c r="BP39" s="657"/>
      <c r="BQ39" s="657"/>
      <c r="BR39" s="657"/>
      <c r="BS39" s="657"/>
      <c r="BT39" s="657"/>
      <c r="BU39" s="657"/>
      <c r="BV39" s="657"/>
    </row>
    <row r="40" spans="1:74" ht="11.1" customHeight="1" x14ac:dyDescent="0.2">
      <c r="A40" s="57"/>
      <c r="B40" s="155" t="s">
        <v>755</v>
      </c>
      <c r="C40" s="654"/>
      <c r="D40" s="654"/>
      <c r="E40" s="654"/>
      <c r="F40" s="654"/>
      <c r="G40" s="654"/>
      <c r="H40" s="654"/>
      <c r="I40" s="654"/>
      <c r="J40" s="654"/>
      <c r="K40" s="654"/>
      <c r="L40" s="654"/>
      <c r="M40" s="654"/>
      <c r="N40" s="654"/>
      <c r="O40" s="654"/>
      <c r="P40" s="654"/>
      <c r="Q40" s="654"/>
      <c r="R40" s="654"/>
      <c r="S40" s="654"/>
      <c r="T40" s="654"/>
      <c r="U40" s="654"/>
      <c r="V40" s="654"/>
      <c r="W40" s="654"/>
      <c r="X40" s="654"/>
      <c r="Y40" s="654"/>
      <c r="Z40" s="654"/>
      <c r="AA40" s="654"/>
      <c r="AB40" s="654"/>
      <c r="AC40" s="654"/>
      <c r="AD40" s="654"/>
      <c r="AE40" s="654"/>
      <c r="AF40" s="654"/>
      <c r="AG40" s="654"/>
      <c r="AH40" s="654"/>
      <c r="AI40" s="654"/>
      <c r="AJ40" s="654"/>
      <c r="AK40" s="654"/>
      <c r="AL40" s="654"/>
      <c r="AM40" s="654"/>
      <c r="AN40" s="654"/>
      <c r="AO40" s="654"/>
      <c r="AP40" s="654"/>
      <c r="AQ40" s="654"/>
      <c r="AR40" s="654"/>
      <c r="AS40" s="654"/>
      <c r="AT40" s="654"/>
      <c r="AU40" s="654"/>
      <c r="AV40" s="654"/>
      <c r="AW40" s="654"/>
      <c r="AX40" s="654"/>
      <c r="AY40" s="655"/>
      <c r="AZ40" s="655"/>
      <c r="BA40" s="655"/>
      <c r="BB40" s="655"/>
      <c r="BC40" s="655"/>
      <c r="BD40" s="655"/>
      <c r="BE40" s="655"/>
      <c r="BF40" s="655"/>
      <c r="BG40" s="655"/>
      <c r="BH40" s="654"/>
      <c r="BI40" s="655"/>
      <c r="BJ40" s="655"/>
      <c r="BK40" s="655"/>
      <c r="BL40" s="655"/>
      <c r="BM40" s="655"/>
      <c r="BN40" s="655"/>
      <c r="BO40" s="655"/>
      <c r="BP40" s="655"/>
      <c r="BQ40" s="655"/>
      <c r="BR40" s="655"/>
      <c r="BS40" s="655"/>
      <c r="BT40" s="655"/>
      <c r="BU40" s="655"/>
      <c r="BV40" s="655"/>
    </row>
    <row r="41" spans="1:74" ht="11.1" customHeight="1" x14ac:dyDescent="0.2">
      <c r="A41" s="61" t="s">
        <v>679</v>
      </c>
      <c r="B41" s="179" t="s">
        <v>576</v>
      </c>
      <c r="C41" s="216">
        <v>13.666482999999999</v>
      </c>
      <c r="D41" s="216">
        <v>13.94975</v>
      </c>
      <c r="E41" s="216">
        <v>14.313677</v>
      </c>
      <c r="F41" s="216">
        <v>15.130833000000001</v>
      </c>
      <c r="G41" s="216">
        <v>15.215096000000001</v>
      </c>
      <c r="H41" s="216">
        <v>15.3818</v>
      </c>
      <c r="I41" s="216">
        <v>15.518935000000001</v>
      </c>
      <c r="J41" s="216">
        <v>15.109935</v>
      </c>
      <c r="K41" s="216">
        <v>14.740133</v>
      </c>
      <c r="L41" s="216">
        <v>14.000031999999999</v>
      </c>
      <c r="M41" s="216">
        <v>14.637</v>
      </c>
      <c r="N41" s="216">
        <v>14.976096</v>
      </c>
      <c r="O41" s="216">
        <v>14.422806</v>
      </c>
      <c r="P41" s="216">
        <v>13.676035000000001</v>
      </c>
      <c r="Q41" s="216">
        <v>14.451225000000001</v>
      </c>
      <c r="R41" s="216">
        <v>14.230566</v>
      </c>
      <c r="S41" s="216">
        <v>14.717806</v>
      </c>
      <c r="T41" s="216">
        <v>15.294166000000001</v>
      </c>
      <c r="U41" s="216">
        <v>15.589387</v>
      </c>
      <c r="V41" s="216">
        <v>15.556096</v>
      </c>
      <c r="W41" s="216">
        <v>15.274933000000001</v>
      </c>
      <c r="X41" s="216">
        <v>14.569645</v>
      </c>
      <c r="Y41" s="216">
        <v>14.960065999999999</v>
      </c>
      <c r="Z41" s="216">
        <v>14.842257999999999</v>
      </c>
      <c r="AA41" s="216">
        <v>14.374064000000001</v>
      </c>
      <c r="AB41" s="216">
        <v>14.615379000000001</v>
      </c>
      <c r="AC41" s="216">
        <v>14.476290000000001</v>
      </c>
      <c r="AD41" s="216">
        <v>14.609432999999999</v>
      </c>
      <c r="AE41" s="216">
        <v>15.096677</v>
      </c>
      <c r="AF41" s="216">
        <v>15.636533</v>
      </c>
      <c r="AG41" s="216">
        <v>15.665290000000001</v>
      </c>
      <c r="AH41" s="216">
        <v>15.324579999999999</v>
      </c>
      <c r="AI41" s="216">
        <v>14.910133</v>
      </c>
      <c r="AJ41" s="216">
        <v>14.843451</v>
      </c>
      <c r="AK41" s="216">
        <v>15.0853</v>
      </c>
      <c r="AL41" s="216">
        <v>15.330225</v>
      </c>
      <c r="AM41" s="216">
        <v>14.567225000000001</v>
      </c>
      <c r="AN41" s="216">
        <v>14.230357</v>
      </c>
      <c r="AO41" s="216">
        <v>14.702612</v>
      </c>
      <c r="AP41" s="216">
        <v>14.864433</v>
      </c>
      <c r="AQ41" s="216">
        <v>15.304838</v>
      </c>
      <c r="AR41" s="216">
        <v>15.833033</v>
      </c>
      <c r="AS41" s="216">
        <v>16.041677</v>
      </c>
      <c r="AT41" s="216">
        <v>15.793193</v>
      </c>
      <c r="AU41" s="216">
        <v>15.6358</v>
      </c>
      <c r="AV41" s="216">
        <v>14.991129000000001</v>
      </c>
      <c r="AW41" s="216">
        <v>15.632966</v>
      </c>
      <c r="AX41" s="216">
        <v>16.069289999999999</v>
      </c>
      <c r="AY41" s="216">
        <v>15.299773999999999</v>
      </c>
      <c r="AZ41" s="216">
        <v>15.122107</v>
      </c>
      <c r="BA41" s="216">
        <v>15.126450999999999</v>
      </c>
      <c r="BB41" s="216">
        <v>15.8665</v>
      </c>
      <c r="BC41" s="216">
        <v>15.944903</v>
      </c>
      <c r="BD41" s="216">
        <v>15.8179</v>
      </c>
      <c r="BE41" s="216">
        <v>16.532160999999999</v>
      </c>
      <c r="BF41" s="216">
        <v>16.455387000000002</v>
      </c>
      <c r="BG41" s="216">
        <v>15.9849</v>
      </c>
      <c r="BH41" s="216">
        <v>15.224703870999999</v>
      </c>
      <c r="BI41" s="357">
        <v>15.504189999999999</v>
      </c>
      <c r="BJ41" s="357">
        <v>15.70748</v>
      </c>
      <c r="BK41" s="357">
        <v>15.107749999999999</v>
      </c>
      <c r="BL41" s="357">
        <v>14.97138</v>
      </c>
      <c r="BM41" s="357">
        <v>15.18797</v>
      </c>
      <c r="BN41" s="357">
        <v>15.48617</v>
      </c>
      <c r="BO41" s="357">
        <v>15.77482</v>
      </c>
      <c r="BP41" s="357">
        <v>16.09674</v>
      </c>
      <c r="BQ41" s="357">
        <v>16.31345</v>
      </c>
      <c r="BR41" s="357">
        <v>16.147369999999999</v>
      </c>
      <c r="BS41" s="357">
        <v>15.89002</v>
      </c>
      <c r="BT41" s="357">
        <v>15.237489999999999</v>
      </c>
      <c r="BU41" s="357">
        <v>15.502879999999999</v>
      </c>
      <c r="BV41" s="357">
        <v>15.662380000000001</v>
      </c>
    </row>
    <row r="42" spans="1:74" ht="11.1" customHeight="1" x14ac:dyDescent="0.2">
      <c r="A42" s="652" t="s">
        <v>1287</v>
      </c>
      <c r="B42" s="653" t="s">
        <v>1280</v>
      </c>
      <c r="C42" s="216">
        <v>0.50306399999999996</v>
      </c>
      <c r="D42" s="216">
        <v>0.40157100000000001</v>
      </c>
      <c r="E42" s="216">
        <v>0.413128</v>
      </c>
      <c r="F42" s="216">
        <v>0.37376599999999999</v>
      </c>
      <c r="G42" s="216">
        <v>0.39948299999999998</v>
      </c>
      <c r="H42" s="216">
        <v>0.39683299999999999</v>
      </c>
      <c r="I42" s="216">
        <v>0.38441799999999998</v>
      </c>
      <c r="J42" s="216">
        <v>0.39022499999999999</v>
      </c>
      <c r="K42" s="216">
        <v>0.443</v>
      </c>
      <c r="L42" s="216">
        <v>0.50445099999999998</v>
      </c>
      <c r="M42" s="216">
        <v>0.53146599999999999</v>
      </c>
      <c r="N42" s="216">
        <v>0.56274100000000005</v>
      </c>
      <c r="O42" s="216">
        <v>0.54906299999999997</v>
      </c>
      <c r="P42" s="216">
        <v>0.51546400000000003</v>
      </c>
      <c r="Q42" s="216">
        <v>0.45974100000000001</v>
      </c>
      <c r="R42" s="216">
        <v>0.44809900000000003</v>
      </c>
      <c r="S42" s="216">
        <v>0.43158000000000002</v>
      </c>
      <c r="T42" s="216">
        <v>0.44396600000000003</v>
      </c>
      <c r="U42" s="216">
        <v>0.41683799999999999</v>
      </c>
      <c r="V42" s="216">
        <v>0.43654799999999999</v>
      </c>
      <c r="W42" s="216">
        <v>0.49440000000000001</v>
      </c>
      <c r="X42" s="216">
        <v>0.52412800000000004</v>
      </c>
      <c r="Y42" s="216">
        <v>0.59893200000000002</v>
      </c>
      <c r="Z42" s="216">
        <v>0.565612</v>
      </c>
      <c r="AA42" s="216">
        <v>0.51235399999999998</v>
      </c>
      <c r="AB42" s="216">
        <v>0.53179200000000004</v>
      </c>
      <c r="AC42" s="216">
        <v>0.44483800000000001</v>
      </c>
      <c r="AD42" s="216">
        <v>0.45143299999999997</v>
      </c>
      <c r="AE42" s="216">
        <v>0.43248300000000001</v>
      </c>
      <c r="AF42" s="216">
        <v>0.44209999999999999</v>
      </c>
      <c r="AG42" s="216">
        <v>0.43864399999999998</v>
      </c>
      <c r="AH42" s="216">
        <v>0.43641799999999997</v>
      </c>
      <c r="AI42" s="216">
        <v>0.52346599999999999</v>
      </c>
      <c r="AJ42" s="216">
        <v>0.621838</v>
      </c>
      <c r="AK42" s="216">
        <v>0.62746599999999997</v>
      </c>
      <c r="AL42" s="216">
        <v>0.64612800000000004</v>
      </c>
      <c r="AM42" s="216">
        <v>0.54328900000000002</v>
      </c>
      <c r="AN42" s="216">
        <v>0.50632100000000002</v>
      </c>
      <c r="AO42" s="216">
        <v>0.49028899999999997</v>
      </c>
      <c r="AP42" s="216">
        <v>0.429232</v>
      </c>
      <c r="AQ42" s="216">
        <v>0.37948300000000001</v>
      </c>
      <c r="AR42" s="216">
        <v>0.42570000000000002</v>
      </c>
      <c r="AS42" s="216">
        <v>0.426676</v>
      </c>
      <c r="AT42" s="216">
        <v>0.44386999999999999</v>
      </c>
      <c r="AU42" s="216">
        <v>0.56043299999999996</v>
      </c>
      <c r="AV42" s="216">
        <v>0.56683799999999995</v>
      </c>
      <c r="AW42" s="216">
        <v>0.59526599999999996</v>
      </c>
      <c r="AX42" s="216">
        <v>0.58877400000000002</v>
      </c>
      <c r="AY42" s="216">
        <v>0.52377300000000004</v>
      </c>
      <c r="AZ42" s="216">
        <v>0.53057100000000001</v>
      </c>
      <c r="BA42" s="216">
        <v>0.49451600000000001</v>
      </c>
      <c r="BB42" s="216">
        <v>0.43253200000000003</v>
      </c>
      <c r="BC42" s="216">
        <v>0.42712800000000001</v>
      </c>
      <c r="BD42" s="216">
        <v>0.42970000000000003</v>
      </c>
      <c r="BE42" s="216">
        <v>0.41458</v>
      </c>
      <c r="BF42" s="216">
        <v>0.42596800000000001</v>
      </c>
      <c r="BG42" s="216">
        <v>0.50086869999999994</v>
      </c>
      <c r="BH42" s="216">
        <v>0.55058819999999997</v>
      </c>
      <c r="BI42" s="357">
        <v>0.58355060000000003</v>
      </c>
      <c r="BJ42" s="357">
        <v>0.5842522</v>
      </c>
      <c r="BK42" s="357">
        <v>0.52452509999999997</v>
      </c>
      <c r="BL42" s="357">
        <v>0.49005739999999998</v>
      </c>
      <c r="BM42" s="357">
        <v>0.44668740000000001</v>
      </c>
      <c r="BN42" s="357">
        <v>0.42601529999999999</v>
      </c>
      <c r="BO42" s="357">
        <v>0.42074339999999999</v>
      </c>
      <c r="BP42" s="357">
        <v>0.42611300000000002</v>
      </c>
      <c r="BQ42" s="357">
        <v>0.4280948</v>
      </c>
      <c r="BR42" s="357">
        <v>0.4308128</v>
      </c>
      <c r="BS42" s="357">
        <v>0.48684820000000001</v>
      </c>
      <c r="BT42" s="357">
        <v>0.56951549999999995</v>
      </c>
      <c r="BU42" s="357">
        <v>0.6216623</v>
      </c>
      <c r="BV42" s="357">
        <v>0.62726870000000001</v>
      </c>
    </row>
    <row r="43" spans="1:74" ht="11.1" customHeight="1" x14ac:dyDescent="0.2">
      <c r="A43" s="61" t="s">
        <v>1167</v>
      </c>
      <c r="B43" s="179" t="s">
        <v>577</v>
      </c>
      <c r="C43" s="216">
        <v>0.98</v>
      </c>
      <c r="D43" s="216">
        <v>0.88560700000000003</v>
      </c>
      <c r="E43" s="216">
        <v>0.91890300000000003</v>
      </c>
      <c r="F43" s="216">
        <v>0.9546</v>
      </c>
      <c r="G43" s="216">
        <v>0.96487100000000003</v>
      </c>
      <c r="H43" s="216">
        <v>0.97716599999999998</v>
      </c>
      <c r="I43" s="216">
        <v>0.99409599999999998</v>
      </c>
      <c r="J43" s="216">
        <v>0.97770900000000005</v>
      </c>
      <c r="K43" s="216">
        <v>0.96683300000000005</v>
      </c>
      <c r="L43" s="216">
        <v>0.98470899999999995</v>
      </c>
      <c r="M43" s="216">
        <v>0.99129999999999996</v>
      </c>
      <c r="N43" s="216">
        <v>1.0037739999999999</v>
      </c>
      <c r="O43" s="216">
        <v>0.94432199999999999</v>
      </c>
      <c r="P43" s="216">
        <v>0.96692800000000001</v>
      </c>
      <c r="Q43" s="216">
        <v>0.99574099999999999</v>
      </c>
      <c r="R43" s="216">
        <v>1.0056659999999999</v>
      </c>
      <c r="S43" s="216">
        <v>1.011838</v>
      </c>
      <c r="T43" s="216">
        <v>1.0362659999999999</v>
      </c>
      <c r="U43" s="216">
        <v>1.0260320000000001</v>
      </c>
      <c r="V43" s="216">
        <v>1.0584830000000001</v>
      </c>
      <c r="W43" s="216">
        <v>1.0331999999999999</v>
      </c>
      <c r="X43" s="216">
        <v>1.0286770000000001</v>
      </c>
      <c r="Y43" s="216">
        <v>1.0332330000000001</v>
      </c>
      <c r="Z43" s="216">
        <v>1.0455479999999999</v>
      </c>
      <c r="AA43" s="216">
        <v>0.96996700000000002</v>
      </c>
      <c r="AB43" s="216">
        <v>1.015034</v>
      </c>
      <c r="AC43" s="216">
        <v>1.021193</v>
      </c>
      <c r="AD43" s="216">
        <v>1.036</v>
      </c>
      <c r="AE43" s="216">
        <v>1.059258</v>
      </c>
      <c r="AF43" s="216">
        <v>1.094733</v>
      </c>
      <c r="AG43" s="216">
        <v>1.074354</v>
      </c>
      <c r="AH43" s="216">
        <v>1.092387</v>
      </c>
      <c r="AI43" s="216">
        <v>1.0530999999999999</v>
      </c>
      <c r="AJ43" s="216">
        <v>1.075871</v>
      </c>
      <c r="AK43" s="216">
        <v>1.0629660000000001</v>
      </c>
      <c r="AL43" s="216">
        <v>1.046451</v>
      </c>
      <c r="AM43" s="216">
        <v>1.004419</v>
      </c>
      <c r="AN43" s="216">
        <v>1.0441780000000001</v>
      </c>
      <c r="AO43" s="216">
        <v>1.075774</v>
      </c>
      <c r="AP43" s="216">
        <v>1.093566</v>
      </c>
      <c r="AQ43" s="216">
        <v>1.1223540000000001</v>
      </c>
      <c r="AR43" s="216">
        <v>1.1376999999999999</v>
      </c>
      <c r="AS43" s="216">
        <v>1.1490959999999999</v>
      </c>
      <c r="AT43" s="216">
        <v>1.1790959999999999</v>
      </c>
      <c r="AU43" s="216">
        <v>1.1344000000000001</v>
      </c>
      <c r="AV43" s="216">
        <v>1.145322</v>
      </c>
      <c r="AW43" s="216">
        <v>1.1496</v>
      </c>
      <c r="AX43" s="216">
        <v>1.1417409999999999</v>
      </c>
      <c r="AY43" s="216">
        <v>1.0579670000000001</v>
      </c>
      <c r="AZ43" s="216">
        <v>1.083178</v>
      </c>
      <c r="BA43" s="216">
        <v>1.111677</v>
      </c>
      <c r="BB43" s="216">
        <v>1.150933</v>
      </c>
      <c r="BC43" s="216">
        <v>1.1603220000000001</v>
      </c>
      <c r="BD43" s="216">
        <v>1.1661999999999999</v>
      </c>
      <c r="BE43" s="216">
        <v>1.168129</v>
      </c>
      <c r="BF43" s="216">
        <v>1.1680649999999999</v>
      </c>
      <c r="BG43" s="216">
        <v>1.0870580000000001</v>
      </c>
      <c r="BH43" s="216">
        <v>1.1148695226000001</v>
      </c>
      <c r="BI43" s="357">
        <v>1.087378</v>
      </c>
      <c r="BJ43" s="357">
        <v>1.094031</v>
      </c>
      <c r="BK43" s="357">
        <v>1.0663199999999999</v>
      </c>
      <c r="BL43" s="357">
        <v>1.0936900000000001</v>
      </c>
      <c r="BM43" s="357">
        <v>1.1027549999999999</v>
      </c>
      <c r="BN43" s="357">
        <v>1.127033</v>
      </c>
      <c r="BO43" s="357">
        <v>1.1265499999999999</v>
      </c>
      <c r="BP43" s="357">
        <v>1.136147</v>
      </c>
      <c r="BQ43" s="357">
        <v>1.123796</v>
      </c>
      <c r="BR43" s="357">
        <v>1.1274029999999999</v>
      </c>
      <c r="BS43" s="357">
        <v>1.091672</v>
      </c>
      <c r="BT43" s="357">
        <v>1.1196109999999999</v>
      </c>
      <c r="BU43" s="357">
        <v>1.0959859999999999</v>
      </c>
      <c r="BV43" s="357">
        <v>1.1037570000000001</v>
      </c>
    </row>
    <row r="44" spans="1:74" ht="11.1" customHeight="1" x14ac:dyDescent="0.2">
      <c r="A44" s="61" t="s">
        <v>1007</v>
      </c>
      <c r="B44" s="653" t="s">
        <v>578</v>
      </c>
      <c r="C44" s="216">
        <v>0.42203200000000002</v>
      </c>
      <c r="D44" s="216">
        <v>0.32774999999999999</v>
      </c>
      <c r="E44" s="216">
        <v>0.46816099999999999</v>
      </c>
      <c r="F44" s="216">
        <v>0.42076599999999997</v>
      </c>
      <c r="G44" s="216">
        <v>0.62848300000000001</v>
      </c>
      <c r="H44" s="216">
        <v>0.68936600000000003</v>
      </c>
      <c r="I44" s="216">
        <v>0.75187099999999996</v>
      </c>
      <c r="J44" s="216">
        <v>0.66790300000000002</v>
      </c>
      <c r="K44" s="216">
        <v>0.55820000000000003</v>
      </c>
      <c r="L44" s="216">
        <v>0.61735399999999996</v>
      </c>
      <c r="M44" s="216">
        <v>0.70183300000000004</v>
      </c>
      <c r="N44" s="216">
        <v>0.812774</v>
      </c>
      <c r="O44" s="216">
        <v>0.64229000000000003</v>
      </c>
      <c r="P44" s="216">
        <v>0.57142800000000005</v>
      </c>
      <c r="Q44" s="216">
        <v>0.464225</v>
      </c>
      <c r="R44" s="216">
        <v>0.5887</v>
      </c>
      <c r="S44" s="216">
        <v>0.79480600000000001</v>
      </c>
      <c r="T44" s="216">
        <v>0.71316599999999997</v>
      </c>
      <c r="U44" s="216">
        <v>0.72935399999999995</v>
      </c>
      <c r="V44" s="216">
        <v>0.61532200000000004</v>
      </c>
      <c r="W44" s="216">
        <v>0.70199999999999996</v>
      </c>
      <c r="X44" s="216">
        <v>0.55900000000000005</v>
      </c>
      <c r="Y44" s="216">
        <v>0.76190000000000002</v>
      </c>
      <c r="Z44" s="216">
        <v>0.83854799999999996</v>
      </c>
      <c r="AA44" s="216">
        <v>0.411935</v>
      </c>
      <c r="AB44" s="216">
        <v>0.27761999999999998</v>
      </c>
      <c r="AC44" s="216">
        <v>0.35548299999999999</v>
      </c>
      <c r="AD44" s="216">
        <v>0.6694</v>
      </c>
      <c r="AE44" s="216">
        <v>0.75677399999999995</v>
      </c>
      <c r="AF44" s="216">
        <v>0.68513299999999999</v>
      </c>
      <c r="AG44" s="216">
        <v>0.657161</v>
      </c>
      <c r="AH44" s="216">
        <v>0.61606399999999994</v>
      </c>
      <c r="AI44" s="216">
        <v>0.60903300000000005</v>
      </c>
      <c r="AJ44" s="216">
        <v>0.51938700000000004</v>
      </c>
      <c r="AK44" s="216">
        <v>0.51419999999999999</v>
      </c>
      <c r="AL44" s="216">
        <v>0.63764500000000002</v>
      </c>
      <c r="AM44" s="216">
        <v>0.415161</v>
      </c>
      <c r="AN44" s="216">
        <v>0.52275000000000005</v>
      </c>
      <c r="AO44" s="216">
        <v>0.47251599999999999</v>
      </c>
      <c r="AP44" s="216">
        <v>0.530833</v>
      </c>
      <c r="AQ44" s="216">
        <v>0.79967699999999997</v>
      </c>
      <c r="AR44" s="216">
        <v>0.63756599999999997</v>
      </c>
      <c r="AS44" s="216">
        <v>0.68080600000000002</v>
      </c>
      <c r="AT44" s="216">
        <v>0.76109599999999999</v>
      </c>
      <c r="AU44" s="216">
        <v>0.564133</v>
      </c>
      <c r="AV44" s="216">
        <v>0.48074099999999997</v>
      </c>
      <c r="AW44" s="216">
        <v>0.31753300000000001</v>
      </c>
      <c r="AX44" s="216">
        <v>0.39838699999999999</v>
      </c>
      <c r="AY44" s="216">
        <v>0.17054800000000001</v>
      </c>
      <c r="AZ44" s="216">
        <v>0.10014199999999999</v>
      </c>
      <c r="BA44" s="216">
        <v>0.43132199999999998</v>
      </c>
      <c r="BB44" s="216">
        <v>0.33563300000000001</v>
      </c>
      <c r="BC44" s="216">
        <v>0.56154800000000005</v>
      </c>
      <c r="BD44" s="216">
        <v>0.63183299999999998</v>
      </c>
      <c r="BE44" s="216">
        <v>0.50641899999999995</v>
      </c>
      <c r="BF44" s="216">
        <v>0.42893599999999998</v>
      </c>
      <c r="BG44" s="216">
        <v>0.37418324285999999</v>
      </c>
      <c r="BH44" s="216">
        <v>0.30226079840999998</v>
      </c>
      <c r="BI44" s="357">
        <v>0.52347319999999997</v>
      </c>
      <c r="BJ44" s="357">
        <v>0.56796259999999998</v>
      </c>
      <c r="BK44" s="357">
        <v>0.31117420000000001</v>
      </c>
      <c r="BL44" s="357">
        <v>0.3283838</v>
      </c>
      <c r="BM44" s="357">
        <v>0.40613349999999998</v>
      </c>
      <c r="BN44" s="357">
        <v>0.49739640000000002</v>
      </c>
      <c r="BO44" s="357">
        <v>0.6568079</v>
      </c>
      <c r="BP44" s="357">
        <v>0.66328469999999995</v>
      </c>
      <c r="BQ44" s="357">
        <v>0.70878220000000003</v>
      </c>
      <c r="BR44" s="357">
        <v>0.61859690000000001</v>
      </c>
      <c r="BS44" s="357">
        <v>0.57304849999999996</v>
      </c>
      <c r="BT44" s="357">
        <v>0.50720509999999996</v>
      </c>
      <c r="BU44" s="357">
        <v>0.55806770000000006</v>
      </c>
      <c r="BV44" s="357">
        <v>0.5796251</v>
      </c>
    </row>
    <row r="45" spans="1:74" ht="11.1" customHeight="1" x14ac:dyDescent="0.2">
      <c r="A45" s="61" t="s">
        <v>1008</v>
      </c>
      <c r="B45" s="179" t="s">
        <v>1067</v>
      </c>
      <c r="C45" s="216">
        <v>0.23061200000000001</v>
      </c>
      <c r="D45" s="216">
        <v>0.43846400000000002</v>
      </c>
      <c r="E45" s="216">
        <v>0.77877399999999997</v>
      </c>
      <c r="F45" s="216">
        <v>0.76006600000000002</v>
      </c>
      <c r="G45" s="216">
        <v>0.75622500000000004</v>
      </c>
      <c r="H45" s="216">
        <v>0.68183300000000002</v>
      </c>
      <c r="I45" s="216">
        <v>0.84909599999999996</v>
      </c>
      <c r="J45" s="216">
        <v>0.96099999999999997</v>
      </c>
      <c r="K45" s="216">
        <v>0.76943300000000003</v>
      </c>
      <c r="L45" s="216">
        <v>0.91445100000000001</v>
      </c>
      <c r="M45" s="216">
        <v>0.52969999999999995</v>
      </c>
      <c r="N45" s="216">
        <v>0.36851600000000001</v>
      </c>
      <c r="O45" s="216">
        <v>0.24929000000000001</v>
      </c>
      <c r="P45" s="216">
        <v>0.84942799999999996</v>
      </c>
      <c r="Q45" s="216">
        <v>0.88906399999999997</v>
      </c>
      <c r="R45" s="216">
        <v>1.0121</v>
      </c>
      <c r="S45" s="216">
        <v>0.72861200000000004</v>
      </c>
      <c r="T45" s="216">
        <v>0.77256599999999997</v>
      </c>
      <c r="U45" s="216">
        <v>0.53212899999999996</v>
      </c>
      <c r="V45" s="216">
        <v>0.72190299999999996</v>
      </c>
      <c r="W45" s="216">
        <v>0.36513299999999999</v>
      </c>
      <c r="X45" s="216">
        <v>0.61706399999999995</v>
      </c>
      <c r="Y45" s="216">
        <v>0.3226</v>
      </c>
      <c r="Z45" s="216">
        <v>0.38651600000000003</v>
      </c>
      <c r="AA45" s="216">
        <v>0.26267699999999999</v>
      </c>
      <c r="AB45" s="216">
        <v>0.333069</v>
      </c>
      <c r="AC45" s="216">
        <v>0.63241899999999995</v>
      </c>
      <c r="AD45" s="216">
        <v>0.50193299999999996</v>
      </c>
      <c r="AE45" s="216">
        <v>0.50090299999999999</v>
      </c>
      <c r="AF45" s="216">
        <v>0.40213300000000002</v>
      </c>
      <c r="AG45" s="216">
        <v>0.41754799999999997</v>
      </c>
      <c r="AH45" s="216">
        <v>0.72767700000000002</v>
      </c>
      <c r="AI45" s="216">
        <v>0.3402</v>
      </c>
      <c r="AJ45" s="216">
        <v>0.40138699999999999</v>
      </c>
      <c r="AK45" s="216">
        <v>0.17003299999999999</v>
      </c>
      <c r="AL45" s="216">
        <v>-5.6000000000000001E-2</v>
      </c>
      <c r="AM45" s="216">
        <v>0.30670900000000001</v>
      </c>
      <c r="AN45" s="216">
        <v>0.70353500000000002</v>
      </c>
      <c r="AO45" s="216">
        <v>0.55938699999999997</v>
      </c>
      <c r="AP45" s="216">
        <v>0.71676600000000001</v>
      </c>
      <c r="AQ45" s="216">
        <v>0.76029000000000002</v>
      </c>
      <c r="AR45" s="216">
        <v>0.66726600000000003</v>
      </c>
      <c r="AS45" s="216">
        <v>0.52832199999999996</v>
      </c>
      <c r="AT45" s="216">
        <v>0.53041899999999997</v>
      </c>
      <c r="AU45" s="216">
        <v>0.307</v>
      </c>
      <c r="AV45" s="216">
        <v>0.77235399999999998</v>
      </c>
      <c r="AW45" s="216">
        <v>0.46789999999999998</v>
      </c>
      <c r="AX45" s="216">
        <v>0.250612</v>
      </c>
      <c r="AY45" s="216">
        <v>0.326677</v>
      </c>
      <c r="AZ45" s="216">
        <v>0.73585699999999998</v>
      </c>
      <c r="BA45" s="216">
        <v>1.0621290000000001</v>
      </c>
      <c r="BB45" s="216">
        <v>1.1336999999999999</v>
      </c>
      <c r="BC45" s="216">
        <v>1.0353540000000001</v>
      </c>
      <c r="BD45" s="216">
        <v>1.0096000000000001</v>
      </c>
      <c r="BE45" s="216">
        <v>1.019741</v>
      </c>
      <c r="BF45" s="216">
        <v>0.83512900000000001</v>
      </c>
      <c r="BG45" s="216">
        <v>0.74396666667</v>
      </c>
      <c r="BH45" s="216">
        <v>0.82592074193999998</v>
      </c>
      <c r="BI45" s="357">
        <v>0.36001539999999999</v>
      </c>
      <c r="BJ45" s="357">
        <v>0.25703769999999998</v>
      </c>
      <c r="BK45" s="357">
        <v>0.4408494</v>
      </c>
      <c r="BL45" s="357">
        <v>0.57322830000000002</v>
      </c>
      <c r="BM45" s="357">
        <v>0.66793380000000002</v>
      </c>
      <c r="BN45" s="357">
        <v>0.80397260000000004</v>
      </c>
      <c r="BO45" s="357">
        <v>0.80014940000000001</v>
      </c>
      <c r="BP45" s="357">
        <v>0.70054919999999998</v>
      </c>
      <c r="BQ45" s="357">
        <v>0.63761979999999996</v>
      </c>
      <c r="BR45" s="357">
        <v>0.75699459999999996</v>
      </c>
      <c r="BS45" s="357">
        <v>0.42865799999999998</v>
      </c>
      <c r="BT45" s="357">
        <v>0.64442449999999996</v>
      </c>
      <c r="BU45" s="357">
        <v>0.36440359999999999</v>
      </c>
      <c r="BV45" s="357">
        <v>0.29910219999999998</v>
      </c>
    </row>
    <row r="46" spans="1:74" ht="11.1" customHeight="1" x14ac:dyDescent="0.2">
      <c r="A46" s="61" t="s">
        <v>1009</v>
      </c>
      <c r="B46" s="179" t="s">
        <v>1068</v>
      </c>
      <c r="C46" s="216">
        <v>1.193E-3</v>
      </c>
      <c r="D46" s="216">
        <v>2.0349999999999999E-3</v>
      </c>
      <c r="E46" s="216">
        <v>3.8699999999999997E-4</v>
      </c>
      <c r="F46" s="216">
        <v>-6.6000000000000005E-5</v>
      </c>
      <c r="G46" s="216">
        <v>-1.645E-3</v>
      </c>
      <c r="H46" s="216">
        <v>2.0000000000000001E-4</v>
      </c>
      <c r="I46" s="216">
        <v>-3.1999999999999999E-5</v>
      </c>
      <c r="J46" s="216">
        <v>9.6000000000000002E-5</v>
      </c>
      <c r="K46" s="216">
        <v>-1.3300000000000001E-4</v>
      </c>
      <c r="L46" s="216">
        <v>9.6000000000000002E-5</v>
      </c>
      <c r="M46" s="216">
        <v>-3.3300000000000002E-4</v>
      </c>
      <c r="N46" s="216">
        <v>1.6100000000000001E-4</v>
      </c>
      <c r="O46" s="216">
        <v>-6.4499999999999996E-4</v>
      </c>
      <c r="P46" s="216">
        <v>-1.4200000000000001E-4</v>
      </c>
      <c r="Q46" s="216">
        <v>7.4100000000000001E-4</v>
      </c>
      <c r="R46" s="216">
        <v>-1E-4</v>
      </c>
      <c r="S46" s="216">
        <v>6.3999999999999997E-5</v>
      </c>
      <c r="T46" s="216">
        <v>0</v>
      </c>
      <c r="U46" s="216">
        <v>9.6000000000000002E-5</v>
      </c>
      <c r="V46" s="216">
        <v>3.1999999999999999E-5</v>
      </c>
      <c r="W46" s="216">
        <v>-3.3000000000000003E-5</v>
      </c>
      <c r="X46" s="216">
        <v>-1.6100000000000001E-4</v>
      </c>
      <c r="Y46" s="216">
        <v>1E-4</v>
      </c>
      <c r="Z46" s="216">
        <v>-5.1599999999999997E-4</v>
      </c>
      <c r="AA46" s="216">
        <v>-4.1899999999999999E-4</v>
      </c>
      <c r="AB46" s="216">
        <v>8.9599999999999999E-4</v>
      </c>
      <c r="AC46" s="216">
        <v>-7.4100000000000001E-4</v>
      </c>
      <c r="AD46" s="216">
        <v>3.6600000000000001E-4</v>
      </c>
      <c r="AE46" s="216">
        <v>2.2499999999999999E-4</v>
      </c>
      <c r="AF46" s="216">
        <v>1E-4</v>
      </c>
      <c r="AG46" s="216">
        <v>6.3999999999999997E-5</v>
      </c>
      <c r="AH46" s="216">
        <v>-4.8299999999999998E-4</v>
      </c>
      <c r="AI46" s="216">
        <v>5.0000000000000001E-4</v>
      </c>
      <c r="AJ46" s="216">
        <v>2.5799999999999998E-4</v>
      </c>
      <c r="AK46" s="216">
        <v>-6.6000000000000005E-5</v>
      </c>
      <c r="AL46" s="216">
        <v>-6.7699999999999998E-4</v>
      </c>
      <c r="AM46" s="216">
        <v>7.0899999999999999E-4</v>
      </c>
      <c r="AN46" s="216">
        <v>-2.5000000000000001E-4</v>
      </c>
      <c r="AO46" s="216">
        <v>0</v>
      </c>
      <c r="AP46" s="216">
        <v>1.266E-3</v>
      </c>
      <c r="AQ46" s="216">
        <v>3.8699999999999997E-4</v>
      </c>
      <c r="AR46" s="216">
        <v>3.6600000000000001E-4</v>
      </c>
      <c r="AS46" s="216">
        <v>1.2899999999999999E-4</v>
      </c>
      <c r="AT46" s="216">
        <v>1.6100000000000001E-4</v>
      </c>
      <c r="AU46" s="216">
        <v>4.0000000000000002E-4</v>
      </c>
      <c r="AV46" s="216">
        <v>-1.6100000000000001E-4</v>
      </c>
      <c r="AW46" s="216">
        <v>0</v>
      </c>
      <c r="AX46" s="216">
        <v>9.6000000000000002E-5</v>
      </c>
      <c r="AY46" s="216">
        <v>-2.2499999999999999E-4</v>
      </c>
      <c r="AZ46" s="216">
        <v>1.7799999999999999E-4</v>
      </c>
      <c r="BA46" s="216">
        <v>-3.1999999999999999E-5</v>
      </c>
      <c r="BB46" s="216">
        <v>1.3300000000000001E-4</v>
      </c>
      <c r="BC46" s="216">
        <v>3.1999999999999999E-5</v>
      </c>
      <c r="BD46" s="216">
        <v>1.66E-4</v>
      </c>
      <c r="BE46" s="216">
        <v>3.1999999999999999E-5</v>
      </c>
      <c r="BF46" s="216">
        <v>1.94E-4</v>
      </c>
      <c r="BG46" s="216">
        <v>1.8349999999999999E-4</v>
      </c>
      <c r="BH46" s="216">
        <v>7.9999999999999996E-6</v>
      </c>
      <c r="BI46" s="357">
        <v>-7.4750000000000001E-5</v>
      </c>
      <c r="BJ46" s="357">
        <v>-2.34E-4</v>
      </c>
      <c r="BK46" s="357">
        <v>-1.1833299999999999E-4</v>
      </c>
      <c r="BL46" s="357">
        <v>-1.9599999999999999E-4</v>
      </c>
      <c r="BM46" s="357">
        <v>3.7050000000000001E-4</v>
      </c>
      <c r="BN46" s="357">
        <v>5.1066700000000002E-4</v>
      </c>
      <c r="BO46" s="357">
        <v>2.2533300000000001E-4</v>
      </c>
      <c r="BP46" s="357">
        <v>1.6650000000000001E-4</v>
      </c>
      <c r="BQ46" s="357">
        <v>6.4250000000000003E-5</v>
      </c>
      <c r="BR46" s="357">
        <v>-4.85E-5</v>
      </c>
      <c r="BS46" s="357">
        <v>1.8349999999999999E-4</v>
      </c>
      <c r="BT46" s="357">
        <v>7.9999999999999996E-6</v>
      </c>
      <c r="BU46" s="357">
        <v>-7.4750000000000001E-5</v>
      </c>
      <c r="BV46" s="357">
        <v>-2.34E-4</v>
      </c>
    </row>
    <row r="47" spans="1:74" s="157" customFormat="1" ht="11.1" customHeight="1" x14ac:dyDescent="0.2">
      <c r="A47" s="61" t="s">
        <v>1010</v>
      </c>
      <c r="B47" s="179" t="s">
        <v>756</v>
      </c>
      <c r="C47" s="216">
        <v>15.670125000000001</v>
      </c>
      <c r="D47" s="216">
        <v>16.005177</v>
      </c>
      <c r="E47" s="216">
        <v>16.89303</v>
      </c>
      <c r="F47" s="216">
        <v>17.639965</v>
      </c>
      <c r="G47" s="216">
        <v>17.962513000000001</v>
      </c>
      <c r="H47" s="216">
        <v>18.127198</v>
      </c>
      <c r="I47" s="216">
        <v>18.498384000000001</v>
      </c>
      <c r="J47" s="216">
        <v>18.106867999999999</v>
      </c>
      <c r="K47" s="216">
        <v>17.477466</v>
      </c>
      <c r="L47" s="216">
        <v>17.021093</v>
      </c>
      <c r="M47" s="216">
        <v>17.390965999999999</v>
      </c>
      <c r="N47" s="216">
        <v>17.724062</v>
      </c>
      <c r="O47" s="216">
        <v>16.807126</v>
      </c>
      <c r="P47" s="216">
        <v>16.579141</v>
      </c>
      <c r="Q47" s="216">
        <v>17.260736999999999</v>
      </c>
      <c r="R47" s="216">
        <v>17.285031</v>
      </c>
      <c r="S47" s="216">
        <v>17.684705999999998</v>
      </c>
      <c r="T47" s="216">
        <v>18.26013</v>
      </c>
      <c r="U47" s="216">
        <v>18.293835999999999</v>
      </c>
      <c r="V47" s="216">
        <v>18.388383999999999</v>
      </c>
      <c r="W47" s="216">
        <v>17.869633</v>
      </c>
      <c r="X47" s="216">
        <v>17.298352999999999</v>
      </c>
      <c r="Y47" s="216">
        <v>17.676831</v>
      </c>
      <c r="Z47" s="216">
        <v>17.677966000000001</v>
      </c>
      <c r="AA47" s="216">
        <v>16.530577999999998</v>
      </c>
      <c r="AB47" s="216">
        <v>16.773790000000002</v>
      </c>
      <c r="AC47" s="216">
        <v>16.929482</v>
      </c>
      <c r="AD47" s="216">
        <v>17.268564999999999</v>
      </c>
      <c r="AE47" s="216">
        <v>17.846319999999999</v>
      </c>
      <c r="AF47" s="216">
        <v>18.260732000000001</v>
      </c>
      <c r="AG47" s="216">
        <v>18.253060999999999</v>
      </c>
      <c r="AH47" s="216">
        <v>18.196643000000002</v>
      </c>
      <c r="AI47" s="216">
        <v>17.436432</v>
      </c>
      <c r="AJ47" s="216">
        <v>17.462192000000002</v>
      </c>
      <c r="AK47" s="216">
        <v>17.459899</v>
      </c>
      <c r="AL47" s="216">
        <v>17.603771999999999</v>
      </c>
      <c r="AM47" s="216">
        <v>16.837512</v>
      </c>
      <c r="AN47" s="216">
        <v>17.006891</v>
      </c>
      <c r="AO47" s="216">
        <v>17.300578000000002</v>
      </c>
      <c r="AP47" s="216">
        <v>17.636095999999998</v>
      </c>
      <c r="AQ47" s="216">
        <v>18.367028999999999</v>
      </c>
      <c r="AR47" s="216">
        <v>18.701630999999999</v>
      </c>
      <c r="AS47" s="216">
        <v>18.826706000000001</v>
      </c>
      <c r="AT47" s="216">
        <v>18.707834999999999</v>
      </c>
      <c r="AU47" s="216">
        <v>18.202165999999998</v>
      </c>
      <c r="AV47" s="216">
        <v>17.956223000000001</v>
      </c>
      <c r="AW47" s="216">
        <v>18.163264999999999</v>
      </c>
      <c r="AX47" s="216">
        <v>18.448899999999998</v>
      </c>
      <c r="AY47" s="216">
        <v>17.378513999999999</v>
      </c>
      <c r="AZ47" s="216">
        <v>17.572033000000001</v>
      </c>
      <c r="BA47" s="216">
        <v>18.226063</v>
      </c>
      <c r="BB47" s="216">
        <v>18.919430999999999</v>
      </c>
      <c r="BC47" s="216">
        <v>19.129287000000001</v>
      </c>
      <c r="BD47" s="216">
        <v>19.055399000000001</v>
      </c>
      <c r="BE47" s="216">
        <v>19.641062000000002</v>
      </c>
      <c r="BF47" s="216">
        <v>19.313679</v>
      </c>
      <c r="BG47" s="216">
        <v>18.691160109999998</v>
      </c>
      <c r="BH47" s="216">
        <v>18.018351134</v>
      </c>
      <c r="BI47" s="357">
        <v>18.058530000000001</v>
      </c>
      <c r="BJ47" s="357">
        <v>18.210529999999999</v>
      </c>
      <c r="BK47" s="357">
        <v>17.450500000000002</v>
      </c>
      <c r="BL47" s="357">
        <v>17.45654</v>
      </c>
      <c r="BM47" s="357">
        <v>17.81185</v>
      </c>
      <c r="BN47" s="357">
        <v>18.341100000000001</v>
      </c>
      <c r="BO47" s="357">
        <v>18.779299999999999</v>
      </c>
      <c r="BP47" s="357">
        <v>19.023</v>
      </c>
      <c r="BQ47" s="357">
        <v>19.2118</v>
      </c>
      <c r="BR47" s="357">
        <v>19.081130000000002</v>
      </c>
      <c r="BS47" s="357">
        <v>18.47043</v>
      </c>
      <c r="BT47" s="357">
        <v>18.078250000000001</v>
      </c>
      <c r="BU47" s="357">
        <v>18.14293</v>
      </c>
      <c r="BV47" s="357">
        <v>18.271899999999999</v>
      </c>
    </row>
    <row r="48" spans="1:74" s="157" customFormat="1" ht="11.1" customHeight="1" x14ac:dyDescent="0.2">
      <c r="A48" s="61"/>
      <c r="B48" s="156"/>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216"/>
      <c r="BB48" s="216"/>
      <c r="BC48" s="216"/>
      <c r="BD48" s="216"/>
      <c r="BE48" s="216"/>
      <c r="BF48" s="216"/>
      <c r="BG48" s="216"/>
      <c r="BH48" s="216"/>
      <c r="BI48" s="357"/>
      <c r="BJ48" s="357"/>
      <c r="BK48" s="357"/>
      <c r="BL48" s="357"/>
      <c r="BM48" s="357"/>
      <c r="BN48" s="357"/>
      <c r="BO48" s="357"/>
      <c r="BP48" s="357"/>
      <c r="BQ48" s="357"/>
      <c r="BR48" s="357"/>
      <c r="BS48" s="357"/>
      <c r="BT48" s="357"/>
      <c r="BU48" s="357"/>
      <c r="BV48" s="357"/>
    </row>
    <row r="49" spans="1:74" ht="11.1" customHeight="1" x14ac:dyDescent="0.2">
      <c r="A49" s="61" t="s">
        <v>681</v>
      </c>
      <c r="B49" s="180" t="s">
        <v>579</v>
      </c>
      <c r="C49" s="216">
        <v>0.96070599999999995</v>
      </c>
      <c r="D49" s="216">
        <v>1.060068</v>
      </c>
      <c r="E49" s="216">
        <v>1.0636730000000001</v>
      </c>
      <c r="F49" s="216">
        <v>1.02763</v>
      </c>
      <c r="G49" s="216">
        <v>1.068964</v>
      </c>
      <c r="H49" s="216">
        <v>1.084662</v>
      </c>
      <c r="I49" s="216">
        <v>1.108609</v>
      </c>
      <c r="J49" s="216">
        <v>1.1234459999999999</v>
      </c>
      <c r="K49" s="216">
        <v>1.06193</v>
      </c>
      <c r="L49" s="216">
        <v>1.012127</v>
      </c>
      <c r="M49" s="216">
        <v>1.0512280000000001</v>
      </c>
      <c r="N49" s="216">
        <v>1.1866080000000001</v>
      </c>
      <c r="O49" s="216">
        <v>1.019223</v>
      </c>
      <c r="P49" s="216">
        <v>0.95410099999999998</v>
      </c>
      <c r="Q49" s="216">
        <v>1.019449</v>
      </c>
      <c r="R49" s="216">
        <v>1.0132969999999999</v>
      </c>
      <c r="S49" s="216">
        <v>1.084803</v>
      </c>
      <c r="T49" s="216">
        <v>1.1059969999999999</v>
      </c>
      <c r="U49" s="216">
        <v>1.122384</v>
      </c>
      <c r="V49" s="216">
        <v>1.133157</v>
      </c>
      <c r="W49" s="216">
        <v>1.1228940000000001</v>
      </c>
      <c r="X49" s="216">
        <v>1.0838650000000001</v>
      </c>
      <c r="Y49" s="216">
        <v>1.1130660000000001</v>
      </c>
      <c r="Z49" s="216">
        <v>1.134091</v>
      </c>
      <c r="AA49" s="216">
        <v>1.0534479999999999</v>
      </c>
      <c r="AB49" s="216">
        <v>1.064238</v>
      </c>
      <c r="AC49" s="216">
        <v>1.07419</v>
      </c>
      <c r="AD49" s="216">
        <v>1.026632</v>
      </c>
      <c r="AE49" s="216">
        <v>1.0893820000000001</v>
      </c>
      <c r="AF49" s="216">
        <v>1.099629</v>
      </c>
      <c r="AG49" s="216">
        <v>1.06548</v>
      </c>
      <c r="AH49" s="216">
        <v>1.0451900000000001</v>
      </c>
      <c r="AI49" s="216">
        <v>1.001064</v>
      </c>
      <c r="AJ49" s="216">
        <v>1.005898</v>
      </c>
      <c r="AK49" s="216">
        <v>1.0320640000000001</v>
      </c>
      <c r="AL49" s="216">
        <v>1.1524779999999999</v>
      </c>
      <c r="AM49" s="216">
        <v>1.0608029999999999</v>
      </c>
      <c r="AN49" s="216">
        <v>0.966283</v>
      </c>
      <c r="AO49" s="216">
        <v>1.0118339999999999</v>
      </c>
      <c r="AP49" s="216">
        <v>1.0929009999999999</v>
      </c>
      <c r="AQ49" s="216">
        <v>1.03948</v>
      </c>
      <c r="AR49" s="216">
        <v>1.0871310000000001</v>
      </c>
      <c r="AS49" s="216">
        <v>1.131902</v>
      </c>
      <c r="AT49" s="216">
        <v>1.114933</v>
      </c>
      <c r="AU49" s="216">
        <v>1.135928</v>
      </c>
      <c r="AV49" s="216">
        <v>1.0848340000000001</v>
      </c>
      <c r="AW49" s="216">
        <v>1.126263</v>
      </c>
      <c r="AX49" s="216">
        <v>1.1790929999999999</v>
      </c>
      <c r="AY49" s="216">
        <v>1.1182209999999999</v>
      </c>
      <c r="AZ49" s="216">
        <v>1.0803179999999999</v>
      </c>
      <c r="BA49" s="216">
        <v>1.0093179999999999</v>
      </c>
      <c r="BB49" s="216">
        <v>1.079496</v>
      </c>
      <c r="BC49" s="216">
        <v>1.0270619999999999</v>
      </c>
      <c r="BD49" s="216">
        <v>1.124763</v>
      </c>
      <c r="BE49" s="216">
        <v>1.1076710000000001</v>
      </c>
      <c r="BF49" s="216">
        <v>1.162355</v>
      </c>
      <c r="BG49" s="216">
        <v>1.1051439999999999</v>
      </c>
      <c r="BH49" s="216">
        <v>1.068522</v>
      </c>
      <c r="BI49" s="357">
        <v>1.0740959999999999</v>
      </c>
      <c r="BJ49" s="357">
        <v>1.1255869999999999</v>
      </c>
      <c r="BK49" s="357">
        <v>1.070951</v>
      </c>
      <c r="BL49" s="357">
        <v>1.061512</v>
      </c>
      <c r="BM49" s="357">
        <v>1.061534</v>
      </c>
      <c r="BN49" s="357">
        <v>1.0655889999999999</v>
      </c>
      <c r="BO49" s="357">
        <v>1.0761959999999999</v>
      </c>
      <c r="BP49" s="357">
        <v>1.099734</v>
      </c>
      <c r="BQ49" s="357">
        <v>1.12639</v>
      </c>
      <c r="BR49" s="357">
        <v>1.125251</v>
      </c>
      <c r="BS49" s="357">
        <v>1.106217</v>
      </c>
      <c r="BT49" s="357">
        <v>1.067113</v>
      </c>
      <c r="BU49" s="357">
        <v>1.076962</v>
      </c>
      <c r="BV49" s="357">
        <v>1.1237299999999999</v>
      </c>
    </row>
    <row r="50" spans="1:74" ht="11.1" customHeight="1" x14ac:dyDescent="0.2">
      <c r="A50" s="61"/>
      <c r="B50" s="158"/>
      <c r="C50" s="216"/>
      <c r="D50" s="216"/>
      <c r="E50" s="216"/>
      <c r="F50" s="216"/>
      <c r="G50" s="216"/>
      <c r="H50" s="216"/>
      <c r="I50" s="216"/>
      <c r="J50" s="216"/>
      <c r="K50" s="216"/>
      <c r="L50" s="216"/>
      <c r="M50" s="216"/>
      <c r="N50" s="216"/>
      <c r="O50" s="216"/>
      <c r="P50" s="216"/>
      <c r="Q50" s="216"/>
      <c r="R50" s="216"/>
      <c r="S50" s="216"/>
      <c r="T50" s="216"/>
      <c r="U50" s="216"/>
      <c r="V50" s="216"/>
      <c r="W50" s="216"/>
      <c r="X50" s="216"/>
      <c r="Y50" s="216"/>
      <c r="Z50" s="216"/>
      <c r="AA50" s="216"/>
      <c r="AB50" s="216"/>
      <c r="AC50" s="216"/>
      <c r="AD50" s="216"/>
      <c r="AE50" s="216"/>
      <c r="AF50" s="216"/>
      <c r="AG50" s="216"/>
      <c r="AH50" s="216"/>
      <c r="AI50" s="216"/>
      <c r="AJ50" s="216"/>
      <c r="AK50" s="216"/>
      <c r="AL50" s="216"/>
      <c r="AM50" s="216"/>
      <c r="AN50" s="216"/>
      <c r="AO50" s="216"/>
      <c r="AP50" s="216"/>
      <c r="AQ50" s="216"/>
      <c r="AR50" s="216"/>
      <c r="AS50" s="216"/>
      <c r="AT50" s="216"/>
      <c r="AU50" s="216"/>
      <c r="AV50" s="216"/>
      <c r="AW50" s="216"/>
      <c r="AX50" s="216"/>
      <c r="AY50" s="216"/>
      <c r="AZ50" s="216"/>
      <c r="BA50" s="216"/>
      <c r="BB50" s="216"/>
      <c r="BC50" s="216"/>
      <c r="BD50" s="216"/>
      <c r="BE50" s="216"/>
      <c r="BF50" s="216"/>
      <c r="BG50" s="216"/>
      <c r="BH50" s="216"/>
      <c r="BI50" s="357"/>
      <c r="BJ50" s="357"/>
      <c r="BK50" s="357"/>
      <c r="BL50" s="357"/>
      <c r="BM50" s="357"/>
      <c r="BN50" s="357"/>
      <c r="BO50" s="357"/>
      <c r="BP50" s="357"/>
      <c r="BQ50" s="357"/>
      <c r="BR50" s="357"/>
      <c r="BS50" s="357"/>
      <c r="BT50" s="357"/>
      <c r="BU50" s="357"/>
      <c r="BV50" s="357"/>
    </row>
    <row r="51" spans="1:74" ht="11.1" customHeight="1" x14ac:dyDescent="0.2">
      <c r="A51" s="57"/>
      <c r="B51" s="155" t="s">
        <v>757</v>
      </c>
      <c r="C51" s="216"/>
      <c r="D51" s="216"/>
      <c r="E51" s="216"/>
      <c r="F51" s="216"/>
      <c r="G51" s="216"/>
      <c r="H51" s="216"/>
      <c r="I51" s="216"/>
      <c r="J51" s="216"/>
      <c r="K51" s="216"/>
      <c r="L51" s="216"/>
      <c r="M51" s="216"/>
      <c r="N51" s="216"/>
      <c r="O51" s="216"/>
      <c r="P51" s="216"/>
      <c r="Q51" s="216"/>
      <c r="R51" s="216"/>
      <c r="S51" s="216"/>
      <c r="T51" s="216"/>
      <c r="U51" s="216"/>
      <c r="V51" s="216"/>
      <c r="W51" s="216"/>
      <c r="X51" s="216"/>
      <c r="Y51" s="216"/>
      <c r="Z51" s="216"/>
      <c r="AA51" s="216"/>
      <c r="AB51" s="216"/>
      <c r="AC51" s="216"/>
      <c r="AD51" s="216"/>
      <c r="AE51" s="216"/>
      <c r="AF51" s="216"/>
      <c r="AG51" s="216"/>
      <c r="AH51" s="216"/>
      <c r="AI51" s="216"/>
      <c r="AJ51" s="216"/>
      <c r="AK51" s="216"/>
      <c r="AL51" s="216"/>
      <c r="AM51" s="216"/>
      <c r="AN51" s="216"/>
      <c r="AO51" s="216"/>
      <c r="AP51" s="216"/>
      <c r="AQ51" s="216"/>
      <c r="AR51" s="216"/>
      <c r="AS51" s="216"/>
      <c r="AT51" s="216"/>
      <c r="AU51" s="216"/>
      <c r="AV51" s="216"/>
      <c r="AW51" s="216"/>
      <c r="AX51" s="216"/>
      <c r="AY51" s="216"/>
      <c r="AZ51" s="216"/>
      <c r="BA51" s="216"/>
      <c r="BB51" s="216"/>
      <c r="BC51" s="216"/>
      <c r="BD51" s="216"/>
      <c r="BE51" s="216"/>
      <c r="BF51" s="216"/>
      <c r="BG51" s="216"/>
      <c r="BH51" s="216"/>
      <c r="BI51" s="357"/>
      <c r="BJ51" s="357"/>
      <c r="BK51" s="357"/>
      <c r="BL51" s="357"/>
      <c r="BM51" s="357"/>
      <c r="BN51" s="357"/>
      <c r="BO51" s="357"/>
      <c r="BP51" s="357"/>
      <c r="BQ51" s="357"/>
      <c r="BR51" s="357"/>
      <c r="BS51" s="357"/>
      <c r="BT51" s="357"/>
      <c r="BU51" s="357"/>
      <c r="BV51" s="357"/>
    </row>
    <row r="52" spans="1:74" ht="11.1" customHeight="1" x14ac:dyDescent="0.2">
      <c r="A52" s="652" t="s">
        <v>1288</v>
      </c>
      <c r="B52" s="653" t="s">
        <v>1280</v>
      </c>
      <c r="C52" s="216">
        <v>0.47967700000000002</v>
      </c>
      <c r="D52" s="216">
        <v>0.53971400000000003</v>
      </c>
      <c r="E52" s="216">
        <v>0.72558</v>
      </c>
      <c r="F52" s="216">
        <v>0.85013300000000003</v>
      </c>
      <c r="G52" s="216">
        <v>0.85741900000000004</v>
      </c>
      <c r="H52" s="216">
        <v>0.86993299999999996</v>
      </c>
      <c r="I52" s="216">
        <v>0.86032200000000003</v>
      </c>
      <c r="J52" s="216">
        <v>0.778451</v>
      </c>
      <c r="K52" s="216">
        <v>0.61376600000000003</v>
      </c>
      <c r="L52" s="216">
        <v>0.50112900000000005</v>
      </c>
      <c r="M52" s="216">
        <v>0.39006600000000002</v>
      </c>
      <c r="N52" s="216">
        <v>0.430483</v>
      </c>
      <c r="O52" s="216">
        <v>0.43054799999999999</v>
      </c>
      <c r="P52" s="216">
        <v>0.47189199999999998</v>
      </c>
      <c r="Q52" s="216">
        <v>0.635548</v>
      </c>
      <c r="R52" s="216">
        <v>0.78123299999999996</v>
      </c>
      <c r="S52" s="216">
        <v>0.81506400000000001</v>
      </c>
      <c r="T52" s="216">
        <v>0.84686600000000001</v>
      </c>
      <c r="U52" s="216">
        <v>0.82028999999999996</v>
      </c>
      <c r="V52" s="216">
        <v>0.79109600000000002</v>
      </c>
      <c r="W52" s="216">
        <v>0.60256600000000005</v>
      </c>
      <c r="X52" s="216">
        <v>0.47954799999999997</v>
      </c>
      <c r="Y52" s="216">
        <v>0.37673299999999998</v>
      </c>
      <c r="Z52" s="216">
        <v>0.36845099999999997</v>
      </c>
      <c r="AA52" s="216">
        <v>0.42077399999999998</v>
      </c>
      <c r="AB52" s="216">
        <v>0.50265499999999996</v>
      </c>
      <c r="AC52" s="216">
        <v>0.68751600000000002</v>
      </c>
      <c r="AD52" s="216">
        <v>0.83499999999999996</v>
      </c>
      <c r="AE52" s="216">
        <v>0.85796700000000004</v>
      </c>
      <c r="AF52" s="216">
        <v>0.84116599999999997</v>
      </c>
      <c r="AG52" s="216">
        <v>0.84764499999999998</v>
      </c>
      <c r="AH52" s="216">
        <v>0.77916099999999999</v>
      </c>
      <c r="AI52" s="216">
        <v>0.55283300000000002</v>
      </c>
      <c r="AJ52" s="216">
        <v>0.46951599999999999</v>
      </c>
      <c r="AK52" s="216">
        <v>0.36430000000000001</v>
      </c>
      <c r="AL52" s="216">
        <v>0.39022499999999999</v>
      </c>
      <c r="AM52" s="216">
        <v>0.41048299999999999</v>
      </c>
      <c r="AN52" s="216">
        <v>0.47739199999999998</v>
      </c>
      <c r="AO52" s="216">
        <v>0.64754800000000001</v>
      </c>
      <c r="AP52" s="216">
        <v>0.81410000000000005</v>
      </c>
      <c r="AQ52" s="216">
        <v>0.86038700000000001</v>
      </c>
      <c r="AR52" s="216">
        <v>0.8407</v>
      </c>
      <c r="AS52" s="216">
        <v>0.85825799999999997</v>
      </c>
      <c r="AT52" s="216">
        <v>0.82909600000000006</v>
      </c>
      <c r="AU52" s="216">
        <v>0.62983299999999998</v>
      </c>
      <c r="AV52" s="216">
        <v>0.41838700000000001</v>
      </c>
      <c r="AW52" s="216">
        <v>0.30126599999999998</v>
      </c>
      <c r="AX52" s="216">
        <v>0.376</v>
      </c>
      <c r="AY52" s="216">
        <v>0.41441899999999998</v>
      </c>
      <c r="AZ52" s="216">
        <v>0.51778500000000005</v>
      </c>
      <c r="BA52" s="216">
        <v>0.67567699999999997</v>
      </c>
      <c r="BB52" s="216">
        <v>0.86446599999999996</v>
      </c>
      <c r="BC52" s="216">
        <v>0.88693500000000003</v>
      </c>
      <c r="BD52" s="216">
        <v>0.87206600000000001</v>
      </c>
      <c r="BE52" s="216">
        <v>0.90961199999999998</v>
      </c>
      <c r="BF52" s="216">
        <v>0.88993599999999995</v>
      </c>
      <c r="BG52" s="216">
        <v>0.63948598000000001</v>
      </c>
      <c r="BH52" s="216">
        <v>0.49592324999999998</v>
      </c>
      <c r="BI52" s="357">
        <v>0.38177559999999999</v>
      </c>
      <c r="BJ52" s="357">
        <v>0.38164160000000003</v>
      </c>
      <c r="BK52" s="357">
        <v>0.4056498</v>
      </c>
      <c r="BL52" s="357">
        <v>0.49793569999999998</v>
      </c>
      <c r="BM52" s="357">
        <v>0.66176170000000001</v>
      </c>
      <c r="BN52" s="357">
        <v>0.81366839999999996</v>
      </c>
      <c r="BO52" s="357">
        <v>0.84363909999999998</v>
      </c>
      <c r="BP52" s="357">
        <v>0.84706329999999996</v>
      </c>
      <c r="BQ52" s="357">
        <v>0.84089610000000004</v>
      </c>
      <c r="BR52" s="357">
        <v>0.81428460000000003</v>
      </c>
      <c r="BS52" s="357">
        <v>0.60205379999999997</v>
      </c>
      <c r="BT52" s="357">
        <v>0.48262490000000002</v>
      </c>
      <c r="BU52" s="357">
        <v>0.35828110000000002</v>
      </c>
      <c r="BV52" s="357">
        <v>0.3933045</v>
      </c>
    </row>
    <row r="53" spans="1:74" ht="11.1" customHeight="1" x14ac:dyDescent="0.2">
      <c r="A53" s="61" t="s">
        <v>1011</v>
      </c>
      <c r="B53" s="179" t="s">
        <v>580</v>
      </c>
      <c r="C53" s="216">
        <v>8.3480000000000008</v>
      </c>
      <c r="D53" s="216">
        <v>8.5101779999999998</v>
      </c>
      <c r="E53" s="216">
        <v>8.9132250000000006</v>
      </c>
      <c r="F53" s="216">
        <v>9.0618999999999996</v>
      </c>
      <c r="G53" s="216">
        <v>9.1125159999999994</v>
      </c>
      <c r="H53" s="216">
        <v>9.2111000000000001</v>
      </c>
      <c r="I53" s="216">
        <v>9.5001929999999994</v>
      </c>
      <c r="J53" s="216">
        <v>9.4260640000000002</v>
      </c>
      <c r="K53" s="216">
        <v>9.1428999999999991</v>
      </c>
      <c r="L53" s="216">
        <v>9.0487409999999997</v>
      </c>
      <c r="M53" s="216">
        <v>9.1341330000000003</v>
      </c>
      <c r="N53" s="216">
        <v>9.251709</v>
      </c>
      <c r="O53" s="216">
        <v>8.7144510000000004</v>
      </c>
      <c r="P53" s="216">
        <v>8.8658920000000006</v>
      </c>
      <c r="Q53" s="216">
        <v>8.9081930000000007</v>
      </c>
      <c r="R53" s="216">
        <v>8.9783329999999992</v>
      </c>
      <c r="S53" s="216">
        <v>9.157451</v>
      </c>
      <c r="T53" s="216">
        <v>9.2889999999999997</v>
      </c>
      <c r="U53" s="216">
        <v>9.1663219999999992</v>
      </c>
      <c r="V53" s="216">
        <v>9.2635799999999993</v>
      </c>
      <c r="W53" s="216">
        <v>9.1395</v>
      </c>
      <c r="X53" s="216">
        <v>8.9315479999999994</v>
      </c>
      <c r="Y53" s="216">
        <v>9.1405999999999992</v>
      </c>
      <c r="Z53" s="216">
        <v>9.1281289999999995</v>
      </c>
      <c r="AA53" s="216">
        <v>8.3845159999999996</v>
      </c>
      <c r="AB53" s="216">
        <v>8.6061720000000008</v>
      </c>
      <c r="AC53" s="216">
        <v>8.7046449999999993</v>
      </c>
      <c r="AD53" s="216">
        <v>8.7201000000000004</v>
      </c>
      <c r="AE53" s="216">
        <v>8.9495799999999992</v>
      </c>
      <c r="AF53" s="216">
        <v>9.1570330000000002</v>
      </c>
      <c r="AG53" s="216">
        <v>9.0726119999999995</v>
      </c>
      <c r="AH53" s="216">
        <v>9.2366119999999992</v>
      </c>
      <c r="AI53" s="216">
        <v>8.8879999999999999</v>
      </c>
      <c r="AJ53" s="216">
        <v>9.1758380000000006</v>
      </c>
      <c r="AK53" s="216">
        <v>9.1561000000000003</v>
      </c>
      <c r="AL53" s="216">
        <v>9.0505800000000001</v>
      </c>
      <c r="AM53" s="216">
        <v>8.7176120000000008</v>
      </c>
      <c r="AN53" s="216">
        <v>8.9259640000000005</v>
      </c>
      <c r="AO53" s="216">
        <v>8.9713539999999998</v>
      </c>
      <c r="AP53" s="216">
        <v>9.0419999999999998</v>
      </c>
      <c r="AQ53" s="216">
        <v>9.2991290000000006</v>
      </c>
      <c r="AR53" s="216">
        <v>9.4721659999999996</v>
      </c>
      <c r="AS53" s="216">
        <v>9.3740000000000006</v>
      </c>
      <c r="AT53" s="216">
        <v>9.3402580000000004</v>
      </c>
      <c r="AU53" s="216">
        <v>9.1903330000000008</v>
      </c>
      <c r="AV53" s="216">
        <v>9.4836120000000008</v>
      </c>
      <c r="AW53" s="216">
        <v>9.4760659999999994</v>
      </c>
      <c r="AX53" s="216">
        <v>9.4951930000000004</v>
      </c>
      <c r="AY53" s="216">
        <v>8.9988709999999994</v>
      </c>
      <c r="AZ53" s="216">
        <v>9.2589640000000006</v>
      </c>
      <c r="BA53" s="216">
        <v>9.5333220000000001</v>
      </c>
      <c r="BB53" s="216">
        <v>9.732666</v>
      </c>
      <c r="BC53" s="216">
        <v>9.8229030000000002</v>
      </c>
      <c r="BD53" s="216">
        <v>9.8901000000000003</v>
      </c>
      <c r="BE53" s="216">
        <v>10.051709000000001</v>
      </c>
      <c r="BF53" s="216">
        <v>9.7337419999999995</v>
      </c>
      <c r="BG53" s="216">
        <v>9.4234333333000002</v>
      </c>
      <c r="BH53" s="216">
        <v>9.4812247741999993</v>
      </c>
      <c r="BI53" s="357">
        <v>9.3650400000000005</v>
      </c>
      <c r="BJ53" s="357">
        <v>9.2911230000000007</v>
      </c>
      <c r="BK53" s="357">
        <v>8.9306079999999994</v>
      </c>
      <c r="BL53" s="357">
        <v>9.0122350000000004</v>
      </c>
      <c r="BM53" s="357">
        <v>9.0729839999999999</v>
      </c>
      <c r="BN53" s="357">
        <v>9.2744389999999992</v>
      </c>
      <c r="BO53" s="357">
        <v>9.4388970000000008</v>
      </c>
      <c r="BP53" s="357">
        <v>9.5193309999999993</v>
      </c>
      <c r="BQ53" s="357">
        <v>9.5439430000000005</v>
      </c>
      <c r="BR53" s="357">
        <v>9.5300170000000008</v>
      </c>
      <c r="BS53" s="357">
        <v>9.2506789999999999</v>
      </c>
      <c r="BT53" s="357">
        <v>9.3123579999999997</v>
      </c>
      <c r="BU53" s="357">
        <v>9.3143449999999994</v>
      </c>
      <c r="BV53" s="357">
        <v>9.267709</v>
      </c>
    </row>
    <row r="54" spans="1:74" ht="11.1" customHeight="1" x14ac:dyDescent="0.2">
      <c r="A54" s="61" t="s">
        <v>1012</v>
      </c>
      <c r="B54" s="179" t="s">
        <v>581</v>
      </c>
      <c r="C54" s="216">
        <v>1.3378380000000001</v>
      </c>
      <c r="D54" s="216">
        <v>1.3401069999999999</v>
      </c>
      <c r="E54" s="216">
        <v>1.379032</v>
      </c>
      <c r="F54" s="216">
        <v>1.4702660000000001</v>
      </c>
      <c r="G54" s="216">
        <v>1.4494830000000001</v>
      </c>
      <c r="H54" s="216">
        <v>1.4945660000000001</v>
      </c>
      <c r="I54" s="216">
        <v>1.542451</v>
      </c>
      <c r="J54" s="216">
        <v>1.4629030000000001</v>
      </c>
      <c r="K54" s="216">
        <v>1.4036329999999999</v>
      </c>
      <c r="L54" s="216">
        <v>1.317032</v>
      </c>
      <c r="M54" s="216">
        <v>1.394066</v>
      </c>
      <c r="N54" s="216">
        <v>1.4169350000000001</v>
      </c>
      <c r="O54" s="216">
        <v>1.3618710000000001</v>
      </c>
      <c r="P54" s="216">
        <v>1.298071</v>
      </c>
      <c r="Q54" s="216">
        <v>1.430709</v>
      </c>
      <c r="R54" s="216">
        <v>1.4216</v>
      </c>
      <c r="S54" s="216">
        <v>1.4793540000000001</v>
      </c>
      <c r="T54" s="216">
        <v>1.5681</v>
      </c>
      <c r="U54" s="216">
        <v>1.549903</v>
      </c>
      <c r="V54" s="216">
        <v>1.5429999999999999</v>
      </c>
      <c r="W54" s="216">
        <v>1.553366</v>
      </c>
      <c r="X54" s="216">
        <v>1.3776120000000001</v>
      </c>
      <c r="Y54" s="216">
        <v>1.3413660000000001</v>
      </c>
      <c r="Z54" s="216">
        <v>1.4489030000000001</v>
      </c>
      <c r="AA54" s="216">
        <v>1.4371929999999999</v>
      </c>
      <c r="AB54" s="216">
        <v>1.4017930000000001</v>
      </c>
      <c r="AC54" s="216">
        <v>1.4119999999999999</v>
      </c>
      <c r="AD54" s="216">
        <v>1.4339</v>
      </c>
      <c r="AE54" s="216">
        <v>1.469096</v>
      </c>
      <c r="AF54" s="216">
        <v>1.6095330000000001</v>
      </c>
      <c r="AG54" s="216">
        <v>1.6125480000000001</v>
      </c>
      <c r="AH54" s="216">
        <v>1.56029</v>
      </c>
      <c r="AI54" s="216">
        <v>1.4497329999999999</v>
      </c>
      <c r="AJ54" s="216">
        <v>1.418709</v>
      </c>
      <c r="AK54" s="216">
        <v>1.374466</v>
      </c>
      <c r="AL54" s="216">
        <v>1.4655800000000001</v>
      </c>
      <c r="AM54" s="216">
        <v>1.4144509999999999</v>
      </c>
      <c r="AN54" s="216">
        <v>1.4017139999999999</v>
      </c>
      <c r="AO54" s="216">
        <v>1.4614510000000001</v>
      </c>
      <c r="AP54" s="216">
        <v>1.5244329999999999</v>
      </c>
      <c r="AQ54" s="216">
        <v>1.4495480000000001</v>
      </c>
      <c r="AR54" s="216">
        <v>1.5217000000000001</v>
      </c>
      <c r="AS54" s="216">
        <v>1.5608059999999999</v>
      </c>
      <c r="AT54" s="216">
        <v>1.6048709999999999</v>
      </c>
      <c r="AU54" s="216">
        <v>1.5439659999999999</v>
      </c>
      <c r="AV54" s="216">
        <v>1.4258710000000001</v>
      </c>
      <c r="AW54" s="216">
        <v>1.4911000000000001</v>
      </c>
      <c r="AX54" s="216">
        <v>1.5859350000000001</v>
      </c>
      <c r="AY54" s="216">
        <v>1.477096</v>
      </c>
      <c r="AZ54" s="216">
        <v>1.449535</v>
      </c>
      <c r="BA54" s="216">
        <v>1.416774</v>
      </c>
      <c r="BB54" s="216">
        <v>1.4961660000000001</v>
      </c>
      <c r="BC54" s="216">
        <v>1.467516</v>
      </c>
      <c r="BD54" s="216">
        <v>1.519366</v>
      </c>
      <c r="BE54" s="216">
        <v>1.637451</v>
      </c>
      <c r="BF54" s="216">
        <v>1.6719360000000001</v>
      </c>
      <c r="BG54" s="216">
        <v>1.6459333332999999</v>
      </c>
      <c r="BH54" s="216">
        <v>1.4626022258</v>
      </c>
      <c r="BI54" s="357">
        <v>1.4654499999999999</v>
      </c>
      <c r="BJ54" s="357">
        <v>1.5245899999999999</v>
      </c>
      <c r="BK54" s="357">
        <v>1.4780869999999999</v>
      </c>
      <c r="BL54" s="357">
        <v>1.4503729999999999</v>
      </c>
      <c r="BM54" s="357">
        <v>1.4838549999999999</v>
      </c>
      <c r="BN54" s="357">
        <v>1.5164470000000001</v>
      </c>
      <c r="BO54" s="357">
        <v>1.518497</v>
      </c>
      <c r="BP54" s="357">
        <v>1.5770500000000001</v>
      </c>
      <c r="BQ54" s="357">
        <v>1.6217779999999999</v>
      </c>
      <c r="BR54" s="357">
        <v>1.6059589999999999</v>
      </c>
      <c r="BS54" s="357">
        <v>1.538734</v>
      </c>
      <c r="BT54" s="357">
        <v>1.4373899999999999</v>
      </c>
      <c r="BU54" s="357">
        <v>1.4448570000000001</v>
      </c>
      <c r="BV54" s="357">
        <v>1.4942839999999999</v>
      </c>
    </row>
    <row r="55" spans="1:74" ht="11.1" customHeight="1" x14ac:dyDescent="0.2">
      <c r="A55" s="61" t="s">
        <v>1013</v>
      </c>
      <c r="B55" s="179" t="s">
        <v>582</v>
      </c>
      <c r="C55" s="216">
        <v>3.5513219999999999</v>
      </c>
      <c r="D55" s="216">
        <v>3.6581070000000002</v>
      </c>
      <c r="E55" s="216">
        <v>3.835032</v>
      </c>
      <c r="F55" s="216">
        <v>4.156466</v>
      </c>
      <c r="G55" s="216">
        <v>4.3748379999999996</v>
      </c>
      <c r="H55" s="216">
        <v>4.4077999999999999</v>
      </c>
      <c r="I55" s="216">
        <v>4.424677</v>
      </c>
      <c r="J55" s="216">
        <v>4.4039349999999997</v>
      </c>
      <c r="K55" s="216">
        <v>4.3414000000000001</v>
      </c>
      <c r="L55" s="216">
        <v>4.3153220000000001</v>
      </c>
      <c r="M55" s="216">
        <v>4.5029000000000003</v>
      </c>
      <c r="N55" s="216">
        <v>4.6696770000000001</v>
      </c>
      <c r="O55" s="216">
        <v>4.3033219999999996</v>
      </c>
      <c r="P55" s="216">
        <v>4.0331780000000004</v>
      </c>
      <c r="Q55" s="216">
        <v>4.3260319999999997</v>
      </c>
      <c r="R55" s="216">
        <v>4.1887660000000002</v>
      </c>
      <c r="S55" s="216">
        <v>4.2833220000000001</v>
      </c>
      <c r="T55" s="216">
        <v>4.4707660000000002</v>
      </c>
      <c r="U55" s="216">
        <v>4.6563869999999996</v>
      </c>
      <c r="V55" s="216">
        <v>4.6677410000000004</v>
      </c>
      <c r="W55" s="216">
        <v>4.5764659999999999</v>
      </c>
      <c r="X55" s="216">
        <v>4.5387089999999999</v>
      </c>
      <c r="Y55" s="216">
        <v>4.9024000000000001</v>
      </c>
      <c r="Z55" s="216">
        <v>4.918838</v>
      </c>
      <c r="AA55" s="216">
        <v>4.5003869999999999</v>
      </c>
      <c r="AB55" s="216">
        <v>4.4076890000000004</v>
      </c>
      <c r="AC55" s="216">
        <v>4.2627740000000003</v>
      </c>
      <c r="AD55" s="216">
        <v>4.3517000000000001</v>
      </c>
      <c r="AE55" s="216">
        <v>4.5472900000000003</v>
      </c>
      <c r="AF55" s="216">
        <v>4.6318000000000001</v>
      </c>
      <c r="AG55" s="216">
        <v>4.6600640000000002</v>
      </c>
      <c r="AH55" s="216">
        <v>4.5997089999999998</v>
      </c>
      <c r="AI55" s="216">
        <v>4.5655000000000001</v>
      </c>
      <c r="AJ55" s="216">
        <v>4.5098380000000002</v>
      </c>
      <c r="AK55" s="216">
        <v>4.6688000000000001</v>
      </c>
      <c r="AL55" s="216">
        <v>4.8844190000000003</v>
      </c>
      <c r="AM55" s="216">
        <v>4.479838</v>
      </c>
      <c r="AN55" s="216">
        <v>4.2805</v>
      </c>
      <c r="AO55" s="216">
        <v>4.2838060000000002</v>
      </c>
      <c r="AP55" s="216">
        <v>4.4164329999999996</v>
      </c>
      <c r="AQ55" s="216">
        <v>4.7671289999999997</v>
      </c>
      <c r="AR55" s="216">
        <v>4.7915000000000001</v>
      </c>
      <c r="AS55" s="216">
        <v>4.9338059999999997</v>
      </c>
      <c r="AT55" s="216">
        <v>4.9299670000000004</v>
      </c>
      <c r="AU55" s="216">
        <v>4.8883660000000004</v>
      </c>
      <c r="AV55" s="216">
        <v>4.8148059999999999</v>
      </c>
      <c r="AW55" s="216">
        <v>5.0496660000000002</v>
      </c>
      <c r="AX55" s="216">
        <v>5.1216119999999998</v>
      </c>
      <c r="AY55" s="216">
        <v>4.6559350000000004</v>
      </c>
      <c r="AZ55" s="216">
        <v>4.5717499999999998</v>
      </c>
      <c r="BA55" s="216">
        <v>4.7544829999999996</v>
      </c>
      <c r="BB55" s="216">
        <v>4.9800329999999997</v>
      </c>
      <c r="BC55" s="216">
        <v>5.0198710000000002</v>
      </c>
      <c r="BD55" s="216">
        <v>4.8890330000000004</v>
      </c>
      <c r="BE55" s="216">
        <v>5.0144510000000002</v>
      </c>
      <c r="BF55" s="216">
        <v>5.0298389999999999</v>
      </c>
      <c r="BG55" s="216">
        <v>4.9329333333000003</v>
      </c>
      <c r="BH55" s="216">
        <v>4.6532458710000002</v>
      </c>
      <c r="BI55" s="357">
        <v>4.9578899999999999</v>
      </c>
      <c r="BJ55" s="357">
        <v>5.1101710000000002</v>
      </c>
      <c r="BK55" s="357">
        <v>4.7476500000000001</v>
      </c>
      <c r="BL55" s="357">
        <v>4.6231470000000003</v>
      </c>
      <c r="BM55" s="357">
        <v>4.6813380000000002</v>
      </c>
      <c r="BN55" s="357">
        <v>4.8110889999999999</v>
      </c>
      <c r="BO55" s="357">
        <v>4.9950650000000003</v>
      </c>
      <c r="BP55" s="357">
        <v>5.0277240000000001</v>
      </c>
      <c r="BQ55" s="357">
        <v>5.1258410000000003</v>
      </c>
      <c r="BR55" s="357">
        <v>5.10853</v>
      </c>
      <c r="BS55" s="357">
        <v>5.0539180000000004</v>
      </c>
      <c r="BT55" s="357">
        <v>4.9640839999999997</v>
      </c>
      <c r="BU55" s="357">
        <v>5.1623169999999998</v>
      </c>
      <c r="BV55" s="357">
        <v>5.2780500000000004</v>
      </c>
    </row>
    <row r="56" spans="1:74" ht="11.1" customHeight="1" x14ac:dyDescent="0.2">
      <c r="A56" s="61" t="s">
        <v>1014</v>
      </c>
      <c r="B56" s="179" t="s">
        <v>583</v>
      </c>
      <c r="C56" s="216">
        <v>0.63309599999999999</v>
      </c>
      <c r="D56" s="216">
        <v>0.63175000000000003</v>
      </c>
      <c r="E56" s="216">
        <v>0.58128999999999997</v>
      </c>
      <c r="F56" s="216">
        <v>0.59750000000000003</v>
      </c>
      <c r="G56" s="216">
        <v>0.61496700000000004</v>
      </c>
      <c r="H56" s="216">
        <v>0.55886599999999997</v>
      </c>
      <c r="I56" s="216">
        <v>0.57580600000000004</v>
      </c>
      <c r="J56" s="216">
        <v>0.55357999999999996</v>
      </c>
      <c r="K56" s="216">
        <v>0.58833299999999999</v>
      </c>
      <c r="L56" s="216">
        <v>0.52841899999999997</v>
      </c>
      <c r="M56" s="216">
        <v>0.56369999999999998</v>
      </c>
      <c r="N56" s="216">
        <v>0.59516100000000005</v>
      </c>
      <c r="O56" s="216">
        <v>0.55248299999999995</v>
      </c>
      <c r="P56" s="216">
        <v>0.52939199999999997</v>
      </c>
      <c r="Q56" s="216">
        <v>0.52570899999999998</v>
      </c>
      <c r="R56" s="216">
        <v>0.53426600000000002</v>
      </c>
      <c r="S56" s="216">
        <v>0.538161</v>
      </c>
      <c r="T56" s="216">
        <v>0.55346600000000001</v>
      </c>
      <c r="U56" s="216">
        <v>0.56264499999999995</v>
      </c>
      <c r="V56" s="216">
        <v>0.60399999999999998</v>
      </c>
      <c r="W56" s="216">
        <v>0.51606600000000002</v>
      </c>
      <c r="X56" s="216">
        <v>0.529806</v>
      </c>
      <c r="Y56" s="216">
        <v>0.51570000000000005</v>
      </c>
      <c r="Z56" s="216">
        <v>0.48590299999999997</v>
      </c>
      <c r="AA56" s="216">
        <v>0.499774</v>
      </c>
      <c r="AB56" s="216">
        <v>0.54775799999999997</v>
      </c>
      <c r="AC56" s="216">
        <v>0.57728999999999997</v>
      </c>
      <c r="AD56" s="216">
        <v>0.52493299999999998</v>
      </c>
      <c r="AE56" s="216">
        <v>0.50861199999999995</v>
      </c>
      <c r="AF56" s="216">
        <v>0.53823299999999996</v>
      </c>
      <c r="AG56" s="216">
        <v>0.48603200000000002</v>
      </c>
      <c r="AH56" s="216">
        <v>0.49509599999999998</v>
      </c>
      <c r="AI56" s="216">
        <v>0.50773299999999999</v>
      </c>
      <c r="AJ56" s="216">
        <v>0.480516</v>
      </c>
      <c r="AK56" s="216">
        <v>0.45750000000000002</v>
      </c>
      <c r="AL56" s="216">
        <v>0.38767699999999999</v>
      </c>
      <c r="AM56" s="216">
        <v>0.39538699999999999</v>
      </c>
      <c r="AN56" s="216">
        <v>0.50414199999999998</v>
      </c>
      <c r="AO56" s="216">
        <v>0.56941900000000001</v>
      </c>
      <c r="AP56" s="216">
        <v>0.50819999999999999</v>
      </c>
      <c r="AQ56" s="216">
        <v>0.48809599999999997</v>
      </c>
      <c r="AR56" s="216">
        <v>0.46896599999999999</v>
      </c>
      <c r="AS56" s="216">
        <v>0.48141899999999999</v>
      </c>
      <c r="AT56" s="216">
        <v>0.41687099999999999</v>
      </c>
      <c r="AU56" s="216">
        <v>0.43383300000000002</v>
      </c>
      <c r="AV56" s="216">
        <v>0.42029</v>
      </c>
      <c r="AW56" s="216">
        <v>0.46616600000000002</v>
      </c>
      <c r="AX56" s="216">
        <v>0.45477400000000001</v>
      </c>
      <c r="AY56" s="216">
        <v>0.47967700000000002</v>
      </c>
      <c r="AZ56" s="216">
        <v>0.42814200000000002</v>
      </c>
      <c r="BA56" s="216">
        <v>0.46251599999999998</v>
      </c>
      <c r="BB56" s="216">
        <v>0.42203299999999999</v>
      </c>
      <c r="BC56" s="216">
        <v>0.45470899999999997</v>
      </c>
      <c r="BD56" s="216">
        <v>0.456266</v>
      </c>
      <c r="BE56" s="216">
        <v>0.40228999999999998</v>
      </c>
      <c r="BF56" s="216">
        <v>0.43867699999999998</v>
      </c>
      <c r="BG56" s="216">
        <v>0.41839999999999999</v>
      </c>
      <c r="BH56" s="216">
        <v>0.41470978387000001</v>
      </c>
      <c r="BI56" s="357">
        <v>0.45830710000000002</v>
      </c>
      <c r="BJ56" s="357">
        <v>0.47798299999999999</v>
      </c>
      <c r="BK56" s="357">
        <v>0.46493489999999998</v>
      </c>
      <c r="BL56" s="357">
        <v>0.47871530000000001</v>
      </c>
      <c r="BM56" s="357">
        <v>0.49470629999999999</v>
      </c>
      <c r="BN56" s="357">
        <v>0.4688117</v>
      </c>
      <c r="BO56" s="357">
        <v>0.47341119999999998</v>
      </c>
      <c r="BP56" s="357">
        <v>0.46873809999999999</v>
      </c>
      <c r="BQ56" s="357">
        <v>0.44347399999999998</v>
      </c>
      <c r="BR56" s="357">
        <v>0.4557138</v>
      </c>
      <c r="BS56" s="357">
        <v>0.45243640000000002</v>
      </c>
      <c r="BT56" s="357">
        <v>0.43138939999999998</v>
      </c>
      <c r="BU56" s="357">
        <v>0.43310720000000003</v>
      </c>
      <c r="BV56" s="357">
        <v>0.42752069999999998</v>
      </c>
    </row>
    <row r="57" spans="1:74" ht="11.1" customHeight="1" x14ac:dyDescent="0.2">
      <c r="A57" s="61" t="s">
        <v>1015</v>
      </c>
      <c r="B57" s="653" t="s">
        <v>1289</v>
      </c>
      <c r="C57" s="216">
        <v>2.2808980000000001</v>
      </c>
      <c r="D57" s="216">
        <v>2.385389</v>
      </c>
      <c r="E57" s="216">
        <v>2.5225439999999999</v>
      </c>
      <c r="F57" s="216">
        <v>2.5313300000000001</v>
      </c>
      <c r="G57" s="216">
        <v>2.6222539999999999</v>
      </c>
      <c r="H57" s="216">
        <v>2.6695950000000002</v>
      </c>
      <c r="I57" s="216">
        <v>2.7035439999999999</v>
      </c>
      <c r="J57" s="216">
        <v>2.6053809999999999</v>
      </c>
      <c r="K57" s="216">
        <v>2.4493640000000001</v>
      </c>
      <c r="L57" s="216">
        <v>2.3225769999999999</v>
      </c>
      <c r="M57" s="216">
        <v>2.4573290000000001</v>
      </c>
      <c r="N57" s="216">
        <v>2.5467050000000002</v>
      </c>
      <c r="O57" s="216">
        <v>2.4636740000000001</v>
      </c>
      <c r="P57" s="216">
        <v>2.3348170000000001</v>
      </c>
      <c r="Q57" s="216">
        <v>2.4539949999999999</v>
      </c>
      <c r="R57" s="216">
        <v>2.3941300000000001</v>
      </c>
      <c r="S57" s="216">
        <v>2.4961570000000002</v>
      </c>
      <c r="T57" s="216">
        <v>2.6379290000000002</v>
      </c>
      <c r="U57" s="216">
        <v>2.6606730000000001</v>
      </c>
      <c r="V57" s="216">
        <v>2.6521240000000001</v>
      </c>
      <c r="W57" s="216">
        <v>2.6045630000000002</v>
      </c>
      <c r="X57" s="216">
        <v>2.5249950000000001</v>
      </c>
      <c r="Y57" s="216">
        <v>2.5130979999999998</v>
      </c>
      <c r="Z57" s="216">
        <v>2.4618329999999999</v>
      </c>
      <c r="AA57" s="216">
        <v>2.3413819999999999</v>
      </c>
      <c r="AB57" s="216">
        <v>2.3719610000000002</v>
      </c>
      <c r="AC57" s="216">
        <v>2.3594469999999998</v>
      </c>
      <c r="AD57" s="216">
        <v>2.4295640000000001</v>
      </c>
      <c r="AE57" s="216">
        <v>2.6031569999999999</v>
      </c>
      <c r="AF57" s="216">
        <v>2.5825960000000001</v>
      </c>
      <c r="AG57" s="216">
        <v>2.63964</v>
      </c>
      <c r="AH57" s="216">
        <v>2.5709650000000002</v>
      </c>
      <c r="AI57" s="216">
        <v>2.473697</v>
      </c>
      <c r="AJ57" s="216">
        <v>2.4136730000000002</v>
      </c>
      <c r="AK57" s="216">
        <v>2.4707970000000001</v>
      </c>
      <c r="AL57" s="216">
        <v>2.577769</v>
      </c>
      <c r="AM57" s="216">
        <v>2.4805440000000001</v>
      </c>
      <c r="AN57" s="216">
        <v>2.3834620000000002</v>
      </c>
      <c r="AO57" s="216">
        <v>2.3788339999999999</v>
      </c>
      <c r="AP57" s="216">
        <v>2.4238309999999998</v>
      </c>
      <c r="AQ57" s="216">
        <v>2.5422199999999999</v>
      </c>
      <c r="AR57" s="216">
        <v>2.69373</v>
      </c>
      <c r="AS57" s="216">
        <v>2.7503190000000002</v>
      </c>
      <c r="AT57" s="216">
        <v>2.701705</v>
      </c>
      <c r="AU57" s="216">
        <v>2.6517629999999999</v>
      </c>
      <c r="AV57" s="216">
        <v>2.478091</v>
      </c>
      <c r="AW57" s="216">
        <v>2.5052639999999999</v>
      </c>
      <c r="AX57" s="216">
        <v>2.5944790000000002</v>
      </c>
      <c r="AY57" s="216">
        <v>2.4707370000000002</v>
      </c>
      <c r="AZ57" s="216">
        <v>2.4261750000000002</v>
      </c>
      <c r="BA57" s="216">
        <v>2.3926090000000002</v>
      </c>
      <c r="BB57" s="216">
        <v>2.5035630000000002</v>
      </c>
      <c r="BC57" s="216">
        <v>2.5044149999999998</v>
      </c>
      <c r="BD57" s="216">
        <v>2.553331</v>
      </c>
      <c r="BE57" s="216">
        <v>2.7332200000000002</v>
      </c>
      <c r="BF57" s="216">
        <v>2.7119040000000001</v>
      </c>
      <c r="BG57" s="216">
        <v>2.7361181294999999</v>
      </c>
      <c r="BH57" s="216">
        <v>2.5791672290999998</v>
      </c>
      <c r="BI57" s="357">
        <v>2.5041639999999998</v>
      </c>
      <c r="BJ57" s="357">
        <v>2.5506069999999998</v>
      </c>
      <c r="BK57" s="357">
        <v>2.4945179999999998</v>
      </c>
      <c r="BL57" s="357">
        <v>2.4556490000000002</v>
      </c>
      <c r="BM57" s="357">
        <v>2.4787460000000001</v>
      </c>
      <c r="BN57" s="357">
        <v>2.5222359999999999</v>
      </c>
      <c r="BO57" s="357">
        <v>2.585985</v>
      </c>
      <c r="BP57" s="357">
        <v>2.6828319999999999</v>
      </c>
      <c r="BQ57" s="357">
        <v>2.7622629999999999</v>
      </c>
      <c r="BR57" s="357">
        <v>2.691878</v>
      </c>
      <c r="BS57" s="357">
        <v>2.6788270000000001</v>
      </c>
      <c r="BT57" s="357">
        <v>2.5175190000000001</v>
      </c>
      <c r="BU57" s="357">
        <v>2.5069819999999998</v>
      </c>
      <c r="BV57" s="357">
        <v>2.5347620000000002</v>
      </c>
    </row>
    <row r="58" spans="1:74" ht="11.1" customHeight="1" x14ac:dyDescent="0.2">
      <c r="A58" s="61" t="s">
        <v>1016</v>
      </c>
      <c r="B58" s="179" t="s">
        <v>758</v>
      </c>
      <c r="C58" s="216">
        <v>16.630831000000001</v>
      </c>
      <c r="D58" s="216">
        <v>17.065245000000001</v>
      </c>
      <c r="E58" s="216">
        <v>17.956703000000001</v>
      </c>
      <c r="F58" s="216">
        <v>18.667594999999999</v>
      </c>
      <c r="G58" s="216">
        <v>19.031476999999999</v>
      </c>
      <c r="H58" s="216">
        <v>19.211860000000001</v>
      </c>
      <c r="I58" s="216">
        <v>19.606992999999999</v>
      </c>
      <c r="J58" s="216">
        <v>19.230314</v>
      </c>
      <c r="K58" s="216">
        <v>18.539396</v>
      </c>
      <c r="L58" s="216">
        <v>18.03322</v>
      </c>
      <c r="M58" s="216">
        <v>18.442194000000001</v>
      </c>
      <c r="N58" s="216">
        <v>18.91067</v>
      </c>
      <c r="O58" s="216">
        <v>17.826349</v>
      </c>
      <c r="P58" s="216">
        <v>17.533242000000001</v>
      </c>
      <c r="Q58" s="216">
        <v>18.280186</v>
      </c>
      <c r="R58" s="216">
        <v>18.298328000000001</v>
      </c>
      <c r="S58" s="216">
        <v>18.769508999999999</v>
      </c>
      <c r="T58" s="216">
        <v>19.366126999999999</v>
      </c>
      <c r="U58" s="216">
        <v>19.416219999999999</v>
      </c>
      <c r="V58" s="216">
        <v>19.521540999999999</v>
      </c>
      <c r="W58" s="216">
        <v>18.992526999999999</v>
      </c>
      <c r="X58" s="216">
        <v>18.382218000000002</v>
      </c>
      <c r="Y58" s="216">
        <v>18.789897</v>
      </c>
      <c r="Z58" s="216">
        <v>18.812056999999999</v>
      </c>
      <c r="AA58" s="216">
        <v>17.584026000000001</v>
      </c>
      <c r="AB58" s="216">
        <v>17.838028000000001</v>
      </c>
      <c r="AC58" s="216">
        <v>18.003672000000002</v>
      </c>
      <c r="AD58" s="216">
        <v>18.295197000000002</v>
      </c>
      <c r="AE58" s="216">
        <v>18.935701999999999</v>
      </c>
      <c r="AF58" s="216">
        <v>19.360361000000001</v>
      </c>
      <c r="AG58" s="216">
        <v>19.318541</v>
      </c>
      <c r="AH58" s="216">
        <v>19.241833</v>
      </c>
      <c r="AI58" s="216">
        <v>18.437495999999999</v>
      </c>
      <c r="AJ58" s="216">
        <v>18.46809</v>
      </c>
      <c r="AK58" s="216">
        <v>18.491962999999998</v>
      </c>
      <c r="AL58" s="216">
        <v>18.756250000000001</v>
      </c>
      <c r="AM58" s="216">
        <v>17.898315</v>
      </c>
      <c r="AN58" s="216">
        <v>17.973174</v>
      </c>
      <c r="AO58" s="216">
        <v>18.312411999999998</v>
      </c>
      <c r="AP58" s="216">
        <v>18.728997</v>
      </c>
      <c r="AQ58" s="216">
        <v>19.406509</v>
      </c>
      <c r="AR58" s="216">
        <v>19.788761999999998</v>
      </c>
      <c r="AS58" s="216">
        <v>19.958608000000002</v>
      </c>
      <c r="AT58" s="216">
        <v>19.822768</v>
      </c>
      <c r="AU58" s="216">
        <v>19.338094000000002</v>
      </c>
      <c r="AV58" s="216">
        <v>19.041056999999999</v>
      </c>
      <c r="AW58" s="216">
        <v>19.289528000000001</v>
      </c>
      <c r="AX58" s="216">
        <v>19.627993</v>
      </c>
      <c r="AY58" s="216">
        <v>18.496735000000001</v>
      </c>
      <c r="AZ58" s="216">
        <v>18.652350999999999</v>
      </c>
      <c r="BA58" s="216">
        <v>19.235381</v>
      </c>
      <c r="BB58" s="216">
        <v>19.998926999999998</v>
      </c>
      <c r="BC58" s="216">
        <v>20.156348999999999</v>
      </c>
      <c r="BD58" s="216">
        <v>20.180161999999999</v>
      </c>
      <c r="BE58" s="216">
        <v>20.748733000000001</v>
      </c>
      <c r="BF58" s="216">
        <v>20.476033999999999</v>
      </c>
      <c r="BG58" s="216">
        <v>19.796304110000001</v>
      </c>
      <c r="BH58" s="216">
        <v>19.086873134000001</v>
      </c>
      <c r="BI58" s="357">
        <v>19.132629999999999</v>
      </c>
      <c r="BJ58" s="357">
        <v>19.336120000000001</v>
      </c>
      <c r="BK58" s="357">
        <v>18.521450000000002</v>
      </c>
      <c r="BL58" s="357">
        <v>18.518059999999998</v>
      </c>
      <c r="BM58" s="357">
        <v>18.873390000000001</v>
      </c>
      <c r="BN58" s="357">
        <v>19.406690000000001</v>
      </c>
      <c r="BO58" s="357">
        <v>19.85549</v>
      </c>
      <c r="BP58" s="357">
        <v>20.12274</v>
      </c>
      <c r="BQ58" s="357">
        <v>20.338190000000001</v>
      </c>
      <c r="BR58" s="357">
        <v>20.206379999999999</v>
      </c>
      <c r="BS58" s="357">
        <v>19.576650000000001</v>
      </c>
      <c r="BT58" s="357">
        <v>19.14536</v>
      </c>
      <c r="BU58" s="357">
        <v>19.219889999999999</v>
      </c>
      <c r="BV58" s="357">
        <v>19.395630000000001</v>
      </c>
    </row>
    <row r="59" spans="1:74" ht="11.1" customHeight="1" x14ac:dyDescent="0.2">
      <c r="A59" s="61"/>
      <c r="B59" s="156"/>
      <c r="C59" s="216"/>
      <c r="D59" s="216"/>
      <c r="E59" s="216"/>
      <c r="F59" s="216"/>
      <c r="G59" s="216"/>
      <c r="H59" s="216"/>
      <c r="I59" s="216"/>
      <c r="J59" s="216"/>
      <c r="K59" s="216"/>
      <c r="L59" s="216"/>
      <c r="M59" s="216"/>
      <c r="N59" s="216"/>
      <c r="O59" s="216"/>
      <c r="P59" s="216"/>
      <c r="Q59" s="216"/>
      <c r="R59" s="216"/>
      <c r="S59" s="216"/>
      <c r="T59" s="216"/>
      <c r="U59" s="216"/>
      <c r="V59" s="216"/>
      <c r="W59" s="216"/>
      <c r="X59" s="216"/>
      <c r="Y59" s="216"/>
      <c r="Z59" s="216"/>
      <c r="AA59" s="216"/>
      <c r="AB59" s="216"/>
      <c r="AC59" s="216"/>
      <c r="AD59" s="216"/>
      <c r="AE59" s="216"/>
      <c r="AF59" s="216"/>
      <c r="AG59" s="216"/>
      <c r="AH59" s="216"/>
      <c r="AI59" s="216"/>
      <c r="AJ59" s="216"/>
      <c r="AK59" s="216"/>
      <c r="AL59" s="216"/>
      <c r="AM59" s="216"/>
      <c r="AN59" s="216"/>
      <c r="AO59" s="216"/>
      <c r="AP59" s="216"/>
      <c r="AQ59" s="216"/>
      <c r="AR59" s="216"/>
      <c r="AS59" s="216"/>
      <c r="AT59" s="216"/>
      <c r="AU59" s="216"/>
      <c r="AV59" s="216"/>
      <c r="AW59" s="216"/>
      <c r="AX59" s="216"/>
      <c r="AY59" s="216"/>
      <c r="AZ59" s="216"/>
      <c r="BA59" s="216"/>
      <c r="BB59" s="216"/>
      <c r="BC59" s="216"/>
      <c r="BD59" s="216"/>
      <c r="BE59" s="216"/>
      <c r="BF59" s="216"/>
      <c r="BG59" s="216"/>
      <c r="BH59" s="216"/>
      <c r="BI59" s="357"/>
      <c r="BJ59" s="357"/>
      <c r="BK59" s="357"/>
      <c r="BL59" s="357"/>
      <c r="BM59" s="357"/>
      <c r="BN59" s="357"/>
      <c r="BO59" s="357"/>
      <c r="BP59" s="357"/>
      <c r="BQ59" s="357"/>
      <c r="BR59" s="357"/>
      <c r="BS59" s="357"/>
      <c r="BT59" s="357"/>
      <c r="BU59" s="357"/>
      <c r="BV59" s="357"/>
    </row>
    <row r="60" spans="1:74" ht="11.1" customHeight="1" x14ac:dyDescent="0.2">
      <c r="A60" s="61" t="s">
        <v>1019</v>
      </c>
      <c r="B60" s="180" t="s">
        <v>585</v>
      </c>
      <c r="C60" s="216">
        <v>14.064902999999999</v>
      </c>
      <c r="D60" s="216">
        <v>14.267357000000001</v>
      </c>
      <c r="E60" s="216">
        <v>14.630483</v>
      </c>
      <c r="F60" s="216">
        <v>15.592133</v>
      </c>
      <c r="G60" s="216">
        <v>15.510483000000001</v>
      </c>
      <c r="H60" s="216">
        <v>15.892766</v>
      </c>
      <c r="I60" s="216">
        <v>16.039677000000001</v>
      </c>
      <c r="J60" s="216">
        <v>15.681258</v>
      </c>
      <c r="K60" s="216">
        <v>15.212766</v>
      </c>
      <c r="L60" s="216">
        <v>14.465579999999999</v>
      </c>
      <c r="M60" s="216">
        <v>15.166033000000001</v>
      </c>
      <c r="N60" s="216">
        <v>15.555129000000001</v>
      </c>
      <c r="O60" s="216">
        <v>15.035</v>
      </c>
      <c r="P60" s="216">
        <v>14.195178</v>
      </c>
      <c r="Q60" s="216">
        <v>14.963483</v>
      </c>
      <c r="R60" s="216">
        <v>14.709533</v>
      </c>
      <c r="S60" s="216">
        <v>15.129161</v>
      </c>
      <c r="T60" s="216">
        <v>15.777933000000001</v>
      </c>
      <c r="U60" s="216">
        <v>16.001387000000001</v>
      </c>
      <c r="V60" s="216">
        <v>16.008903</v>
      </c>
      <c r="W60" s="216">
        <v>15.735033</v>
      </c>
      <c r="X60" s="216">
        <v>15.049548</v>
      </c>
      <c r="Y60" s="216">
        <v>15.426399999999999</v>
      </c>
      <c r="Z60" s="216">
        <v>15.341161</v>
      </c>
      <c r="AA60" s="216">
        <v>14.864838000000001</v>
      </c>
      <c r="AB60" s="216">
        <v>15.019448000000001</v>
      </c>
      <c r="AC60" s="216">
        <v>14.782515999999999</v>
      </c>
      <c r="AD60" s="216">
        <v>14.952066</v>
      </c>
      <c r="AE60" s="216">
        <v>15.656708999999999</v>
      </c>
      <c r="AF60" s="216">
        <v>15.982799999999999</v>
      </c>
      <c r="AG60" s="216">
        <v>15.990548</v>
      </c>
      <c r="AH60" s="216">
        <v>15.679</v>
      </c>
      <c r="AI60" s="216">
        <v>15.248100000000001</v>
      </c>
      <c r="AJ60" s="216">
        <v>15.153129</v>
      </c>
      <c r="AK60" s="216">
        <v>15.4162</v>
      </c>
      <c r="AL60" s="216">
        <v>15.717129</v>
      </c>
      <c r="AM60" s="216">
        <v>14.934450999999999</v>
      </c>
      <c r="AN60" s="216">
        <v>14.541642</v>
      </c>
      <c r="AO60" s="216">
        <v>14.907</v>
      </c>
      <c r="AP60" s="216">
        <v>15.282366</v>
      </c>
      <c r="AQ60" s="216">
        <v>15.713645</v>
      </c>
      <c r="AR60" s="216">
        <v>16.312965999999999</v>
      </c>
      <c r="AS60" s="216">
        <v>16.483225000000001</v>
      </c>
      <c r="AT60" s="216">
        <v>16.290645000000001</v>
      </c>
      <c r="AU60" s="216">
        <v>16.156666000000001</v>
      </c>
      <c r="AV60" s="216">
        <v>15.474966999999999</v>
      </c>
      <c r="AW60" s="216">
        <v>16.135100000000001</v>
      </c>
      <c r="AX60" s="216">
        <v>16.376871000000001</v>
      </c>
      <c r="AY60" s="216">
        <v>15.638871</v>
      </c>
      <c r="AZ60" s="216">
        <v>15.523427999999999</v>
      </c>
      <c r="BA60" s="216">
        <v>15.376193000000001</v>
      </c>
      <c r="BB60" s="216">
        <v>16.254000000000001</v>
      </c>
      <c r="BC60" s="216">
        <v>16.176902999999999</v>
      </c>
      <c r="BD60" s="216">
        <v>16.069832999999999</v>
      </c>
      <c r="BE60" s="216">
        <v>16.858644999999999</v>
      </c>
      <c r="BF60" s="216">
        <v>16.684128999999999</v>
      </c>
      <c r="BG60" s="216">
        <v>16.358433333000001</v>
      </c>
      <c r="BH60" s="216">
        <v>15.602486129000001</v>
      </c>
      <c r="BI60" s="357">
        <v>15.897729999999999</v>
      </c>
      <c r="BJ60" s="357">
        <v>16.09309</v>
      </c>
      <c r="BK60" s="357">
        <v>15.465</v>
      </c>
      <c r="BL60" s="357">
        <v>15.29162</v>
      </c>
      <c r="BM60" s="357">
        <v>15.4902</v>
      </c>
      <c r="BN60" s="357">
        <v>15.818849999999999</v>
      </c>
      <c r="BO60" s="357">
        <v>16.075589999999998</v>
      </c>
      <c r="BP60" s="357">
        <v>16.414929999999998</v>
      </c>
      <c r="BQ60" s="357">
        <v>16.647680000000001</v>
      </c>
      <c r="BR60" s="357">
        <v>16.490970000000001</v>
      </c>
      <c r="BS60" s="357">
        <v>16.266850000000002</v>
      </c>
      <c r="BT60" s="357">
        <v>15.596679999999999</v>
      </c>
      <c r="BU60" s="357">
        <v>15.892620000000001</v>
      </c>
      <c r="BV60" s="357">
        <v>16.046690000000002</v>
      </c>
    </row>
    <row r="61" spans="1:74" ht="11.1" customHeight="1" x14ac:dyDescent="0.2">
      <c r="A61" s="61" t="s">
        <v>1017</v>
      </c>
      <c r="B61" s="180" t="s">
        <v>584</v>
      </c>
      <c r="C61" s="216">
        <v>17.597290000000001</v>
      </c>
      <c r="D61" s="216">
        <v>17.58379</v>
      </c>
      <c r="E61" s="216">
        <v>17.58379</v>
      </c>
      <c r="F61" s="216">
        <v>17.588789999999999</v>
      </c>
      <c r="G61" s="216">
        <v>17.588789999999999</v>
      </c>
      <c r="H61" s="216">
        <v>17.522790000000001</v>
      </c>
      <c r="I61" s="216">
        <v>17.593789999999998</v>
      </c>
      <c r="J61" s="216">
        <v>17.593789999999998</v>
      </c>
      <c r="K61" s="216">
        <v>17.593789999999998</v>
      </c>
      <c r="L61" s="216">
        <v>17.52779</v>
      </c>
      <c r="M61" s="216">
        <v>17.52779</v>
      </c>
      <c r="N61" s="216">
        <v>17.593789999999998</v>
      </c>
      <c r="O61" s="216">
        <v>17.736370000000001</v>
      </c>
      <c r="P61" s="216">
        <v>17.736370000000001</v>
      </c>
      <c r="Q61" s="216">
        <v>17.736370000000001</v>
      </c>
      <c r="R61" s="216">
        <v>17.736370000000001</v>
      </c>
      <c r="S61" s="216">
        <v>17.736370000000001</v>
      </c>
      <c r="T61" s="216">
        <v>17.736370000000001</v>
      </c>
      <c r="U61" s="216">
        <v>17.736370000000001</v>
      </c>
      <c r="V61" s="216">
        <v>17.736370000000001</v>
      </c>
      <c r="W61" s="216">
        <v>17.736370000000001</v>
      </c>
      <c r="X61" s="216">
        <v>17.736370000000001</v>
      </c>
      <c r="Y61" s="216">
        <v>17.730464000000001</v>
      </c>
      <c r="Z61" s="216">
        <v>17.740053</v>
      </c>
      <c r="AA61" s="216">
        <v>17.367177999999999</v>
      </c>
      <c r="AB61" s="216">
        <v>17.367177999999999</v>
      </c>
      <c r="AC61" s="216">
        <v>17.275480000000002</v>
      </c>
      <c r="AD61" s="216">
        <v>17.275480000000002</v>
      </c>
      <c r="AE61" s="216">
        <v>17.275480000000002</v>
      </c>
      <c r="AF61" s="216">
        <v>17.275480000000002</v>
      </c>
      <c r="AG61" s="216">
        <v>17.290980000000001</v>
      </c>
      <c r="AH61" s="216">
        <v>17.210979999999999</v>
      </c>
      <c r="AI61" s="216">
        <v>17.400144999999998</v>
      </c>
      <c r="AJ61" s="216">
        <v>17.402027</v>
      </c>
      <c r="AK61" s="216">
        <v>17.407952000000002</v>
      </c>
      <c r="AL61" s="216">
        <v>17.391152000000002</v>
      </c>
      <c r="AM61" s="216">
        <v>17.823159</v>
      </c>
      <c r="AN61" s="216">
        <v>17.813963000000001</v>
      </c>
      <c r="AO61" s="216">
        <v>17.813963000000001</v>
      </c>
      <c r="AP61" s="216">
        <v>17.813963000000001</v>
      </c>
      <c r="AQ61" s="216">
        <v>17.815463000000001</v>
      </c>
      <c r="AR61" s="216">
        <v>17.815463000000001</v>
      </c>
      <c r="AS61" s="216">
        <v>17.817762999999999</v>
      </c>
      <c r="AT61" s="216">
        <v>17.819762999999998</v>
      </c>
      <c r="AU61" s="216">
        <v>17.819762999999998</v>
      </c>
      <c r="AV61" s="216">
        <v>17.819762999999998</v>
      </c>
      <c r="AW61" s="216">
        <v>17.819762999999998</v>
      </c>
      <c r="AX61" s="216">
        <v>17.819762999999998</v>
      </c>
      <c r="AY61" s="216">
        <v>17.933330000000002</v>
      </c>
      <c r="AZ61" s="216">
        <v>17.924630000000001</v>
      </c>
      <c r="BA61" s="216">
        <v>17.930630000000001</v>
      </c>
      <c r="BB61" s="216">
        <v>17.930630000000001</v>
      </c>
      <c r="BC61" s="216">
        <v>17.930630000000001</v>
      </c>
      <c r="BD61" s="216">
        <v>17.804095</v>
      </c>
      <c r="BE61" s="216">
        <v>17.814094999999998</v>
      </c>
      <c r="BF61" s="216">
        <v>17.814094999999998</v>
      </c>
      <c r="BG61" s="216">
        <v>17.812666666999998</v>
      </c>
      <c r="BH61" s="216">
        <v>17.814</v>
      </c>
      <c r="BI61" s="357">
        <v>17.814</v>
      </c>
      <c r="BJ61" s="357">
        <v>17.814</v>
      </c>
      <c r="BK61" s="357">
        <v>17.814</v>
      </c>
      <c r="BL61" s="357">
        <v>17.814</v>
      </c>
      <c r="BM61" s="357">
        <v>17.814</v>
      </c>
      <c r="BN61" s="357">
        <v>17.814</v>
      </c>
      <c r="BO61" s="357">
        <v>17.814</v>
      </c>
      <c r="BP61" s="357">
        <v>17.814</v>
      </c>
      <c r="BQ61" s="357">
        <v>17.814</v>
      </c>
      <c r="BR61" s="357">
        <v>17.814</v>
      </c>
      <c r="BS61" s="357">
        <v>17.814</v>
      </c>
      <c r="BT61" s="357">
        <v>17.814</v>
      </c>
      <c r="BU61" s="357">
        <v>17.814</v>
      </c>
      <c r="BV61" s="357">
        <v>17.814</v>
      </c>
    </row>
    <row r="62" spans="1:74" ht="11.1" customHeight="1" x14ac:dyDescent="0.2">
      <c r="A62" s="61" t="s">
        <v>1018</v>
      </c>
      <c r="B62" s="181" t="s">
        <v>924</v>
      </c>
      <c r="C62" s="217">
        <v>0.79926528460000001</v>
      </c>
      <c r="D62" s="217">
        <v>0.81139259510999995</v>
      </c>
      <c r="E62" s="217">
        <v>0.83204377440999999</v>
      </c>
      <c r="F62" s="217">
        <v>0.88648127586000003</v>
      </c>
      <c r="G62" s="217">
        <v>0.88183911456999997</v>
      </c>
      <c r="H62" s="217">
        <v>0.90697691406000003</v>
      </c>
      <c r="I62" s="217">
        <v>0.91166695749000004</v>
      </c>
      <c r="J62" s="217">
        <v>0.89129505354000005</v>
      </c>
      <c r="K62" s="217">
        <v>0.86466679436000005</v>
      </c>
      <c r="L62" s="217">
        <v>0.82529400455000002</v>
      </c>
      <c r="M62" s="217">
        <v>0.86525642992999996</v>
      </c>
      <c r="N62" s="217">
        <v>0.88412610358999999</v>
      </c>
      <c r="O62" s="217">
        <v>0.84769318637000002</v>
      </c>
      <c r="P62" s="217">
        <v>0.80034291120000001</v>
      </c>
      <c r="Q62" s="217">
        <v>0.84366096331999996</v>
      </c>
      <c r="R62" s="217">
        <v>0.82934292642999996</v>
      </c>
      <c r="S62" s="217">
        <v>0.85300210809999999</v>
      </c>
      <c r="T62" s="217">
        <v>0.88958073156999995</v>
      </c>
      <c r="U62" s="217">
        <v>0.90217936364999995</v>
      </c>
      <c r="V62" s="217">
        <v>0.90260312567000001</v>
      </c>
      <c r="W62" s="217">
        <v>0.88716197282999998</v>
      </c>
      <c r="X62" s="217">
        <v>0.84851342186000001</v>
      </c>
      <c r="Y62" s="217">
        <v>0.87005055253999997</v>
      </c>
      <c r="Z62" s="217">
        <v>0.86477537580999997</v>
      </c>
      <c r="AA62" s="217">
        <v>0.85591556671000002</v>
      </c>
      <c r="AB62" s="217">
        <v>0.86481799172999996</v>
      </c>
      <c r="AC62" s="217">
        <v>0.85569350316000004</v>
      </c>
      <c r="AD62" s="217">
        <v>0.86550799167000003</v>
      </c>
      <c r="AE62" s="217">
        <v>0.90629661231000003</v>
      </c>
      <c r="AF62" s="217">
        <v>0.92517255670999998</v>
      </c>
      <c r="AG62" s="217">
        <v>0.92479130738000004</v>
      </c>
      <c r="AH62" s="217">
        <v>0.91098821798999996</v>
      </c>
      <c r="AI62" s="217">
        <v>0.87632028354000002</v>
      </c>
      <c r="AJ62" s="217">
        <v>0.87076804329000002</v>
      </c>
      <c r="AK62" s="217">
        <v>0.88558378378000002</v>
      </c>
      <c r="AL62" s="217">
        <v>0.90374283429000002</v>
      </c>
      <c r="AM62" s="217">
        <v>0.83792390562999997</v>
      </c>
      <c r="AN62" s="217">
        <v>0.81630583829000003</v>
      </c>
      <c r="AO62" s="217">
        <v>0.83681548007999995</v>
      </c>
      <c r="AP62" s="217">
        <v>0.85788692836000002</v>
      </c>
      <c r="AQ62" s="217">
        <v>0.88202282478000005</v>
      </c>
      <c r="AR62" s="217">
        <v>0.91566332011999996</v>
      </c>
      <c r="AS62" s="217">
        <v>0.92510069867</v>
      </c>
      <c r="AT62" s="217">
        <v>0.91418976783999994</v>
      </c>
      <c r="AU62" s="217">
        <v>0.90667120545000002</v>
      </c>
      <c r="AV62" s="217">
        <v>0.86841598285999999</v>
      </c>
      <c r="AW62" s="217">
        <v>0.90546097610999998</v>
      </c>
      <c r="AX62" s="217">
        <v>0.91902855273999995</v>
      </c>
      <c r="AY62" s="217">
        <v>0.87205616581000001</v>
      </c>
      <c r="AZ62" s="217">
        <v>0.86603896426000004</v>
      </c>
      <c r="BA62" s="217">
        <v>0.85753779984</v>
      </c>
      <c r="BB62" s="217">
        <v>0.90649352533000005</v>
      </c>
      <c r="BC62" s="217">
        <v>0.90219378795000005</v>
      </c>
      <c r="BD62" s="217">
        <v>0.90259195987999996</v>
      </c>
      <c r="BE62" s="217">
        <v>0.94636550439</v>
      </c>
      <c r="BF62" s="217">
        <v>0.93656899214</v>
      </c>
      <c r="BG62" s="217">
        <v>0.91835959430000003</v>
      </c>
      <c r="BH62" s="217">
        <v>0.87585528961000003</v>
      </c>
      <c r="BI62" s="388">
        <v>0.89242889999999997</v>
      </c>
      <c r="BJ62" s="388">
        <v>0.90339590000000003</v>
      </c>
      <c r="BK62" s="388">
        <v>0.86813770000000001</v>
      </c>
      <c r="BL62" s="388">
        <v>0.85840459999999996</v>
      </c>
      <c r="BM62" s="388">
        <v>0.86955229999999994</v>
      </c>
      <c r="BN62" s="388">
        <v>0.88800100000000004</v>
      </c>
      <c r="BO62" s="388">
        <v>0.90241309999999997</v>
      </c>
      <c r="BP62" s="388">
        <v>0.92146209999999995</v>
      </c>
      <c r="BQ62" s="388">
        <v>0.93452780000000002</v>
      </c>
      <c r="BR62" s="388">
        <v>0.92573059999999996</v>
      </c>
      <c r="BS62" s="388">
        <v>0.91314989999999996</v>
      </c>
      <c r="BT62" s="388">
        <v>0.87552960000000002</v>
      </c>
      <c r="BU62" s="388">
        <v>0.89214210000000005</v>
      </c>
      <c r="BV62" s="388">
        <v>0.90079109999999996</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6"/>
      <c r="AZ63" s="406"/>
      <c r="BA63" s="406"/>
      <c r="BB63" s="406"/>
      <c r="BC63" s="406"/>
      <c r="BD63" s="406"/>
      <c r="BE63" s="406"/>
      <c r="BF63" s="406"/>
      <c r="BG63" s="406"/>
      <c r="BH63" s="406"/>
      <c r="BI63" s="406"/>
      <c r="BJ63" s="406"/>
      <c r="BK63" s="406"/>
      <c r="BL63" s="406"/>
      <c r="BM63" s="406"/>
      <c r="BN63" s="406"/>
      <c r="BO63" s="406"/>
      <c r="BP63" s="406"/>
      <c r="BQ63" s="406"/>
      <c r="BR63" s="406"/>
      <c r="BS63" s="406"/>
      <c r="BT63" s="406"/>
      <c r="BU63" s="406"/>
      <c r="BV63" s="406"/>
    </row>
    <row r="64" spans="1:74" ht="12" customHeight="1" x14ac:dyDescent="0.25">
      <c r="A64" s="61"/>
      <c r="B64" s="683" t="s">
        <v>1081</v>
      </c>
      <c r="C64" s="680"/>
      <c r="D64" s="680"/>
      <c r="E64" s="680"/>
      <c r="F64" s="680"/>
      <c r="G64" s="680"/>
      <c r="H64" s="680"/>
      <c r="I64" s="680"/>
      <c r="J64" s="680"/>
      <c r="K64" s="680"/>
      <c r="L64" s="680"/>
      <c r="M64" s="680"/>
      <c r="N64" s="680"/>
      <c r="O64" s="680"/>
      <c r="P64" s="680"/>
      <c r="Q64" s="680"/>
    </row>
    <row r="65" spans="1:74" s="445" customFormat="1" ht="22.35" customHeight="1" x14ac:dyDescent="0.25">
      <c r="A65" s="444"/>
      <c r="B65" s="700" t="s">
        <v>1291</v>
      </c>
      <c r="C65" s="670"/>
      <c r="D65" s="670"/>
      <c r="E65" s="670"/>
      <c r="F65" s="670"/>
      <c r="G65" s="670"/>
      <c r="H65" s="670"/>
      <c r="I65" s="670"/>
      <c r="J65" s="670"/>
      <c r="K65" s="670"/>
      <c r="L65" s="670"/>
      <c r="M65" s="670"/>
      <c r="N65" s="670"/>
      <c r="O65" s="670"/>
      <c r="P65" s="670"/>
      <c r="Q65" s="666"/>
      <c r="AY65" s="537"/>
      <c r="AZ65" s="537"/>
      <c r="BA65" s="537"/>
      <c r="BB65" s="537"/>
      <c r="BC65" s="537"/>
      <c r="BD65" s="537"/>
      <c r="BE65" s="537"/>
      <c r="BF65" s="537"/>
      <c r="BG65" s="537"/>
      <c r="BH65" s="537"/>
      <c r="BI65" s="537"/>
      <c r="BJ65" s="537"/>
    </row>
    <row r="66" spans="1:74" s="445" customFormat="1" ht="12" customHeight="1" x14ac:dyDescent="0.25">
      <c r="A66" s="444"/>
      <c r="B66" s="669" t="s">
        <v>1108</v>
      </c>
      <c r="C66" s="670"/>
      <c r="D66" s="670"/>
      <c r="E66" s="670"/>
      <c r="F66" s="670"/>
      <c r="G66" s="670"/>
      <c r="H66" s="670"/>
      <c r="I66" s="670"/>
      <c r="J66" s="670"/>
      <c r="K66" s="670"/>
      <c r="L66" s="670"/>
      <c r="M66" s="670"/>
      <c r="N66" s="670"/>
      <c r="O66" s="670"/>
      <c r="P66" s="670"/>
      <c r="Q66" s="666"/>
      <c r="AY66" s="537"/>
      <c r="AZ66" s="537"/>
      <c r="BA66" s="537"/>
      <c r="BB66" s="537"/>
      <c r="BC66" s="537"/>
      <c r="BD66" s="537"/>
      <c r="BE66" s="537"/>
      <c r="BF66" s="537"/>
      <c r="BG66" s="537"/>
      <c r="BH66" s="537"/>
      <c r="BI66" s="537"/>
      <c r="BJ66" s="537"/>
    </row>
    <row r="67" spans="1:74" s="445" customFormat="1" ht="12" customHeight="1" x14ac:dyDescent="0.25">
      <c r="A67" s="444"/>
      <c r="B67" s="669" t="s">
        <v>1126</v>
      </c>
      <c r="C67" s="670"/>
      <c r="D67" s="670"/>
      <c r="E67" s="670"/>
      <c r="F67" s="670"/>
      <c r="G67" s="670"/>
      <c r="H67" s="670"/>
      <c r="I67" s="670"/>
      <c r="J67" s="670"/>
      <c r="K67" s="670"/>
      <c r="L67" s="670"/>
      <c r="M67" s="670"/>
      <c r="N67" s="670"/>
      <c r="O67" s="670"/>
      <c r="P67" s="670"/>
      <c r="Q67" s="666"/>
      <c r="AY67" s="537"/>
      <c r="AZ67" s="537"/>
      <c r="BA67" s="537"/>
      <c r="BB67" s="537"/>
      <c r="BC67" s="537"/>
      <c r="BD67" s="537"/>
      <c r="BE67" s="537"/>
      <c r="BF67" s="537"/>
      <c r="BG67" s="537"/>
      <c r="BH67" s="537"/>
      <c r="BI67" s="537"/>
      <c r="BJ67" s="537"/>
    </row>
    <row r="68" spans="1:74" s="445" customFormat="1" ht="12" customHeight="1" x14ac:dyDescent="0.25">
      <c r="A68" s="444"/>
      <c r="B68" s="671" t="s">
        <v>1128</v>
      </c>
      <c r="C68" s="665"/>
      <c r="D68" s="665"/>
      <c r="E68" s="665"/>
      <c r="F68" s="665"/>
      <c r="G68" s="665"/>
      <c r="H68" s="665"/>
      <c r="I68" s="665"/>
      <c r="J68" s="665"/>
      <c r="K68" s="665"/>
      <c r="L68" s="665"/>
      <c r="M68" s="665"/>
      <c r="N68" s="665"/>
      <c r="O68" s="665"/>
      <c r="P68" s="665"/>
      <c r="Q68" s="666"/>
      <c r="AY68" s="537"/>
      <c r="AZ68" s="537"/>
      <c r="BA68" s="537"/>
      <c r="BB68" s="537"/>
      <c r="BC68" s="537"/>
      <c r="BD68" s="537"/>
      <c r="BE68" s="537"/>
      <c r="BF68" s="537"/>
      <c r="BG68" s="537"/>
      <c r="BH68" s="537"/>
      <c r="BI68" s="537"/>
      <c r="BJ68" s="537"/>
    </row>
    <row r="69" spans="1:74" s="445" customFormat="1" ht="12" customHeight="1" x14ac:dyDescent="0.25">
      <c r="A69" s="444"/>
      <c r="B69" s="664" t="s">
        <v>1112</v>
      </c>
      <c r="C69" s="665"/>
      <c r="D69" s="665"/>
      <c r="E69" s="665"/>
      <c r="F69" s="665"/>
      <c r="G69" s="665"/>
      <c r="H69" s="665"/>
      <c r="I69" s="665"/>
      <c r="J69" s="665"/>
      <c r="K69" s="665"/>
      <c r="L69" s="665"/>
      <c r="M69" s="665"/>
      <c r="N69" s="665"/>
      <c r="O69" s="665"/>
      <c r="P69" s="665"/>
      <c r="Q69" s="666"/>
      <c r="AY69" s="537"/>
      <c r="AZ69" s="537"/>
      <c r="BA69" s="537"/>
      <c r="BB69" s="537"/>
      <c r="BC69" s="537"/>
      <c r="BD69" s="537"/>
      <c r="BE69" s="537"/>
      <c r="BF69" s="537"/>
      <c r="BG69" s="537"/>
      <c r="BH69" s="537"/>
      <c r="BI69" s="537"/>
      <c r="BJ69" s="537"/>
    </row>
    <row r="70" spans="1:74" s="445" customFormat="1" ht="12" customHeight="1" x14ac:dyDescent="0.25">
      <c r="A70" s="438"/>
      <c r="B70" s="686" t="s">
        <v>1229</v>
      </c>
      <c r="C70" s="666"/>
      <c r="D70" s="666"/>
      <c r="E70" s="666"/>
      <c r="F70" s="666"/>
      <c r="G70" s="666"/>
      <c r="H70" s="666"/>
      <c r="I70" s="666"/>
      <c r="J70" s="666"/>
      <c r="K70" s="666"/>
      <c r="L70" s="666"/>
      <c r="M70" s="666"/>
      <c r="N70" s="666"/>
      <c r="O70" s="666"/>
      <c r="P70" s="666"/>
      <c r="Q70" s="666"/>
      <c r="AY70" s="537"/>
      <c r="AZ70" s="537"/>
      <c r="BA70" s="537"/>
      <c r="BB70" s="537"/>
      <c r="BC70" s="537"/>
      <c r="BD70" s="537"/>
      <c r="BE70" s="537"/>
      <c r="BF70" s="537"/>
      <c r="BG70" s="537"/>
      <c r="BH70" s="537"/>
      <c r="BI70" s="537"/>
      <c r="BJ70" s="537"/>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7"/>
      <c r="AZ71" s="407"/>
      <c r="BA71" s="407"/>
      <c r="BB71" s="407"/>
      <c r="BC71" s="407"/>
      <c r="BD71" s="407"/>
      <c r="BE71" s="407"/>
      <c r="BF71" s="407"/>
      <c r="BG71" s="407"/>
      <c r="BH71" s="407"/>
      <c r="BI71" s="407"/>
      <c r="BJ71" s="407"/>
      <c r="BK71" s="407"/>
      <c r="BL71" s="407"/>
      <c r="BM71" s="407"/>
      <c r="BN71" s="407"/>
      <c r="BO71" s="407"/>
      <c r="BP71" s="407"/>
      <c r="BQ71" s="407"/>
      <c r="BR71" s="407"/>
      <c r="BS71" s="407"/>
      <c r="BT71" s="407"/>
      <c r="BU71" s="407"/>
      <c r="BV71" s="407"/>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7"/>
      <c r="AZ72" s="407"/>
      <c r="BA72" s="407"/>
      <c r="BB72" s="407"/>
      <c r="BC72" s="407"/>
      <c r="BD72" s="407"/>
      <c r="BE72" s="407"/>
      <c r="BF72" s="407"/>
      <c r="BG72" s="407"/>
      <c r="BH72" s="407"/>
      <c r="BI72" s="407"/>
      <c r="BJ72" s="407"/>
      <c r="BK72" s="407"/>
      <c r="BL72" s="407"/>
      <c r="BM72" s="407"/>
      <c r="BN72" s="407"/>
      <c r="BO72" s="407"/>
      <c r="BP72" s="407"/>
      <c r="BQ72" s="407"/>
      <c r="BR72" s="407"/>
      <c r="BS72" s="407"/>
      <c r="BT72" s="407"/>
      <c r="BU72" s="407"/>
      <c r="BV72" s="407"/>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7"/>
      <c r="AZ73" s="407"/>
      <c r="BA73" s="407"/>
      <c r="BB73" s="407"/>
      <c r="BC73" s="407"/>
      <c r="BD73" s="407"/>
      <c r="BE73" s="407"/>
      <c r="BF73" s="407"/>
      <c r="BG73" s="407"/>
      <c r="BH73" s="407"/>
      <c r="BI73" s="407"/>
      <c r="BJ73" s="407"/>
      <c r="BK73" s="407"/>
      <c r="BL73" s="407"/>
      <c r="BM73" s="407"/>
      <c r="BN73" s="407"/>
      <c r="BO73" s="407"/>
      <c r="BP73" s="407"/>
      <c r="BQ73" s="407"/>
      <c r="BR73" s="407"/>
      <c r="BS73" s="407"/>
      <c r="BT73" s="407"/>
      <c r="BU73" s="407"/>
      <c r="BV73" s="407"/>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7"/>
      <c r="AZ74" s="407"/>
      <c r="BA74" s="407"/>
      <c r="BB74" s="407"/>
      <c r="BC74" s="407"/>
      <c r="BD74" s="407"/>
      <c r="BE74" s="407"/>
      <c r="BF74" s="407"/>
      <c r="BG74" s="407"/>
      <c r="BH74" s="407"/>
      <c r="BI74" s="407"/>
      <c r="BJ74" s="407"/>
      <c r="BK74" s="407"/>
      <c r="BL74" s="407"/>
      <c r="BM74" s="407"/>
      <c r="BN74" s="407"/>
      <c r="BO74" s="407"/>
      <c r="BP74" s="407"/>
      <c r="BQ74" s="407"/>
      <c r="BR74" s="407"/>
      <c r="BS74" s="407"/>
      <c r="BT74" s="407"/>
      <c r="BU74" s="407"/>
      <c r="BV74" s="407"/>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7"/>
      <c r="AZ75" s="407"/>
      <c r="BA75" s="407"/>
      <c r="BB75" s="407"/>
      <c r="BC75" s="407"/>
      <c r="BD75" s="407"/>
      <c r="BE75" s="407"/>
      <c r="BF75" s="407"/>
      <c r="BG75" s="407"/>
      <c r="BH75" s="407"/>
      <c r="BI75" s="407"/>
      <c r="BJ75" s="407"/>
      <c r="BK75" s="407"/>
      <c r="BL75" s="407"/>
      <c r="BM75" s="407"/>
      <c r="BN75" s="407"/>
      <c r="BO75" s="407"/>
      <c r="BP75" s="407"/>
      <c r="BQ75" s="407"/>
      <c r="BR75" s="407"/>
      <c r="BS75" s="407"/>
      <c r="BT75" s="407"/>
      <c r="BU75" s="407"/>
      <c r="BV75" s="407"/>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7"/>
      <c r="AZ76" s="407"/>
      <c r="BA76" s="407"/>
      <c r="BB76" s="407"/>
      <c r="BC76" s="407"/>
      <c r="BD76" s="407"/>
      <c r="BE76" s="407"/>
      <c r="BF76" s="407"/>
      <c r="BG76" s="407"/>
      <c r="BH76" s="407"/>
      <c r="BI76" s="407"/>
      <c r="BJ76" s="407"/>
      <c r="BK76" s="407"/>
      <c r="BL76" s="407"/>
      <c r="BM76" s="407"/>
      <c r="BN76" s="407"/>
      <c r="BO76" s="407"/>
      <c r="BP76" s="407"/>
      <c r="BQ76" s="407"/>
      <c r="BR76" s="407"/>
      <c r="BS76" s="407"/>
      <c r="BT76" s="407"/>
      <c r="BU76" s="407"/>
      <c r="BV76" s="407"/>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7"/>
      <c r="AZ77" s="407"/>
      <c r="BA77" s="407"/>
      <c r="BB77" s="407"/>
      <c r="BC77" s="407"/>
      <c r="BD77" s="407"/>
      <c r="BE77" s="407"/>
      <c r="BF77" s="407"/>
      <c r="BG77" s="407"/>
      <c r="BH77" s="407"/>
      <c r="BI77" s="407"/>
      <c r="BJ77" s="407"/>
      <c r="BK77" s="407"/>
      <c r="BL77" s="407"/>
      <c r="BM77" s="407"/>
      <c r="BN77" s="407"/>
      <c r="BO77" s="407"/>
      <c r="BP77" s="407"/>
      <c r="BQ77" s="407"/>
      <c r="BR77" s="407"/>
      <c r="BS77" s="407"/>
      <c r="BT77" s="407"/>
      <c r="BU77" s="407"/>
      <c r="BV77" s="407"/>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7"/>
      <c r="AZ78" s="407"/>
      <c r="BA78" s="407"/>
      <c r="BB78" s="407"/>
      <c r="BC78" s="407"/>
      <c r="BD78" s="407"/>
      <c r="BE78" s="407"/>
      <c r="BF78" s="407"/>
      <c r="BG78" s="407"/>
      <c r="BH78" s="407"/>
      <c r="BI78" s="407"/>
      <c r="BJ78" s="407"/>
      <c r="BK78" s="407"/>
      <c r="BL78" s="407"/>
      <c r="BM78" s="407"/>
      <c r="BN78" s="407"/>
      <c r="BO78" s="407"/>
      <c r="BP78" s="407"/>
      <c r="BQ78" s="407"/>
      <c r="BR78" s="407"/>
      <c r="BS78" s="407"/>
      <c r="BT78" s="407"/>
      <c r="BU78" s="407"/>
      <c r="BV78" s="407"/>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7"/>
      <c r="AZ79" s="407"/>
      <c r="BA79" s="407"/>
      <c r="BB79" s="407"/>
      <c r="BC79" s="407"/>
      <c r="BD79" s="407"/>
      <c r="BE79" s="407"/>
      <c r="BF79" s="407"/>
      <c r="BG79" s="407"/>
      <c r="BH79" s="407"/>
      <c r="BI79" s="407"/>
      <c r="BJ79" s="407"/>
      <c r="BK79" s="407"/>
      <c r="BL79" s="407"/>
      <c r="BM79" s="407"/>
      <c r="BN79" s="407"/>
      <c r="BO79" s="407"/>
      <c r="BP79" s="407"/>
      <c r="BQ79" s="407"/>
      <c r="BR79" s="407"/>
      <c r="BS79" s="407"/>
      <c r="BT79" s="407"/>
      <c r="BU79" s="407"/>
      <c r="BV79" s="407"/>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row r="141" spans="63:74" x14ac:dyDescent="0.2">
      <c r="BK141" s="408"/>
      <c r="BL141" s="408"/>
      <c r="BM141" s="408"/>
      <c r="BN141" s="408"/>
      <c r="BO141" s="408"/>
      <c r="BP141" s="408"/>
      <c r="BQ141" s="408"/>
      <c r="BR141" s="408"/>
      <c r="BS141" s="408"/>
      <c r="BT141" s="408"/>
      <c r="BU141" s="408"/>
      <c r="BV141" s="408"/>
    </row>
    <row r="142" spans="63:74" x14ac:dyDescent="0.2">
      <c r="BK142" s="408"/>
      <c r="BL142" s="408"/>
      <c r="BM142" s="408"/>
      <c r="BN142" s="408"/>
      <c r="BO142" s="408"/>
      <c r="BP142" s="408"/>
      <c r="BQ142" s="408"/>
      <c r="BR142" s="408"/>
      <c r="BS142" s="408"/>
      <c r="BT142" s="408"/>
      <c r="BU142" s="408"/>
      <c r="BV142" s="408"/>
    </row>
    <row r="143" spans="63:74" x14ac:dyDescent="0.2">
      <c r="BK143" s="408"/>
      <c r="BL143" s="408"/>
      <c r="BM143" s="408"/>
      <c r="BN143" s="408"/>
      <c r="BO143" s="408"/>
      <c r="BP143" s="408"/>
      <c r="BQ143" s="408"/>
      <c r="BR143" s="408"/>
      <c r="BS143" s="408"/>
      <c r="BT143" s="408"/>
      <c r="BU143" s="408"/>
      <c r="BV143" s="408"/>
    </row>
    <row r="144" spans="63:74" x14ac:dyDescent="0.2">
      <c r="BK144" s="408"/>
      <c r="BL144" s="408"/>
      <c r="BM144" s="408"/>
      <c r="BN144" s="408"/>
      <c r="BO144" s="408"/>
      <c r="BP144" s="408"/>
      <c r="BQ144" s="408"/>
      <c r="BR144" s="408"/>
      <c r="BS144" s="408"/>
      <c r="BT144" s="408"/>
      <c r="BU144" s="408"/>
      <c r="BV144" s="408"/>
    </row>
    <row r="145" spans="63:74" x14ac:dyDescent="0.2">
      <c r="BK145" s="408"/>
      <c r="BL145" s="408"/>
      <c r="BM145" s="408"/>
      <c r="BN145" s="408"/>
      <c r="BO145" s="408"/>
      <c r="BP145" s="408"/>
      <c r="BQ145" s="408"/>
      <c r="BR145" s="408"/>
      <c r="BS145" s="408"/>
      <c r="BT145" s="408"/>
      <c r="BU145" s="408"/>
      <c r="BV145" s="408"/>
    </row>
    <row r="146" spans="63:74" x14ac:dyDescent="0.2">
      <c r="BK146" s="408"/>
      <c r="BL146" s="408"/>
      <c r="BM146" s="408"/>
      <c r="BN146" s="408"/>
      <c r="BO146" s="408"/>
      <c r="BP146" s="408"/>
      <c r="BQ146" s="408"/>
      <c r="BR146" s="408"/>
      <c r="BS146" s="408"/>
      <c r="BT146" s="408"/>
      <c r="BU146" s="408"/>
      <c r="BV146" s="408"/>
    </row>
    <row r="147" spans="63:74" x14ac:dyDescent="0.2">
      <c r="BK147" s="408"/>
      <c r="BL147" s="408"/>
      <c r="BM147" s="408"/>
      <c r="BN147" s="408"/>
      <c r="BO147" s="408"/>
      <c r="BP147" s="408"/>
      <c r="BQ147" s="408"/>
      <c r="BR147" s="408"/>
      <c r="BS147" s="408"/>
      <c r="BT147" s="408"/>
      <c r="BU147" s="408"/>
      <c r="BV147" s="408"/>
    </row>
    <row r="148" spans="63:74" x14ac:dyDescent="0.2">
      <c r="BK148" s="408"/>
      <c r="BL148" s="408"/>
      <c r="BM148" s="408"/>
      <c r="BN148" s="408"/>
      <c r="BO148" s="408"/>
      <c r="BP148" s="408"/>
      <c r="BQ148" s="408"/>
      <c r="BR148" s="408"/>
      <c r="BS148" s="408"/>
      <c r="BT148" s="408"/>
      <c r="BU148" s="408"/>
      <c r="BV148" s="408"/>
    </row>
    <row r="149" spans="63:74" x14ac:dyDescent="0.2">
      <c r="BK149" s="408"/>
      <c r="BL149" s="408"/>
      <c r="BM149" s="408"/>
      <c r="BN149" s="408"/>
      <c r="BO149" s="408"/>
      <c r="BP149" s="408"/>
      <c r="BQ149" s="408"/>
      <c r="BR149" s="408"/>
      <c r="BS149" s="408"/>
      <c r="BT149" s="408"/>
      <c r="BU149" s="408"/>
      <c r="BV149" s="408"/>
    </row>
    <row r="150" spans="63:74" x14ac:dyDescent="0.2">
      <c r="BK150" s="408"/>
      <c r="BL150" s="408"/>
      <c r="BM150" s="408"/>
      <c r="BN150" s="408"/>
      <c r="BO150" s="408"/>
      <c r="BP150" s="408"/>
      <c r="BQ150" s="408"/>
      <c r="BR150" s="408"/>
      <c r="BS150" s="408"/>
      <c r="BT150" s="408"/>
      <c r="BU150" s="408"/>
      <c r="BV150" s="408"/>
    </row>
    <row r="151" spans="63:74" x14ac:dyDescent="0.2">
      <c r="BK151" s="408"/>
      <c r="BL151" s="408"/>
      <c r="BM151" s="408"/>
      <c r="BN151" s="408"/>
      <c r="BO151" s="408"/>
      <c r="BP151" s="408"/>
      <c r="BQ151" s="408"/>
      <c r="BR151" s="408"/>
      <c r="BS151" s="408"/>
      <c r="BT151" s="408"/>
      <c r="BU151" s="408"/>
      <c r="BV151" s="408"/>
    </row>
    <row r="152" spans="63:74" x14ac:dyDescent="0.2">
      <c r="BK152" s="408"/>
      <c r="BL152" s="408"/>
      <c r="BM152" s="408"/>
      <c r="BN152" s="408"/>
      <c r="BO152" s="408"/>
      <c r="BP152" s="408"/>
      <c r="BQ152" s="408"/>
      <c r="BR152" s="408"/>
      <c r="BS152" s="408"/>
      <c r="BT152" s="408"/>
      <c r="BU152" s="408"/>
      <c r="BV152" s="408"/>
    </row>
    <row r="153" spans="63:74" x14ac:dyDescent="0.2">
      <c r="BK153" s="408"/>
      <c r="BL153" s="408"/>
      <c r="BM153" s="408"/>
      <c r="BN153" s="408"/>
      <c r="BO153" s="408"/>
      <c r="BP153" s="408"/>
      <c r="BQ153" s="408"/>
      <c r="BR153" s="408"/>
      <c r="BS153" s="408"/>
      <c r="BT153" s="408"/>
      <c r="BU153" s="408"/>
      <c r="BV153" s="408"/>
    </row>
    <row r="154" spans="63:74" x14ac:dyDescent="0.2">
      <c r="BK154" s="408"/>
      <c r="BL154" s="408"/>
      <c r="BM154" s="408"/>
      <c r="BN154" s="408"/>
      <c r="BO154" s="408"/>
      <c r="BP154" s="408"/>
      <c r="BQ154" s="408"/>
      <c r="BR154" s="408"/>
      <c r="BS154" s="408"/>
      <c r="BT154" s="408"/>
      <c r="BU154" s="408"/>
      <c r="BV154" s="408"/>
    </row>
    <row r="155" spans="63:74" x14ac:dyDescent="0.2">
      <c r="BK155" s="408"/>
      <c r="BL155" s="408"/>
      <c r="BM155" s="408"/>
      <c r="BN155" s="408"/>
      <c r="BO155" s="408"/>
      <c r="BP155" s="408"/>
      <c r="BQ155" s="408"/>
      <c r="BR155" s="408"/>
      <c r="BS155" s="408"/>
      <c r="BT155" s="408"/>
      <c r="BU155" s="408"/>
      <c r="BV155" s="408"/>
    </row>
    <row r="156" spans="63:74" x14ac:dyDescent="0.2">
      <c r="BK156" s="408"/>
      <c r="BL156" s="408"/>
      <c r="BM156" s="408"/>
      <c r="BN156" s="408"/>
      <c r="BO156" s="408"/>
      <c r="BP156" s="408"/>
      <c r="BQ156" s="408"/>
      <c r="BR156" s="408"/>
      <c r="BS156" s="408"/>
      <c r="BT156" s="408"/>
      <c r="BU156" s="408"/>
      <c r="BV156" s="408"/>
    </row>
    <row r="157" spans="63:74" x14ac:dyDescent="0.2">
      <c r="BK157" s="408"/>
      <c r="BL157" s="408"/>
      <c r="BM157" s="408"/>
      <c r="BN157" s="408"/>
      <c r="BO157" s="408"/>
      <c r="BP157" s="408"/>
      <c r="BQ157" s="408"/>
      <c r="BR157" s="408"/>
      <c r="BS157" s="408"/>
      <c r="BT157" s="408"/>
      <c r="BU157" s="408"/>
      <c r="BV157" s="408"/>
    </row>
    <row r="158" spans="63:74" x14ac:dyDescent="0.2">
      <c r="BK158" s="408"/>
      <c r="BL158" s="408"/>
      <c r="BM158" s="408"/>
      <c r="BN158" s="408"/>
      <c r="BO158" s="408"/>
      <c r="BP158" s="408"/>
      <c r="BQ158" s="408"/>
      <c r="BR158" s="408"/>
      <c r="BS158" s="408"/>
      <c r="BT158" s="408"/>
      <c r="BU158" s="408"/>
      <c r="BV158" s="408"/>
    </row>
    <row r="159" spans="63:74" x14ac:dyDescent="0.2">
      <c r="BK159" s="408"/>
      <c r="BL159" s="408"/>
      <c r="BM159" s="408"/>
      <c r="BN159" s="408"/>
      <c r="BO159" s="408"/>
      <c r="BP159" s="408"/>
      <c r="BQ159" s="408"/>
      <c r="BR159" s="408"/>
      <c r="BS159" s="408"/>
      <c r="BT159" s="408"/>
      <c r="BU159" s="408"/>
      <c r="BV159" s="408"/>
    </row>
    <row r="160" spans="63:74" x14ac:dyDescent="0.2">
      <c r="BK160" s="408"/>
      <c r="BL160" s="408"/>
      <c r="BM160" s="408"/>
      <c r="BN160" s="408"/>
      <c r="BO160" s="408"/>
      <c r="BP160" s="408"/>
      <c r="BQ160" s="408"/>
      <c r="BR160" s="408"/>
      <c r="BS160" s="408"/>
      <c r="BT160" s="408"/>
      <c r="BU160" s="408"/>
      <c r="BV160" s="408"/>
    </row>
    <row r="161" spans="63:74" x14ac:dyDescent="0.2">
      <c r="BK161" s="408"/>
      <c r="BL161" s="408"/>
      <c r="BM161" s="408"/>
      <c r="BN161" s="408"/>
      <c r="BO161" s="408"/>
      <c r="BP161" s="408"/>
      <c r="BQ161" s="408"/>
      <c r="BR161" s="408"/>
      <c r="BS161" s="408"/>
      <c r="BT161" s="408"/>
      <c r="BU161" s="408"/>
      <c r="BV161" s="408"/>
    </row>
    <row r="162" spans="63:74" x14ac:dyDescent="0.2">
      <c r="BK162" s="408"/>
      <c r="BL162" s="408"/>
      <c r="BM162" s="408"/>
      <c r="BN162" s="408"/>
      <c r="BO162" s="408"/>
      <c r="BP162" s="408"/>
      <c r="BQ162" s="408"/>
      <c r="BR162" s="408"/>
      <c r="BS162" s="408"/>
      <c r="BT162" s="408"/>
      <c r="BU162" s="408"/>
      <c r="BV162" s="408"/>
    </row>
    <row r="163" spans="63:74" x14ac:dyDescent="0.2">
      <c r="BK163" s="408"/>
      <c r="BL163" s="408"/>
      <c r="BM163" s="408"/>
      <c r="BN163" s="408"/>
      <c r="BO163" s="408"/>
      <c r="BP163" s="408"/>
      <c r="BQ163" s="408"/>
      <c r="BR163" s="408"/>
      <c r="BS163" s="408"/>
      <c r="BT163" s="408"/>
      <c r="BU163" s="408"/>
      <c r="BV163" s="408"/>
    </row>
    <row r="164" spans="63:74" x14ac:dyDescent="0.2">
      <c r="BK164" s="408"/>
      <c r="BL164" s="408"/>
      <c r="BM164" s="408"/>
      <c r="BN164" s="408"/>
      <c r="BO164" s="408"/>
      <c r="BP164" s="408"/>
      <c r="BQ164" s="408"/>
      <c r="BR164" s="408"/>
      <c r="BS164" s="408"/>
      <c r="BT164" s="408"/>
      <c r="BU164" s="408"/>
      <c r="BV164" s="408"/>
    </row>
    <row r="165" spans="63:74" x14ac:dyDescent="0.2">
      <c r="BK165" s="408"/>
      <c r="BL165" s="408"/>
      <c r="BM165" s="408"/>
      <c r="BN165" s="408"/>
      <c r="BO165" s="408"/>
      <c r="BP165" s="408"/>
      <c r="BQ165" s="408"/>
      <c r="BR165" s="408"/>
      <c r="BS165" s="408"/>
      <c r="BT165" s="408"/>
      <c r="BU165" s="408"/>
      <c r="BV165" s="408"/>
    </row>
    <row r="166" spans="63:74" x14ac:dyDescent="0.2">
      <c r="BK166" s="408"/>
      <c r="BL166" s="408"/>
      <c r="BM166" s="408"/>
      <c r="BN166" s="408"/>
      <c r="BO166" s="408"/>
      <c r="BP166" s="408"/>
      <c r="BQ166" s="408"/>
      <c r="BR166" s="408"/>
      <c r="BS166" s="408"/>
      <c r="BT166" s="408"/>
      <c r="BU166" s="408"/>
      <c r="BV166" s="408"/>
    </row>
    <row r="167" spans="63:74" x14ac:dyDescent="0.2">
      <c r="BK167" s="408"/>
      <c r="BL167" s="408"/>
      <c r="BM167" s="408"/>
      <c r="BN167" s="408"/>
      <c r="BO167" s="408"/>
      <c r="BP167" s="408"/>
      <c r="BQ167" s="408"/>
      <c r="BR167" s="408"/>
      <c r="BS167" s="408"/>
      <c r="BT167" s="408"/>
      <c r="BU167" s="408"/>
      <c r="BV167" s="408"/>
    </row>
    <row r="168" spans="63:74" x14ac:dyDescent="0.2">
      <c r="BK168" s="408"/>
      <c r="BL168" s="408"/>
      <c r="BM168" s="408"/>
      <c r="BN168" s="408"/>
      <c r="BO168" s="408"/>
      <c r="BP168" s="408"/>
      <c r="BQ168" s="408"/>
      <c r="BR168" s="408"/>
      <c r="BS168" s="408"/>
      <c r="BT168" s="408"/>
      <c r="BU168" s="408"/>
      <c r="BV168" s="408"/>
    </row>
    <row r="169" spans="63:74" x14ac:dyDescent="0.2">
      <c r="BK169" s="408"/>
      <c r="BL169" s="408"/>
      <c r="BM169" s="408"/>
      <c r="BN169" s="408"/>
      <c r="BO169" s="408"/>
      <c r="BP169" s="408"/>
      <c r="BQ169" s="408"/>
      <c r="BR169" s="408"/>
      <c r="BS169" s="408"/>
      <c r="BT169" s="408"/>
      <c r="BU169" s="408"/>
      <c r="BV169" s="408"/>
    </row>
    <row r="170" spans="63:74" x14ac:dyDescent="0.2">
      <c r="BK170" s="408"/>
      <c r="BL170" s="408"/>
      <c r="BM170" s="408"/>
      <c r="BN170" s="408"/>
      <c r="BO170" s="408"/>
      <c r="BP170" s="408"/>
      <c r="BQ170" s="408"/>
      <c r="BR170" s="408"/>
      <c r="BS170" s="408"/>
      <c r="BT170" s="408"/>
      <c r="BU170" s="408"/>
      <c r="BV170" s="408"/>
    </row>
    <row r="171" spans="63:74" x14ac:dyDescent="0.2">
      <c r="BK171" s="408"/>
      <c r="BL171" s="408"/>
      <c r="BM171" s="408"/>
      <c r="BN171" s="408"/>
      <c r="BO171" s="408"/>
      <c r="BP171" s="408"/>
      <c r="BQ171" s="408"/>
      <c r="BR171" s="408"/>
      <c r="BS171" s="408"/>
      <c r="BT171" s="408"/>
      <c r="BU171" s="408"/>
      <c r="BV171" s="408"/>
    </row>
    <row r="172" spans="63:74" x14ac:dyDescent="0.2">
      <c r="BK172" s="408"/>
      <c r="BL172" s="408"/>
      <c r="BM172" s="408"/>
      <c r="BN172" s="408"/>
      <c r="BO172" s="408"/>
      <c r="BP172" s="408"/>
      <c r="BQ172" s="408"/>
      <c r="BR172" s="408"/>
      <c r="BS172" s="408"/>
      <c r="BT172" s="408"/>
      <c r="BU172" s="408"/>
      <c r="BV172" s="408"/>
    </row>
    <row r="173" spans="63:74" x14ac:dyDescent="0.2">
      <c r="BK173" s="408"/>
      <c r="BL173" s="408"/>
      <c r="BM173" s="408"/>
      <c r="BN173" s="408"/>
      <c r="BO173" s="408"/>
      <c r="BP173" s="408"/>
      <c r="BQ173" s="408"/>
      <c r="BR173" s="408"/>
      <c r="BS173" s="408"/>
      <c r="BT173" s="408"/>
      <c r="BU173" s="408"/>
      <c r="BV173" s="408"/>
    </row>
    <row r="174" spans="63:74" x14ac:dyDescent="0.2">
      <c r="BK174" s="408"/>
      <c r="BL174" s="408"/>
      <c r="BM174" s="408"/>
      <c r="BN174" s="408"/>
      <c r="BO174" s="408"/>
      <c r="BP174" s="408"/>
      <c r="BQ174" s="408"/>
      <c r="BR174" s="408"/>
      <c r="BS174" s="408"/>
      <c r="BT174" s="408"/>
      <c r="BU174" s="408"/>
      <c r="BV174" s="408"/>
    </row>
    <row r="175" spans="63:74" x14ac:dyDescent="0.2">
      <c r="BK175" s="408"/>
      <c r="BL175" s="408"/>
      <c r="BM175" s="408"/>
      <c r="BN175" s="408"/>
      <c r="BO175" s="408"/>
      <c r="BP175" s="408"/>
      <c r="BQ175" s="408"/>
      <c r="BR175" s="408"/>
      <c r="BS175" s="408"/>
      <c r="BT175" s="408"/>
      <c r="BU175" s="408"/>
      <c r="BV175" s="408"/>
    </row>
    <row r="176" spans="63:74" x14ac:dyDescent="0.2">
      <c r="BK176" s="408"/>
      <c r="BL176" s="408"/>
      <c r="BM176" s="408"/>
      <c r="BN176" s="408"/>
      <c r="BO176" s="408"/>
      <c r="BP176" s="408"/>
      <c r="BQ176" s="408"/>
      <c r="BR176" s="408"/>
      <c r="BS176" s="408"/>
      <c r="BT176" s="408"/>
      <c r="BU176" s="408"/>
      <c r="BV176" s="408"/>
    </row>
    <row r="177" spans="63:74" x14ac:dyDescent="0.2">
      <c r="BK177" s="408"/>
      <c r="BL177" s="408"/>
      <c r="BM177" s="408"/>
      <c r="BN177" s="408"/>
      <c r="BO177" s="408"/>
      <c r="BP177" s="408"/>
      <c r="BQ177" s="408"/>
      <c r="BR177" s="408"/>
      <c r="BS177" s="408"/>
      <c r="BT177" s="408"/>
      <c r="BU177" s="408"/>
      <c r="BV177" s="408"/>
    </row>
  </sheetData>
  <mergeCells count="15">
    <mergeCell ref="A1:A2"/>
    <mergeCell ref="AM3:AX3"/>
    <mergeCell ref="AY3:BJ3"/>
    <mergeCell ref="BK3:BV3"/>
    <mergeCell ref="B1:AL1"/>
    <mergeCell ref="C3:N3"/>
    <mergeCell ref="O3:Z3"/>
    <mergeCell ref="AA3:AL3"/>
    <mergeCell ref="B68:Q68"/>
    <mergeCell ref="B69:Q69"/>
    <mergeCell ref="B70:Q70"/>
    <mergeCell ref="B64:Q64"/>
    <mergeCell ref="B65:Q65"/>
    <mergeCell ref="B66:Q66"/>
    <mergeCell ref="B67:Q67"/>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V5" activePane="bottomRight" state="frozen"/>
      <selection activeCell="BC15" sqref="BC15"/>
      <selection pane="topRight" activeCell="BC15" sqref="BC15"/>
      <selection pane="bottomLeft" activeCell="BC15" sqref="BC15"/>
      <selection pane="bottomRight" activeCell="AZ30" sqref="AZ30"/>
    </sheetView>
  </sheetViews>
  <sheetFormatPr defaultColWidth="9.6640625" defaultRowHeight="9.6" x14ac:dyDescent="0.15"/>
  <cols>
    <col min="1" max="1" width="8.5546875" style="2" customWidth="1"/>
    <col min="2" max="2" width="45.44140625" style="2" customWidth="1"/>
    <col min="3" max="50" width="6.5546875" style="2" customWidth="1"/>
    <col min="51" max="62" width="6.5546875" style="405" customWidth="1"/>
    <col min="63" max="74" width="6.5546875" style="2" customWidth="1"/>
    <col min="75" max="16384" width="9.6640625" style="2"/>
  </cols>
  <sheetData>
    <row r="1" spans="1:74" ht="15.75" customHeight="1" x14ac:dyDescent="0.25">
      <c r="A1" s="672" t="s">
        <v>1054</v>
      </c>
      <c r="B1" s="707" t="s">
        <v>263</v>
      </c>
      <c r="C1" s="680"/>
      <c r="D1" s="680"/>
      <c r="E1" s="680"/>
      <c r="F1" s="680"/>
      <c r="G1" s="680"/>
      <c r="H1" s="680"/>
      <c r="I1" s="680"/>
      <c r="J1" s="680"/>
      <c r="K1" s="680"/>
      <c r="L1" s="680"/>
      <c r="M1" s="680"/>
      <c r="N1" s="680"/>
      <c r="O1" s="680"/>
      <c r="P1" s="680"/>
      <c r="Q1" s="680"/>
      <c r="R1" s="680"/>
      <c r="S1" s="680"/>
      <c r="T1" s="680"/>
      <c r="U1" s="680"/>
      <c r="V1" s="680"/>
      <c r="W1" s="680"/>
      <c r="X1" s="680"/>
      <c r="Y1" s="680"/>
      <c r="Z1" s="680"/>
      <c r="AA1" s="680"/>
      <c r="AB1" s="680"/>
      <c r="AC1" s="680"/>
      <c r="AD1" s="680"/>
      <c r="AE1" s="680"/>
      <c r="AF1" s="680"/>
      <c r="AG1" s="680"/>
      <c r="AH1" s="680"/>
      <c r="AI1" s="680"/>
      <c r="AJ1" s="680"/>
      <c r="AK1" s="680"/>
      <c r="AL1" s="680"/>
      <c r="AM1" s="307"/>
    </row>
    <row r="2" spans="1:74" s="5" customFormat="1" ht="13.2" x14ac:dyDescent="0.25">
      <c r="A2" s="673"/>
      <c r="B2" s="544" t="str">
        <f>"U.S. Energy Information Administration   |   Short-Term Energy Outlook  - "&amp;Dates!D1</f>
        <v>U.S. Energy Information Administration   |   Short-Term Energy Outlook  - November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8"/>
      <c r="AY2" s="533"/>
      <c r="AZ2" s="533"/>
      <c r="BA2" s="533"/>
      <c r="BB2" s="533"/>
      <c r="BC2" s="533"/>
      <c r="BD2" s="533"/>
      <c r="BE2" s="533"/>
      <c r="BF2" s="533"/>
      <c r="BG2" s="533"/>
      <c r="BH2" s="533"/>
      <c r="BI2" s="533"/>
      <c r="BJ2" s="533"/>
    </row>
    <row r="3" spans="1:74" s="12" customFormat="1" ht="13.2" x14ac:dyDescent="0.25">
      <c r="A3" s="14"/>
      <c r="B3" s="15"/>
      <c r="C3" s="681">
        <f>Dates!D3</f>
        <v>2010</v>
      </c>
      <c r="D3" s="677"/>
      <c r="E3" s="677"/>
      <c r="F3" s="677"/>
      <c r="G3" s="677"/>
      <c r="H3" s="677"/>
      <c r="I3" s="677"/>
      <c r="J3" s="677"/>
      <c r="K3" s="677"/>
      <c r="L3" s="677"/>
      <c r="M3" s="677"/>
      <c r="N3" s="678"/>
      <c r="O3" s="681">
        <f>C3+1</f>
        <v>2011</v>
      </c>
      <c r="P3" s="682"/>
      <c r="Q3" s="682"/>
      <c r="R3" s="682"/>
      <c r="S3" s="682"/>
      <c r="T3" s="682"/>
      <c r="U3" s="682"/>
      <c r="V3" s="682"/>
      <c r="W3" s="682"/>
      <c r="X3" s="677"/>
      <c r="Y3" s="677"/>
      <c r="Z3" s="678"/>
      <c r="AA3" s="674">
        <f>O3+1</f>
        <v>2012</v>
      </c>
      <c r="AB3" s="677"/>
      <c r="AC3" s="677"/>
      <c r="AD3" s="677"/>
      <c r="AE3" s="677"/>
      <c r="AF3" s="677"/>
      <c r="AG3" s="677"/>
      <c r="AH3" s="677"/>
      <c r="AI3" s="677"/>
      <c r="AJ3" s="677"/>
      <c r="AK3" s="677"/>
      <c r="AL3" s="678"/>
      <c r="AM3" s="674">
        <f>AA3+1</f>
        <v>2013</v>
      </c>
      <c r="AN3" s="677"/>
      <c r="AO3" s="677"/>
      <c r="AP3" s="677"/>
      <c r="AQ3" s="677"/>
      <c r="AR3" s="677"/>
      <c r="AS3" s="677"/>
      <c r="AT3" s="677"/>
      <c r="AU3" s="677"/>
      <c r="AV3" s="677"/>
      <c r="AW3" s="677"/>
      <c r="AX3" s="678"/>
      <c r="AY3" s="674">
        <f>AM3+1</f>
        <v>2014</v>
      </c>
      <c r="AZ3" s="675"/>
      <c r="BA3" s="675"/>
      <c r="BB3" s="675"/>
      <c r="BC3" s="675"/>
      <c r="BD3" s="675"/>
      <c r="BE3" s="675"/>
      <c r="BF3" s="675"/>
      <c r="BG3" s="675"/>
      <c r="BH3" s="675"/>
      <c r="BI3" s="675"/>
      <c r="BJ3" s="676"/>
      <c r="BK3" s="674">
        <f>AY3+1</f>
        <v>2015</v>
      </c>
      <c r="BL3" s="677"/>
      <c r="BM3" s="677"/>
      <c r="BN3" s="677"/>
      <c r="BO3" s="677"/>
      <c r="BP3" s="677"/>
      <c r="BQ3" s="677"/>
      <c r="BR3" s="677"/>
      <c r="BS3" s="677"/>
      <c r="BT3" s="677"/>
      <c r="BU3" s="677"/>
      <c r="BV3" s="678"/>
    </row>
    <row r="4" spans="1:74" s="12" customFormat="1" ht="10.199999999999999"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3"/>
      <c r="B5" s="7" t="s">
        <v>142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9"/>
      <c r="AZ5" s="429"/>
      <c r="BA5" s="429"/>
      <c r="BB5" s="429"/>
      <c r="BC5" s="429"/>
      <c r="BD5" s="429"/>
      <c r="BE5" s="429"/>
      <c r="BF5" s="429"/>
      <c r="BG5" s="429"/>
      <c r="BH5" s="429"/>
      <c r="BI5" s="429"/>
      <c r="BJ5" s="429"/>
      <c r="BK5" s="429"/>
      <c r="BL5" s="429"/>
      <c r="BM5" s="429"/>
      <c r="BN5" s="429"/>
      <c r="BO5" s="429"/>
      <c r="BP5" s="429"/>
      <c r="BQ5" s="429"/>
      <c r="BR5" s="429"/>
      <c r="BS5" s="429"/>
      <c r="BT5" s="429"/>
      <c r="BU5" s="429"/>
      <c r="BV5" s="429"/>
    </row>
    <row r="6" spans="1:74" ht="11.1" customHeight="1" x14ac:dyDescent="0.2">
      <c r="A6" s="3" t="s">
        <v>1020</v>
      </c>
      <c r="B6" s="182" t="s">
        <v>16</v>
      </c>
      <c r="C6" s="242">
        <v>209.7</v>
      </c>
      <c r="D6" s="242">
        <v>203.3</v>
      </c>
      <c r="E6" s="242">
        <v>219.7</v>
      </c>
      <c r="F6" s="242">
        <v>226.5</v>
      </c>
      <c r="G6" s="242">
        <v>215.2</v>
      </c>
      <c r="H6" s="242">
        <v>211.3</v>
      </c>
      <c r="I6" s="242">
        <v>211.3</v>
      </c>
      <c r="J6" s="242">
        <v>209.5</v>
      </c>
      <c r="K6" s="242">
        <v>208.8</v>
      </c>
      <c r="L6" s="242">
        <v>219.8</v>
      </c>
      <c r="M6" s="242">
        <v>224.3</v>
      </c>
      <c r="N6" s="242">
        <v>238.3</v>
      </c>
      <c r="O6" s="242">
        <v>247.2</v>
      </c>
      <c r="P6" s="242">
        <v>258.39999999999998</v>
      </c>
      <c r="Q6" s="242">
        <v>293.39999999999998</v>
      </c>
      <c r="R6" s="242">
        <v>321.8</v>
      </c>
      <c r="S6" s="242">
        <v>317.39999999999998</v>
      </c>
      <c r="T6" s="242">
        <v>297</v>
      </c>
      <c r="U6" s="242">
        <v>305.8</v>
      </c>
      <c r="V6" s="242">
        <v>294.89999999999998</v>
      </c>
      <c r="W6" s="242">
        <v>289.60000000000002</v>
      </c>
      <c r="X6" s="242">
        <v>280.5</v>
      </c>
      <c r="Y6" s="242">
        <v>270.10000000000002</v>
      </c>
      <c r="Z6" s="242">
        <v>261.39999999999998</v>
      </c>
      <c r="AA6" s="242">
        <v>274.7</v>
      </c>
      <c r="AB6" s="242">
        <v>293.60000000000002</v>
      </c>
      <c r="AC6" s="242">
        <v>320.3</v>
      </c>
      <c r="AD6" s="242">
        <v>318.89999999999998</v>
      </c>
      <c r="AE6" s="242">
        <v>301.60000000000002</v>
      </c>
      <c r="AF6" s="242">
        <v>275.7</v>
      </c>
      <c r="AG6" s="242">
        <v>280.60000000000002</v>
      </c>
      <c r="AH6" s="242">
        <v>308.7</v>
      </c>
      <c r="AI6" s="242">
        <v>316.3</v>
      </c>
      <c r="AJ6" s="242">
        <v>294.10000000000002</v>
      </c>
      <c r="AK6" s="242">
        <v>271.3</v>
      </c>
      <c r="AL6" s="242">
        <v>259</v>
      </c>
      <c r="AM6" s="242">
        <v>267.60000000000002</v>
      </c>
      <c r="AN6" s="242">
        <v>302</v>
      </c>
      <c r="AO6" s="242">
        <v>298.7</v>
      </c>
      <c r="AP6" s="242">
        <v>285.3</v>
      </c>
      <c r="AQ6" s="242">
        <v>295.10000000000002</v>
      </c>
      <c r="AR6" s="242">
        <v>288.2</v>
      </c>
      <c r="AS6" s="242">
        <v>294.2</v>
      </c>
      <c r="AT6" s="242">
        <v>289</v>
      </c>
      <c r="AU6" s="242">
        <v>279.2</v>
      </c>
      <c r="AV6" s="242">
        <v>263.2</v>
      </c>
      <c r="AW6" s="242">
        <v>254.4</v>
      </c>
      <c r="AX6" s="242">
        <v>258.10000000000002</v>
      </c>
      <c r="AY6" s="242">
        <v>260.39999999999998</v>
      </c>
      <c r="AZ6" s="242">
        <v>269.89999999999998</v>
      </c>
      <c r="BA6" s="242">
        <v>285.5</v>
      </c>
      <c r="BB6" s="242">
        <v>298.10000000000002</v>
      </c>
      <c r="BC6" s="242">
        <v>295.10000000000002</v>
      </c>
      <c r="BD6" s="242">
        <v>300.10000000000002</v>
      </c>
      <c r="BE6" s="242">
        <v>285.5</v>
      </c>
      <c r="BF6" s="242">
        <v>275.89999999999998</v>
      </c>
      <c r="BG6" s="242">
        <v>269.09780000000001</v>
      </c>
      <c r="BH6" s="242">
        <v>238.2962</v>
      </c>
      <c r="BI6" s="335">
        <v>221.29679999999999</v>
      </c>
      <c r="BJ6" s="335">
        <v>210.32509999999999</v>
      </c>
      <c r="BK6" s="335">
        <v>212.4323</v>
      </c>
      <c r="BL6" s="335">
        <v>219.44200000000001</v>
      </c>
      <c r="BM6" s="335">
        <v>225.5926</v>
      </c>
      <c r="BN6" s="335">
        <v>231.1987</v>
      </c>
      <c r="BO6" s="335">
        <v>234.2396</v>
      </c>
      <c r="BP6" s="335">
        <v>235.91499999999999</v>
      </c>
      <c r="BQ6" s="335">
        <v>234.08760000000001</v>
      </c>
      <c r="BR6" s="335">
        <v>233.03059999999999</v>
      </c>
      <c r="BS6" s="335">
        <v>228.36619999999999</v>
      </c>
      <c r="BT6" s="335">
        <v>222.05860000000001</v>
      </c>
      <c r="BU6" s="335">
        <v>217.06219999999999</v>
      </c>
      <c r="BV6" s="335">
        <v>212.97329999999999</v>
      </c>
    </row>
    <row r="7" spans="1:74" ht="11.1" customHeight="1" x14ac:dyDescent="0.2">
      <c r="A7" s="1"/>
      <c r="B7" s="7" t="s">
        <v>17</v>
      </c>
      <c r="C7" s="227"/>
      <c r="D7" s="227"/>
      <c r="E7" s="227"/>
      <c r="F7" s="227"/>
      <c r="G7" s="227"/>
      <c r="H7" s="227"/>
      <c r="I7" s="227"/>
      <c r="J7" s="227"/>
      <c r="K7" s="227"/>
      <c r="L7" s="227"/>
      <c r="M7" s="227"/>
      <c r="N7" s="227"/>
      <c r="O7" s="227"/>
      <c r="P7" s="227"/>
      <c r="Q7" s="227"/>
      <c r="R7" s="227"/>
      <c r="S7" s="227"/>
      <c r="T7" s="227"/>
      <c r="U7" s="227"/>
      <c r="V7" s="227"/>
      <c r="W7" s="227"/>
      <c r="X7" s="227"/>
      <c r="Y7" s="227"/>
      <c r="Z7" s="227"/>
      <c r="AA7" s="227"/>
      <c r="AB7" s="227"/>
      <c r="AC7" s="227"/>
      <c r="AD7" s="227"/>
      <c r="AE7" s="227"/>
      <c r="AF7" s="227"/>
      <c r="AG7" s="227"/>
      <c r="AH7" s="227"/>
      <c r="AI7" s="227"/>
      <c r="AJ7" s="227"/>
      <c r="AK7" s="227"/>
      <c r="AL7" s="227"/>
      <c r="AM7" s="227"/>
      <c r="AN7" s="227"/>
      <c r="AO7" s="227"/>
      <c r="AP7" s="227"/>
      <c r="AQ7" s="227"/>
      <c r="AR7" s="227"/>
      <c r="AS7" s="227"/>
      <c r="AT7" s="227"/>
      <c r="AU7" s="227"/>
      <c r="AV7" s="227"/>
      <c r="AW7" s="227"/>
      <c r="AX7" s="227"/>
      <c r="AY7" s="227"/>
      <c r="AZ7" s="227"/>
      <c r="BA7" s="227"/>
      <c r="BB7" s="227"/>
      <c r="BC7" s="227"/>
      <c r="BD7" s="227"/>
      <c r="BE7" s="227"/>
      <c r="BF7" s="227"/>
      <c r="BG7" s="227"/>
      <c r="BH7" s="227"/>
      <c r="BI7" s="399"/>
      <c r="BJ7" s="399"/>
      <c r="BK7" s="399"/>
      <c r="BL7" s="399"/>
      <c r="BM7" s="399"/>
      <c r="BN7" s="399"/>
      <c r="BO7" s="399"/>
      <c r="BP7" s="399"/>
      <c r="BQ7" s="399"/>
      <c r="BR7" s="399"/>
      <c r="BS7" s="399"/>
      <c r="BT7" s="399"/>
      <c r="BU7" s="399"/>
      <c r="BV7" s="399"/>
    </row>
    <row r="8" spans="1:74" ht="11.1" customHeight="1" x14ac:dyDescent="0.2">
      <c r="A8" s="1" t="s">
        <v>667</v>
      </c>
      <c r="B8" s="183" t="s">
        <v>587</v>
      </c>
      <c r="C8" s="242">
        <v>271.8</v>
      </c>
      <c r="D8" s="242">
        <v>266</v>
      </c>
      <c r="E8" s="242">
        <v>275.48</v>
      </c>
      <c r="F8" s="242">
        <v>281.85000000000002</v>
      </c>
      <c r="G8" s="242">
        <v>282.98</v>
      </c>
      <c r="H8" s="242">
        <v>268.35000000000002</v>
      </c>
      <c r="I8" s="242">
        <v>266.2</v>
      </c>
      <c r="J8" s="242">
        <v>266.32</v>
      </c>
      <c r="K8" s="242">
        <v>262.14999999999998</v>
      </c>
      <c r="L8" s="242">
        <v>276.52499999999998</v>
      </c>
      <c r="M8" s="242">
        <v>285.76</v>
      </c>
      <c r="N8" s="242">
        <v>301.64999999999998</v>
      </c>
      <c r="O8" s="242">
        <v>310.54000000000002</v>
      </c>
      <c r="P8" s="242">
        <v>319.95</v>
      </c>
      <c r="Q8" s="242">
        <v>353.65</v>
      </c>
      <c r="R8" s="242">
        <v>375.45</v>
      </c>
      <c r="S8" s="242">
        <v>389.4</v>
      </c>
      <c r="T8" s="242">
        <v>367.05</v>
      </c>
      <c r="U8" s="242">
        <v>366.375</v>
      </c>
      <c r="V8" s="242">
        <v>365.96</v>
      </c>
      <c r="W8" s="242">
        <v>359.1</v>
      </c>
      <c r="X8" s="242">
        <v>343.84</v>
      </c>
      <c r="Y8" s="242">
        <v>338.6</v>
      </c>
      <c r="Z8" s="242">
        <v>328.52499999999998</v>
      </c>
      <c r="AA8" s="242">
        <v>342.86</v>
      </c>
      <c r="AB8" s="242">
        <v>363.85</v>
      </c>
      <c r="AC8" s="242">
        <v>380.52499999999998</v>
      </c>
      <c r="AD8" s="242">
        <v>390.04</v>
      </c>
      <c r="AE8" s="242">
        <v>366.65</v>
      </c>
      <c r="AF8" s="242">
        <v>342.77499999999998</v>
      </c>
      <c r="AG8" s="242">
        <v>340.78</v>
      </c>
      <c r="AH8" s="242">
        <v>368.375</v>
      </c>
      <c r="AI8" s="242">
        <v>383.625</v>
      </c>
      <c r="AJ8" s="242">
        <v>373.6</v>
      </c>
      <c r="AK8" s="242">
        <v>349.7</v>
      </c>
      <c r="AL8" s="242">
        <v>339.64</v>
      </c>
      <c r="AM8" s="242">
        <v>343.875</v>
      </c>
      <c r="AN8" s="242">
        <v>369.7</v>
      </c>
      <c r="AO8" s="242">
        <v>370.95</v>
      </c>
      <c r="AP8" s="242">
        <v>353.74</v>
      </c>
      <c r="AQ8" s="242">
        <v>348.15</v>
      </c>
      <c r="AR8" s="242">
        <v>349.55</v>
      </c>
      <c r="AS8" s="242">
        <v>356.24</v>
      </c>
      <c r="AT8" s="242">
        <v>357.6</v>
      </c>
      <c r="AU8" s="242">
        <v>351.8</v>
      </c>
      <c r="AV8" s="242">
        <v>334.55</v>
      </c>
      <c r="AW8" s="242">
        <v>330</v>
      </c>
      <c r="AX8" s="242">
        <v>338.74</v>
      </c>
      <c r="AY8" s="242">
        <v>340.3</v>
      </c>
      <c r="AZ8" s="242">
        <v>339.47500000000002</v>
      </c>
      <c r="BA8" s="242">
        <v>351.38</v>
      </c>
      <c r="BB8" s="242">
        <v>363.875</v>
      </c>
      <c r="BC8" s="242">
        <v>367.3</v>
      </c>
      <c r="BD8" s="242">
        <v>365.28</v>
      </c>
      <c r="BE8" s="242">
        <v>360.45</v>
      </c>
      <c r="BF8" s="242">
        <v>345.125</v>
      </c>
      <c r="BG8" s="242">
        <v>337.52</v>
      </c>
      <c r="BH8" s="242">
        <v>318.25</v>
      </c>
      <c r="BI8" s="335">
        <v>294.16680000000002</v>
      </c>
      <c r="BJ8" s="335">
        <v>282.51530000000002</v>
      </c>
      <c r="BK8" s="335">
        <v>283.63380000000001</v>
      </c>
      <c r="BL8" s="335">
        <v>287.29129999999998</v>
      </c>
      <c r="BM8" s="335">
        <v>291.48500000000001</v>
      </c>
      <c r="BN8" s="335">
        <v>294.31259999999997</v>
      </c>
      <c r="BO8" s="335">
        <v>298.61529999999999</v>
      </c>
      <c r="BP8" s="335">
        <v>298.86110000000002</v>
      </c>
      <c r="BQ8" s="335">
        <v>297.74459999999999</v>
      </c>
      <c r="BR8" s="335">
        <v>298.08609999999999</v>
      </c>
      <c r="BS8" s="335">
        <v>294.23129999999998</v>
      </c>
      <c r="BT8" s="335">
        <v>290.43400000000003</v>
      </c>
      <c r="BU8" s="335">
        <v>287.6574</v>
      </c>
      <c r="BV8" s="335">
        <v>283.18549999999999</v>
      </c>
    </row>
    <row r="9" spans="1:74" ht="11.1" customHeight="1" x14ac:dyDescent="0.2">
      <c r="A9" s="1" t="s">
        <v>668</v>
      </c>
      <c r="B9" s="183" t="s">
        <v>588</v>
      </c>
      <c r="C9" s="242">
        <v>266.7</v>
      </c>
      <c r="D9" s="242">
        <v>256.125</v>
      </c>
      <c r="E9" s="242">
        <v>272.66000000000003</v>
      </c>
      <c r="F9" s="242">
        <v>282.32499999999999</v>
      </c>
      <c r="G9" s="242">
        <v>277.64</v>
      </c>
      <c r="H9" s="242">
        <v>268.8</v>
      </c>
      <c r="I9" s="242">
        <v>269.92500000000001</v>
      </c>
      <c r="J9" s="242">
        <v>267.89999999999998</v>
      </c>
      <c r="K9" s="242">
        <v>271.875</v>
      </c>
      <c r="L9" s="242">
        <v>278.5</v>
      </c>
      <c r="M9" s="242">
        <v>282.83999999999997</v>
      </c>
      <c r="N9" s="242">
        <v>296</v>
      </c>
      <c r="O9" s="242">
        <v>308.2</v>
      </c>
      <c r="P9" s="242">
        <v>318.02499999999998</v>
      </c>
      <c r="Q9" s="242">
        <v>351.97500000000002</v>
      </c>
      <c r="R9" s="242">
        <v>380.85</v>
      </c>
      <c r="S9" s="242">
        <v>391.68</v>
      </c>
      <c r="T9" s="242">
        <v>367.35</v>
      </c>
      <c r="U9" s="242">
        <v>366.3</v>
      </c>
      <c r="V9" s="242">
        <v>364.18</v>
      </c>
      <c r="W9" s="242">
        <v>360.02499999999998</v>
      </c>
      <c r="X9" s="242">
        <v>336.36</v>
      </c>
      <c r="Y9" s="242">
        <v>329.375</v>
      </c>
      <c r="Z9" s="242">
        <v>320.45</v>
      </c>
      <c r="AA9" s="242">
        <v>332.84</v>
      </c>
      <c r="AB9" s="242">
        <v>347.625</v>
      </c>
      <c r="AC9" s="242">
        <v>382.32499999999999</v>
      </c>
      <c r="AD9" s="242">
        <v>382.84</v>
      </c>
      <c r="AE9" s="242">
        <v>364.47500000000002</v>
      </c>
      <c r="AF9" s="242">
        <v>351.25</v>
      </c>
      <c r="AG9" s="242">
        <v>343.64</v>
      </c>
      <c r="AH9" s="242">
        <v>377.47500000000002</v>
      </c>
      <c r="AI9" s="242">
        <v>386.02499999999998</v>
      </c>
      <c r="AJ9" s="242">
        <v>362.38</v>
      </c>
      <c r="AK9" s="242">
        <v>334.625</v>
      </c>
      <c r="AL9" s="242">
        <v>322.83999999999997</v>
      </c>
      <c r="AM9" s="242">
        <v>320.3</v>
      </c>
      <c r="AN9" s="242">
        <v>364.82499999999999</v>
      </c>
      <c r="AO9" s="242">
        <v>365.72500000000002</v>
      </c>
      <c r="AP9" s="242">
        <v>354.12</v>
      </c>
      <c r="AQ9" s="242">
        <v>373.27499999999998</v>
      </c>
      <c r="AR9" s="242">
        <v>374.75</v>
      </c>
      <c r="AS9" s="242">
        <v>353.54</v>
      </c>
      <c r="AT9" s="242">
        <v>352.3</v>
      </c>
      <c r="AU9" s="242">
        <v>350</v>
      </c>
      <c r="AV9" s="242">
        <v>327.05</v>
      </c>
      <c r="AW9" s="242">
        <v>314.47500000000002</v>
      </c>
      <c r="AX9" s="242">
        <v>315.12</v>
      </c>
      <c r="AY9" s="242">
        <v>322.35000000000002</v>
      </c>
      <c r="AZ9" s="242">
        <v>332.77499999999998</v>
      </c>
      <c r="BA9" s="242">
        <v>354.96</v>
      </c>
      <c r="BB9" s="242">
        <v>362.82499999999999</v>
      </c>
      <c r="BC9" s="242">
        <v>361.32499999999999</v>
      </c>
      <c r="BD9" s="242">
        <v>369.66</v>
      </c>
      <c r="BE9" s="242">
        <v>351.47500000000002</v>
      </c>
      <c r="BF9" s="242">
        <v>341.47500000000002</v>
      </c>
      <c r="BG9" s="242">
        <v>336.02</v>
      </c>
      <c r="BH9" s="242">
        <v>308.10000000000002</v>
      </c>
      <c r="BI9" s="335">
        <v>288.85300000000001</v>
      </c>
      <c r="BJ9" s="335">
        <v>273.89460000000003</v>
      </c>
      <c r="BK9" s="335">
        <v>274.1737</v>
      </c>
      <c r="BL9" s="335">
        <v>280.3064</v>
      </c>
      <c r="BM9" s="335">
        <v>287.99160000000001</v>
      </c>
      <c r="BN9" s="335">
        <v>296.14679999999998</v>
      </c>
      <c r="BO9" s="335">
        <v>303.0675</v>
      </c>
      <c r="BP9" s="335">
        <v>305.40339999999998</v>
      </c>
      <c r="BQ9" s="335">
        <v>303.67309999999998</v>
      </c>
      <c r="BR9" s="335">
        <v>300.61309999999997</v>
      </c>
      <c r="BS9" s="335">
        <v>295.23590000000002</v>
      </c>
      <c r="BT9" s="335">
        <v>284.63010000000003</v>
      </c>
      <c r="BU9" s="335">
        <v>278.84350000000001</v>
      </c>
      <c r="BV9" s="335">
        <v>273.69619999999998</v>
      </c>
    </row>
    <row r="10" spans="1:74" ht="11.1" customHeight="1" x14ac:dyDescent="0.2">
      <c r="A10" s="1" t="s">
        <v>669</v>
      </c>
      <c r="B10" s="183" t="s">
        <v>589</v>
      </c>
      <c r="C10" s="242">
        <v>258.625</v>
      </c>
      <c r="D10" s="242">
        <v>251.77500000000001</v>
      </c>
      <c r="E10" s="242">
        <v>266.10000000000002</v>
      </c>
      <c r="F10" s="242">
        <v>273.64999999999998</v>
      </c>
      <c r="G10" s="242">
        <v>273.42</v>
      </c>
      <c r="H10" s="242">
        <v>259.95</v>
      </c>
      <c r="I10" s="242">
        <v>257.27499999999998</v>
      </c>
      <c r="J10" s="242">
        <v>258.54000000000002</v>
      </c>
      <c r="K10" s="242">
        <v>254.9</v>
      </c>
      <c r="L10" s="242">
        <v>265.05</v>
      </c>
      <c r="M10" s="242">
        <v>268.18</v>
      </c>
      <c r="N10" s="242">
        <v>283.875</v>
      </c>
      <c r="O10" s="242">
        <v>294.36</v>
      </c>
      <c r="P10" s="242">
        <v>306.32499999999999</v>
      </c>
      <c r="Q10" s="242">
        <v>343.05</v>
      </c>
      <c r="R10" s="242">
        <v>366.55</v>
      </c>
      <c r="S10" s="242">
        <v>375.58</v>
      </c>
      <c r="T10" s="242">
        <v>352.27499999999998</v>
      </c>
      <c r="U10" s="242">
        <v>351.97500000000002</v>
      </c>
      <c r="V10" s="242">
        <v>351.68</v>
      </c>
      <c r="W10" s="242">
        <v>342.17500000000001</v>
      </c>
      <c r="X10" s="242">
        <v>326.39999999999998</v>
      </c>
      <c r="Y10" s="242">
        <v>318.25</v>
      </c>
      <c r="Z10" s="242">
        <v>306.85000000000002</v>
      </c>
      <c r="AA10" s="242">
        <v>320.52</v>
      </c>
      <c r="AB10" s="242">
        <v>345.42500000000001</v>
      </c>
      <c r="AC10" s="242">
        <v>367.72500000000002</v>
      </c>
      <c r="AD10" s="242">
        <v>377.08</v>
      </c>
      <c r="AE10" s="242">
        <v>352.27499999999998</v>
      </c>
      <c r="AF10" s="242">
        <v>328.6</v>
      </c>
      <c r="AG10" s="242">
        <v>321.8</v>
      </c>
      <c r="AH10" s="242">
        <v>350.7</v>
      </c>
      <c r="AI10" s="242">
        <v>363.52499999999998</v>
      </c>
      <c r="AJ10" s="242">
        <v>348.44</v>
      </c>
      <c r="AK10" s="242">
        <v>320.375</v>
      </c>
      <c r="AL10" s="242">
        <v>309.72000000000003</v>
      </c>
      <c r="AM10" s="242">
        <v>316.2</v>
      </c>
      <c r="AN10" s="242">
        <v>346.8</v>
      </c>
      <c r="AO10" s="242">
        <v>353.625</v>
      </c>
      <c r="AP10" s="242">
        <v>337.92</v>
      </c>
      <c r="AQ10" s="242">
        <v>335.52499999999998</v>
      </c>
      <c r="AR10" s="242">
        <v>335.85</v>
      </c>
      <c r="AS10" s="242">
        <v>340.7</v>
      </c>
      <c r="AT10" s="242">
        <v>339.72500000000002</v>
      </c>
      <c r="AU10" s="242">
        <v>329.82</v>
      </c>
      <c r="AV10" s="242">
        <v>310.875</v>
      </c>
      <c r="AW10" s="242">
        <v>303.8</v>
      </c>
      <c r="AX10" s="242">
        <v>309.06</v>
      </c>
      <c r="AY10" s="242">
        <v>310.64999999999998</v>
      </c>
      <c r="AZ10" s="242">
        <v>313.92500000000001</v>
      </c>
      <c r="BA10" s="242">
        <v>328.48</v>
      </c>
      <c r="BB10" s="242">
        <v>346.15</v>
      </c>
      <c r="BC10" s="242">
        <v>344.4</v>
      </c>
      <c r="BD10" s="242">
        <v>345.26</v>
      </c>
      <c r="BE10" s="242">
        <v>341.125</v>
      </c>
      <c r="BF10" s="242">
        <v>326.97500000000002</v>
      </c>
      <c r="BG10" s="242">
        <v>317.89999999999998</v>
      </c>
      <c r="BH10" s="242">
        <v>296.47500000000002</v>
      </c>
      <c r="BI10" s="335">
        <v>272.14670000000001</v>
      </c>
      <c r="BJ10" s="335">
        <v>259.70650000000001</v>
      </c>
      <c r="BK10" s="335">
        <v>261.8141</v>
      </c>
      <c r="BL10" s="335">
        <v>267.58359999999999</v>
      </c>
      <c r="BM10" s="335">
        <v>276.10849999999999</v>
      </c>
      <c r="BN10" s="335">
        <v>283.46519999999998</v>
      </c>
      <c r="BO10" s="335">
        <v>285.75749999999999</v>
      </c>
      <c r="BP10" s="335">
        <v>286.8116</v>
      </c>
      <c r="BQ10" s="335">
        <v>283.17430000000002</v>
      </c>
      <c r="BR10" s="335">
        <v>281.49529999999999</v>
      </c>
      <c r="BS10" s="335">
        <v>277.44319999999999</v>
      </c>
      <c r="BT10" s="335">
        <v>270.30360000000002</v>
      </c>
      <c r="BU10" s="335">
        <v>263.7944</v>
      </c>
      <c r="BV10" s="335">
        <v>259.5265</v>
      </c>
    </row>
    <row r="11" spans="1:74" ht="11.1" customHeight="1" x14ac:dyDescent="0.2">
      <c r="A11" s="1" t="s">
        <v>670</v>
      </c>
      <c r="B11" s="183" t="s">
        <v>590</v>
      </c>
      <c r="C11" s="242">
        <v>258.14999999999998</v>
      </c>
      <c r="D11" s="242">
        <v>261.32499999999999</v>
      </c>
      <c r="E11" s="242">
        <v>272.12</v>
      </c>
      <c r="F11" s="242">
        <v>286.55</v>
      </c>
      <c r="G11" s="242">
        <v>287.45999999999998</v>
      </c>
      <c r="H11" s="242">
        <v>277.375</v>
      </c>
      <c r="I11" s="242">
        <v>274.95</v>
      </c>
      <c r="J11" s="242">
        <v>279.44</v>
      </c>
      <c r="K11" s="242">
        <v>282</v>
      </c>
      <c r="L11" s="242">
        <v>279.67500000000001</v>
      </c>
      <c r="M11" s="242">
        <v>278.33999999999997</v>
      </c>
      <c r="N11" s="242">
        <v>279.82499999999999</v>
      </c>
      <c r="O11" s="242">
        <v>289.04000000000002</v>
      </c>
      <c r="P11" s="242">
        <v>306.27499999999998</v>
      </c>
      <c r="Q11" s="242">
        <v>337.02499999999998</v>
      </c>
      <c r="R11" s="242">
        <v>357.9</v>
      </c>
      <c r="S11" s="242">
        <v>372.38</v>
      </c>
      <c r="T11" s="242">
        <v>363.52499999999998</v>
      </c>
      <c r="U11" s="242">
        <v>352.02499999999998</v>
      </c>
      <c r="V11" s="242">
        <v>354.06</v>
      </c>
      <c r="W11" s="242">
        <v>358.72500000000002</v>
      </c>
      <c r="X11" s="242">
        <v>352.28</v>
      </c>
      <c r="Y11" s="242">
        <v>341.55</v>
      </c>
      <c r="Z11" s="242">
        <v>318.8</v>
      </c>
      <c r="AA11" s="242">
        <v>301.83999999999997</v>
      </c>
      <c r="AB11" s="242">
        <v>310.77499999999998</v>
      </c>
      <c r="AC11" s="242">
        <v>352.97500000000002</v>
      </c>
      <c r="AD11" s="242">
        <v>378.46</v>
      </c>
      <c r="AE11" s="242">
        <v>375.5</v>
      </c>
      <c r="AF11" s="242">
        <v>369</v>
      </c>
      <c r="AG11" s="242">
        <v>351.92</v>
      </c>
      <c r="AH11" s="242">
        <v>351.82499999999999</v>
      </c>
      <c r="AI11" s="242">
        <v>372.1</v>
      </c>
      <c r="AJ11" s="242">
        <v>372.04</v>
      </c>
      <c r="AK11" s="242">
        <v>353.8</v>
      </c>
      <c r="AL11" s="242">
        <v>321.12</v>
      </c>
      <c r="AM11" s="242">
        <v>291.57499999999999</v>
      </c>
      <c r="AN11" s="242">
        <v>332.45</v>
      </c>
      <c r="AO11" s="242">
        <v>347.07499999999999</v>
      </c>
      <c r="AP11" s="242">
        <v>349.98</v>
      </c>
      <c r="AQ11" s="242">
        <v>361.2</v>
      </c>
      <c r="AR11" s="242">
        <v>370.17500000000001</v>
      </c>
      <c r="AS11" s="242">
        <v>362.34</v>
      </c>
      <c r="AT11" s="242">
        <v>363.57499999999999</v>
      </c>
      <c r="AU11" s="242">
        <v>360.08</v>
      </c>
      <c r="AV11" s="242">
        <v>344</v>
      </c>
      <c r="AW11" s="242">
        <v>321.55</v>
      </c>
      <c r="AX11" s="242">
        <v>308</v>
      </c>
      <c r="AY11" s="242">
        <v>313.67500000000001</v>
      </c>
      <c r="AZ11" s="242">
        <v>320.57499999999999</v>
      </c>
      <c r="BA11" s="242">
        <v>343.8</v>
      </c>
      <c r="BB11" s="242">
        <v>345.3</v>
      </c>
      <c r="BC11" s="242">
        <v>350.45</v>
      </c>
      <c r="BD11" s="242">
        <v>355.52</v>
      </c>
      <c r="BE11" s="242">
        <v>364.27499999999998</v>
      </c>
      <c r="BF11" s="242">
        <v>365.05</v>
      </c>
      <c r="BG11" s="242">
        <v>357.92</v>
      </c>
      <c r="BH11" s="242">
        <v>330.57499999999999</v>
      </c>
      <c r="BI11" s="335">
        <v>301.22370000000001</v>
      </c>
      <c r="BJ11" s="335">
        <v>275.05369999999999</v>
      </c>
      <c r="BK11" s="335">
        <v>263.1422</v>
      </c>
      <c r="BL11" s="335">
        <v>268.7903</v>
      </c>
      <c r="BM11" s="335">
        <v>280.26659999999998</v>
      </c>
      <c r="BN11" s="335">
        <v>289.7627</v>
      </c>
      <c r="BO11" s="335">
        <v>298.68630000000002</v>
      </c>
      <c r="BP11" s="335">
        <v>302.57310000000001</v>
      </c>
      <c r="BQ11" s="335">
        <v>303.15600000000001</v>
      </c>
      <c r="BR11" s="335">
        <v>301.95260000000002</v>
      </c>
      <c r="BS11" s="335">
        <v>299.87610000000001</v>
      </c>
      <c r="BT11" s="335">
        <v>292.44040000000001</v>
      </c>
      <c r="BU11" s="335">
        <v>283.86989999999997</v>
      </c>
      <c r="BV11" s="335">
        <v>272.06290000000001</v>
      </c>
    </row>
    <row r="12" spans="1:74" ht="11.1" customHeight="1" x14ac:dyDescent="0.2">
      <c r="A12" s="1" t="s">
        <v>671</v>
      </c>
      <c r="B12" s="183" t="s">
        <v>591</v>
      </c>
      <c r="C12" s="242">
        <v>293.97500000000002</v>
      </c>
      <c r="D12" s="242">
        <v>288.39999999999998</v>
      </c>
      <c r="E12" s="242">
        <v>299.92</v>
      </c>
      <c r="F12" s="242">
        <v>305.35000000000002</v>
      </c>
      <c r="G12" s="242">
        <v>304.62</v>
      </c>
      <c r="H12" s="242">
        <v>302.2</v>
      </c>
      <c r="I12" s="242">
        <v>305.75</v>
      </c>
      <c r="J12" s="242">
        <v>308.04000000000002</v>
      </c>
      <c r="K12" s="242">
        <v>297.2</v>
      </c>
      <c r="L12" s="242">
        <v>303.82499999999999</v>
      </c>
      <c r="M12" s="242">
        <v>309.48</v>
      </c>
      <c r="N12" s="242">
        <v>318.625</v>
      </c>
      <c r="O12" s="242">
        <v>327.5</v>
      </c>
      <c r="P12" s="242">
        <v>345.42500000000001</v>
      </c>
      <c r="Q12" s="242">
        <v>384.52499999999998</v>
      </c>
      <c r="R12" s="242">
        <v>404.125</v>
      </c>
      <c r="S12" s="242">
        <v>408.44</v>
      </c>
      <c r="T12" s="242">
        <v>386.47500000000002</v>
      </c>
      <c r="U12" s="242">
        <v>374.42500000000001</v>
      </c>
      <c r="V12" s="242">
        <v>372.66</v>
      </c>
      <c r="W12" s="242">
        <v>385.375</v>
      </c>
      <c r="X12" s="242">
        <v>377.8</v>
      </c>
      <c r="Y12" s="242">
        <v>372.17500000000001</v>
      </c>
      <c r="Z12" s="242">
        <v>353.3</v>
      </c>
      <c r="AA12" s="242">
        <v>360.62</v>
      </c>
      <c r="AB12" s="242">
        <v>385.4</v>
      </c>
      <c r="AC12" s="242">
        <v>422.25</v>
      </c>
      <c r="AD12" s="242">
        <v>417.38</v>
      </c>
      <c r="AE12" s="242">
        <v>421.47500000000002</v>
      </c>
      <c r="AF12" s="242">
        <v>401.625</v>
      </c>
      <c r="AG12" s="242">
        <v>369.68</v>
      </c>
      <c r="AH12" s="242">
        <v>393.7</v>
      </c>
      <c r="AI12" s="242">
        <v>407.375</v>
      </c>
      <c r="AJ12" s="242">
        <v>423.42</v>
      </c>
      <c r="AK12" s="242">
        <v>376.42500000000001</v>
      </c>
      <c r="AL12" s="242">
        <v>350</v>
      </c>
      <c r="AM12" s="242">
        <v>350.67500000000001</v>
      </c>
      <c r="AN12" s="242">
        <v>390.77499999999998</v>
      </c>
      <c r="AO12" s="242">
        <v>402.17500000000001</v>
      </c>
      <c r="AP12" s="242">
        <v>387.94</v>
      </c>
      <c r="AQ12" s="242">
        <v>390.85</v>
      </c>
      <c r="AR12" s="242">
        <v>390.07499999999999</v>
      </c>
      <c r="AS12" s="242">
        <v>391.5</v>
      </c>
      <c r="AT12" s="242">
        <v>381.25</v>
      </c>
      <c r="AU12" s="242">
        <v>382.3</v>
      </c>
      <c r="AV12" s="242">
        <v>367.125</v>
      </c>
      <c r="AW12" s="242">
        <v>349.875</v>
      </c>
      <c r="AX12" s="242">
        <v>348.66</v>
      </c>
      <c r="AY12" s="242">
        <v>351.27499999999998</v>
      </c>
      <c r="AZ12" s="242">
        <v>355.82499999999999</v>
      </c>
      <c r="BA12" s="242">
        <v>378.96</v>
      </c>
      <c r="BB12" s="242">
        <v>398.92500000000001</v>
      </c>
      <c r="BC12" s="242">
        <v>402.4</v>
      </c>
      <c r="BD12" s="242">
        <v>400.96</v>
      </c>
      <c r="BE12" s="242">
        <v>397.92500000000001</v>
      </c>
      <c r="BF12" s="242">
        <v>385.77499999999998</v>
      </c>
      <c r="BG12" s="242">
        <v>372.8</v>
      </c>
      <c r="BH12" s="242">
        <v>347.35</v>
      </c>
      <c r="BI12" s="335">
        <v>325.18430000000001</v>
      </c>
      <c r="BJ12" s="335">
        <v>308.7192</v>
      </c>
      <c r="BK12" s="335">
        <v>304.74079999999998</v>
      </c>
      <c r="BL12" s="335">
        <v>312.01569999999998</v>
      </c>
      <c r="BM12" s="335">
        <v>323.46859999999998</v>
      </c>
      <c r="BN12" s="335">
        <v>330.09550000000002</v>
      </c>
      <c r="BO12" s="335">
        <v>332.67849999999999</v>
      </c>
      <c r="BP12" s="335">
        <v>336.9701</v>
      </c>
      <c r="BQ12" s="335">
        <v>335.28809999999999</v>
      </c>
      <c r="BR12" s="335">
        <v>333.375</v>
      </c>
      <c r="BS12" s="335">
        <v>332.05739999999997</v>
      </c>
      <c r="BT12" s="335">
        <v>324.28050000000002</v>
      </c>
      <c r="BU12" s="335">
        <v>315.678</v>
      </c>
      <c r="BV12" s="335">
        <v>307.42250000000001</v>
      </c>
    </row>
    <row r="13" spans="1:74" ht="11.1" customHeight="1" x14ac:dyDescent="0.2">
      <c r="A13" s="1" t="s">
        <v>672</v>
      </c>
      <c r="B13" s="183" t="s">
        <v>629</v>
      </c>
      <c r="C13" s="242">
        <v>271.5</v>
      </c>
      <c r="D13" s="242">
        <v>264.39999999999998</v>
      </c>
      <c r="E13" s="242">
        <v>277.16000000000003</v>
      </c>
      <c r="F13" s="242">
        <v>284.82499999999999</v>
      </c>
      <c r="G13" s="242">
        <v>283.62</v>
      </c>
      <c r="H13" s="242">
        <v>273.14999999999998</v>
      </c>
      <c r="I13" s="242">
        <v>272.875</v>
      </c>
      <c r="J13" s="242">
        <v>272.98</v>
      </c>
      <c r="K13" s="242">
        <v>270.5</v>
      </c>
      <c r="L13" s="242">
        <v>280.05</v>
      </c>
      <c r="M13" s="242">
        <v>285.89999999999998</v>
      </c>
      <c r="N13" s="242">
        <v>299.3</v>
      </c>
      <c r="O13" s="242">
        <v>309.48</v>
      </c>
      <c r="P13" s="242">
        <v>321.10000000000002</v>
      </c>
      <c r="Q13" s="242">
        <v>356.125</v>
      </c>
      <c r="R13" s="242">
        <v>379.95</v>
      </c>
      <c r="S13" s="242">
        <v>390.62</v>
      </c>
      <c r="T13" s="242">
        <v>368</v>
      </c>
      <c r="U13" s="242">
        <v>365.02499999999998</v>
      </c>
      <c r="V13" s="242">
        <v>363.94</v>
      </c>
      <c r="W13" s="242">
        <v>361.125</v>
      </c>
      <c r="X13" s="242">
        <v>344.8</v>
      </c>
      <c r="Y13" s="242">
        <v>338.375</v>
      </c>
      <c r="Z13" s="242">
        <v>326.57499999999999</v>
      </c>
      <c r="AA13" s="242">
        <v>338</v>
      </c>
      <c r="AB13" s="242">
        <v>357.92500000000001</v>
      </c>
      <c r="AC13" s="242">
        <v>385.17500000000001</v>
      </c>
      <c r="AD13" s="242">
        <v>390.04</v>
      </c>
      <c r="AE13" s="242">
        <v>373.22500000000002</v>
      </c>
      <c r="AF13" s="242">
        <v>353.875</v>
      </c>
      <c r="AG13" s="242">
        <v>343.92</v>
      </c>
      <c r="AH13" s="242">
        <v>372.15</v>
      </c>
      <c r="AI13" s="242">
        <v>384.85</v>
      </c>
      <c r="AJ13" s="242">
        <v>374.56</v>
      </c>
      <c r="AK13" s="242">
        <v>345.17500000000001</v>
      </c>
      <c r="AL13" s="242">
        <v>331.04</v>
      </c>
      <c r="AM13" s="242">
        <v>331.85</v>
      </c>
      <c r="AN13" s="242">
        <v>367</v>
      </c>
      <c r="AO13" s="242">
        <v>371.125</v>
      </c>
      <c r="AP13" s="242">
        <v>357.02</v>
      </c>
      <c r="AQ13" s="242">
        <v>361.47500000000002</v>
      </c>
      <c r="AR13" s="242">
        <v>362.6</v>
      </c>
      <c r="AS13" s="242">
        <v>359.1</v>
      </c>
      <c r="AT13" s="242">
        <v>357.375</v>
      </c>
      <c r="AU13" s="242">
        <v>353.24</v>
      </c>
      <c r="AV13" s="242">
        <v>334.375</v>
      </c>
      <c r="AW13" s="242">
        <v>324.27499999999998</v>
      </c>
      <c r="AX13" s="242">
        <v>327.64</v>
      </c>
      <c r="AY13" s="242">
        <v>331.25</v>
      </c>
      <c r="AZ13" s="242">
        <v>335.625</v>
      </c>
      <c r="BA13" s="242">
        <v>353.32</v>
      </c>
      <c r="BB13" s="242">
        <v>366.07499999999999</v>
      </c>
      <c r="BC13" s="242">
        <v>367.27499999999998</v>
      </c>
      <c r="BD13" s="242">
        <v>369.16</v>
      </c>
      <c r="BE13" s="242">
        <v>361.125</v>
      </c>
      <c r="BF13" s="242">
        <v>348.65</v>
      </c>
      <c r="BG13" s="242">
        <v>340.62</v>
      </c>
      <c r="BH13" s="242">
        <v>317.05</v>
      </c>
      <c r="BI13" s="335">
        <v>294.4153</v>
      </c>
      <c r="BJ13" s="335">
        <v>280.27449999999999</v>
      </c>
      <c r="BK13" s="335">
        <v>280.23430000000002</v>
      </c>
      <c r="BL13" s="335">
        <v>285.53750000000002</v>
      </c>
      <c r="BM13" s="335">
        <v>293.06380000000001</v>
      </c>
      <c r="BN13" s="335">
        <v>299.03140000000002</v>
      </c>
      <c r="BO13" s="335">
        <v>303.57510000000002</v>
      </c>
      <c r="BP13" s="335">
        <v>305.44099999999997</v>
      </c>
      <c r="BQ13" s="335">
        <v>303.72390000000001</v>
      </c>
      <c r="BR13" s="335">
        <v>302.20890000000003</v>
      </c>
      <c r="BS13" s="335">
        <v>298.57990000000001</v>
      </c>
      <c r="BT13" s="335">
        <v>291.26130000000001</v>
      </c>
      <c r="BU13" s="335">
        <v>285.71409999999997</v>
      </c>
      <c r="BV13" s="335">
        <v>280.0908</v>
      </c>
    </row>
    <row r="14" spans="1:74" ht="11.1" customHeight="1" x14ac:dyDescent="0.2">
      <c r="A14" s="1" t="s">
        <v>695</v>
      </c>
      <c r="B14" s="10" t="s">
        <v>18</v>
      </c>
      <c r="C14" s="242">
        <v>276.875</v>
      </c>
      <c r="D14" s="242">
        <v>269.92500000000001</v>
      </c>
      <c r="E14" s="242">
        <v>282.44</v>
      </c>
      <c r="F14" s="242">
        <v>289.95</v>
      </c>
      <c r="G14" s="242">
        <v>289.04000000000002</v>
      </c>
      <c r="H14" s="242">
        <v>278.5</v>
      </c>
      <c r="I14" s="242">
        <v>278.14999999999998</v>
      </c>
      <c r="J14" s="242">
        <v>278.32</v>
      </c>
      <c r="K14" s="242">
        <v>275.72500000000002</v>
      </c>
      <c r="L14" s="242">
        <v>285.3</v>
      </c>
      <c r="M14" s="242">
        <v>291.3</v>
      </c>
      <c r="N14" s="242">
        <v>304.77499999999998</v>
      </c>
      <c r="O14" s="242">
        <v>314.83999999999997</v>
      </c>
      <c r="P14" s="242">
        <v>326.39999999999998</v>
      </c>
      <c r="Q14" s="242">
        <v>361.5</v>
      </c>
      <c r="R14" s="242">
        <v>385.2</v>
      </c>
      <c r="S14" s="242">
        <v>395.96</v>
      </c>
      <c r="T14" s="242">
        <v>373.47500000000002</v>
      </c>
      <c r="U14" s="242">
        <v>370.47500000000002</v>
      </c>
      <c r="V14" s="242">
        <v>369.56</v>
      </c>
      <c r="W14" s="242">
        <v>366.67500000000001</v>
      </c>
      <c r="X14" s="242">
        <v>350.64</v>
      </c>
      <c r="Y14" s="242">
        <v>344.3</v>
      </c>
      <c r="Z14" s="242">
        <v>332.57499999999999</v>
      </c>
      <c r="AA14" s="242">
        <v>344</v>
      </c>
      <c r="AB14" s="242">
        <v>363.95</v>
      </c>
      <c r="AC14" s="242">
        <v>390.72500000000002</v>
      </c>
      <c r="AD14" s="242">
        <v>395.82</v>
      </c>
      <c r="AE14" s="242">
        <v>379.1</v>
      </c>
      <c r="AF14" s="242">
        <v>359.57499999999999</v>
      </c>
      <c r="AG14" s="242">
        <v>349.82</v>
      </c>
      <c r="AH14" s="242">
        <v>378.02499999999998</v>
      </c>
      <c r="AI14" s="242">
        <v>390.95</v>
      </c>
      <c r="AJ14" s="242">
        <v>381.2</v>
      </c>
      <c r="AK14" s="242">
        <v>352.07499999999999</v>
      </c>
      <c r="AL14" s="242">
        <v>338.06</v>
      </c>
      <c r="AM14" s="242">
        <v>339.07499999999999</v>
      </c>
      <c r="AN14" s="242">
        <v>373.6</v>
      </c>
      <c r="AO14" s="242">
        <v>377.875</v>
      </c>
      <c r="AP14" s="242">
        <v>363.82</v>
      </c>
      <c r="AQ14" s="242">
        <v>367.5</v>
      </c>
      <c r="AR14" s="242">
        <v>368.85</v>
      </c>
      <c r="AS14" s="242">
        <v>366.06</v>
      </c>
      <c r="AT14" s="242">
        <v>364.47500000000002</v>
      </c>
      <c r="AU14" s="242">
        <v>360.42</v>
      </c>
      <c r="AV14" s="242">
        <v>341.95</v>
      </c>
      <c r="AW14" s="242">
        <v>332.17500000000001</v>
      </c>
      <c r="AX14" s="242">
        <v>335.68</v>
      </c>
      <c r="AY14" s="242">
        <v>339.2</v>
      </c>
      <c r="AZ14" s="242">
        <v>343.42500000000001</v>
      </c>
      <c r="BA14" s="242">
        <v>360.58</v>
      </c>
      <c r="BB14" s="242">
        <v>373.52499999999998</v>
      </c>
      <c r="BC14" s="242">
        <v>375</v>
      </c>
      <c r="BD14" s="242">
        <v>376.6</v>
      </c>
      <c r="BE14" s="242">
        <v>368.82499999999999</v>
      </c>
      <c r="BF14" s="242">
        <v>356.45</v>
      </c>
      <c r="BG14" s="242">
        <v>348.42</v>
      </c>
      <c r="BH14" s="242">
        <v>325.45</v>
      </c>
      <c r="BI14" s="335">
        <v>302.77</v>
      </c>
      <c r="BJ14" s="335">
        <v>288.6182</v>
      </c>
      <c r="BK14" s="335">
        <v>288.42329999999998</v>
      </c>
      <c r="BL14" s="335">
        <v>293.73349999999999</v>
      </c>
      <c r="BM14" s="335">
        <v>301.04640000000001</v>
      </c>
      <c r="BN14" s="335">
        <v>307.02890000000002</v>
      </c>
      <c r="BO14" s="335">
        <v>311.68759999999997</v>
      </c>
      <c r="BP14" s="335">
        <v>313.43790000000001</v>
      </c>
      <c r="BQ14" s="335">
        <v>311.91759999999999</v>
      </c>
      <c r="BR14" s="335">
        <v>310.41930000000002</v>
      </c>
      <c r="BS14" s="335">
        <v>306.8254</v>
      </c>
      <c r="BT14" s="335">
        <v>299.63229999999999</v>
      </c>
      <c r="BU14" s="335">
        <v>294.20499999999998</v>
      </c>
      <c r="BV14" s="335">
        <v>288.65870000000001</v>
      </c>
    </row>
    <row r="15" spans="1:74" ht="11.1" customHeight="1" x14ac:dyDescent="0.2">
      <c r="A15" s="1"/>
      <c r="B15" s="10"/>
      <c r="C15" s="226"/>
      <c r="D15" s="226"/>
      <c r="E15" s="226"/>
      <c r="F15" s="226"/>
      <c r="G15" s="226"/>
      <c r="H15" s="226"/>
      <c r="I15" s="226"/>
      <c r="J15" s="226"/>
      <c r="K15" s="226"/>
      <c r="L15" s="226"/>
      <c r="M15" s="226"/>
      <c r="N15" s="226"/>
      <c r="O15" s="226"/>
      <c r="P15" s="226"/>
      <c r="Q15" s="226"/>
      <c r="R15" s="226"/>
      <c r="S15" s="226"/>
      <c r="T15" s="226"/>
      <c r="U15" s="226"/>
      <c r="V15" s="226"/>
      <c r="W15" s="226"/>
      <c r="X15" s="226"/>
      <c r="Y15" s="226"/>
      <c r="Z15" s="226"/>
      <c r="AA15" s="226"/>
      <c r="AB15" s="226"/>
      <c r="AC15" s="226"/>
      <c r="AD15" s="226"/>
      <c r="AE15" s="226"/>
      <c r="AF15" s="226"/>
      <c r="AG15" s="226"/>
      <c r="AH15" s="226"/>
      <c r="AI15" s="226"/>
      <c r="AJ15" s="226"/>
      <c r="AK15" s="226"/>
      <c r="AL15" s="226"/>
      <c r="AM15" s="226"/>
      <c r="AN15" s="226"/>
      <c r="AO15" s="226"/>
      <c r="AP15" s="226"/>
      <c r="AQ15" s="226"/>
      <c r="AR15" s="226"/>
      <c r="AS15" s="226"/>
      <c r="AT15" s="226"/>
      <c r="AU15" s="226"/>
      <c r="AV15" s="226"/>
      <c r="AW15" s="226"/>
      <c r="AX15" s="226"/>
      <c r="AY15" s="226"/>
      <c r="AZ15" s="226"/>
      <c r="BA15" s="226"/>
      <c r="BB15" s="226"/>
      <c r="BC15" s="226"/>
      <c r="BD15" s="226"/>
      <c r="BE15" s="226"/>
      <c r="BF15" s="226"/>
      <c r="BG15" s="226"/>
      <c r="BH15" s="226"/>
      <c r="BI15" s="400"/>
      <c r="BJ15" s="400"/>
      <c r="BK15" s="400"/>
      <c r="BL15" s="400"/>
      <c r="BM15" s="400"/>
      <c r="BN15" s="400"/>
      <c r="BO15" s="400"/>
      <c r="BP15" s="400"/>
      <c r="BQ15" s="400"/>
      <c r="BR15" s="400"/>
      <c r="BS15" s="400"/>
      <c r="BT15" s="400"/>
      <c r="BU15" s="400"/>
      <c r="BV15" s="400"/>
    </row>
    <row r="16" spans="1:74" ht="11.1" customHeight="1" x14ac:dyDescent="0.2">
      <c r="A16" s="1"/>
      <c r="B16" s="7" t="s">
        <v>998</v>
      </c>
      <c r="C16" s="228"/>
      <c r="D16" s="228"/>
      <c r="E16" s="228"/>
      <c r="F16" s="228"/>
      <c r="G16" s="228"/>
      <c r="H16" s="228"/>
      <c r="I16" s="228"/>
      <c r="J16" s="228"/>
      <c r="K16" s="228"/>
      <c r="L16" s="228"/>
      <c r="M16" s="228"/>
      <c r="N16" s="228"/>
      <c r="O16" s="228"/>
      <c r="P16" s="228"/>
      <c r="Q16" s="228"/>
      <c r="R16" s="228"/>
      <c r="S16" s="228"/>
      <c r="T16" s="228"/>
      <c r="U16" s="228"/>
      <c r="V16" s="228"/>
      <c r="W16" s="228"/>
      <c r="X16" s="228"/>
      <c r="Y16" s="228"/>
      <c r="Z16" s="228"/>
      <c r="AA16" s="228"/>
      <c r="AB16" s="228"/>
      <c r="AC16" s="228"/>
      <c r="AD16" s="228"/>
      <c r="AE16" s="228"/>
      <c r="AF16" s="228"/>
      <c r="AG16" s="228"/>
      <c r="AH16" s="228"/>
      <c r="AI16" s="228"/>
      <c r="AJ16" s="228"/>
      <c r="AK16" s="228"/>
      <c r="AL16" s="228"/>
      <c r="AM16" s="228"/>
      <c r="AN16" s="228"/>
      <c r="AO16" s="228"/>
      <c r="AP16" s="228"/>
      <c r="AQ16" s="228"/>
      <c r="AR16" s="228"/>
      <c r="AS16" s="228"/>
      <c r="AT16" s="228"/>
      <c r="AU16" s="228"/>
      <c r="AV16" s="228"/>
      <c r="AW16" s="228"/>
      <c r="AX16" s="228"/>
      <c r="AY16" s="228"/>
      <c r="AZ16" s="228"/>
      <c r="BA16" s="228"/>
      <c r="BB16" s="228"/>
      <c r="BC16" s="228"/>
      <c r="BD16" s="228"/>
      <c r="BE16" s="228"/>
      <c r="BF16" s="228"/>
      <c r="BG16" s="228"/>
      <c r="BH16" s="228"/>
      <c r="BI16" s="401"/>
      <c r="BJ16" s="401"/>
      <c r="BK16" s="401"/>
      <c r="BL16" s="401"/>
      <c r="BM16" s="401"/>
      <c r="BN16" s="401"/>
      <c r="BO16" s="401"/>
      <c r="BP16" s="401"/>
      <c r="BQ16" s="401"/>
      <c r="BR16" s="401"/>
      <c r="BS16" s="401"/>
      <c r="BT16" s="401"/>
      <c r="BU16" s="401"/>
      <c r="BV16" s="401"/>
    </row>
    <row r="17" spans="1:74" ht="11.1" customHeight="1" x14ac:dyDescent="0.2">
      <c r="A17" s="1"/>
      <c r="B17" s="7" t="s">
        <v>127</v>
      </c>
      <c r="C17" s="229"/>
      <c r="D17" s="229"/>
      <c r="E17" s="229"/>
      <c r="F17" s="229"/>
      <c r="G17" s="229"/>
      <c r="H17" s="229"/>
      <c r="I17" s="229"/>
      <c r="J17" s="229"/>
      <c r="K17" s="229"/>
      <c r="L17" s="229"/>
      <c r="M17" s="229"/>
      <c r="N17" s="229"/>
      <c r="O17" s="229"/>
      <c r="P17" s="229"/>
      <c r="Q17" s="229"/>
      <c r="R17" s="229"/>
      <c r="S17" s="229"/>
      <c r="T17" s="229"/>
      <c r="U17" s="229"/>
      <c r="V17" s="229"/>
      <c r="W17" s="229"/>
      <c r="X17" s="229"/>
      <c r="Y17" s="229"/>
      <c r="Z17" s="229"/>
      <c r="AA17" s="229"/>
      <c r="AB17" s="229"/>
      <c r="AC17" s="229"/>
      <c r="AD17" s="229"/>
      <c r="AE17" s="229"/>
      <c r="AF17" s="229"/>
      <c r="AG17" s="229"/>
      <c r="AH17" s="229"/>
      <c r="AI17" s="229"/>
      <c r="AJ17" s="229"/>
      <c r="AK17" s="229"/>
      <c r="AL17" s="229"/>
      <c r="AM17" s="229"/>
      <c r="AN17" s="229"/>
      <c r="AO17" s="229"/>
      <c r="AP17" s="229"/>
      <c r="AQ17" s="229"/>
      <c r="AR17" s="229"/>
      <c r="AS17" s="229"/>
      <c r="AT17" s="229"/>
      <c r="AU17" s="229"/>
      <c r="AV17" s="229"/>
      <c r="AW17" s="229"/>
      <c r="AX17" s="229"/>
      <c r="AY17" s="229"/>
      <c r="AZ17" s="229"/>
      <c r="BA17" s="229"/>
      <c r="BB17" s="229"/>
      <c r="BC17" s="229"/>
      <c r="BD17" s="229"/>
      <c r="BE17" s="229"/>
      <c r="BF17" s="229"/>
      <c r="BG17" s="229"/>
      <c r="BH17" s="229"/>
      <c r="BI17" s="402"/>
      <c r="BJ17" s="402"/>
      <c r="BK17" s="402"/>
      <c r="BL17" s="402"/>
      <c r="BM17" s="402"/>
      <c r="BN17" s="402"/>
      <c r="BO17" s="402"/>
      <c r="BP17" s="402"/>
      <c r="BQ17" s="402"/>
      <c r="BR17" s="402"/>
      <c r="BS17" s="402"/>
      <c r="BT17" s="402"/>
      <c r="BU17" s="402"/>
      <c r="BV17" s="402"/>
    </row>
    <row r="18" spans="1:74" ht="11.1" customHeight="1" x14ac:dyDescent="0.2">
      <c r="A18" s="1" t="s">
        <v>657</v>
      </c>
      <c r="B18" s="183" t="s">
        <v>587</v>
      </c>
      <c r="C18" s="68">
        <v>60.743000000000002</v>
      </c>
      <c r="D18" s="68">
        <v>62.534999999999997</v>
      </c>
      <c r="E18" s="68">
        <v>56.808</v>
      </c>
      <c r="F18" s="68">
        <v>58.418999999999997</v>
      </c>
      <c r="G18" s="68">
        <v>61.325000000000003</v>
      </c>
      <c r="H18" s="68">
        <v>60.097000000000001</v>
      </c>
      <c r="I18" s="68">
        <v>61.156999999999996</v>
      </c>
      <c r="J18" s="68">
        <v>63.140999999999998</v>
      </c>
      <c r="K18" s="68">
        <v>55.261000000000003</v>
      </c>
      <c r="L18" s="68">
        <v>52.281999999999996</v>
      </c>
      <c r="M18" s="68">
        <v>52.856000000000002</v>
      </c>
      <c r="N18" s="68">
        <v>52.735999999999997</v>
      </c>
      <c r="O18" s="68">
        <v>60.646000000000001</v>
      </c>
      <c r="P18" s="68">
        <v>63.43</v>
      </c>
      <c r="Q18" s="68">
        <v>54.966000000000001</v>
      </c>
      <c r="R18" s="68">
        <v>50.47</v>
      </c>
      <c r="S18" s="68">
        <v>54.231000000000002</v>
      </c>
      <c r="T18" s="68">
        <v>55.158999999999999</v>
      </c>
      <c r="U18" s="68">
        <v>54.363999999999997</v>
      </c>
      <c r="V18" s="68">
        <v>55.177999999999997</v>
      </c>
      <c r="W18" s="68">
        <v>56.325000000000003</v>
      </c>
      <c r="X18" s="68">
        <v>51.981000000000002</v>
      </c>
      <c r="Y18" s="68">
        <v>58.115000000000002</v>
      </c>
      <c r="Z18" s="68">
        <v>59.204999999999998</v>
      </c>
      <c r="AA18" s="68">
        <v>63.793999999999997</v>
      </c>
      <c r="AB18" s="68">
        <v>61.115000000000002</v>
      </c>
      <c r="AC18" s="68">
        <v>56.911999999999999</v>
      </c>
      <c r="AD18" s="68">
        <v>53.720999999999997</v>
      </c>
      <c r="AE18" s="68">
        <v>52.716999999999999</v>
      </c>
      <c r="AF18" s="68">
        <v>51.100999999999999</v>
      </c>
      <c r="AG18" s="68">
        <v>51.889000000000003</v>
      </c>
      <c r="AH18" s="68">
        <v>50.929000000000002</v>
      </c>
      <c r="AI18" s="68">
        <v>48.067</v>
      </c>
      <c r="AJ18" s="68">
        <v>46.819000000000003</v>
      </c>
      <c r="AK18" s="68">
        <v>48.789000000000001</v>
      </c>
      <c r="AL18" s="68">
        <v>54.207000000000001</v>
      </c>
      <c r="AM18" s="68">
        <v>57.92</v>
      </c>
      <c r="AN18" s="68">
        <v>59.881</v>
      </c>
      <c r="AO18" s="68">
        <v>59.472999999999999</v>
      </c>
      <c r="AP18" s="68">
        <v>63.731000000000002</v>
      </c>
      <c r="AQ18" s="68">
        <v>62.640999999999998</v>
      </c>
      <c r="AR18" s="68">
        <v>61.976999999999997</v>
      </c>
      <c r="AS18" s="68">
        <v>61.052999999999997</v>
      </c>
      <c r="AT18" s="68">
        <v>58.551000000000002</v>
      </c>
      <c r="AU18" s="68">
        <v>58.106000000000002</v>
      </c>
      <c r="AV18" s="68">
        <v>54.703000000000003</v>
      </c>
      <c r="AW18" s="68">
        <v>55.972000000000001</v>
      </c>
      <c r="AX18" s="68">
        <v>61.079000000000001</v>
      </c>
      <c r="AY18" s="68">
        <v>64.462999999999994</v>
      </c>
      <c r="AZ18" s="68">
        <v>59.304000000000002</v>
      </c>
      <c r="BA18" s="68">
        <v>57.673000000000002</v>
      </c>
      <c r="BB18" s="68">
        <v>54.945</v>
      </c>
      <c r="BC18" s="68">
        <v>62.576999999999998</v>
      </c>
      <c r="BD18" s="68">
        <v>63.113</v>
      </c>
      <c r="BE18" s="68">
        <v>59.847999999999999</v>
      </c>
      <c r="BF18" s="68">
        <v>57.780999999999999</v>
      </c>
      <c r="BG18" s="68">
        <v>54.520714286</v>
      </c>
      <c r="BH18" s="68">
        <v>51.08553491</v>
      </c>
      <c r="BI18" s="331">
        <v>55.131779999999999</v>
      </c>
      <c r="BJ18" s="331">
        <v>57.907879999999999</v>
      </c>
      <c r="BK18" s="331">
        <v>60.446800000000003</v>
      </c>
      <c r="BL18" s="331">
        <v>62.519970000000001</v>
      </c>
      <c r="BM18" s="331">
        <v>58.649459999999998</v>
      </c>
      <c r="BN18" s="331">
        <v>57.431469999999997</v>
      </c>
      <c r="BO18" s="331">
        <v>58.475569999999998</v>
      </c>
      <c r="BP18" s="331">
        <v>58.047379999999997</v>
      </c>
      <c r="BQ18" s="331">
        <v>57.462240000000001</v>
      </c>
      <c r="BR18" s="331">
        <v>57.857349999999997</v>
      </c>
      <c r="BS18" s="331">
        <v>56.279119999999999</v>
      </c>
      <c r="BT18" s="331">
        <v>53.58079</v>
      </c>
      <c r="BU18" s="331">
        <v>56.499040000000001</v>
      </c>
      <c r="BV18" s="331">
        <v>59.452889999999996</v>
      </c>
    </row>
    <row r="19" spans="1:74" ht="11.1" customHeight="1" x14ac:dyDescent="0.2">
      <c r="A19" s="1" t="s">
        <v>658</v>
      </c>
      <c r="B19" s="183" t="s">
        <v>588</v>
      </c>
      <c r="C19" s="68">
        <v>58.576999999999998</v>
      </c>
      <c r="D19" s="68">
        <v>58.317999999999998</v>
      </c>
      <c r="E19" s="68">
        <v>55.232999999999997</v>
      </c>
      <c r="F19" s="68">
        <v>51.744999999999997</v>
      </c>
      <c r="G19" s="68">
        <v>50.430999999999997</v>
      </c>
      <c r="H19" s="68">
        <v>49.259</v>
      </c>
      <c r="I19" s="68">
        <v>50.015999999999998</v>
      </c>
      <c r="J19" s="68">
        <v>50.173999999999999</v>
      </c>
      <c r="K19" s="68">
        <v>52.539000000000001</v>
      </c>
      <c r="L19" s="68">
        <v>50.679000000000002</v>
      </c>
      <c r="M19" s="68">
        <v>49.219000000000001</v>
      </c>
      <c r="N19" s="68">
        <v>49.103999999999999</v>
      </c>
      <c r="O19" s="68">
        <v>53.911000000000001</v>
      </c>
      <c r="P19" s="68">
        <v>54.27</v>
      </c>
      <c r="Q19" s="68">
        <v>50.526000000000003</v>
      </c>
      <c r="R19" s="68">
        <v>48.067</v>
      </c>
      <c r="S19" s="68">
        <v>48.692999999999998</v>
      </c>
      <c r="T19" s="68">
        <v>49.851999999999997</v>
      </c>
      <c r="U19" s="68">
        <v>49.771000000000001</v>
      </c>
      <c r="V19" s="68">
        <v>47.030999999999999</v>
      </c>
      <c r="W19" s="68">
        <v>49.896999999999998</v>
      </c>
      <c r="X19" s="68">
        <v>47.673999999999999</v>
      </c>
      <c r="Y19" s="68">
        <v>49.219000000000001</v>
      </c>
      <c r="Z19" s="68">
        <v>52.215000000000003</v>
      </c>
      <c r="AA19" s="68">
        <v>56.515000000000001</v>
      </c>
      <c r="AB19" s="68">
        <v>55.527000000000001</v>
      </c>
      <c r="AC19" s="68">
        <v>52.512</v>
      </c>
      <c r="AD19" s="68">
        <v>50.665999999999997</v>
      </c>
      <c r="AE19" s="68">
        <v>48.222999999999999</v>
      </c>
      <c r="AF19" s="68">
        <v>49.323999999999998</v>
      </c>
      <c r="AG19" s="68">
        <v>50.18</v>
      </c>
      <c r="AH19" s="68">
        <v>49.405000000000001</v>
      </c>
      <c r="AI19" s="68">
        <v>48.624000000000002</v>
      </c>
      <c r="AJ19" s="68">
        <v>45.390999999999998</v>
      </c>
      <c r="AK19" s="68">
        <v>47.338000000000001</v>
      </c>
      <c r="AL19" s="68">
        <v>53.905000000000001</v>
      </c>
      <c r="AM19" s="68">
        <v>53.645000000000003</v>
      </c>
      <c r="AN19" s="68">
        <v>55.066000000000003</v>
      </c>
      <c r="AO19" s="68">
        <v>53.79</v>
      </c>
      <c r="AP19" s="68">
        <v>50.122</v>
      </c>
      <c r="AQ19" s="68">
        <v>48.523000000000003</v>
      </c>
      <c r="AR19" s="68">
        <v>49.293999999999997</v>
      </c>
      <c r="AS19" s="68">
        <v>48.441000000000003</v>
      </c>
      <c r="AT19" s="68">
        <v>46.993000000000002</v>
      </c>
      <c r="AU19" s="68">
        <v>49.802</v>
      </c>
      <c r="AV19" s="68">
        <v>48.033000000000001</v>
      </c>
      <c r="AW19" s="68">
        <v>49.277999999999999</v>
      </c>
      <c r="AX19" s="68">
        <v>51.527000000000001</v>
      </c>
      <c r="AY19" s="68">
        <v>52.838999999999999</v>
      </c>
      <c r="AZ19" s="68">
        <v>53.234999999999999</v>
      </c>
      <c r="BA19" s="68">
        <v>49.012</v>
      </c>
      <c r="BB19" s="68">
        <v>50.48</v>
      </c>
      <c r="BC19" s="68">
        <v>46.88</v>
      </c>
      <c r="BD19" s="68">
        <v>49.718000000000004</v>
      </c>
      <c r="BE19" s="68">
        <v>48.253</v>
      </c>
      <c r="BF19" s="68">
        <v>46.715000000000003</v>
      </c>
      <c r="BG19" s="68">
        <v>47.171857142999997</v>
      </c>
      <c r="BH19" s="68">
        <v>43.780628991999997</v>
      </c>
      <c r="BI19" s="331">
        <v>45.738529999999997</v>
      </c>
      <c r="BJ19" s="331">
        <v>49.18918</v>
      </c>
      <c r="BK19" s="331">
        <v>53.966859999999997</v>
      </c>
      <c r="BL19" s="331">
        <v>54.716140000000003</v>
      </c>
      <c r="BM19" s="331">
        <v>52.038930000000001</v>
      </c>
      <c r="BN19" s="331">
        <v>49.267960000000002</v>
      </c>
      <c r="BO19" s="331">
        <v>47.091749999999998</v>
      </c>
      <c r="BP19" s="331">
        <v>48.119770000000003</v>
      </c>
      <c r="BQ19" s="331">
        <v>49.293500000000002</v>
      </c>
      <c r="BR19" s="331">
        <v>48.101370000000003</v>
      </c>
      <c r="BS19" s="331">
        <v>49.282359999999997</v>
      </c>
      <c r="BT19" s="331">
        <v>46.880330000000001</v>
      </c>
      <c r="BU19" s="331">
        <v>47.04392</v>
      </c>
      <c r="BV19" s="331">
        <v>49.68544</v>
      </c>
    </row>
    <row r="20" spans="1:74" ht="11.1" customHeight="1" x14ac:dyDescent="0.2">
      <c r="A20" s="1" t="s">
        <v>659</v>
      </c>
      <c r="B20" s="183" t="s">
        <v>589</v>
      </c>
      <c r="C20" s="68">
        <v>73.259</v>
      </c>
      <c r="D20" s="68">
        <v>72.174000000000007</v>
      </c>
      <c r="E20" s="68">
        <v>74.858000000000004</v>
      </c>
      <c r="F20" s="68">
        <v>73.141000000000005</v>
      </c>
      <c r="G20" s="68">
        <v>72.387</v>
      </c>
      <c r="H20" s="68">
        <v>72.515000000000001</v>
      </c>
      <c r="I20" s="68">
        <v>75.816000000000003</v>
      </c>
      <c r="J20" s="68">
        <v>71.497</v>
      </c>
      <c r="K20" s="68">
        <v>73.876000000000005</v>
      </c>
      <c r="L20" s="68">
        <v>72.477999999999994</v>
      </c>
      <c r="M20" s="68">
        <v>74.495999999999995</v>
      </c>
      <c r="N20" s="68">
        <v>78.349999999999994</v>
      </c>
      <c r="O20" s="68">
        <v>80.605999999999995</v>
      </c>
      <c r="P20" s="68">
        <v>73.766999999999996</v>
      </c>
      <c r="Q20" s="68">
        <v>70.350999999999999</v>
      </c>
      <c r="R20" s="68">
        <v>68.438000000000002</v>
      </c>
      <c r="S20" s="68">
        <v>73.734999999999999</v>
      </c>
      <c r="T20" s="68">
        <v>72.863</v>
      </c>
      <c r="U20" s="68">
        <v>73.713999999999999</v>
      </c>
      <c r="V20" s="68">
        <v>74.444999999999993</v>
      </c>
      <c r="W20" s="68">
        <v>73.751000000000005</v>
      </c>
      <c r="X20" s="68">
        <v>72.364999999999995</v>
      </c>
      <c r="Y20" s="68">
        <v>75.528999999999996</v>
      </c>
      <c r="Z20" s="68">
        <v>74.534000000000006</v>
      </c>
      <c r="AA20" s="68">
        <v>73.849999999999994</v>
      </c>
      <c r="AB20" s="68">
        <v>75.492000000000004</v>
      </c>
      <c r="AC20" s="68">
        <v>71.388000000000005</v>
      </c>
      <c r="AD20" s="68">
        <v>72.992999999999995</v>
      </c>
      <c r="AE20" s="68">
        <v>71.531000000000006</v>
      </c>
      <c r="AF20" s="68">
        <v>72.912999999999997</v>
      </c>
      <c r="AG20" s="68">
        <v>73.542000000000002</v>
      </c>
      <c r="AH20" s="68">
        <v>66.978999999999999</v>
      </c>
      <c r="AI20" s="68">
        <v>70.811000000000007</v>
      </c>
      <c r="AJ20" s="68">
        <v>74.822999999999993</v>
      </c>
      <c r="AK20" s="68">
        <v>79.045000000000002</v>
      </c>
      <c r="AL20" s="68">
        <v>80.397999999999996</v>
      </c>
      <c r="AM20" s="68">
        <v>80.215999999999994</v>
      </c>
      <c r="AN20" s="68">
        <v>72.703999999999994</v>
      </c>
      <c r="AO20" s="68">
        <v>75.552999999999997</v>
      </c>
      <c r="AP20" s="68">
        <v>73.146000000000001</v>
      </c>
      <c r="AQ20" s="68">
        <v>76.858999999999995</v>
      </c>
      <c r="AR20" s="68">
        <v>77.495999999999995</v>
      </c>
      <c r="AS20" s="68">
        <v>76.861999999999995</v>
      </c>
      <c r="AT20" s="68">
        <v>75.866</v>
      </c>
      <c r="AU20" s="68">
        <v>77.305999999999997</v>
      </c>
      <c r="AV20" s="68">
        <v>75.111000000000004</v>
      </c>
      <c r="AW20" s="68">
        <v>73.557000000000002</v>
      </c>
      <c r="AX20" s="68">
        <v>76.271000000000001</v>
      </c>
      <c r="AY20" s="68">
        <v>77.337000000000003</v>
      </c>
      <c r="AZ20" s="68">
        <v>77.518000000000001</v>
      </c>
      <c r="BA20" s="68">
        <v>77.748000000000005</v>
      </c>
      <c r="BB20" s="68">
        <v>75.765000000000001</v>
      </c>
      <c r="BC20" s="68">
        <v>73.873999999999995</v>
      </c>
      <c r="BD20" s="68">
        <v>72.843000000000004</v>
      </c>
      <c r="BE20" s="68">
        <v>75.176000000000002</v>
      </c>
      <c r="BF20" s="68">
        <v>74.093999999999994</v>
      </c>
      <c r="BG20" s="68">
        <v>72.443142856999998</v>
      </c>
      <c r="BH20" s="68">
        <v>73.300917909999995</v>
      </c>
      <c r="BI20" s="331">
        <v>76.882419999999996</v>
      </c>
      <c r="BJ20" s="331">
        <v>78.444230000000005</v>
      </c>
      <c r="BK20" s="331">
        <v>77.920180000000002</v>
      </c>
      <c r="BL20" s="331">
        <v>74.580500000000001</v>
      </c>
      <c r="BM20" s="331">
        <v>76.094110000000001</v>
      </c>
      <c r="BN20" s="331">
        <v>74.624759999999995</v>
      </c>
      <c r="BO20" s="331">
        <v>74.576390000000004</v>
      </c>
      <c r="BP20" s="331">
        <v>74.808980000000005</v>
      </c>
      <c r="BQ20" s="331">
        <v>75.513649999999998</v>
      </c>
      <c r="BR20" s="331">
        <v>73.431820000000002</v>
      </c>
      <c r="BS20" s="331">
        <v>74.590280000000007</v>
      </c>
      <c r="BT20" s="331">
        <v>73.245930000000001</v>
      </c>
      <c r="BU20" s="331">
        <v>76.960139999999996</v>
      </c>
      <c r="BV20" s="331">
        <v>78.786069999999995</v>
      </c>
    </row>
    <row r="21" spans="1:74" ht="11.1" customHeight="1" x14ac:dyDescent="0.2">
      <c r="A21" s="1" t="s">
        <v>660</v>
      </c>
      <c r="B21" s="183" t="s">
        <v>590</v>
      </c>
      <c r="C21" s="68">
        <v>5.96</v>
      </c>
      <c r="D21" s="68">
        <v>6.0389999999999997</v>
      </c>
      <c r="E21" s="68">
        <v>5.8819999999999997</v>
      </c>
      <c r="F21" s="68">
        <v>6.33</v>
      </c>
      <c r="G21" s="68">
        <v>6.2240000000000002</v>
      </c>
      <c r="H21" s="68">
        <v>6.3819999999999997</v>
      </c>
      <c r="I21" s="68">
        <v>5.7450000000000001</v>
      </c>
      <c r="J21" s="68">
        <v>5.9340000000000002</v>
      </c>
      <c r="K21" s="68">
        <v>6.5119999999999996</v>
      </c>
      <c r="L21" s="68">
        <v>6.444</v>
      </c>
      <c r="M21" s="68">
        <v>6.8440000000000003</v>
      </c>
      <c r="N21" s="68">
        <v>6.9640000000000004</v>
      </c>
      <c r="O21" s="68">
        <v>6.9119999999999999</v>
      </c>
      <c r="P21" s="68">
        <v>6.8109999999999999</v>
      </c>
      <c r="Q21" s="68">
        <v>6.4569999999999999</v>
      </c>
      <c r="R21" s="68">
        <v>5.7389999999999999</v>
      </c>
      <c r="S21" s="68">
        <v>6.5279999999999996</v>
      </c>
      <c r="T21" s="68">
        <v>6.6109999999999998</v>
      </c>
      <c r="U21" s="68">
        <v>6.2460000000000004</v>
      </c>
      <c r="V21" s="68">
        <v>5.8680000000000003</v>
      </c>
      <c r="W21" s="68">
        <v>5.9109999999999996</v>
      </c>
      <c r="X21" s="68">
        <v>6.5620000000000003</v>
      </c>
      <c r="Y21" s="68">
        <v>7.4950000000000001</v>
      </c>
      <c r="Z21" s="68">
        <v>7.5830000000000002</v>
      </c>
      <c r="AA21" s="68">
        <v>7.3019999999999996</v>
      </c>
      <c r="AB21" s="68">
        <v>6.6929999999999996</v>
      </c>
      <c r="AC21" s="68">
        <v>6.4790000000000001</v>
      </c>
      <c r="AD21" s="68">
        <v>6.08</v>
      </c>
      <c r="AE21" s="68">
        <v>5.8</v>
      </c>
      <c r="AF21" s="68">
        <v>6.3940000000000001</v>
      </c>
      <c r="AG21" s="68">
        <v>6.64</v>
      </c>
      <c r="AH21" s="68">
        <v>6.2619999999999996</v>
      </c>
      <c r="AI21" s="68">
        <v>6.5869999999999997</v>
      </c>
      <c r="AJ21" s="68">
        <v>6.33</v>
      </c>
      <c r="AK21" s="68">
        <v>7.2080000000000002</v>
      </c>
      <c r="AL21" s="68">
        <v>7.3609999999999998</v>
      </c>
      <c r="AM21" s="68">
        <v>7.1289999999999996</v>
      </c>
      <c r="AN21" s="68">
        <v>6.9409999999999998</v>
      </c>
      <c r="AO21" s="68">
        <v>6.7670000000000003</v>
      </c>
      <c r="AP21" s="68">
        <v>6.5140000000000002</v>
      </c>
      <c r="AQ21" s="68">
        <v>5.9349999999999996</v>
      </c>
      <c r="AR21" s="68">
        <v>6.5250000000000004</v>
      </c>
      <c r="AS21" s="68">
        <v>6.6120000000000001</v>
      </c>
      <c r="AT21" s="68">
        <v>6.7089999999999996</v>
      </c>
      <c r="AU21" s="68">
        <v>6.3230000000000004</v>
      </c>
      <c r="AV21" s="68">
        <v>7.2690000000000001</v>
      </c>
      <c r="AW21" s="68">
        <v>7.4080000000000004</v>
      </c>
      <c r="AX21" s="68">
        <v>7.07</v>
      </c>
      <c r="AY21" s="68">
        <v>7.1470000000000002</v>
      </c>
      <c r="AZ21" s="68">
        <v>6.2560000000000002</v>
      </c>
      <c r="BA21" s="68">
        <v>6.4880000000000004</v>
      </c>
      <c r="BB21" s="68">
        <v>6.2839999999999998</v>
      </c>
      <c r="BC21" s="68">
        <v>6.6639999999999997</v>
      </c>
      <c r="BD21" s="68">
        <v>6.0960000000000001</v>
      </c>
      <c r="BE21" s="68">
        <v>6.5389999999999997</v>
      </c>
      <c r="BF21" s="68">
        <v>6.891</v>
      </c>
      <c r="BG21" s="68">
        <v>7.5331428570999996</v>
      </c>
      <c r="BH21" s="68">
        <v>6.8268678798</v>
      </c>
      <c r="BI21" s="331">
        <v>7.5293970000000003</v>
      </c>
      <c r="BJ21" s="331">
        <v>7.2515489999999998</v>
      </c>
      <c r="BK21" s="331">
        <v>7.0374999999999996</v>
      </c>
      <c r="BL21" s="331">
        <v>6.9101739999999996</v>
      </c>
      <c r="BM21" s="331">
        <v>6.7905189999999997</v>
      </c>
      <c r="BN21" s="331">
        <v>6.5615009999999998</v>
      </c>
      <c r="BO21" s="331">
        <v>6.4493450000000001</v>
      </c>
      <c r="BP21" s="331">
        <v>6.713876</v>
      </c>
      <c r="BQ21" s="331">
        <v>6.5839610000000004</v>
      </c>
      <c r="BR21" s="331">
        <v>6.6968079999999999</v>
      </c>
      <c r="BS21" s="331">
        <v>6.8165050000000003</v>
      </c>
      <c r="BT21" s="331">
        <v>6.9550450000000001</v>
      </c>
      <c r="BU21" s="331">
        <v>7.6451570000000002</v>
      </c>
      <c r="BV21" s="331">
        <v>7.3885730000000001</v>
      </c>
    </row>
    <row r="22" spans="1:74" ht="11.1" customHeight="1" x14ac:dyDescent="0.2">
      <c r="A22" s="1" t="s">
        <v>661</v>
      </c>
      <c r="B22" s="183" t="s">
        <v>591</v>
      </c>
      <c r="C22" s="68">
        <v>33.709000000000003</v>
      </c>
      <c r="D22" s="68">
        <v>35.491999999999997</v>
      </c>
      <c r="E22" s="68">
        <v>32.261000000000003</v>
      </c>
      <c r="F22" s="68">
        <v>30.837</v>
      </c>
      <c r="G22" s="68">
        <v>27.382000000000001</v>
      </c>
      <c r="H22" s="68">
        <v>27.324999999999999</v>
      </c>
      <c r="I22" s="68">
        <v>27.253</v>
      </c>
      <c r="J22" s="68">
        <v>30.228999999999999</v>
      </c>
      <c r="K22" s="68">
        <v>31.068000000000001</v>
      </c>
      <c r="L22" s="68">
        <v>27.864000000000001</v>
      </c>
      <c r="M22" s="68">
        <v>29.379000000000001</v>
      </c>
      <c r="N22" s="68">
        <v>32.280999999999999</v>
      </c>
      <c r="O22" s="68">
        <v>33.573999999999998</v>
      </c>
      <c r="P22" s="68">
        <v>31.437000000000001</v>
      </c>
      <c r="Q22" s="68">
        <v>32.712000000000003</v>
      </c>
      <c r="R22" s="68">
        <v>31.541</v>
      </c>
      <c r="S22" s="68">
        <v>30.574999999999999</v>
      </c>
      <c r="T22" s="68">
        <v>30.524999999999999</v>
      </c>
      <c r="U22" s="68">
        <v>31.126000000000001</v>
      </c>
      <c r="V22" s="68">
        <v>27.858000000000001</v>
      </c>
      <c r="W22" s="68">
        <v>28.965</v>
      </c>
      <c r="X22" s="68">
        <v>28.033999999999999</v>
      </c>
      <c r="Y22" s="68">
        <v>29.353000000000002</v>
      </c>
      <c r="Z22" s="68">
        <v>29.61</v>
      </c>
      <c r="AA22" s="68">
        <v>32.183</v>
      </c>
      <c r="AB22" s="68">
        <v>31.798999999999999</v>
      </c>
      <c r="AC22" s="68">
        <v>31.335000000000001</v>
      </c>
      <c r="AD22" s="68">
        <v>27.135000000000002</v>
      </c>
      <c r="AE22" s="68">
        <v>26.692</v>
      </c>
      <c r="AF22" s="68">
        <v>27.850999999999999</v>
      </c>
      <c r="AG22" s="68">
        <v>27.331</v>
      </c>
      <c r="AH22" s="68">
        <v>27.097999999999999</v>
      </c>
      <c r="AI22" s="68">
        <v>26.795000000000002</v>
      </c>
      <c r="AJ22" s="68">
        <v>29.632000000000001</v>
      </c>
      <c r="AK22" s="68">
        <v>32.883000000000003</v>
      </c>
      <c r="AL22" s="68">
        <v>35.017000000000003</v>
      </c>
      <c r="AM22" s="68">
        <v>35.526000000000003</v>
      </c>
      <c r="AN22" s="68">
        <v>32.17</v>
      </c>
      <c r="AO22" s="68">
        <v>29.087</v>
      </c>
      <c r="AP22" s="68">
        <v>27.254999999999999</v>
      </c>
      <c r="AQ22" s="68">
        <v>27.373999999999999</v>
      </c>
      <c r="AR22" s="68">
        <v>29.074000000000002</v>
      </c>
      <c r="AS22" s="68">
        <v>29.388000000000002</v>
      </c>
      <c r="AT22" s="68">
        <v>29.478000000000002</v>
      </c>
      <c r="AU22" s="68">
        <v>28.248000000000001</v>
      </c>
      <c r="AV22" s="68">
        <v>28.861000000000001</v>
      </c>
      <c r="AW22" s="68">
        <v>30.634</v>
      </c>
      <c r="AX22" s="68">
        <v>32.087000000000003</v>
      </c>
      <c r="AY22" s="68">
        <v>33.917000000000002</v>
      </c>
      <c r="AZ22" s="68">
        <v>31.891999999999999</v>
      </c>
      <c r="BA22" s="68">
        <v>29.977</v>
      </c>
      <c r="BB22" s="68">
        <v>28.454999999999998</v>
      </c>
      <c r="BC22" s="68">
        <v>27.669</v>
      </c>
      <c r="BD22" s="68">
        <v>27.06</v>
      </c>
      <c r="BE22" s="68">
        <v>27.216000000000001</v>
      </c>
      <c r="BF22" s="68">
        <v>26.361999999999998</v>
      </c>
      <c r="BG22" s="68">
        <v>27.662285713999999</v>
      </c>
      <c r="BH22" s="68">
        <v>26.692375314</v>
      </c>
      <c r="BI22" s="331">
        <v>29.046690000000002</v>
      </c>
      <c r="BJ22" s="331">
        <v>31.129390000000001</v>
      </c>
      <c r="BK22" s="331">
        <v>33.447920000000003</v>
      </c>
      <c r="BL22" s="331">
        <v>32.433210000000003</v>
      </c>
      <c r="BM22" s="331">
        <v>30.452809999999999</v>
      </c>
      <c r="BN22" s="331">
        <v>28.807970000000001</v>
      </c>
      <c r="BO22" s="331">
        <v>27.72879</v>
      </c>
      <c r="BP22" s="331">
        <v>28.186789999999998</v>
      </c>
      <c r="BQ22" s="331">
        <v>28.077169999999999</v>
      </c>
      <c r="BR22" s="331">
        <v>27.691680000000002</v>
      </c>
      <c r="BS22" s="331">
        <v>28.210139999999999</v>
      </c>
      <c r="BT22" s="331">
        <v>28.631309999999999</v>
      </c>
      <c r="BU22" s="331">
        <v>29.884989999999998</v>
      </c>
      <c r="BV22" s="331">
        <v>31.219719999999999</v>
      </c>
    </row>
    <row r="23" spans="1:74" ht="11.1" customHeight="1" x14ac:dyDescent="0.2">
      <c r="A23" s="1" t="s">
        <v>662</v>
      </c>
      <c r="B23" s="183" t="s">
        <v>126</v>
      </c>
      <c r="C23" s="68">
        <v>232.24799999999999</v>
      </c>
      <c r="D23" s="68">
        <v>234.55799999999999</v>
      </c>
      <c r="E23" s="68">
        <v>225.042</v>
      </c>
      <c r="F23" s="68">
        <v>220.47200000000001</v>
      </c>
      <c r="G23" s="68">
        <v>217.749</v>
      </c>
      <c r="H23" s="68">
        <v>215.578</v>
      </c>
      <c r="I23" s="68">
        <v>219.98699999999999</v>
      </c>
      <c r="J23" s="68">
        <v>220.97499999999999</v>
      </c>
      <c r="K23" s="68">
        <v>219.256</v>
      </c>
      <c r="L23" s="68">
        <v>209.74700000000001</v>
      </c>
      <c r="M23" s="68">
        <v>212.79400000000001</v>
      </c>
      <c r="N23" s="68">
        <v>219.435</v>
      </c>
      <c r="O23" s="68">
        <v>235.649</v>
      </c>
      <c r="P23" s="68">
        <v>229.715</v>
      </c>
      <c r="Q23" s="68">
        <v>215.012</v>
      </c>
      <c r="R23" s="68">
        <v>204.255</v>
      </c>
      <c r="S23" s="68">
        <v>213.762</v>
      </c>
      <c r="T23" s="68">
        <v>215.01</v>
      </c>
      <c r="U23" s="68">
        <v>215.221</v>
      </c>
      <c r="V23" s="68">
        <v>210.38</v>
      </c>
      <c r="W23" s="68">
        <v>214.84899999999999</v>
      </c>
      <c r="X23" s="68">
        <v>206.61600000000001</v>
      </c>
      <c r="Y23" s="68">
        <v>219.71100000000001</v>
      </c>
      <c r="Z23" s="68">
        <v>223.14699999999999</v>
      </c>
      <c r="AA23" s="68">
        <v>233.64400000000001</v>
      </c>
      <c r="AB23" s="68">
        <v>230.626</v>
      </c>
      <c r="AC23" s="68">
        <v>218.626</v>
      </c>
      <c r="AD23" s="68">
        <v>210.595</v>
      </c>
      <c r="AE23" s="68">
        <v>204.96299999999999</v>
      </c>
      <c r="AF23" s="68">
        <v>207.583</v>
      </c>
      <c r="AG23" s="68">
        <v>209.58199999999999</v>
      </c>
      <c r="AH23" s="68">
        <v>200.673</v>
      </c>
      <c r="AI23" s="68">
        <v>200.88399999999999</v>
      </c>
      <c r="AJ23" s="68">
        <v>202.995</v>
      </c>
      <c r="AK23" s="68">
        <v>215.26300000000001</v>
      </c>
      <c r="AL23" s="68">
        <v>230.88800000000001</v>
      </c>
      <c r="AM23" s="68">
        <v>234.43600000000001</v>
      </c>
      <c r="AN23" s="68">
        <v>226.762</v>
      </c>
      <c r="AO23" s="68">
        <v>224.67</v>
      </c>
      <c r="AP23" s="68">
        <v>220.768</v>
      </c>
      <c r="AQ23" s="68">
        <v>221.33199999999999</v>
      </c>
      <c r="AR23" s="68">
        <v>224.36600000000001</v>
      </c>
      <c r="AS23" s="68">
        <v>222.35599999999999</v>
      </c>
      <c r="AT23" s="68">
        <v>217.59700000000001</v>
      </c>
      <c r="AU23" s="68">
        <v>219.785</v>
      </c>
      <c r="AV23" s="68">
        <v>213.977</v>
      </c>
      <c r="AW23" s="68">
        <v>216.84899999999999</v>
      </c>
      <c r="AX23" s="68">
        <v>228.03399999999999</v>
      </c>
      <c r="AY23" s="68">
        <v>235.703</v>
      </c>
      <c r="AZ23" s="68">
        <v>228.20500000000001</v>
      </c>
      <c r="BA23" s="68">
        <v>220.898</v>
      </c>
      <c r="BB23" s="68">
        <v>215.929</v>
      </c>
      <c r="BC23" s="68">
        <v>217.66399999999999</v>
      </c>
      <c r="BD23" s="68">
        <v>218.83</v>
      </c>
      <c r="BE23" s="68">
        <v>217.03200000000001</v>
      </c>
      <c r="BF23" s="68">
        <v>211.84299999999999</v>
      </c>
      <c r="BG23" s="68">
        <v>209.33114286</v>
      </c>
      <c r="BH23" s="68">
        <v>201.68632500999999</v>
      </c>
      <c r="BI23" s="331">
        <v>214.3288</v>
      </c>
      <c r="BJ23" s="331">
        <v>223.9222</v>
      </c>
      <c r="BK23" s="331">
        <v>232.8193</v>
      </c>
      <c r="BL23" s="331">
        <v>231.16</v>
      </c>
      <c r="BM23" s="331">
        <v>224.0258</v>
      </c>
      <c r="BN23" s="331">
        <v>216.69370000000001</v>
      </c>
      <c r="BO23" s="331">
        <v>214.3218</v>
      </c>
      <c r="BP23" s="331">
        <v>215.8768</v>
      </c>
      <c r="BQ23" s="331">
        <v>216.93049999999999</v>
      </c>
      <c r="BR23" s="331">
        <v>213.779</v>
      </c>
      <c r="BS23" s="331">
        <v>215.17840000000001</v>
      </c>
      <c r="BT23" s="331">
        <v>209.29339999999999</v>
      </c>
      <c r="BU23" s="331">
        <v>218.0333</v>
      </c>
      <c r="BV23" s="331">
        <v>226.53270000000001</v>
      </c>
    </row>
    <row r="24" spans="1:74" ht="11.1" customHeight="1" x14ac:dyDescent="0.2">
      <c r="A24" s="1"/>
      <c r="B24" s="7" t="s">
        <v>128</v>
      </c>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229"/>
      <c r="BB24" s="229"/>
      <c r="BC24" s="229"/>
      <c r="BD24" s="229"/>
      <c r="BE24" s="229"/>
      <c r="BF24" s="229"/>
      <c r="BG24" s="229"/>
      <c r="BH24" s="229"/>
      <c r="BI24" s="402"/>
      <c r="BJ24" s="402"/>
      <c r="BK24" s="402"/>
      <c r="BL24" s="402"/>
      <c r="BM24" s="402"/>
      <c r="BN24" s="402"/>
      <c r="BO24" s="402"/>
      <c r="BP24" s="402"/>
      <c r="BQ24" s="402"/>
      <c r="BR24" s="402"/>
      <c r="BS24" s="402"/>
      <c r="BT24" s="402"/>
      <c r="BU24" s="402"/>
      <c r="BV24" s="402"/>
    </row>
    <row r="25" spans="1:74" ht="11.1" customHeight="1" x14ac:dyDescent="0.2">
      <c r="A25" s="1" t="s">
        <v>663</v>
      </c>
      <c r="B25" s="183" t="s">
        <v>126</v>
      </c>
      <c r="C25" s="68">
        <v>87.152000000000001</v>
      </c>
      <c r="D25" s="68">
        <v>83.617999999999995</v>
      </c>
      <c r="E25" s="68">
        <v>81.941000000000003</v>
      </c>
      <c r="F25" s="68">
        <v>78.134</v>
      </c>
      <c r="G25" s="68">
        <v>75.188999999999993</v>
      </c>
      <c r="H25" s="68">
        <v>71.787000000000006</v>
      </c>
      <c r="I25" s="68">
        <v>71.882000000000005</v>
      </c>
      <c r="J25" s="68">
        <v>72.412000000000006</v>
      </c>
      <c r="K25" s="68">
        <v>70.206999999999994</v>
      </c>
      <c r="L25" s="68">
        <v>65.102999999999994</v>
      </c>
      <c r="M25" s="68">
        <v>65.537000000000006</v>
      </c>
      <c r="N25" s="68">
        <v>63.256999999999998</v>
      </c>
      <c r="O25" s="68">
        <v>69.617000000000004</v>
      </c>
      <c r="P25" s="68">
        <v>67.834999999999994</v>
      </c>
      <c r="Q25" s="68">
        <v>61.206000000000003</v>
      </c>
      <c r="R25" s="68">
        <v>54.636000000000003</v>
      </c>
      <c r="S25" s="68">
        <v>56.353000000000002</v>
      </c>
      <c r="T25" s="68">
        <v>55.521000000000001</v>
      </c>
      <c r="U25" s="68">
        <v>53.335000000000001</v>
      </c>
      <c r="V25" s="68">
        <v>54.545999999999999</v>
      </c>
      <c r="W25" s="68">
        <v>56.308</v>
      </c>
      <c r="X25" s="68">
        <v>55.052</v>
      </c>
      <c r="Y25" s="68">
        <v>57.573</v>
      </c>
      <c r="Z25" s="68">
        <v>60.631</v>
      </c>
      <c r="AA25" s="68">
        <v>61.55</v>
      </c>
      <c r="AB25" s="68">
        <v>58.670999999999999</v>
      </c>
      <c r="AC25" s="68">
        <v>54.112000000000002</v>
      </c>
      <c r="AD25" s="68">
        <v>50.537999999999997</v>
      </c>
      <c r="AE25" s="68">
        <v>49.985999999999997</v>
      </c>
      <c r="AF25" s="68">
        <v>51.896000000000001</v>
      </c>
      <c r="AG25" s="68">
        <v>51.951999999999998</v>
      </c>
      <c r="AH25" s="68">
        <v>48.293999999999997</v>
      </c>
      <c r="AI25" s="68">
        <v>47.787999999999997</v>
      </c>
      <c r="AJ25" s="68">
        <v>49.667999999999999</v>
      </c>
      <c r="AK25" s="68">
        <v>52.625999999999998</v>
      </c>
      <c r="AL25" s="68">
        <v>55.210999999999999</v>
      </c>
      <c r="AM25" s="68">
        <v>55.228000000000002</v>
      </c>
      <c r="AN25" s="68">
        <v>53.143000000000001</v>
      </c>
      <c r="AO25" s="68">
        <v>47.326999999999998</v>
      </c>
      <c r="AP25" s="68">
        <v>45.107999999999997</v>
      </c>
      <c r="AQ25" s="68">
        <v>46.375999999999998</v>
      </c>
      <c r="AR25" s="68">
        <v>48.634</v>
      </c>
      <c r="AS25" s="68">
        <v>49.725999999999999</v>
      </c>
      <c r="AT25" s="68">
        <v>47.655000000000001</v>
      </c>
      <c r="AU25" s="68">
        <v>39.78</v>
      </c>
      <c r="AV25" s="68">
        <v>37.594999999999999</v>
      </c>
      <c r="AW25" s="68">
        <v>37.548000000000002</v>
      </c>
      <c r="AX25" s="68">
        <v>38.975999999999999</v>
      </c>
      <c r="AY25" s="68">
        <v>39.79</v>
      </c>
      <c r="AZ25" s="68">
        <v>37.686999999999998</v>
      </c>
      <c r="BA25" s="68">
        <v>34.274000000000001</v>
      </c>
      <c r="BB25" s="68">
        <v>30.71</v>
      </c>
      <c r="BC25" s="68">
        <v>31.056999999999999</v>
      </c>
      <c r="BD25" s="68">
        <v>28.853999999999999</v>
      </c>
      <c r="BE25" s="68">
        <v>28.32</v>
      </c>
      <c r="BF25" s="68">
        <v>27.513999999999999</v>
      </c>
      <c r="BG25" s="68">
        <v>27.917714285999999</v>
      </c>
      <c r="BH25" s="68">
        <v>27.194073873000001</v>
      </c>
      <c r="BI25" s="331">
        <v>30.890129999999999</v>
      </c>
      <c r="BJ25" s="331">
        <v>32.477150000000002</v>
      </c>
      <c r="BK25" s="331">
        <v>34.349130000000002</v>
      </c>
      <c r="BL25" s="331">
        <v>32.344110000000001</v>
      </c>
      <c r="BM25" s="331">
        <v>29.332909999999998</v>
      </c>
      <c r="BN25" s="331">
        <v>27.18346</v>
      </c>
      <c r="BO25" s="331">
        <v>28.29335</v>
      </c>
      <c r="BP25" s="331">
        <v>29.661049999999999</v>
      </c>
      <c r="BQ25" s="331">
        <v>29.585180000000001</v>
      </c>
      <c r="BR25" s="331">
        <v>29.819489999999998</v>
      </c>
      <c r="BS25" s="331">
        <v>29.018409999999999</v>
      </c>
      <c r="BT25" s="331">
        <v>27.59526</v>
      </c>
      <c r="BU25" s="331">
        <v>29.90286</v>
      </c>
      <c r="BV25" s="331">
        <v>31.045359999999999</v>
      </c>
    </row>
    <row r="26" spans="1:74" ht="11.1" customHeight="1" x14ac:dyDescent="0.2">
      <c r="A26" s="1"/>
      <c r="B26" s="7" t="s">
        <v>129</v>
      </c>
      <c r="C26" s="230"/>
      <c r="D26" s="230"/>
      <c r="E26" s="230"/>
      <c r="F26" s="230"/>
      <c r="G26" s="230"/>
      <c r="H26" s="230"/>
      <c r="I26" s="230"/>
      <c r="J26" s="230"/>
      <c r="K26" s="230"/>
      <c r="L26" s="230"/>
      <c r="M26" s="230"/>
      <c r="N26" s="230"/>
      <c r="O26" s="230"/>
      <c r="P26" s="230"/>
      <c r="Q26" s="230"/>
      <c r="R26" s="230"/>
      <c r="S26" s="230"/>
      <c r="T26" s="230"/>
      <c r="U26" s="230"/>
      <c r="V26" s="230"/>
      <c r="W26" s="230"/>
      <c r="X26" s="230"/>
      <c r="Y26" s="230"/>
      <c r="Z26" s="230"/>
      <c r="AA26" s="230"/>
      <c r="AB26" s="230"/>
      <c r="AC26" s="230"/>
      <c r="AD26" s="230"/>
      <c r="AE26" s="230"/>
      <c r="AF26" s="230"/>
      <c r="AG26" s="230"/>
      <c r="AH26" s="230"/>
      <c r="AI26" s="230"/>
      <c r="AJ26" s="230"/>
      <c r="AK26" s="230"/>
      <c r="AL26" s="230"/>
      <c r="AM26" s="230"/>
      <c r="AN26" s="230"/>
      <c r="AO26" s="230"/>
      <c r="AP26" s="230"/>
      <c r="AQ26" s="230"/>
      <c r="AR26" s="230"/>
      <c r="AS26" s="230"/>
      <c r="AT26" s="230"/>
      <c r="AU26" s="230"/>
      <c r="AV26" s="230"/>
      <c r="AW26" s="230"/>
      <c r="AX26" s="230"/>
      <c r="AY26" s="230"/>
      <c r="AZ26" s="230"/>
      <c r="BA26" s="230"/>
      <c r="BB26" s="230"/>
      <c r="BC26" s="230"/>
      <c r="BD26" s="230"/>
      <c r="BE26" s="230"/>
      <c r="BF26" s="230"/>
      <c r="BG26" s="230"/>
      <c r="BH26" s="230"/>
      <c r="BI26" s="403"/>
      <c r="BJ26" s="403"/>
      <c r="BK26" s="403"/>
      <c r="BL26" s="403"/>
      <c r="BM26" s="403"/>
      <c r="BN26" s="403"/>
      <c r="BO26" s="403"/>
      <c r="BP26" s="403"/>
      <c r="BQ26" s="403"/>
      <c r="BR26" s="403"/>
      <c r="BS26" s="403"/>
      <c r="BT26" s="403"/>
      <c r="BU26" s="403"/>
      <c r="BV26" s="403"/>
    </row>
    <row r="27" spans="1:74" ht="11.1" customHeight="1" x14ac:dyDescent="0.2">
      <c r="A27" s="1" t="s">
        <v>664</v>
      </c>
      <c r="B27" s="184" t="s">
        <v>126</v>
      </c>
      <c r="C27" s="69">
        <v>145.096</v>
      </c>
      <c r="D27" s="69">
        <v>150.94</v>
      </c>
      <c r="E27" s="69">
        <v>143.101</v>
      </c>
      <c r="F27" s="69">
        <v>142.33799999999999</v>
      </c>
      <c r="G27" s="69">
        <v>142.56</v>
      </c>
      <c r="H27" s="69">
        <v>143.791</v>
      </c>
      <c r="I27" s="69">
        <v>148.10499999999999</v>
      </c>
      <c r="J27" s="69">
        <v>148.56299999999999</v>
      </c>
      <c r="K27" s="69">
        <v>149.04900000000001</v>
      </c>
      <c r="L27" s="69">
        <v>144.64400000000001</v>
      </c>
      <c r="M27" s="69">
        <v>147.25700000000001</v>
      </c>
      <c r="N27" s="69">
        <v>156.178</v>
      </c>
      <c r="O27" s="69">
        <v>166.03200000000001</v>
      </c>
      <c r="P27" s="69">
        <v>161.88</v>
      </c>
      <c r="Q27" s="69">
        <v>153.80600000000001</v>
      </c>
      <c r="R27" s="69">
        <v>149.619</v>
      </c>
      <c r="S27" s="69">
        <v>157.40899999999999</v>
      </c>
      <c r="T27" s="69">
        <v>159.489</v>
      </c>
      <c r="U27" s="69">
        <v>161.886</v>
      </c>
      <c r="V27" s="69">
        <v>155.834</v>
      </c>
      <c r="W27" s="69">
        <v>158.541</v>
      </c>
      <c r="X27" s="69">
        <v>151.56399999999999</v>
      </c>
      <c r="Y27" s="69">
        <v>162.13800000000001</v>
      </c>
      <c r="Z27" s="69">
        <v>162.51599999999999</v>
      </c>
      <c r="AA27" s="69">
        <v>172.09399999999999</v>
      </c>
      <c r="AB27" s="69">
        <v>171.95500000000001</v>
      </c>
      <c r="AC27" s="69">
        <v>164.51400000000001</v>
      </c>
      <c r="AD27" s="69">
        <v>160.05699999999999</v>
      </c>
      <c r="AE27" s="69">
        <v>154.977</v>
      </c>
      <c r="AF27" s="69">
        <v>155.68700000000001</v>
      </c>
      <c r="AG27" s="69">
        <v>157.63</v>
      </c>
      <c r="AH27" s="69">
        <v>152.37899999999999</v>
      </c>
      <c r="AI27" s="69">
        <v>153.096</v>
      </c>
      <c r="AJ27" s="69">
        <v>153.327</v>
      </c>
      <c r="AK27" s="69">
        <v>162.637</v>
      </c>
      <c r="AL27" s="69">
        <v>175.67699999999999</v>
      </c>
      <c r="AM27" s="69">
        <v>179.208</v>
      </c>
      <c r="AN27" s="69">
        <v>173.619</v>
      </c>
      <c r="AO27" s="69">
        <v>177.34299999999999</v>
      </c>
      <c r="AP27" s="69">
        <v>175.66</v>
      </c>
      <c r="AQ27" s="69">
        <v>174.95599999999999</v>
      </c>
      <c r="AR27" s="69">
        <v>175.732</v>
      </c>
      <c r="AS27" s="69">
        <v>172.63</v>
      </c>
      <c r="AT27" s="69">
        <v>169.94200000000001</v>
      </c>
      <c r="AU27" s="69">
        <v>180.005</v>
      </c>
      <c r="AV27" s="69">
        <v>176.38200000000001</v>
      </c>
      <c r="AW27" s="69">
        <v>179.30099999999999</v>
      </c>
      <c r="AX27" s="69">
        <v>189.05799999999999</v>
      </c>
      <c r="AY27" s="69">
        <v>195.91300000000001</v>
      </c>
      <c r="AZ27" s="69">
        <v>190.518</v>
      </c>
      <c r="BA27" s="69">
        <v>186.624</v>
      </c>
      <c r="BB27" s="69">
        <v>185.21899999999999</v>
      </c>
      <c r="BC27" s="69">
        <v>186.607</v>
      </c>
      <c r="BD27" s="69">
        <v>189.976</v>
      </c>
      <c r="BE27" s="69">
        <v>188.71199999999999</v>
      </c>
      <c r="BF27" s="69">
        <v>184.32900000000001</v>
      </c>
      <c r="BG27" s="69">
        <v>181.41314285999999</v>
      </c>
      <c r="BH27" s="69">
        <v>174.49228224000001</v>
      </c>
      <c r="BI27" s="352">
        <v>183.43870000000001</v>
      </c>
      <c r="BJ27" s="352">
        <v>191.4451</v>
      </c>
      <c r="BK27" s="352">
        <v>198.4701</v>
      </c>
      <c r="BL27" s="352">
        <v>198.8159</v>
      </c>
      <c r="BM27" s="352">
        <v>194.69290000000001</v>
      </c>
      <c r="BN27" s="352">
        <v>189.5102</v>
      </c>
      <c r="BO27" s="352">
        <v>186.02850000000001</v>
      </c>
      <c r="BP27" s="352">
        <v>186.2158</v>
      </c>
      <c r="BQ27" s="352">
        <v>187.34530000000001</v>
      </c>
      <c r="BR27" s="352">
        <v>183.95949999999999</v>
      </c>
      <c r="BS27" s="352">
        <v>186.16</v>
      </c>
      <c r="BT27" s="352">
        <v>181.69810000000001</v>
      </c>
      <c r="BU27" s="352">
        <v>188.13040000000001</v>
      </c>
      <c r="BV27" s="352">
        <v>195.4873</v>
      </c>
    </row>
    <row r="28" spans="1:74" s="282" customFormat="1" ht="11.1" customHeight="1" x14ac:dyDescent="0.2">
      <c r="A28" s="1"/>
      <c r="B28" s="280"/>
      <c r="C28" s="281"/>
      <c r="D28" s="281"/>
      <c r="E28" s="281"/>
      <c r="F28" s="281"/>
      <c r="G28" s="281"/>
      <c r="H28" s="281"/>
      <c r="I28" s="281"/>
      <c r="J28" s="281"/>
      <c r="K28" s="281"/>
      <c r="L28" s="281"/>
      <c r="M28" s="281"/>
      <c r="N28" s="281"/>
      <c r="O28" s="281"/>
      <c r="P28" s="281"/>
      <c r="Q28" s="281"/>
      <c r="R28" s="281"/>
      <c r="S28" s="281"/>
      <c r="T28" s="281"/>
      <c r="U28" s="281"/>
      <c r="V28" s="281"/>
      <c r="W28" s="281"/>
      <c r="X28" s="281"/>
      <c r="Y28" s="281"/>
      <c r="Z28" s="281"/>
      <c r="AA28" s="281"/>
      <c r="AB28" s="281"/>
      <c r="AC28" s="281"/>
      <c r="AD28" s="281"/>
      <c r="AE28" s="281"/>
      <c r="AF28" s="281"/>
      <c r="AG28" s="281"/>
      <c r="AH28" s="281"/>
      <c r="AI28" s="281"/>
      <c r="AJ28" s="281"/>
      <c r="AK28" s="281"/>
      <c r="AL28" s="281"/>
      <c r="AM28" s="281"/>
      <c r="AN28" s="281"/>
      <c r="AO28" s="281"/>
      <c r="AP28" s="281"/>
      <c r="AQ28" s="281"/>
      <c r="AR28" s="281"/>
      <c r="AS28" s="281"/>
      <c r="AT28" s="281"/>
      <c r="AU28" s="281"/>
      <c r="AV28" s="281"/>
      <c r="AW28" s="281"/>
      <c r="AX28" s="281"/>
      <c r="AY28" s="404"/>
      <c r="AZ28" s="404"/>
      <c r="BA28" s="404"/>
      <c r="BB28" s="404"/>
      <c r="BC28" s="404"/>
      <c r="BD28" s="404"/>
      <c r="BE28" s="404"/>
      <c r="BF28" s="404"/>
      <c r="BG28" s="404"/>
      <c r="BH28" s="404"/>
      <c r="BI28" s="404"/>
      <c r="BJ28" s="404"/>
      <c r="BK28" s="404"/>
      <c r="BL28" s="404"/>
      <c r="BM28" s="404"/>
      <c r="BN28" s="404"/>
      <c r="BO28" s="404"/>
      <c r="BP28" s="404"/>
      <c r="BQ28" s="404"/>
      <c r="BR28" s="404"/>
      <c r="BS28" s="404"/>
      <c r="BT28" s="404"/>
      <c r="BU28" s="404"/>
      <c r="BV28" s="404"/>
    </row>
    <row r="29" spans="1:74" s="282" customFormat="1" ht="12" customHeight="1" x14ac:dyDescent="0.25">
      <c r="A29" s="1"/>
      <c r="B29" s="683" t="s">
        <v>1081</v>
      </c>
      <c r="C29" s="680"/>
      <c r="D29" s="680"/>
      <c r="E29" s="680"/>
      <c r="F29" s="680"/>
      <c r="G29" s="680"/>
      <c r="H29" s="680"/>
      <c r="I29" s="680"/>
      <c r="J29" s="680"/>
      <c r="K29" s="680"/>
      <c r="L29" s="680"/>
      <c r="M29" s="680"/>
      <c r="N29" s="680"/>
      <c r="O29" s="680"/>
      <c r="P29" s="680"/>
      <c r="Q29" s="680"/>
      <c r="AY29" s="534"/>
      <c r="AZ29" s="534"/>
      <c r="BA29" s="534"/>
      <c r="BB29" s="534"/>
      <c r="BC29" s="534"/>
      <c r="BD29" s="534"/>
      <c r="BE29" s="534"/>
      <c r="BF29" s="534"/>
      <c r="BG29" s="534"/>
      <c r="BH29" s="534"/>
      <c r="BI29" s="534"/>
      <c r="BJ29" s="534"/>
    </row>
    <row r="30" spans="1:74" s="282" customFormat="1" ht="12" customHeight="1" x14ac:dyDescent="0.25">
      <c r="A30" s="1"/>
      <c r="B30" s="685" t="s">
        <v>143</v>
      </c>
      <c r="C30" s="680"/>
      <c r="D30" s="680"/>
      <c r="E30" s="680"/>
      <c r="F30" s="680"/>
      <c r="G30" s="680"/>
      <c r="H30" s="680"/>
      <c r="I30" s="680"/>
      <c r="J30" s="680"/>
      <c r="K30" s="680"/>
      <c r="L30" s="680"/>
      <c r="M30" s="680"/>
      <c r="N30" s="680"/>
      <c r="O30" s="680"/>
      <c r="P30" s="680"/>
      <c r="Q30" s="680"/>
      <c r="AY30" s="534"/>
      <c r="AZ30" s="534"/>
      <c r="BA30" s="534"/>
      <c r="BB30" s="534"/>
      <c r="BC30" s="534"/>
      <c r="BD30" s="534"/>
      <c r="BE30" s="534"/>
      <c r="BF30" s="534"/>
      <c r="BG30" s="534"/>
      <c r="BH30" s="534"/>
      <c r="BI30" s="534"/>
      <c r="BJ30" s="534"/>
    </row>
    <row r="31" spans="1:74" s="448" customFormat="1" ht="12" customHeight="1" x14ac:dyDescent="0.25">
      <c r="A31" s="447"/>
      <c r="B31" s="669" t="s">
        <v>1108</v>
      </c>
      <c r="C31" s="670"/>
      <c r="D31" s="670"/>
      <c r="E31" s="670"/>
      <c r="F31" s="670"/>
      <c r="G31" s="670"/>
      <c r="H31" s="670"/>
      <c r="I31" s="670"/>
      <c r="J31" s="670"/>
      <c r="K31" s="670"/>
      <c r="L31" s="670"/>
      <c r="M31" s="670"/>
      <c r="N31" s="670"/>
      <c r="O31" s="670"/>
      <c r="P31" s="670"/>
      <c r="Q31" s="666"/>
      <c r="AY31" s="535"/>
      <c r="AZ31" s="535"/>
      <c r="BA31" s="535"/>
      <c r="BB31" s="535"/>
      <c r="BC31" s="535"/>
      <c r="BD31" s="535"/>
      <c r="BE31" s="535"/>
      <c r="BF31" s="535"/>
      <c r="BG31" s="535"/>
      <c r="BH31" s="535"/>
      <c r="BI31" s="535"/>
      <c r="BJ31" s="535"/>
    </row>
    <row r="32" spans="1:74" s="448" customFormat="1" ht="12" customHeight="1" x14ac:dyDescent="0.25">
      <c r="A32" s="447"/>
      <c r="B32" s="664" t="s">
        <v>1129</v>
      </c>
      <c r="C32" s="666"/>
      <c r="D32" s="666"/>
      <c r="E32" s="666"/>
      <c r="F32" s="666"/>
      <c r="G32" s="666"/>
      <c r="H32" s="666"/>
      <c r="I32" s="666"/>
      <c r="J32" s="666"/>
      <c r="K32" s="666"/>
      <c r="L32" s="666"/>
      <c r="M32" s="666"/>
      <c r="N32" s="666"/>
      <c r="O32" s="666"/>
      <c r="P32" s="666"/>
      <c r="Q32" s="666"/>
      <c r="AY32" s="535"/>
      <c r="AZ32" s="535"/>
      <c r="BA32" s="535"/>
      <c r="BB32" s="535"/>
      <c r="BC32" s="535"/>
      <c r="BD32" s="535"/>
      <c r="BE32" s="535"/>
      <c r="BF32" s="535"/>
      <c r="BG32" s="535"/>
      <c r="BH32" s="535"/>
      <c r="BI32" s="535"/>
      <c r="BJ32" s="535"/>
    </row>
    <row r="33" spans="1:74" s="448" customFormat="1" ht="12" customHeight="1" x14ac:dyDescent="0.25">
      <c r="A33" s="447"/>
      <c r="B33" s="706" t="s">
        <v>1130</v>
      </c>
      <c r="C33" s="666"/>
      <c r="D33" s="666"/>
      <c r="E33" s="666"/>
      <c r="F33" s="666"/>
      <c r="G33" s="666"/>
      <c r="H33" s="666"/>
      <c r="I33" s="666"/>
      <c r="J33" s="666"/>
      <c r="K33" s="666"/>
      <c r="L33" s="666"/>
      <c r="M33" s="666"/>
      <c r="N33" s="666"/>
      <c r="O33" s="666"/>
      <c r="P33" s="666"/>
      <c r="Q33" s="666"/>
      <c r="AY33" s="535"/>
      <c r="AZ33" s="535"/>
      <c r="BA33" s="535"/>
      <c r="BB33" s="535"/>
      <c r="BC33" s="535"/>
      <c r="BD33" s="535"/>
      <c r="BE33" s="535"/>
      <c r="BF33" s="535"/>
      <c r="BG33" s="535"/>
      <c r="BH33" s="535"/>
      <c r="BI33" s="535"/>
      <c r="BJ33" s="535"/>
    </row>
    <row r="34" spans="1:74" s="448" customFormat="1" ht="12" customHeight="1" x14ac:dyDescent="0.25">
      <c r="A34" s="447"/>
      <c r="B34" s="669" t="s">
        <v>1134</v>
      </c>
      <c r="C34" s="670"/>
      <c r="D34" s="670"/>
      <c r="E34" s="670"/>
      <c r="F34" s="670"/>
      <c r="G34" s="670"/>
      <c r="H34" s="670"/>
      <c r="I34" s="670"/>
      <c r="J34" s="670"/>
      <c r="K34" s="670"/>
      <c r="L34" s="670"/>
      <c r="M34" s="670"/>
      <c r="N34" s="670"/>
      <c r="O34" s="670"/>
      <c r="P34" s="670"/>
      <c r="Q34" s="666"/>
      <c r="AY34" s="535"/>
      <c r="AZ34" s="535"/>
      <c r="BA34" s="535"/>
      <c r="BB34" s="535"/>
      <c r="BC34" s="535"/>
      <c r="BD34" s="535"/>
      <c r="BE34" s="535"/>
      <c r="BF34" s="535"/>
      <c r="BG34" s="535"/>
      <c r="BH34" s="535"/>
      <c r="BI34" s="535"/>
      <c r="BJ34" s="535"/>
    </row>
    <row r="35" spans="1:74" s="448" customFormat="1" ht="12" customHeight="1" x14ac:dyDescent="0.25">
      <c r="A35" s="447"/>
      <c r="B35" s="671" t="s">
        <v>1135</v>
      </c>
      <c r="C35" s="665"/>
      <c r="D35" s="665"/>
      <c r="E35" s="665"/>
      <c r="F35" s="665"/>
      <c r="G35" s="665"/>
      <c r="H35" s="665"/>
      <c r="I35" s="665"/>
      <c r="J35" s="665"/>
      <c r="K35" s="665"/>
      <c r="L35" s="665"/>
      <c r="M35" s="665"/>
      <c r="N35" s="665"/>
      <c r="O35" s="665"/>
      <c r="P35" s="665"/>
      <c r="Q35" s="666"/>
      <c r="AY35" s="535"/>
      <c r="AZ35" s="535"/>
      <c r="BA35" s="535"/>
      <c r="BB35" s="535"/>
      <c r="BC35" s="535"/>
      <c r="BD35" s="535"/>
      <c r="BE35" s="535"/>
      <c r="BF35" s="535"/>
      <c r="BG35" s="535"/>
      <c r="BH35" s="535"/>
      <c r="BI35" s="535"/>
      <c r="BJ35" s="535"/>
    </row>
    <row r="36" spans="1:74" s="448" customFormat="1" ht="12" customHeight="1" x14ac:dyDescent="0.25">
      <c r="A36" s="447"/>
      <c r="B36" s="664" t="s">
        <v>1112</v>
      </c>
      <c r="C36" s="665"/>
      <c r="D36" s="665"/>
      <c r="E36" s="665"/>
      <c r="F36" s="665"/>
      <c r="G36" s="665"/>
      <c r="H36" s="665"/>
      <c r="I36" s="665"/>
      <c r="J36" s="665"/>
      <c r="K36" s="665"/>
      <c r="L36" s="665"/>
      <c r="M36" s="665"/>
      <c r="N36" s="665"/>
      <c r="O36" s="665"/>
      <c r="P36" s="665"/>
      <c r="Q36" s="666"/>
      <c r="AY36" s="535"/>
      <c r="AZ36" s="535"/>
      <c r="BA36" s="535"/>
      <c r="BB36" s="535"/>
      <c r="BC36" s="535"/>
      <c r="BD36" s="535"/>
      <c r="BE36" s="535"/>
      <c r="BF36" s="535"/>
      <c r="BG36" s="535"/>
      <c r="BH36" s="535"/>
      <c r="BI36" s="535"/>
      <c r="BJ36" s="535"/>
    </row>
    <row r="37" spans="1:74" s="449" customFormat="1" ht="12" customHeight="1" x14ac:dyDescent="0.25">
      <c r="A37" s="438"/>
      <c r="B37" s="686" t="s">
        <v>1229</v>
      </c>
      <c r="C37" s="666"/>
      <c r="D37" s="666"/>
      <c r="E37" s="666"/>
      <c r="F37" s="666"/>
      <c r="G37" s="666"/>
      <c r="H37" s="666"/>
      <c r="I37" s="666"/>
      <c r="J37" s="666"/>
      <c r="K37" s="666"/>
      <c r="L37" s="666"/>
      <c r="M37" s="666"/>
      <c r="N37" s="666"/>
      <c r="O37" s="666"/>
      <c r="P37" s="666"/>
      <c r="Q37" s="666"/>
      <c r="AY37" s="536"/>
      <c r="AZ37" s="536"/>
      <c r="BA37" s="536"/>
      <c r="BB37" s="536"/>
      <c r="BC37" s="536"/>
      <c r="BD37" s="536"/>
      <c r="BE37" s="536"/>
      <c r="BF37" s="536"/>
      <c r="BG37" s="536"/>
      <c r="BH37" s="536"/>
      <c r="BI37" s="536"/>
      <c r="BJ37" s="536"/>
    </row>
    <row r="38" spans="1:74" x14ac:dyDescent="0.15">
      <c r="BK38" s="405"/>
      <c r="BL38" s="405"/>
      <c r="BM38" s="405"/>
      <c r="BN38" s="405"/>
      <c r="BO38" s="405"/>
      <c r="BP38" s="405"/>
      <c r="BQ38" s="405"/>
      <c r="BR38" s="405"/>
      <c r="BS38" s="405"/>
      <c r="BT38" s="405"/>
      <c r="BU38" s="405"/>
      <c r="BV38" s="405"/>
    </row>
    <row r="39" spans="1:74" x14ac:dyDescent="0.15">
      <c r="BK39" s="405"/>
      <c r="BL39" s="405"/>
      <c r="BM39" s="405"/>
      <c r="BN39" s="405"/>
      <c r="BO39" s="405"/>
      <c r="BP39" s="405"/>
      <c r="BQ39" s="405"/>
      <c r="BR39" s="405"/>
      <c r="BS39" s="405"/>
      <c r="BT39" s="405"/>
      <c r="BU39" s="405"/>
      <c r="BV39" s="405"/>
    </row>
    <row r="40" spans="1:74" x14ac:dyDescent="0.15">
      <c r="BK40" s="405"/>
      <c r="BL40" s="405"/>
      <c r="BM40" s="405"/>
      <c r="BN40" s="405"/>
      <c r="BO40" s="405"/>
      <c r="BP40" s="405"/>
      <c r="BQ40" s="405"/>
      <c r="BR40" s="405"/>
      <c r="BS40" s="405"/>
      <c r="BT40" s="405"/>
      <c r="BU40" s="405"/>
      <c r="BV40" s="405"/>
    </row>
    <row r="41" spans="1:74" x14ac:dyDescent="0.15">
      <c r="BK41" s="405"/>
      <c r="BL41" s="405"/>
      <c r="BM41" s="405"/>
      <c r="BN41" s="405"/>
      <c r="BO41" s="405"/>
      <c r="BP41" s="405"/>
      <c r="BQ41" s="405"/>
      <c r="BR41" s="405"/>
      <c r="BS41" s="405"/>
      <c r="BT41" s="405"/>
      <c r="BU41" s="405"/>
      <c r="BV41" s="405"/>
    </row>
    <row r="42" spans="1:74" x14ac:dyDescent="0.15">
      <c r="BK42" s="405"/>
      <c r="BL42" s="405"/>
      <c r="BM42" s="405"/>
      <c r="BN42" s="405"/>
      <c r="BO42" s="405"/>
      <c r="BP42" s="405"/>
      <c r="BQ42" s="405"/>
      <c r="BR42" s="405"/>
      <c r="BS42" s="405"/>
      <c r="BT42" s="405"/>
      <c r="BU42" s="405"/>
      <c r="BV42" s="405"/>
    </row>
    <row r="43" spans="1:74" x14ac:dyDescent="0.15">
      <c r="BK43" s="405"/>
      <c r="BL43" s="405"/>
      <c r="BM43" s="405"/>
      <c r="BN43" s="405"/>
      <c r="BO43" s="405"/>
      <c r="BP43" s="405"/>
      <c r="BQ43" s="405"/>
      <c r="BR43" s="405"/>
      <c r="BS43" s="405"/>
      <c r="BT43" s="405"/>
      <c r="BU43" s="405"/>
      <c r="BV43" s="405"/>
    </row>
    <row r="44" spans="1:74" x14ac:dyDescent="0.15">
      <c r="BK44" s="405"/>
      <c r="BL44" s="405"/>
      <c r="BM44" s="405"/>
      <c r="BN44" s="405"/>
      <c r="BO44" s="405"/>
      <c r="BP44" s="405"/>
      <c r="BQ44" s="405"/>
      <c r="BR44" s="405"/>
      <c r="BS44" s="405"/>
      <c r="BT44" s="405"/>
      <c r="BU44" s="405"/>
      <c r="BV44" s="405"/>
    </row>
    <row r="45" spans="1:74" x14ac:dyDescent="0.15">
      <c r="BK45" s="405"/>
      <c r="BL45" s="405"/>
      <c r="BM45" s="405"/>
      <c r="BN45" s="405"/>
      <c r="BO45" s="405"/>
      <c r="BP45" s="405"/>
      <c r="BQ45" s="405"/>
      <c r="BR45" s="405"/>
      <c r="BS45" s="405"/>
      <c r="BT45" s="405"/>
      <c r="BU45" s="405"/>
      <c r="BV45" s="405"/>
    </row>
    <row r="46" spans="1:74" x14ac:dyDescent="0.15">
      <c r="BK46" s="405"/>
      <c r="BL46" s="405"/>
      <c r="BM46" s="405"/>
      <c r="BN46" s="405"/>
      <c r="BO46" s="405"/>
      <c r="BP46" s="405"/>
      <c r="BQ46" s="405"/>
      <c r="BR46" s="405"/>
      <c r="BS46" s="405"/>
      <c r="BT46" s="405"/>
      <c r="BU46" s="405"/>
      <c r="BV46" s="405"/>
    </row>
    <row r="47" spans="1:74" x14ac:dyDescent="0.15">
      <c r="BK47" s="405"/>
      <c r="BL47" s="405"/>
      <c r="BM47" s="405"/>
      <c r="BN47" s="405"/>
      <c r="BO47" s="405"/>
      <c r="BP47" s="405"/>
      <c r="BQ47" s="405"/>
      <c r="BR47" s="405"/>
      <c r="BS47" s="405"/>
      <c r="BT47" s="405"/>
      <c r="BU47" s="405"/>
      <c r="BV47" s="405"/>
    </row>
    <row r="48" spans="1:74" x14ac:dyDescent="0.15">
      <c r="BK48" s="405"/>
      <c r="BL48" s="405"/>
      <c r="BM48" s="405"/>
      <c r="BN48" s="405"/>
      <c r="BO48" s="405"/>
      <c r="BP48" s="405"/>
      <c r="BQ48" s="405"/>
      <c r="BR48" s="405"/>
      <c r="BS48" s="405"/>
      <c r="BT48" s="405"/>
      <c r="BU48" s="405"/>
      <c r="BV48" s="405"/>
    </row>
    <row r="49" spans="63:74" x14ac:dyDescent="0.15">
      <c r="BK49" s="405"/>
      <c r="BL49" s="405"/>
      <c r="BM49" s="405"/>
      <c r="BN49" s="405"/>
      <c r="BO49" s="405"/>
      <c r="BP49" s="405"/>
      <c r="BQ49" s="405"/>
      <c r="BR49" s="405"/>
      <c r="BS49" s="405"/>
      <c r="BT49" s="405"/>
      <c r="BU49" s="405"/>
      <c r="BV49" s="405"/>
    </row>
    <row r="50" spans="63:74" x14ac:dyDescent="0.15">
      <c r="BK50" s="405"/>
      <c r="BL50" s="405"/>
      <c r="BM50" s="405"/>
      <c r="BN50" s="405"/>
      <c r="BO50" s="405"/>
      <c r="BP50" s="405"/>
      <c r="BQ50" s="405"/>
      <c r="BR50" s="405"/>
      <c r="BS50" s="405"/>
      <c r="BT50" s="405"/>
      <c r="BU50" s="405"/>
      <c r="BV50" s="405"/>
    </row>
    <row r="51" spans="63:74" x14ac:dyDescent="0.15">
      <c r="BK51" s="405"/>
      <c r="BL51" s="405"/>
      <c r="BM51" s="405"/>
      <c r="BN51" s="405"/>
      <c r="BO51" s="405"/>
      <c r="BP51" s="405"/>
      <c r="BQ51" s="405"/>
      <c r="BR51" s="405"/>
      <c r="BS51" s="405"/>
      <c r="BT51" s="405"/>
      <c r="BU51" s="405"/>
      <c r="BV51" s="405"/>
    </row>
    <row r="52" spans="63:74" x14ac:dyDescent="0.15">
      <c r="BK52" s="405"/>
      <c r="BL52" s="405"/>
      <c r="BM52" s="405"/>
      <c r="BN52" s="405"/>
      <c r="BO52" s="405"/>
      <c r="BP52" s="405"/>
      <c r="BQ52" s="405"/>
      <c r="BR52" s="405"/>
      <c r="BS52" s="405"/>
      <c r="BT52" s="405"/>
      <c r="BU52" s="405"/>
      <c r="BV52" s="405"/>
    </row>
    <row r="53" spans="63:74" x14ac:dyDescent="0.15">
      <c r="BK53" s="405"/>
      <c r="BL53" s="405"/>
      <c r="BM53" s="405"/>
      <c r="BN53" s="405"/>
      <c r="BO53" s="405"/>
      <c r="BP53" s="405"/>
      <c r="BQ53" s="405"/>
      <c r="BR53" s="405"/>
      <c r="BS53" s="405"/>
      <c r="BT53" s="405"/>
      <c r="BU53" s="405"/>
      <c r="BV53" s="405"/>
    </row>
    <row r="54" spans="63:74" x14ac:dyDescent="0.15">
      <c r="BK54" s="405"/>
      <c r="BL54" s="405"/>
      <c r="BM54" s="405"/>
      <c r="BN54" s="405"/>
      <c r="BO54" s="405"/>
      <c r="BP54" s="405"/>
      <c r="BQ54" s="405"/>
      <c r="BR54" s="405"/>
      <c r="BS54" s="405"/>
      <c r="BT54" s="405"/>
      <c r="BU54" s="405"/>
      <c r="BV54" s="405"/>
    </row>
    <row r="55" spans="63:74" x14ac:dyDescent="0.15">
      <c r="BK55" s="405"/>
      <c r="BL55" s="405"/>
      <c r="BM55" s="405"/>
      <c r="BN55" s="405"/>
      <c r="BO55" s="405"/>
      <c r="BP55" s="405"/>
      <c r="BQ55" s="405"/>
      <c r="BR55" s="405"/>
      <c r="BS55" s="405"/>
      <c r="BT55" s="405"/>
      <c r="BU55" s="405"/>
      <c r="BV55" s="405"/>
    </row>
    <row r="56" spans="63:74" x14ac:dyDescent="0.15">
      <c r="BK56" s="405"/>
      <c r="BL56" s="405"/>
      <c r="BM56" s="405"/>
      <c r="BN56" s="405"/>
      <c r="BO56" s="405"/>
      <c r="BP56" s="405"/>
      <c r="BQ56" s="405"/>
      <c r="BR56" s="405"/>
      <c r="BS56" s="405"/>
      <c r="BT56" s="405"/>
      <c r="BU56" s="405"/>
      <c r="BV56" s="405"/>
    </row>
    <row r="57" spans="63:74" x14ac:dyDescent="0.15">
      <c r="BK57" s="405"/>
      <c r="BL57" s="405"/>
      <c r="BM57" s="405"/>
      <c r="BN57" s="405"/>
      <c r="BO57" s="405"/>
      <c r="BP57" s="405"/>
      <c r="BQ57" s="405"/>
      <c r="BR57" s="405"/>
      <c r="BS57" s="405"/>
      <c r="BT57" s="405"/>
      <c r="BU57" s="405"/>
      <c r="BV57" s="405"/>
    </row>
    <row r="58" spans="63:74" x14ac:dyDescent="0.15">
      <c r="BK58" s="405"/>
      <c r="BL58" s="405"/>
      <c r="BM58" s="405"/>
      <c r="BN58" s="405"/>
      <c r="BO58" s="405"/>
      <c r="BP58" s="405"/>
      <c r="BQ58" s="405"/>
      <c r="BR58" s="405"/>
      <c r="BS58" s="405"/>
      <c r="BT58" s="405"/>
      <c r="BU58" s="405"/>
      <c r="BV58" s="405"/>
    </row>
    <row r="59" spans="63:74" x14ac:dyDescent="0.15">
      <c r="BK59" s="405"/>
      <c r="BL59" s="405"/>
      <c r="BM59" s="405"/>
      <c r="BN59" s="405"/>
      <c r="BO59" s="405"/>
      <c r="BP59" s="405"/>
      <c r="BQ59" s="405"/>
      <c r="BR59" s="405"/>
      <c r="BS59" s="405"/>
      <c r="BT59" s="405"/>
      <c r="BU59" s="405"/>
      <c r="BV59" s="405"/>
    </row>
    <row r="60" spans="63:74" x14ac:dyDescent="0.15">
      <c r="BK60" s="405"/>
      <c r="BL60" s="405"/>
      <c r="BM60" s="405"/>
      <c r="BN60" s="405"/>
      <c r="BO60" s="405"/>
      <c r="BP60" s="405"/>
      <c r="BQ60" s="405"/>
      <c r="BR60" s="405"/>
      <c r="BS60" s="405"/>
      <c r="BT60" s="405"/>
      <c r="BU60" s="405"/>
      <c r="BV60" s="405"/>
    </row>
    <row r="61" spans="63:74" x14ac:dyDescent="0.15">
      <c r="BK61" s="405"/>
      <c r="BL61" s="405"/>
      <c r="BM61" s="405"/>
      <c r="BN61" s="405"/>
      <c r="BO61" s="405"/>
      <c r="BP61" s="405"/>
      <c r="BQ61" s="405"/>
      <c r="BR61" s="405"/>
      <c r="BS61" s="405"/>
      <c r="BT61" s="405"/>
      <c r="BU61" s="405"/>
      <c r="BV61" s="405"/>
    </row>
    <row r="62" spans="63:74" x14ac:dyDescent="0.15">
      <c r="BK62" s="405"/>
      <c r="BL62" s="405"/>
      <c r="BM62" s="405"/>
      <c r="BN62" s="405"/>
      <c r="BO62" s="405"/>
      <c r="BP62" s="405"/>
      <c r="BQ62" s="405"/>
      <c r="BR62" s="405"/>
      <c r="BS62" s="405"/>
      <c r="BT62" s="405"/>
      <c r="BU62" s="405"/>
      <c r="BV62" s="405"/>
    </row>
    <row r="63" spans="63:74" x14ac:dyDescent="0.15">
      <c r="BK63" s="405"/>
      <c r="BL63" s="405"/>
      <c r="BM63" s="405"/>
      <c r="BN63" s="405"/>
      <c r="BO63" s="405"/>
      <c r="BP63" s="405"/>
      <c r="BQ63" s="405"/>
      <c r="BR63" s="405"/>
      <c r="BS63" s="405"/>
      <c r="BT63" s="405"/>
      <c r="BU63" s="405"/>
      <c r="BV63" s="405"/>
    </row>
    <row r="64" spans="63:74" x14ac:dyDescent="0.15">
      <c r="BK64" s="405"/>
      <c r="BL64" s="405"/>
      <c r="BM64" s="405"/>
      <c r="BN64" s="405"/>
      <c r="BO64" s="405"/>
      <c r="BP64" s="405"/>
      <c r="BQ64" s="405"/>
      <c r="BR64" s="405"/>
      <c r="BS64" s="405"/>
      <c r="BT64" s="405"/>
      <c r="BU64" s="405"/>
      <c r="BV64" s="405"/>
    </row>
    <row r="65" spans="63:74" x14ac:dyDescent="0.15">
      <c r="BK65" s="405"/>
      <c r="BL65" s="405"/>
      <c r="BM65" s="405"/>
      <c r="BN65" s="405"/>
      <c r="BO65" s="405"/>
      <c r="BP65" s="405"/>
      <c r="BQ65" s="405"/>
      <c r="BR65" s="405"/>
      <c r="BS65" s="405"/>
      <c r="BT65" s="405"/>
      <c r="BU65" s="405"/>
      <c r="BV65" s="405"/>
    </row>
    <row r="66" spans="63:74" x14ac:dyDescent="0.15">
      <c r="BK66" s="405"/>
      <c r="BL66" s="405"/>
      <c r="BM66" s="405"/>
      <c r="BN66" s="405"/>
      <c r="BO66" s="405"/>
      <c r="BP66" s="405"/>
      <c r="BQ66" s="405"/>
      <c r="BR66" s="405"/>
      <c r="BS66" s="405"/>
      <c r="BT66" s="405"/>
      <c r="BU66" s="405"/>
      <c r="BV66" s="405"/>
    </row>
    <row r="67" spans="63:74" x14ac:dyDescent="0.15">
      <c r="BK67" s="405"/>
      <c r="BL67" s="405"/>
      <c r="BM67" s="405"/>
      <c r="BN67" s="405"/>
      <c r="BO67" s="405"/>
      <c r="BP67" s="405"/>
      <c r="BQ67" s="405"/>
      <c r="BR67" s="405"/>
      <c r="BS67" s="405"/>
      <c r="BT67" s="405"/>
      <c r="BU67" s="405"/>
      <c r="BV67" s="405"/>
    </row>
    <row r="68" spans="63:74" x14ac:dyDescent="0.15">
      <c r="BK68" s="405"/>
      <c r="BL68" s="405"/>
      <c r="BM68" s="405"/>
      <c r="BN68" s="405"/>
      <c r="BO68" s="405"/>
      <c r="BP68" s="405"/>
      <c r="BQ68" s="405"/>
      <c r="BR68" s="405"/>
      <c r="BS68" s="405"/>
      <c r="BT68" s="405"/>
      <c r="BU68" s="405"/>
      <c r="BV68" s="405"/>
    </row>
    <row r="69" spans="63:74" x14ac:dyDescent="0.15">
      <c r="BK69" s="405"/>
      <c r="BL69" s="405"/>
      <c r="BM69" s="405"/>
      <c r="BN69" s="405"/>
      <c r="BO69" s="405"/>
      <c r="BP69" s="405"/>
      <c r="BQ69" s="405"/>
      <c r="BR69" s="405"/>
      <c r="BS69" s="405"/>
      <c r="BT69" s="405"/>
      <c r="BU69" s="405"/>
      <c r="BV69" s="405"/>
    </row>
    <row r="70" spans="63:74" x14ac:dyDescent="0.15">
      <c r="BK70" s="405"/>
      <c r="BL70" s="405"/>
      <c r="BM70" s="405"/>
      <c r="BN70" s="405"/>
      <c r="BO70" s="405"/>
      <c r="BP70" s="405"/>
      <c r="BQ70" s="405"/>
      <c r="BR70" s="405"/>
      <c r="BS70" s="405"/>
      <c r="BT70" s="405"/>
      <c r="BU70" s="405"/>
      <c r="BV70" s="405"/>
    </row>
    <row r="71" spans="63:74" x14ac:dyDescent="0.15">
      <c r="BK71" s="405"/>
      <c r="BL71" s="405"/>
      <c r="BM71" s="405"/>
      <c r="BN71" s="405"/>
      <c r="BO71" s="405"/>
      <c r="BP71" s="405"/>
      <c r="BQ71" s="405"/>
      <c r="BR71" s="405"/>
      <c r="BS71" s="405"/>
      <c r="BT71" s="405"/>
      <c r="BU71" s="405"/>
      <c r="BV71" s="405"/>
    </row>
    <row r="72" spans="63:74" x14ac:dyDescent="0.15">
      <c r="BK72" s="405"/>
      <c r="BL72" s="405"/>
      <c r="BM72" s="405"/>
      <c r="BN72" s="405"/>
      <c r="BO72" s="405"/>
      <c r="BP72" s="405"/>
      <c r="BQ72" s="405"/>
      <c r="BR72" s="405"/>
      <c r="BS72" s="405"/>
      <c r="BT72" s="405"/>
      <c r="BU72" s="405"/>
      <c r="BV72" s="405"/>
    </row>
    <row r="73" spans="63:74" x14ac:dyDescent="0.15">
      <c r="BK73" s="405"/>
      <c r="BL73" s="405"/>
      <c r="BM73" s="405"/>
      <c r="BN73" s="405"/>
      <c r="BO73" s="405"/>
      <c r="BP73" s="405"/>
      <c r="BQ73" s="405"/>
      <c r="BR73" s="405"/>
      <c r="BS73" s="405"/>
      <c r="BT73" s="405"/>
      <c r="BU73" s="405"/>
      <c r="BV73" s="405"/>
    </row>
    <row r="74" spans="63:74" x14ac:dyDescent="0.15">
      <c r="BK74" s="405"/>
      <c r="BL74" s="405"/>
      <c r="BM74" s="405"/>
      <c r="BN74" s="405"/>
      <c r="BO74" s="405"/>
      <c r="BP74" s="405"/>
      <c r="BQ74" s="405"/>
      <c r="BR74" s="405"/>
      <c r="BS74" s="405"/>
      <c r="BT74" s="405"/>
      <c r="BU74" s="405"/>
      <c r="BV74" s="405"/>
    </row>
    <row r="75" spans="63:74" x14ac:dyDescent="0.15">
      <c r="BK75" s="405"/>
      <c r="BL75" s="405"/>
      <c r="BM75" s="405"/>
      <c r="BN75" s="405"/>
      <c r="BO75" s="405"/>
      <c r="BP75" s="405"/>
      <c r="BQ75" s="405"/>
      <c r="BR75" s="405"/>
      <c r="BS75" s="405"/>
      <c r="BT75" s="405"/>
      <c r="BU75" s="405"/>
      <c r="BV75" s="405"/>
    </row>
    <row r="76" spans="63:74" x14ac:dyDescent="0.15">
      <c r="BK76" s="405"/>
      <c r="BL76" s="405"/>
      <c r="BM76" s="405"/>
      <c r="BN76" s="405"/>
      <c r="BO76" s="405"/>
      <c r="BP76" s="405"/>
      <c r="BQ76" s="405"/>
      <c r="BR76" s="405"/>
      <c r="BS76" s="405"/>
      <c r="BT76" s="405"/>
      <c r="BU76" s="405"/>
      <c r="BV76" s="405"/>
    </row>
    <row r="77" spans="63:74" x14ac:dyDescent="0.15">
      <c r="BK77" s="405"/>
      <c r="BL77" s="405"/>
      <c r="BM77" s="405"/>
      <c r="BN77" s="405"/>
      <c r="BO77" s="405"/>
      <c r="BP77" s="405"/>
      <c r="BQ77" s="405"/>
      <c r="BR77" s="405"/>
      <c r="BS77" s="405"/>
      <c r="BT77" s="405"/>
      <c r="BU77" s="405"/>
      <c r="BV77" s="405"/>
    </row>
    <row r="78" spans="63:74" x14ac:dyDescent="0.15">
      <c r="BK78" s="405"/>
      <c r="BL78" s="405"/>
      <c r="BM78" s="405"/>
      <c r="BN78" s="405"/>
      <c r="BO78" s="405"/>
      <c r="BP78" s="405"/>
      <c r="BQ78" s="405"/>
      <c r="BR78" s="405"/>
      <c r="BS78" s="405"/>
      <c r="BT78" s="405"/>
      <c r="BU78" s="405"/>
      <c r="BV78" s="405"/>
    </row>
    <row r="79" spans="63:74" x14ac:dyDescent="0.15">
      <c r="BK79" s="405"/>
      <c r="BL79" s="405"/>
      <c r="BM79" s="405"/>
      <c r="BN79" s="405"/>
      <c r="BO79" s="405"/>
      <c r="BP79" s="405"/>
      <c r="BQ79" s="405"/>
      <c r="BR79" s="405"/>
      <c r="BS79" s="405"/>
      <c r="BT79" s="405"/>
      <c r="BU79" s="405"/>
      <c r="BV79" s="405"/>
    </row>
    <row r="80" spans="63:74" x14ac:dyDescent="0.15">
      <c r="BK80" s="405"/>
      <c r="BL80" s="405"/>
      <c r="BM80" s="405"/>
      <c r="BN80" s="405"/>
      <c r="BO80" s="405"/>
      <c r="BP80" s="405"/>
      <c r="BQ80" s="405"/>
      <c r="BR80" s="405"/>
      <c r="BS80" s="405"/>
      <c r="BT80" s="405"/>
      <c r="BU80" s="405"/>
      <c r="BV80" s="405"/>
    </row>
    <row r="81" spans="63:74" x14ac:dyDescent="0.15">
      <c r="BK81" s="405"/>
      <c r="BL81" s="405"/>
      <c r="BM81" s="405"/>
      <c r="BN81" s="405"/>
      <c r="BO81" s="405"/>
      <c r="BP81" s="405"/>
      <c r="BQ81" s="405"/>
      <c r="BR81" s="405"/>
      <c r="BS81" s="405"/>
      <c r="BT81" s="405"/>
      <c r="BU81" s="405"/>
      <c r="BV81" s="405"/>
    </row>
    <row r="82" spans="63:74" x14ac:dyDescent="0.15">
      <c r="BK82" s="405"/>
      <c r="BL82" s="405"/>
      <c r="BM82" s="405"/>
      <c r="BN82" s="405"/>
      <c r="BO82" s="405"/>
      <c r="BP82" s="405"/>
      <c r="BQ82" s="405"/>
      <c r="BR82" s="405"/>
      <c r="BS82" s="405"/>
      <c r="BT82" s="405"/>
      <c r="BU82" s="405"/>
      <c r="BV82" s="405"/>
    </row>
    <row r="83" spans="63:74" x14ac:dyDescent="0.15">
      <c r="BK83" s="405"/>
      <c r="BL83" s="405"/>
      <c r="BM83" s="405"/>
      <c r="BN83" s="405"/>
      <c r="BO83" s="405"/>
      <c r="BP83" s="405"/>
      <c r="BQ83" s="405"/>
      <c r="BR83" s="405"/>
      <c r="BS83" s="405"/>
      <c r="BT83" s="405"/>
      <c r="BU83" s="405"/>
      <c r="BV83" s="405"/>
    </row>
    <row r="84" spans="63:74" x14ac:dyDescent="0.15">
      <c r="BK84" s="405"/>
      <c r="BL84" s="405"/>
      <c r="BM84" s="405"/>
      <c r="BN84" s="405"/>
      <c r="BO84" s="405"/>
      <c r="BP84" s="405"/>
      <c r="BQ84" s="405"/>
      <c r="BR84" s="405"/>
      <c r="BS84" s="405"/>
      <c r="BT84" s="405"/>
      <c r="BU84" s="405"/>
      <c r="BV84" s="405"/>
    </row>
    <row r="85" spans="63:74" x14ac:dyDescent="0.15">
      <c r="BK85" s="405"/>
      <c r="BL85" s="405"/>
      <c r="BM85" s="405"/>
      <c r="BN85" s="405"/>
      <c r="BO85" s="405"/>
      <c r="BP85" s="405"/>
      <c r="BQ85" s="405"/>
      <c r="BR85" s="405"/>
      <c r="BS85" s="405"/>
      <c r="BT85" s="405"/>
      <c r="BU85" s="405"/>
      <c r="BV85" s="405"/>
    </row>
    <row r="86" spans="63:74" x14ac:dyDescent="0.15">
      <c r="BK86" s="405"/>
      <c r="BL86" s="405"/>
      <c r="BM86" s="405"/>
      <c r="BN86" s="405"/>
      <c r="BO86" s="405"/>
      <c r="BP86" s="405"/>
      <c r="BQ86" s="405"/>
      <c r="BR86" s="405"/>
      <c r="BS86" s="405"/>
      <c r="BT86" s="405"/>
      <c r="BU86" s="405"/>
      <c r="BV86" s="405"/>
    </row>
    <row r="87" spans="63:74" x14ac:dyDescent="0.15">
      <c r="BK87" s="405"/>
      <c r="BL87" s="405"/>
      <c r="BM87" s="405"/>
      <c r="BN87" s="405"/>
      <c r="BO87" s="405"/>
      <c r="BP87" s="405"/>
      <c r="BQ87" s="405"/>
      <c r="BR87" s="405"/>
      <c r="BS87" s="405"/>
      <c r="BT87" s="405"/>
      <c r="BU87" s="405"/>
      <c r="BV87" s="405"/>
    </row>
    <row r="88" spans="63:74" x14ac:dyDescent="0.15">
      <c r="BK88" s="405"/>
      <c r="BL88" s="405"/>
      <c r="BM88" s="405"/>
      <c r="BN88" s="405"/>
      <c r="BO88" s="405"/>
      <c r="BP88" s="405"/>
      <c r="BQ88" s="405"/>
      <c r="BR88" s="405"/>
      <c r="BS88" s="405"/>
      <c r="BT88" s="405"/>
      <c r="BU88" s="405"/>
      <c r="BV88" s="405"/>
    </row>
    <row r="89" spans="63:74" x14ac:dyDescent="0.15">
      <c r="BK89" s="405"/>
      <c r="BL89" s="405"/>
      <c r="BM89" s="405"/>
      <c r="BN89" s="405"/>
      <c r="BO89" s="405"/>
      <c r="BP89" s="405"/>
      <c r="BQ89" s="405"/>
      <c r="BR89" s="405"/>
      <c r="BS89" s="405"/>
      <c r="BT89" s="405"/>
      <c r="BU89" s="405"/>
      <c r="BV89" s="405"/>
    </row>
    <row r="90" spans="63:74" x14ac:dyDescent="0.15">
      <c r="BK90" s="405"/>
      <c r="BL90" s="405"/>
      <c r="BM90" s="405"/>
      <c r="BN90" s="405"/>
      <c r="BO90" s="405"/>
      <c r="BP90" s="405"/>
      <c r="BQ90" s="405"/>
      <c r="BR90" s="405"/>
      <c r="BS90" s="405"/>
      <c r="BT90" s="405"/>
      <c r="BU90" s="405"/>
      <c r="BV90" s="405"/>
    </row>
    <row r="91" spans="63:74" x14ac:dyDescent="0.15">
      <c r="BK91" s="405"/>
      <c r="BL91" s="405"/>
      <c r="BM91" s="405"/>
      <c r="BN91" s="405"/>
      <c r="BO91" s="405"/>
      <c r="BP91" s="405"/>
      <c r="BQ91" s="405"/>
      <c r="BR91" s="405"/>
      <c r="BS91" s="405"/>
      <c r="BT91" s="405"/>
      <c r="BU91" s="405"/>
      <c r="BV91" s="405"/>
    </row>
    <row r="92" spans="63:74" x14ac:dyDescent="0.15">
      <c r="BK92" s="405"/>
      <c r="BL92" s="405"/>
      <c r="BM92" s="405"/>
      <c r="BN92" s="405"/>
      <c r="BO92" s="405"/>
      <c r="BP92" s="405"/>
      <c r="BQ92" s="405"/>
      <c r="BR92" s="405"/>
      <c r="BS92" s="405"/>
      <c r="BT92" s="405"/>
      <c r="BU92" s="405"/>
      <c r="BV92" s="405"/>
    </row>
    <row r="93" spans="63:74" x14ac:dyDescent="0.15">
      <c r="BK93" s="405"/>
      <c r="BL93" s="405"/>
      <c r="BM93" s="405"/>
      <c r="BN93" s="405"/>
      <c r="BO93" s="405"/>
      <c r="BP93" s="405"/>
      <c r="BQ93" s="405"/>
      <c r="BR93" s="405"/>
      <c r="BS93" s="405"/>
      <c r="BT93" s="405"/>
      <c r="BU93" s="405"/>
      <c r="BV93" s="405"/>
    </row>
    <row r="94" spans="63:74" x14ac:dyDescent="0.15">
      <c r="BK94" s="405"/>
      <c r="BL94" s="405"/>
      <c r="BM94" s="405"/>
      <c r="BN94" s="405"/>
      <c r="BO94" s="405"/>
      <c r="BP94" s="405"/>
      <c r="BQ94" s="405"/>
      <c r="BR94" s="405"/>
      <c r="BS94" s="405"/>
      <c r="BT94" s="405"/>
      <c r="BU94" s="405"/>
      <c r="BV94" s="405"/>
    </row>
    <row r="95" spans="63:74" x14ac:dyDescent="0.15">
      <c r="BK95" s="405"/>
      <c r="BL95" s="405"/>
      <c r="BM95" s="405"/>
      <c r="BN95" s="405"/>
      <c r="BO95" s="405"/>
      <c r="BP95" s="405"/>
      <c r="BQ95" s="405"/>
      <c r="BR95" s="405"/>
      <c r="BS95" s="405"/>
      <c r="BT95" s="405"/>
      <c r="BU95" s="405"/>
      <c r="BV95" s="405"/>
    </row>
    <row r="96" spans="63:74" x14ac:dyDescent="0.15">
      <c r="BK96" s="405"/>
      <c r="BL96" s="405"/>
      <c r="BM96" s="405"/>
      <c r="BN96" s="405"/>
      <c r="BO96" s="405"/>
      <c r="BP96" s="405"/>
      <c r="BQ96" s="405"/>
      <c r="BR96" s="405"/>
      <c r="BS96" s="405"/>
      <c r="BT96" s="405"/>
      <c r="BU96" s="405"/>
      <c r="BV96" s="405"/>
    </row>
    <row r="97" spans="63:74" x14ac:dyDescent="0.15">
      <c r="BK97" s="405"/>
      <c r="BL97" s="405"/>
      <c r="BM97" s="405"/>
      <c r="BN97" s="405"/>
      <c r="BO97" s="405"/>
      <c r="BP97" s="405"/>
      <c r="BQ97" s="405"/>
      <c r="BR97" s="405"/>
      <c r="BS97" s="405"/>
      <c r="BT97" s="405"/>
      <c r="BU97" s="405"/>
      <c r="BV97" s="405"/>
    </row>
    <row r="98" spans="63:74" x14ac:dyDescent="0.15">
      <c r="BK98" s="405"/>
      <c r="BL98" s="405"/>
      <c r="BM98" s="405"/>
      <c r="BN98" s="405"/>
      <c r="BO98" s="405"/>
      <c r="BP98" s="405"/>
      <c r="BQ98" s="405"/>
      <c r="BR98" s="405"/>
      <c r="BS98" s="405"/>
      <c r="BT98" s="405"/>
      <c r="BU98" s="405"/>
      <c r="BV98" s="405"/>
    </row>
    <row r="99" spans="63:74" x14ac:dyDescent="0.15">
      <c r="BK99" s="405"/>
      <c r="BL99" s="405"/>
      <c r="BM99" s="405"/>
      <c r="BN99" s="405"/>
      <c r="BO99" s="405"/>
      <c r="BP99" s="405"/>
      <c r="BQ99" s="405"/>
      <c r="BR99" s="405"/>
      <c r="BS99" s="405"/>
      <c r="BT99" s="405"/>
      <c r="BU99" s="405"/>
      <c r="BV99" s="405"/>
    </row>
    <row r="100" spans="63:74" x14ac:dyDescent="0.15">
      <c r="BK100" s="405"/>
      <c r="BL100" s="405"/>
      <c r="BM100" s="405"/>
      <c r="BN100" s="405"/>
      <c r="BO100" s="405"/>
      <c r="BP100" s="405"/>
      <c r="BQ100" s="405"/>
      <c r="BR100" s="405"/>
      <c r="BS100" s="405"/>
      <c r="BT100" s="405"/>
      <c r="BU100" s="405"/>
      <c r="BV100" s="405"/>
    </row>
    <row r="101" spans="63:74" x14ac:dyDescent="0.15">
      <c r="BK101" s="405"/>
      <c r="BL101" s="405"/>
      <c r="BM101" s="405"/>
      <c r="BN101" s="405"/>
      <c r="BO101" s="405"/>
      <c r="BP101" s="405"/>
      <c r="BQ101" s="405"/>
      <c r="BR101" s="405"/>
      <c r="BS101" s="405"/>
      <c r="BT101" s="405"/>
      <c r="BU101" s="405"/>
      <c r="BV101" s="405"/>
    </row>
    <row r="102" spans="63:74" x14ac:dyDescent="0.15">
      <c r="BK102" s="405"/>
      <c r="BL102" s="405"/>
      <c r="BM102" s="405"/>
      <c r="BN102" s="405"/>
      <c r="BO102" s="405"/>
      <c r="BP102" s="405"/>
      <c r="BQ102" s="405"/>
      <c r="BR102" s="405"/>
      <c r="BS102" s="405"/>
      <c r="BT102" s="405"/>
      <c r="BU102" s="405"/>
      <c r="BV102" s="405"/>
    </row>
    <row r="103" spans="63:74" x14ac:dyDescent="0.15">
      <c r="BK103" s="405"/>
      <c r="BL103" s="405"/>
      <c r="BM103" s="405"/>
      <c r="BN103" s="405"/>
      <c r="BO103" s="405"/>
      <c r="BP103" s="405"/>
      <c r="BQ103" s="405"/>
      <c r="BR103" s="405"/>
      <c r="BS103" s="405"/>
      <c r="BT103" s="405"/>
      <c r="BU103" s="405"/>
      <c r="BV103" s="405"/>
    </row>
    <row r="104" spans="63:74" x14ac:dyDescent="0.15">
      <c r="BK104" s="405"/>
      <c r="BL104" s="405"/>
      <c r="BM104" s="405"/>
      <c r="BN104" s="405"/>
      <c r="BO104" s="405"/>
      <c r="BP104" s="405"/>
      <c r="BQ104" s="405"/>
      <c r="BR104" s="405"/>
      <c r="BS104" s="405"/>
      <c r="BT104" s="405"/>
      <c r="BU104" s="405"/>
      <c r="BV104" s="405"/>
    </row>
    <row r="105" spans="63:74" x14ac:dyDescent="0.15">
      <c r="BK105" s="405"/>
      <c r="BL105" s="405"/>
      <c r="BM105" s="405"/>
      <c r="BN105" s="405"/>
      <c r="BO105" s="405"/>
      <c r="BP105" s="405"/>
      <c r="BQ105" s="405"/>
      <c r="BR105" s="405"/>
      <c r="BS105" s="405"/>
      <c r="BT105" s="405"/>
      <c r="BU105" s="405"/>
      <c r="BV105" s="405"/>
    </row>
    <row r="106" spans="63:74" x14ac:dyDescent="0.15">
      <c r="BK106" s="405"/>
      <c r="BL106" s="405"/>
      <c r="BM106" s="405"/>
      <c r="BN106" s="405"/>
      <c r="BO106" s="405"/>
      <c r="BP106" s="405"/>
      <c r="BQ106" s="405"/>
      <c r="BR106" s="405"/>
      <c r="BS106" s="405"/>
      <c r="BT106" s="405"/>
      <c r="BU106" s="405"/>
      <c r="BV106" s="405"/>
    </row>
    <row r="107" spans="63:74" x14ac:dyDescent="0.15">
      <c r="BK107" s="405"/>
      <c r="BL107" s="405"/>
      <c r="BM107" s="405"/>
      <c r="BN107" s="405"/>
      <c r="BO107" s="405"/>
      <c r="BP107" s="405"/>
      <c r="BQ107" s="405"/>
      <c r="BR107" s="405"/>
      <c r="BS107" s="405"/>
      <c r="BT107" s="405"/>
      <c r="BU107" s="405"/>
      <c r="BV107" s="405"/>
    </row>
    <row r="108" spans="63:74" x14ac:dyDescent="0.15">
      <c r="BK108" s="405"/>
      <c r="BL108" s="405"/>
      <c r="BM108" s="405"/>
      <c r="BN108" s="405"/>
      <c r="BO108" s="405"/>
      <c r="BP108" s="405"/>
      <c r="BQ108" s="405"/>
      <c r="BR108" s="405"/>
      <c r="BS108" s="405"/>
      <c r="BT108" s="405"/>
      <c r="BU108" s="405"/>
      <c r="BV108" s="405"/>
    </row>
    <row r="109" spans="63:74" x14ac:dyDescent="0.15">
      <c r="BK109" s="405"/>
      <c r="BL109" s="405"/>
      <c r="BM109" s="405"/>
      <c r="BN109" s="405"/>
      <c r="BO109" s="405"/>
      <c r="BP109" s="405"/>
      <c r="BQ109" s="405"/>
      <c r="BR109" s="405"/>
      <c r="BS109" s="405"/>
      <c r="BT109" s="405"/>
      <c r="BU109" s="405"/>
      <c r="BV109" s="405"/>
    </row>
    <row r="110" spans="63:74" x14ac:dyDescent="0.15">
      <c r="BK110" s="405"/>
      <c r="BL110" s="405"/>
      <c r="BM110" s="405"/>
      <c r="BN110" s="405"/>
      <c r="BO110" s="405"/>
      <c r="BP110" s="405"/>
      <c r="BQ110" s="405"/>
      <c r="BR110" s="405"/>
      <c r="BS110" s="405"/>
      <c r="BT110" s="405"/>
      <c r="BU110" s="405"/>
      <c r="BV110" s="405"/>
    </row>
    <row r="111" spans="63:74" x14ac:dyDescent="0.15">
      <c r="BK111" s="405"/>
      <c r="BL111" s="405"/>
      <c r="BM111" s="405"/>
      <c r="BN111" s="405"/>
      <c r="BO111" s="405"/>
      <c r="BP111" s="405"/>
      <c r="BQ111" s="405"/>
      <c r="BR111" s="405"/>
      <c r="BS111" s="405"/>
      <c r="BT111" s="405"/>
      <c r="BU111" s="405"/>
      <c r="BV111" s="405"/>
    </row>
    <row r="112" spans="63:74" x14ac:dyDescent="0.15">
      <c r="BK112" s="405"/>
      <c r="BL112" s="405"/>
      <c r="BM112" s="405"/>
      <c r="BN112" s="405"/>
      <c r="BO112" s="405"/>
      <c r="BP112" s="405"/>
      <c r="BQ112" s="405"/>
      <c r="BR112" s="405"/>
      <c r="BS112" s="405"/>
      <c r="BT112" s="405"/>
      <c r="BU112" s="405"/>
      <c r="BV112" s="405"/>
    </row>
    <row r="113" spans="63:74" x14ac:dyDescent="0.15">
      <c r="BK113" s="405"/>
      <c r="BL113" s="405"/>
      <c r="BM113" s="405"/>
      <c r="BN113" s="405"/>
      <c r="BO113" s="405"/>
      <c r="BP113" s="405"/>
      <c r="BQ113" s="405"/>
      <c r="BR113" s="405"/>
      <c r="BS113" s="405"/>
      <c r="BT113" s="405"/>
      <c r="BU113" s="405"/>
      <c r="BV113" s="405"/>
    </row>
    <row r="114" spans="63:74" x14ac:dyDescent="0.15">
      <c r="BK114" s="405"/>
      <c r="BL114" s="405"/>
      <c r="BM114" s="405"/>
      <c r="BN114" s="405"/>
      <c r="BO114" s="405"/>
      <c r="BP114" s="405"/>
      <c r="BQ114" s="405"/>
      <c r="BR114" s="405"/>
      <c r="BS114" s="405"/>
      <c r="BT114" s="405"/>
      <c r="BU114" s="405"/>
      <c r="BV114" s="405"/>
    </row>
    <row r="115" spans="63:74" x14ac:dyDescent="0.15">
      <c r="BK115" s="405"/>
      <c r="BL115" s="405"/>
      <c r="BM115" s="405"/>
      <c r="BN115" s="405"/>
      <c r="BO115" s="405"/>
      <c r="BP115" s="405"/>
      <c r="BQ115" s="405"/>
      <c r="BR115" s="405"/>
      <c r="BS115" s="405"/>
      <c r="BT115" s="405"/>
      <c r="BU115" s="405"/>
      <c r="BV115" s="405"/>
    </row>
    <row r="116" spans="63:74" x14ac:dyDescent="0.15">
      <c r="BK116" s="405"/>
      <c r="BL116" s="405"/>
      <c r="BM116" s="405"/>
      <c r="BN116" s="405"/>
      <c r="BO116" s="405"/>
      <c r="BP116" s="405"/>
      <c r="BQ116" s="405"/>
      <c r="BR116" s="405"/>
      <c r="BS116" s="405"/>
      <c r="BT116" s="405"/>
      <c r="BU116" s="405"/>
      <c r="BV116" s="405"/>
    </row>
    <row r="117" spans="63:74" x14ac:dyDescent="0.15">
      <c r="BK117" s="405"/>
      <c r="BL117" s="405"/>
      <c r="BM117" s="405"/>
      <c r="BN117" s="405"/>
      <c r="BO117" s="405"/>
      <c r="BP117" s="405"/>
      <c r="BQ117" s="405"/>
      <c r="BR117" s="405"/>
      <c r="BS117" s="405"/>
      <c r="BT117" s="405"/>
      <c r="BU117" s="405"/>
      <c r="BV117" s="405"/>
    </row>
    <row r="118" spans="63:74" x14ac:dyDescent="0.15">
      <c r="BK118" s="405"/>
      <c r="BL118" s="405"/>
      <c r="BM118" s="405"/>
      <c r="BN118" s="405"/>
      <c r="BO118" s="405"/>
      <c r="BP118" s="405"/>
      <c r="BQ118" s="405"/>
      <c r="BR118" s="405"/>
      <c r="BS118" s="405"/>
      <c r="BT118" s="405"/>
      <c r="BU118" s="405"/>
      <c r="BV118" s="405"/>
    </row>
    <row r="119" spans="63:74" x14ac:dyDescent="0.15">
      <c r="BK119" s="405"/>
      <c r="BL119" s="405"/>
      <c r="BM119" s="405"/>
      <c r="BN119" s="405"/>
      <c r="BO119" s="405"/>
      <c r="BP119" s="405"/>
      <c r="BQ119" s="405"/>
      <c r="BR119" s="405"/>
      <c r="BS119" s="405"/>
      <c r="BT119" s="405"/>
      <c r="BU119" s="405"/>
      <c r="BV119" s="405"/>
    </row>
    <row r="120" spans="63:74" x14ac:dyDescent="0.15">
      <c r="BK120" s="405"/>
      <c r="BL120" s="405"/>
      <c r="BM120" s="405"/>
      <c r="BN120" s="405"/>
      <c r="BO120" s="405"/>
      <c r="BP120" s="405"/>
      <c r="BQ120" s="405"/>
      <c r="BR120" s="405"/>
      <c r="BS120" s="405"/>
      <c r="BT120" s="405"/>
      <c r="BU120" s="405"/>
      <c r="BV120" s="405"/>
    </row>
    <row r="121" spans="63:74" x14ac:dyDescent="0.15">
      <c r="BK121" s="405"/>
      <c r="BL121" s="405"/>
      <c r="BM121" s="405"/>
      <c r="BN121" s="405"/>
      <c r="BO121" s="405"/>
      <c r="BP121" s="405"/>
      <c r="BQ121" s="405"/>
      <c r="BR121" s="405"/>
      <c r="BS121" s="405"/>
      <c r="BT121" s="405"/>
      <c r="BU121" s="405"/>
      <c r="BV121" s="405"/>
    </row>
    <row r="122" spans="63:74" x14ac:dyDescent="0.15">
      <c r="BK122" s="405"/>
      <c r="BL122" s="405"/>
      <c r="BM122" s="405"/>
      <c r="BN122" s="405"/>
      <c r="BO122" s="405"/>
      <c r="BP122" s="405"/>
      <c r="BQ122" s="405"/>
      <c r="BR122" s="405"/>
      <c r="BS122" s="405"/>
      <c r="BT122" s="405"/>
      <c r="BU122" s="405"/>
      <c r="BV122" s="405"/>
    </row>
    <row r="123" spans="63:74" x14ac:dyDescent="0.15">
      <c r="BK123" s="405"/>
      <c r="BL123" s="405"/>
      <c r="BM123" s="405"/>
      <c r="BN123" s="405"/>
      <c r="BO123" s="405"/>
      <c r="BP123" s="405"/>
      <c r="BQ123" s="405"/>
      <c r="BR123" s="405"/>
      <c r="BS123" s="405"/>
      <c r="BT123" s="405"/>
      <c r="BU123" s="405"/>
      <c r="BV123" s="405"/>
    </row>
    <row r="124" spans="63:74" x14ac:dyDescent="0.15">
      <c r="BK124" s="405"/>
      <c r="BL124" s="405"/>
      <c r="BM124" s="405"/>
      <c r="BN124" s="405"/>
      <c r="BO124" s="405"/>
      <c r="BP124" s="405"/>
      <c r="BQ124" s="405"/>
      <c r="BR124" s="405"/>
      <c r="BS124" s="405"/>
      <c r="BT124" s="405"/>
      <c r="BU124" s="405"/>
      <c r="BV124" s="405"/>
    </row>
    <row r="125" spans="63:74" x14ac:dyDescent="0.15">
      <c r="BK125" s="405"/>
      <c r="BL125" s="405"/>
      <c r="BM125" s="405"/>
      <c r="BN125" s="405"/>
      <c r="BO125" s="405"/>
      <c r="BP125" s="405"/>
      <c r="BQ125" s="405"/>
      <c r="BR125" s="405"/>
      <c r="BS125" s="405"/>
      <c r="BT125" s="405"/>
      <c r="BU125" s="405"/>
      <c r="BV125" s="405"/>
    </row>
    <row r="126" spans="63:74" x14ac:dyDescent="0.15">
      <c r="BK126" s="405"/>
      <c r="BL126" s="405"/>
      <c r="BM126" s="405"/>
      <c r="BN126" s="405"/>
      <c r="BO126" s="405"/>
      <c r="BP126" s="405"/>
      <c r="BQ126" s="405"/>
      <c r="BR126" s="405"/>
      <c r="BS126" s="405"/>
      <c r="BT126" s="405"/>
      <c r="BU126" s="405"/>
      <c r="BV126" s="405"/>
    </row>
    <row r="127" spans="63:74" x14ac:dyDescent="0.15">
      <c r="BK127" s="405"/>
      <c r="BL127" s="405"/>
      <c r="BM127" s="405"/>
      <c r="BN127" s="405"/>
      <c r="BO127" s="405"/>
      <c r="BP127" s="405"/>
      <c r="BQ127" s="405"/>
      <c r="BR127" s="405"/>
      <c r="BS127" s="405"/>
      <c r="BT127" s="405"/>
      <c r="BU127" s="405"/>
      <c r="BV127" s="405"/>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0"/>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1" sqref="B1:AL1"/>
    </sheetView>
  </sheetViews>
  <sheetFormatPr defaultColWidth="9.6640625" defaultRowHeight="10.199999999999999" x14ac:dyDescent="0.2"/>
  <cols>
    <col min="1" max="1" width="14.44140625" style="72" customWidth="1"/>
    <col min="2" max="2" width="24" style="72" customWidth="1"/>
    <col min="3" max="50" width="6.5546875" style="72" customWidth="1"/>
    <col min="51" max="62" width="6.5546875" style="398" customWidth="1"/>
    <col min="63" max="74" width="6.5546875" style="72" customWidth="1"/>
    <col min="75" max="16384" width="9.6640625" style="72"/>
  </cols>
  <sheetData>
    <row r="1" spans="1:74" ht="13.35" customHeight="1" x14ac:dyDescent="0.25">
      <c r="A1" s="672" t="s">
        <v>1054</v>
      </c>
      <c r="B1" s="710" t="s">
        <v>264</v>
      </c>
      <c r="C1" s="711"/>
      <c r="D1" s="711"/>
      <c r="E1" s="711"/>
      <c r="F1" s="711"/>
      <c r="G1" s="711"/>
      <c r="H1" s="711"/>
      <c r="I1" s="711"/>
      <c r="J1" s="711"/>
      <c r="K1" s="711"/>
      <c r="L1" s="711"/>
      <c r="M1" s="711"/>
      <c r="N1" s="711"/>
      <c r="O1" s="711"/>
      <c r="P1" s="711"/>
      <c r="Q1" s="711"/>
      <c r="R1" s="711"/>
      <c r="S1" s="711"/>
      <c r="T1" s="711"/>
      <c r="U1" s="711"/>
      <c r="V1" s="711"/>
      <c r="W1" s="711"/>
      <c r="X1" s="711"/>
      <c r="Y1" s="711"/>
      <c r="Z1" s="711"/>
      <c r="AA1" s="711"/>
      <c r="AB1" s="711"/>
      <c r="AC1" s="711"/>
      <c r="AD1" s="711"/>
      <c r="AE1" s="711"/>
      <c r="AF1" s="711"/>
      <c r="AG1" s="711"/>
      <c r="AH1" s="711"/>
      <c r="AI1" s="711"/>
      <c r="AJ1" s="711"/>
      <c r="AK1" s="711"/>
      <c r="AL1" s="711"/>
      <c r="AM1" s="306"/>
    </row>
    <row r="2" spans="1:74" ht="13.2" x14ac:dyDescent="0.25">
      <c r="A2" s="673"/>
      <c r="B2" s="544" t="str">
        <f>"U.S. Energy Information Administration   |   Short-Term Energy Outlook  - "&amp;Dates!D1</f>
        <v>U.S. Energy Information Administration   |   Short-Term Energy Outlook  - November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row>
    <row r="3" spans="1:74" s="12" customFormat="1" ht="13.2" x14ac:dyDescent="0.25">
      <c r="A3" s="14"/>
      <c r="B3" s="15"/>
      <c r="C3" s="681">
        <f>Dates!D3</f>
        <v>2010</v>
      </c>
      <c r="D3" s="677"/>
      <c r="E3" s="677"/>
      <c r="F3" s="677"/>
      <c r="G3" s="677"/>
      <c r="H3" s="677"/>
      <c r="I3" s="677"/>
      <c r="J3" s="677"/>
      <c r="K3" s="677"/>
      <c r="L3" s="677"/>
      <c r="M3" s="677"/>
      <c r="N3" s="678"/>
      <c r="O3" s="681">
        <f>C3+1</f>
        <v>2011</v>
      </c>
      <c r="P3" s="682"/>
      <c r="Q3" s="682"/>
      <c r="R3" s="682"/>
      <c r="S3" s="682"/>
      <c r="T3" s="682"/>
      <c r="U3" s="682"/>
      <c r="V3" s="682"/>
      <c r="W3" s="682"/>
      <c r="X3" s="677"/>
      <c r="Y3" s="677"/>
      <c r="Z3" s="678"/>
      <c r="AA3" s="674">
        <f>O3+1</f>
        <v>2012</v>
      </c>
      <c r="AB3" s="677"/>
      <c r="AC3" s="677"/>
      <c r="AD3" s="677"/>
      <c r="AE3" s="677"/>
      <c r="AF3" s="677"/>
      <c r="AG3" s="677"/>
      <c r="AH3" s="677"/>
      <c r="AI3" s="677"/>
      <c r="AJ3" s="677"/>
      <c r="AK3" s="677"/>
      <c r="AL3" s="678"/>
      <c r="AM3" s="674">
        <f>AA3+1</f>
        <v>2013</v>
      </c>
      <c r="AN3" s="677"/>
      <c r="AO3" s="677"/>
      <c r="AP3" s="677"/>
      <c r="AQ3" s="677"/>
      <c r="AR3" s="677"/>
      <c r="AS3" s="677"/>
      <c r="AT3" s="677"/>
      <c r="AU3" s="677"/>
      <c r="AV3" s="677"/>
      <c r="AW3" s="677"/>
      <c r="AX3" s="678"/>
      <c r="AY3" s="674">
        <f>AM3+1</f>
        <v>2014</v>
      </c>
      <c r="AZ3" s="675"/>
      <c r="BA3" s="675"/>
      <c r="BB3" s="675"/>
      <c r="BC3" s="675"/>
      <c r="BD3" s="675"/>
      <c r="BE3" s="675"/>
      <c r="BF3" s="675"/>
      <c r="BG3" s="675"/>
      <c r="BH3" s="675"/>
      <c r="BI3" s="675"/>
      <c r="BJ3" s="676"/>
      <c r="BK3" s="674">
        <f>AY3+1</f>
        <v>2015</v>
      </c>
      <c r="BL3" s="677"/>
      <c r="BM3" s="677"/>
      <c r="BN3" s="677"/>
      <c r="BO3" s="677"/>
      <c r="BP3" s="677"/>
      <c r="BQ3" s="677"/>
      <c r="BR3" s="677"/>
      <c r="BS3" s="677"/>
      <c r="BT3" s="677"/>
      <c r="BU3" s="677"/>
      <c r="BV3" s="67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73"/>
      <c r="B5" s="74" t="s">
        <v>1033</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8"/>
      <c r="AZ5" s="428"/>
      <c r="BA5" s="428"/>
      <c r="BB5" s="428"/>
      <c r="BC5" s="428"/>
      <c r="BD5" s="428"/>
      <c r="BE5" s="428"/>
      <c r="BF5" s="428"/>
      <c r="BG5" s="428"/>
      <c r="BH5" s="428"/>
      <c r="BI5" s="428"/>
      <c r="BJ5" s="428"/>
      <c r="BK5" s="428"/>
      <c r="BL5" s="428"/>
      <c r="BM5" s="428"/>
      <c r="BN5" s="428"/>
      <c r="BO5" s="428"/>
      <c r="BP5" s="428"/>
      <c r="BQ5" s="428"/>
      <c r="BR5" s="428"/>
      <c r="BS5" s="428"/>
      <c r="BT5" s="428"/>
      <c r="BU5" s="428"/>
      <c r="BV5" s="428"/>
    </row>
    <row r="6" spans="1:74" ht="11.1" customHeight="1" x14ac:dyDescent="0.2">
      <c r="A6" s="76" t="s">
        <v>1025</v>
      </c>
      <c r="B6" s="185" t="s">
        <v>592</v>
      </c>
      <c r="C6" s="216">
        <v>58.843326193999999</v>
      </c>
      <c r="D6" s="216">
        <v>60.102474035999997</v>
      </c>
      <c r="E6" s="216">
        <v>60.145776581</v>
      </c>
      <c r="F6" s="216">
        <v>60.443739800000003</v>
      </c>
      <c r="G6" s="216">
        <v>60.854062613000004</v>
      </c>
      <c r="H6" s="216">
        <v>60.083054967000002</v>
      </c>
      <c r="I6" s="216">
        <v>61.163938676999997</v>
      </c>
      <c r="J6" s="216">
        <v>61.870813065</v>
      </c>
      <c r="K6" s="216">
        <v>62.034595899999999</v>
      </c>
      <c r="L6" s="216">
        <v>63.100438773999997</v>
      </c>
      <c r="M6" s="216">
        <v>63.088613700000003</v>
      </c>
      <c r="N6" s="216">
        <v>64.005625160999998</v>
      </c>
      <c r="O6" s="216">
        <v>62.991348903000002</v>
      </c>
      <c r="P6" s="216">
        <v>61.747449070999998</v>
      </c>
      <c r="Q6" s="216">
        <v>64.592218193999997</v>
      </c>
      <c r="R6" s="216">
        <v>65.361575799999997</v>
      </c>
      <c r="S6" s="216">
        <v>65.506304870999998</v>
      </c>
      <c r="T6" s="216">
        <v>65.148447867000002</v>
      </c>
      <c r="U6" s="216">
        <v>65.574023419</v>
      </c>
      <c r="V6" s="216">
        <v>66.342472548000003</v>
      </c>
      <c r="W6" s="216">
        <v>66.237803366999998</v>
      </c>
      <c r="X6" s="216">
        <v>68.346276387000003</v>
      </c>
      <c r="Y6" s="216">
        <v>69.205059266999996</v>
      </c>
      <c r="Z6" s="216">
        <v>68.867885935000004</v>
      </c>
      <c r="AA6" s="216">
        <v>69.441883742000002</v>
      </c>
      <c r="AB6" s="216">
        <v>68.083835276000002</v>
      </c>
      <c r="AC6" s="216">
        <v>68.344927419000001</v>
      </c>
      <c r="AD6" s="216">
        <v>68.150617066999999</v>
      </c>
      <c r="AE6" s="216">
        <v>68.431188547999994</v>
      </c>
      <c r="AF6" s="216">
        <v>67.9969672</v>
      </c>
      <c r="AG6" s="216">
        <v>69.754334741999998</v>
      </c>
      <c r="AH6" s="216">
        <v>69.411020160999996</v>
      </c>
      <c r="AI6" s="216">
        <v>69.809631400000001</v>
      </c>
      <c r="AJ6" s="216">
        <v>69.960463613000002</v>
      </c>
      <c r="AK6" s="216">
        <v>70.061086666999998</v>
      </c>
      <c r="AL6" s="216">
        <v>69.439991258000006</v>
      </c>
      <c r="AM6" s="216">
        <v>69.095839419000001</v>
      </c>
      <c r="AN6" s="216">
        <v>69.442906785999995</v>
      </c>
      <c r="AO6" s="216">
        <v>69.184185967999994</v>
      </c>
      <c r="AP6" s="216">
        <v>69.806325599999994</v>
      </c>
      <c r="AQ6" s="216">
        <v>69.882857677000004</v>
      </c>
      <c r="AR6" s="216">
        <v>69.564683532999993</v>
      </c>
      <c r="AS6" s="216">
        <v>71.368773580999999</v>
      </c>
      <c r="AT6" s="216">
        <v>71.234921096999997</v>
      </c>
      <c r="AU6" s="216">
        <v>70.961226667000005</v>
      </c>
      <c r="AV6" s="216">
        <v>71.336306644999993</v>
      </c>
      <c r="AW6" s="216">
        <v>72.421924500000003</v>
      </c>
      <c r="AX6" s="216">
        <v>70.279421902999999</v>
      </c>
      <c r="AY6" s="216">
        <v>71.552292289999997</v>
      </c>
      <c r="AZ6" s="216">
        <v>71.317814963999993</v>
      </c>
      <c r="BA6" s="216">
        <v>72.275915386999998</v>
      </c>
      <c r="BB6" s="216">
        <v>72.846001833000003</v>
      </c>
      <c r="BC6" s="216">
        <v>73.665348065000003</v>
      </c>
      <c r="BD6" s="216">
        <v>74.160154667</v>
      </c>
      <c r="BE6" s="216">
        <v>74.458770290000004</v>
      </c>
      <c r="BF6" s="216">
        <v>75.312287354999995</v>
      </c>
      <c r="BG6" s="216">
        <v>74.429460000000006</v>
      </c>
      <c r="BH6" s="216">
        <v>74.894080000000002</v>
      </c>
      <c r="BI6" s="357">
        <v>75.006739999999994</v>
      </c>
      <c r="BJ6" s="357">
        <v>75.335509999999999</v>
      </c>
      <c r="BK6" s="357">
        <v>75.350610000000003</v>
      </c>
      <c r="BL6" s="357">
        <v>75.648700000000005</v>
      </c>
      <c r="BM6" s="357">
        <v>75.568460000000002</v>
      </c>
      <c r="BN6" s="357">
        <v>75.633470000000003</v>
      </c>
      <c r="BO6" s="357">
        <v>75.502989999999997</v>
      </c>
      <c r="BP6" s="357">
        <v>75.241640000000004</v>
      </c>
      <c r="BQ6" s="357">
        <v>75.294730000000001</v>
      </c>
      <c r="BR6" s="357">
        <v>75.199730000000002</v>
      </c>
      <c r="BS6" s="357">
        <v>75.415570000000002</v>
      </c>
      <c r="BT6" s="357">
        <v>75.354900000000001</v>
      </c>
      <c r="BU6" s="357">
        <v>75.700159999999997</v>
      </c>
      <c r="BV6" s="357">
        <v>75.669439999999994</v>
      </c>
    </row>
    <row r="7" spans="1:74" ht="11.1" customHeight="1" x14ac:dyDescent="0.2">
      <c r="A7" s="76" t="s">
        <v>1026</v>
      </c>
      <c r="B7" s="185" t="s">
        <v>593</v>
      </c>
      <c r="C7" s="216">
        <v>1.1767671934999999</v>
      </c>
      <c r="D7" s="216">
        <v>1.1493424286</v>
      </c>
      <c r="E7" s="216">
        <v>1.1253447419</v>
      </c>
      <c r="F7" s="216">
        <v>1.0615755667</v>
      </c>
      <c r="G7" s="216">
        <v>0.97109148386999999</v>
      </c>
      <c r="H7" s="216">
        <v>0.87076089999999995</v>
      </c>
      <c r="I7" s="216">
        <v>0.83431725806000001</v>
      </c>
      <c r="J7" s="216">
        <v>0.83957048387</v>
      </c>
      <c r="K7" s="216">
        <v>0.96916643332999997</v>
      </c>
      <c r="L7" s="216">
        <v>1.0690929677000001</v>
      </c>
      <c r="M7" s="216">
        <v>1.1082236667000001</v>
      </c>
      <c r="N7" s="216">
        <v>1.13713</v>
      </c>
      <c r="O7" s="216">
        <v>1.000856</v>
      </c>
      <c r="P7" s="216">
        <v>1.1098597857000001</v>
      </c>
      <c r="Q7" s="216">
        <v>1.0899973870999999</v>
      </c>
      <c r="R7" s="216">
        <v>1.0621808333</v>
      </c>
      <c r="S7" s="216">
        <v>1.0000371613000001</v>
      </c>
      <c r="T7" s="216">
        <v>0.88729703332999998</v>
      </c>
      <c r="U7" s="216">
        <v>0.74390719355000001</v>
      </c>
      <c r="V7" s="216">
        <v>0.83776499999999998</v>
      </c>
      <c r="W7" s="216">
        <v>0.96723190000000003</v>
      </c>
      <c r="X7" s="216">
        <v>0.95270764515999995</v>
      </c>
      <c r="Y7" s="216">
        <v>1.0429454332999999</v>
      </c>
      <c r="Z7" s="216">
        <v>1.0314687096999999</v>
      </c>
      <c r="AA7" s="216">
        <v>1.0941489355</v>
      </c>
      <c r="AB7" s="216">
        <v>1.0637196206999999</v>
      </c>
      <c r="AC7" s="216">
        <v>1.0498619677000001</v>
      </c>
      <c r="AD7" s="216">
        <v>0.98865323332999999</v>
      </c>
      <c r="AE7" s="216">
        <v>0.97020761290000002</v>
      </c>
      <c r="AF7" s="216">
        <v>0.92205613333000003</v>
      </c>
      <c r="AG7" s="216">
        <v>0.84609506452000005</v>
      </c>
      <c r="AH7" s="216">
        <v>0.67531477418999997</v>
      </c>
      <c r="AI7" s="216">
        <v>0.88185979999999997</v>
      </c>
      <c r="AJ7" s="216">
        <v>0.96894954839000003</v>
      </c>
      <c r="AK7" s="216">
        <v>1.0104845667</v>
      </c>
      <c r="AL7" s="216">
        <v>1.0508874194</v>
      </c>
      <c r="AM7" s="216">
        <v>1.0431457742000001</v>
      </c>
      <c r="AN7" s="216">
        <v>1.0611511070999999</v>
      </c>
      <c r="AO7" s="216">
        <v>1.0323333871</v>
      </c>
      <c r="AP7" s="216">
        <v>0.99157743333000004</v>
      </c>
      <c r="AQ7" s="216">
        <v>0.90006167741999998</v>
      </c>
      <c r="AR7" s="216">
        <v>0.84801863333000005</v>
      </c>
      <c r="AS7" s="216">
        <v>0.75661329032000002</v>
      </c>
      <c r="AT7" s="216">
        <v>0.76160548387000004</v>
      </c>
      <c r="AU7" s="216">
        <v>0.86381233332999996</v>
      </c>
      <c r="AV7" s="216">
        <v>0.91575554838999995</v>
      </c>
      <c r="AW7" s="216">
        <v>0.95219180000000003</v>
      </c>
      <c r="AX7" s="216">
        <v>1.0034479355000001</v>
      </c>
      <c r="AY7" s="216">
        <v>1.0020468387000001</v>
      </c>
      <c r="AZ7" s="216">
        <v>1.0029076428999999</v>
      </c>
      <c r="BA7" s="216">
        <v>0.96945158065000003</v>
      </c>
      <c r="BB7" s="216">
        <v>0.96653046666999998</v>
      </c>
      <c r="BC7" s="216">
        <v>0.92307993548</v>
      </c>
      <c r="BD7" s="216">
        <v>0.89273126667000002</v>
      </c>
      <c r="BE7" s="216">
        <v>0.81338996774000005</v>
      </c>
      <c r="BF7" s="216">
        <v>0.80591306452</v>
      </c>
      <c r="BG7" s="216">
        <v>0.877467</v>
      </c>
      <c r="BH7" s="216">
        <v>0.90946579999999999</v>
      </c>
      <c r="BI7" s="357">
        <v>0.96277780000000002</v>
      </c>
      <c r="BJ7" s="357">
        <v>0.97541630000000001</v>
      </c>
      <c r="BK7" s="357">
        <v>0.97359980000000002</v>
      </c>
      <c r="BL7" s="357">
        <v>0.99874130000000005</v>
      </c>
      <c r="BM7" s="357">
        <v>0.98268979999999995</v>
      </c>
      <c r="BN7" s="357">
        <v>0.9013485</v>
      </c>
      <c r="BO7" s="357">
        <v>0.83127689999999999</v>
      </c>
      <c r="BP7" s="357">
        <v>0.77475309999999997</v>
      </c>
      <c r="BQ7" s="357">
        <v>0.67605999999999999</v>
      </c>
      <c r="BR7" s="357">
        <v>0.75881410000000005</v>
      </c>
      <c r="BS7" s="357">
        <v>0.83557530000000002</v>
      </c>
      <c r="BT7" s="357">
        <v>0.87192119999999995</v>
      </c>
      <c r="BU7" s="357">
        <v>0.92887019999999998</v>
      </c>
      <c r="BV7" s="357">
        <v>0.94457769999999996</v>
      </c>
    </row>
    <row r="8" spans="1:74" ht="11.1" customHeight="1" x14ac:dyDescent="0.2">
      <c r="A8" s="76" t="s">
        <v>1031</v>
      </c>
      <c r="B8" s="185" t="s">
        <v>138</v>
      </c>
      <c r="C8" s="216">
        <v>6.5194071613000002</v>
      </c>
      <c r="D8" s="216">
        <v>6.7159220713999996</v>
      </c>
      <c r="E8" s="216">
        <v>6.7539804194000004</v>
      </c>
      <c r="F8" s="216">
        <v>6.4602046</v>
      </c>
      <c r="G8" s="216">
        <v>6.2170408387</v>
      </c>
      <c r="H8" s="216">
        <v>5.9176956667000002</v>
      </c>
      <c r="I8" s="216">
        <v>5.7604202257999999</v>
      </c>
      <c r="J8" s="216">
        <v>6.1386371290000001</v>
      </c>
      <c r="K8" s="216">
        <v>5.9111354</v>
      </c>
      <c r="L8" s="216">
        <v>5.9208225161000003</v>
      </c>
      <c r="M8" s="216">
        <v>5.7007036332999999</v>
      </c>
      <c r="N8" s="216">
        <v>5.8291692581000003</v>
      </c>
      <c r="O8" s="216">
        <v>5.7611967097000001</v>
      </c>
      <c r="P8" s="216">
        <v>5.4342684642999997</v>
      </c>
      <c r="Q8" s="216">
        <v>5.4293724193999999</v>
      </c>
      <c r="R8" s="216">
        <v>5.3588622333</v>
      </c>
      <c r="S8" s="216">
        <v>5.2392151934999998</v>
      </c>
      <c r="T8" s="216">
        <v>4.9769814666999999</v>
      </c>
      <c r="U8" s="216">
        <v>4.7486360323000003</v>
      </c>
      <c r="V8" s="216">
        <v>4.8382662258</v>
      </c>
      <c r="W8" s="216">
        <v>4.1136612000000001</v>
      </c>
      <c r="X8" s="216">
        <v>4.5633688386999998</v>
      </c>
      <c r="Y8" s="216">
        <v>4.5668255667000004</v>
      </c>
      <c r="Z8" s="216">
        <v>4.5708509032000002</v>
      </c>
      <c r="AA8" s="216">
        <v>4.5012843548000001</v>
      </c>
      <c r="AB8" s="216">
        <v>4.4386809654999997</v>
      </c>
      <c r="AC8" s="216">
        <v>4.5467203870999997</v>
      </c>
      <c r="AD8" s="216">
        <v>4.3929435000000003</v>
      </c>
      <c r="AE8" s="216">
        <v>4.1593005806000001</v>
      </c>
      <c r="AF8" s="216">
        <v>3.8718629667000002</v>
      </c>
      <c r="AG8" s="216">
        <v>4.0775592903</v>
      </c>
      <c r="AH8" s="216">
        <v>3.5145862258</v>
      </c>
      <c r="AI8" s="216">
        <v>3.6542048333000001</v>
      </c>
      <c r="AJ8" s="216">
        <v>4.0449321290000002</v>
      </c>
      <c r="AK8" s="216">
        <v>4.1415151000000003</v>
      </c>
      <c r="AL8" s="216">
        <v>4.0919650000000001</v>
      </c>
      <c r="AM8" s="216">
        <v>3.9666091935000001</v>
      </c>
      <c r="AN8" s="216">
        <v>3.8795916786000002</v>
      </c>
      <c r="AO8" s="216">
        <v>3.7564155484000001</v>
      </c>
      <c r="AP8" s="216">
        <v>3.8094849332999998</v>
      </c>
      <c r="AQ8" s="216">
        <v>3.6520217742000001</v>
      </c>
      <c r="AR8" s="216">
        <v>3.4230017333</v>
      </c>
      <c r="AS8" s="216">
        <v>3.4870538065000001</v>
      </c>
      <c r="AT8" s="216">
        <v>3.3142614194000002</v>
      </c>
      <c r="AU8" s="216">
        <v>3.5835407333</v>
      </c>
      <c r="AV8" s="216">
        <v>3.250666871</v>
      </c>
      <c r="AW8" s="216">
        <v>3.5561827667000001</v>
      </c>
      <c r="AX8" s="216">
        <v>3.3939897742</v>
      </c>
      <c r="AY8" s="216">
        <v>3.2442696129000002</v>
      </c>
      <c r="AZ8" s="216">
        <v>3.3468863929000001</v>
      </c>
      <c r="BA8" s="216">
        <v>3.2718971935000001</v>
      </c>
      <c r="BB8" s="216">
        <v>3.4258223999999999</v>
      </c>
      <c r="BC8" s="216">
        <v>3.4248357097</v>
      </c>
      <c r="BD8" s="216">
        <v>3.3952347</v>
      </c>
      <c r="BE8" s="216">
        <v>3.3429396129</v>
      </c>
      <c r="BF8" s="216">
        <v>3.3567533870999999</v>
      </c>
      <c r="BG8" s="216">
        <v>2.9498380000000002</v>
      </c>
      <c r="BH8" s="216">
        <v>3.1125229999999999</v>
      </c>
      <c r="BI8" s="357">
        <v>3.0039630000000002</v>
      </c>
      <c r="BJ8" s="357">
        <v>3.0469309999999998</v>
      </c>
      <c r="BK8" s="357">
        <v>2.9925269999999999</v>
      </c>
      <c r="BL8" s="357">
        <v>3.229784</v>
      </c>
      <c r="BM8" s="357">
        <v>3.1298859999999999</v>
      </c>
      <c r="BN8" s="357">
        <v>3.240513</v>
      </c>
      <c r="BO8" s="357">
        <v>3.144361</v>
      </c>
      <c r="BP8" s="357">
        <v>2.903762</v>
      </c>
      <c r="BQ8" s="357">
        <v>3.0197690000000001</v>
      </c>
      <c r="BR8" s="357">
        <v>2.8062179999999999</v>
      </c>
      <c r="BS8" s="357">
        <v>2.9094869999999999</v>
      </c>
      <c r="BT8" s="357">
        <v>2.7766299999999999</v>
      </c>
      <c r="BU8" s="357">
        <v>3.0290859999999999</v>
      </c>
      <c r="BV8" s="357">
        <v>2.9467919999999999</v>
      </c>
    </row>
    <row r="9" spans="1:74" ht="11.1" customHeight="1" x14ac:dyDescent="0.2">
      <c r="A9" s="76" t="s">
        <v>1032</v>
      </c>
      <c r="B9" s="185" t="s">
        <v>130</v>
      </c>
      <c r="C9" s="216">
        <v>51.147151839000003</v>
      </c>
      <c r="D9" s="216">
        <v>52.237209536000002</v>
      </c>
      <c r="E9" s="216">
        <v>52.266451418999999</v>
      </c>
      <c r="F9" s="216">
        <v>52.921959633</v>
      </c>
      <c r="G9" s="216">
        <v>53.665930289999999</v>
      </c>
      <c r="H9" s="216">
        <v>53.294598399999998</v>
      </c>
      <c r="I9" s="216">
        <v>54.569201194000001</v>
      </c>
      <c r="J9" s="216">
        <v>54.892605451999998</v>
      </c>
      <c r="K9" s="216">
        <v>55.154294067000002</v>
      </c>
      <c r="L9" s="216">
        <v>56.110523290000003</v>
      </c>
      <c r="M9" s="216">
        <v>56.279686400000003</v>
      </c>
      <c r="N9" s="216">
        <v>57.039325902999998</v>
      </c>
      <c r="O9" s="216">
        <v>56.229296194</v>
      </c>
      <c r="P9" s="216">
        <v>55.203320820999998</v>
      </c>
      <c r="Q9" s="216">
        <v>58.072848387000001</v>
      </c>
      <c r="R9" s="216">
        <v>58.940532732999998</v>
      </c>
      <c r="S9" s="216">
        <v>59.267052516</v>
      </c>
      <c r="T9" s="216">
        <v>59.284169366999997</v>
      </c>
      <c r="U9" s="216">
        <v>60.081480194000001</v>
      </c>
      <c r="V9" s="216">
        <v>60.666441323000001</v>
      </c>
      <c r="W9" s="216">
        <v>61.156910267000001</v>
      </c>
      <c r="X9" s="216">
        <v>62.830199903</v>
      </c>
      <c r="Y9" s="216">
        <v>63.595288267000001</v>
      </c>
      <c r="Z9" s="216">
        <v>63.265566323000002</v>
      </c>
      <c r="AA9" s="216">
        <v>63.846450451999999</v>
      </c>
      <c r="AB9" s="216">
        <v>62.581434690000002</v>
      </c>
      <c r="AC9" s="216">
        <v>62.748345065000002</v>
      </c>
      <c r="AD9" s="216">
        <v>62.769020333</v>
      </c>
      <c r="AE9" s="216">
        <v>63.301680355000002</v>
      </c>
      <c r="AF9" s="216">
        <v>63.203048099999997</v>
      </c>
      <c r="AG9" s="216">
        <v>64.830680387000001</v>
      </c>
      <c r="AH9" s="216">
        <v>65.221119161000004</v>
      </c>
      <c r="AI9" s="216">
        <v>65.273566767000005</v>
      </c>
      <c r="AJ9" s="216">
        <v>64.946581934999998</v>
      </c>
      <c r="AK9" s="216">
        <v>64.909087</v>
      </c>
      <c r="AL9" s="216">
        <v>64.297138838999999</v>
      </c>
      <c r="AM9" s="216">
        <v>64.086084451999994</v>
      </c>
      <c r="AN9" s="216">
        <v>64.502163999999993</v>
      </c>
      <c r="AO9" s="216">
        <v>64.395437032000004</v>
      </c>
      <c r="AP9" s="216">
        <v>65.005263232999994</v>
      </c>
      <c r="AQ9" s="216">
        <v>65.330774226000003</v>
      </c>
      <c r="AR9" s="216">
        <v>65.293663167000005</v>
      </c>
      <c r="AS9" s="216">
        <v>67.125106484</v>
      </c>
      <c r="AT9" s="216">
        <v>67.159054194000007</v>
      </c>
      <c r="AU9" s="216">
        <v>66.513873599999997</v>
      </c>
      <c r="AV9" s="216">
        <v>67.169884225999994</v>
      </c>
      <c r="AW9" s="216">
        <v>67.913549932999999</v>
      </c>
      <c r="AX9" s="216">
        <v>65.881984193999998</v>
      </c>
      <c r="AY9" s="216">
        <v>67.305975838999998</v>
      </c>
      <c r="AZ9" s="216">
        <v>66.968020929000005</v>
      </c>
      <c r="BA9" s="216">
        <v>68.034566612999996</v>
      </c>
      <c r="BB9" s="216">
        <v>68.453648967000007</v>
      </c>
      <c r="BC9" s="216">
        <v>69.317432418999999</v>
      </c>
      <c r="BD9" s="216">
        <v>69.872188699999995</v>
      </c>
      <c r="BE9" s="216">
        <v>70.302440709999999</v>
      </c>
      <c r="BF9" s="216">
        <v>71.149620902999999</v>
      </c>
      <c r="BG9" s="216">
        <v>70.602159999999998</v>
      </c>
      <c r="BH9" s="216">
        <v>70.87209</v>
      </c>
      <c r="BI9" s="357">
        <v>71.040000000000006</v>
      </c>
      <c r="BJ9" s="357">
        <v>71.313159999999996</v>
      </c>
      <c r="BK9" s="357">
        <v>71.384479999999996</v>
      </c>
      <c r="BL9" s="357">
        <v>71.420169999999999</v>
      </c>
      <c r="BM9" s="357">
        <v>71.455879999999993</v>
      </c>
      <c r="BN9" s="357">
        <v>71.491609999999994</v>
      </c>
      <c r="BO9" s="357">
        <v>71.527349999999998</v>
      </c>
      <c r="BP9" s="357">
        <v>71.563119999999998</v>
      </c>
      <c r="BQ9" s="357">
        <v>71.5989</v>
      </c>
      <c r="BR9" s="357">
        <v>71.634699999999995</v>
      </c>
      <c r="BS9" s="357">
        <v>71.670509999999993</v>
      </c>
      <c r="BT9" s="357">
        <v>71.70635</v>
      </c>
      <c r="BU9" s="357">
        <v>71.742199999999997</v>
      </c>
      <c r="BV9" s="357">
        <v>71.77807</v>
      </c>
    </row>
    <row r="10" spans="1:74" ht="11.1" customHeight="1" x14ac:dyDescent="0.2">
      <c r="A10" s="76" t="s">
        <v>704</v>
      </c>
      <c r="B10" s="185" t="s">
        <v>594</v>
      </c>
      <c r="C10" s="216">
        <v>56.039774194000003</v>
      </c>
      <c r="D10" s="216">
        <v>57.238928571000002</v>
      </c>
      <c r="E10" s="216">
        <v>57.280161290000002</v>
      </c>
      <c r="F10" s="216">
        <v>57.563933333000001</v>
      </c>
      <c r="G10" s="216">
        <v>57.954709676999997</v>
      </c>
      <c r="H10" s="216">
        <v>57.220433333000003</v>
      </c>
      <c r="I10" s="216">
        <v>58.249806452000001</v>
      </c>
      <c r="J10" s="216">
        <v>58.923000000000002</v>
      </c>
      <c r="K10" s="216">
        <v>59.079000000000001</v>
      </c>
      <c r="L10" s="216">
        <v>60.094064516000003</v>
      </c>
      <c r="M10" s="216">
        <v>60.082799999999999</v>
      </c>
      <c r="N10" s="216">
        <v>60.956129032</v>
      </c>
      <c r="O10" s="216">
        <v>60.018258064999998</v>
      </c>
      <c r="P10" s="216">
        <v>58.833071429</v>
      </c>
      <c r="Q10" s="216">
        <v>61.543580644999999</v>
      </c>
      <c r="R10" s="216">
        <v>62.276600000000002</v>
      </c>
      <c r="S10" s="216">
        <v>62.414516128999999</v>
      </c>
      <c r="T10" s="216">
        <v>62.073533333</v>
      </c>
      <c r="U10" s="216">
        <v>62.479032257999997</v>
      </c>
      <c r="V10" s="216">
        <v>63.211225806000002</v>
      </c>
      <c r="W10" s="216">
        <v>63.111466667000002</v>
      </c>
      <c r="X10" s="216">
        <v>65.120451613</v>
      </c>
      <c r="Y10" s="216">
        <v>65.938699999999997</v>
      </c>
      <c r="Z10" s="216">
        <v>65.617419354999996</v>
      </c>
      <c r="AA10" s="216">
        <v>66.008645161000004</v>
      </c>
      <c r="AB10" s="216">
        <v>64.717724137999994</v>
      </c>
      <c r="AC10" s="216">
        <v>64.965935483999999</v>
      </c>
      <c r="AD10" s="216">
        <v>64.781233333000003</v>
      </c>
      <c r="AE10" s="216">
        <v>65.047903226000003</v>
      </c>
      <c r="AF10" s="216">
        <v>64.635166666999993</v>
      </c>
      <c r="AG10" s="216">
        <v>66.305645161000001</v>
      </c>
      <c r="AH10" s="216">
        <v>65.979290323000001</v>
      </c>
      <c r="AI10" s="216">
        <v>66.358199999999997</v>
      </c>
      <c r="AJ10" s="216">
        <v>66.501580645000004</v>
      </c>
      <c r="AK10" s="216">
        <v>66.597233333000005</v>
      </c>
      <c r="AL10" s="216">
        <v>66.006838709999997</v>
      </c>
      <c r="AM10" s="216">
        <v>65.445709676999996</v>
      </c>
      <c r="AN10" s="216">
        <v>65.774428571000001</v>
      </c>
      <c r="AO10" s="216">
        <v>65.529387096999997</v>
      </c>
      <c r="AP10" s="216">
        <v>66.118666666999999</v>
      </c>
      <c r="AQ10" s="216">
        <v>66.191161289999997</v>
      </c>
      <c r="AR10" s="216">
        <v>65.889799999999994</v>
      </c>
      <c r="AS10" s="216">
        <v>67.598580644999998</v>
      </c>
      <c r="AT10" s="216">
        <v>67.471774194000005</v>
      </c>
      <c r="AU10" s="216">
        <v>67.212566667000004</v>
      </c>
      <c r="AV10" s="216">
        <v>67.567806451999999</v>
      </c>
      <c r="AW10" s="216">
        <v>68.596100000000007</v>
      </c>
      <c r="AX10" s="216">
        <v>66.566774194000004</v>
      </c>
      <c r="AY10" s="216">
        <v>67.750838709999996</v>
      </c>
      <c r="AZ10" s="216">
        <v>67.456249999999997</v>
      </c>
      <c r="BA10" s="216">
        <v>68.238677418999998</v>
      </c>
      <c r="BB10" s="216">
        <v>68.647266666999997</v>
      </c>
      <c r="BC10" s="216">
        <v>69.515903226000006</v>
      </c>
      <c r="BD10" s="216">
        <v>69.831466667000001</v>
      </c>
      <c r="BE10" s="216">
        <v>70.080161290000007</v>
      </c>
      <c r="BF10" s="216">
        <v>70.897838710000002</v>
      </c>
      <c r="BG10" s="216">
        <v>70.068129999999996</v>
      </c>
      <c r="BH10" s="216">
        <v>70.499849999999995</v>
      </c>
      <c r="BI10" s="357">
        <v>70.609229999999997</v>
      </c>
      <c r="BJ10" s="357">
        <v>70.918390000000002</v>
      </c>
      <c r="BK10" s="357">
        <v>70.931709999999995</v>
      </c>
      <c r="BL10" s="357">
        <v>71.213030000000003</v>
      </c>
      <c r="BM10" s="357">
        <v>71.137320000000003</v>
      </c>
      <c r="BN10" s="357">
        <v>71.198400000000007</v>
      </c>
      <c r="BO10" s="357">
        <v>71.075710000000001</v>
      </c>
      <c r="BP10" s="357">
        <v>70.829629999999995</v>
      </c>
      <c r="BQ10" s="357">
        <v>70.879599999999996</v>
      </c>
      <c r="BR10" s="357">
        <v>70.790199999999999</v>
      </c>
      <c r="BS10" s="357">
        <v>70.993369999999999</v>
      </c>
      <c r="BT10" s="357">
        <v>70.936260000000004</v>
      </c>
      <c r="BU10" s="357">
        <v>71.261269999999996</v>
      </c>
      <c r="BV10" s="357">
        <v>71.232349999999997</v>
      </c>
    </row>
    <row r="11" spans="1:74" ht="11.1" customHeight="1" x14ac:dyDescent="0.2">
      <c r="A11" s="649" t="s">
        <v>711</v>
      </c>
      <c r="B11" s="650" t="s">
        <v>1275</v>
      </c>
      <c r="C11" s="216">
        <v>1.8196874193999999</v>
      </c>
      <c r="D11" s="216">
        <v>1.6362841786</v>
      </c>
      <c r="E11" s="216">
        <v>1.1965178386999999</v>
      </c>
      <c r="F11" s="216">
        <v>1.3851658667</v>
      </c>
      <c r="G11" s="216">
        <v>1.1873451290000001</v>
      </c>
      <c r="H11" s="216">
        <v>1.0840357332999999</v>
      </c>
      <c r="I11" s="216">
        <v>1.1700360323000001</v>
      </c>
      <c r="J11" s="216">
        <v>0.69611896774000004</v>
      </c>
      <c r="K11" s="216">
        <v>0.95307496667000002</v>
      </c>
      <c r="L11" s="216">
        <v>1.0988321613000001</v>
      </c>
      <c r="M11" s="216">
        <v>1.0527576000000001</v>
      </c>
      <c r="N11" s="216">
        <v>0.92640283870999995</v>
      </c>
      <c r="O11" s="216">
        <v>1.2988391613000001</v>
      </c>
      <c r="P11" s="216">
        <v>1.1430855713999999</v>
      </c>
      <c r="Q11" s="216">
        <v>1.2431753226</v>
      </c>
      <c r="R11" s="216">
        <v>1.1041696000000001</v>
      </c>
      <c r="S11" s="216">
        <v>1.1361219032000001</v>
      </c>
      <c r="T11" s="216">
        <v>0.91157546667</v>
      </c>
      <c r="U11" s="216">
        <v>0.65246661289999996</v>
      </c>
      <c r="V11" s="216">
        <v>0.97599361289999997</v>
      </c>
      <c r="W11" s="216">
        <v>0.67931923332999999</v>
      </c>
      <c r="X11" s="216">
        <v>0.99061374193999996</v>
      </c>
      <c r="Y11" s="216">
        <v>0.50892746666999999</v>
      </c>
      <c r="Z11" s="216">
        <v>0.82579980644999995</v>
      </c>
      <c r="AA11" s="216">
        <v>0.50994370968000002</v>
      </c>
      <c r="AB11" s="216">
        <v>0.69462706897000004</v>
      </c>
      <c r="AC11" s="216">
        <v>0.62165135484</v>
      </c>
      <c r="AD11" s="216">
        <v>0.25171783332999997</v>
      </c>
      <c r="AE11" s="216">
        <v>0.52296341935000001</v>
      </c>
      <c r="AF11" s="216">
        <v>0.27518376667</v>
      </c>
      <c r="AG11" s="216">
        <v>0.49541090322999998</v>
      </c>
      <c r="AH11" s="216">
        <v>0.61614103226000005</v>
      </c>
      <c r="AI11" s="216">
        <v>0.3833665</v>
      </c>
      <c r="AJ11" s="216">
        <v>0.33390354839000003</v>
      </c>
      <c r="AK11" s="216">
        <v>0.4736631</v>
      </c>
      <c r="AL11" s="216">
        <v>0.54471499999999995</v>
      </c>
      <c r="AM11" s="216">
        <v>0.43539941934999998</v>
      </c>
      <c r="AN11" s="216">
        <v>0.40637464286000002</v>
      </c>
      <c r="AO11" s="216">
        <v>0.26747803226</v>
      </c>
      <c r="AP11" s="216">
        <v>0.17235173333000001</v>
      </c>
      <c r="AQ11" s="216">
        <v>0.18147641935</v>
      </c>
      <c r="AR11" s="216">
        <v>0.26821283333000001</v>
      </c>
      <c r="AS11" s="216">
        <v>0.26165522581</v>
      </c>
      <c r="AT11" s="216">
        <v>0.28416535484</v>
      </c>
      <c r="AU11" s="216">
        <v>0.56499416667000002</v>
      </c>
      <c r="AV11" s="216">
        <v>0.17931012902999999</v>
      </c>
      <c r="AW11" s="216">
        <v>8.9723333333000005E-2</v>
      </c>
      <c r="AX11" s="216">
        <v>8.8005838710000006E-2</v>
      </c>
      <c r="AY11" s="216">
        <v>0.27535322580999999</v>
      </c>
      <c r="AZ11" s="216">
        <v>0.13511021429</v>
      </c>
      <c r="BA11" s="216">
        <v>8.7134967741999997E-2</v>
      </c>
      <c r="BB11" s="216">
        <v>0.10020546667000001</v>
      </c>
      <c r="BC11" s="216">
        <v>9.0517290323000002E-2</v>
      </c>
      <c r="BD11" s="216">
        <v>0.32666273333000001</v>
      </c>
      <c r="BE11" s="216">
        <v>0.20339206452</v>
      </c>
      <c r="BF11" s="216">
        <v>5.0553451612999997E-2</v>
      </c>
      <c r="BG11" s="216">
        <v>0.20916666667</v>
      </c>
      <c r="BH11" s="216">
        <v>0.21712903225999999</v>
      </c>
      <c r="BI11" s="357">
        <v>0.16600000000000001</v>
      </c>
      <c r="BJ11" s="357">
        <v>0.18</v>
      </c>
      <c r="BK11" s="357">
        <v>0.18096774194000001</v>
      </c>
      <c r="BL11" s="357">
        <v>0.14034482759</v>
      </c>
      <c r="BM11" s="357">
        <v>0.18</v>
      </c>
      <c r="BN11" s="357">
        <v>0.182</v>
      </c>
      <c r="BO11" s="357">
        <v>0.20499999999999999</v>
      </c>
      <c r="BP11" s="357">
        <v>0.12</v>
      </c>
      <c r="BQ11" s="357">
        <v>0.20809677419</v>
      </c>
      <c r="BR11" s="357">
        <v>0.14034482759</v>
      </c>
      <c r="BS11" s="357">
        <v>0.18</v>
      </c>
      <c r="BT11" s="357">
        <v>0.182</v>
      </c>
      <c r="BU11" s="357">
        <v>0.20499999999999999</v>
      </c>
      <c r="BV11" s="357">
        <v>0.12</v>
      </c>
    </row>
    <row r="12" spans="1:74" ht="11.1" customHeight="1" x14ac:dyDescent="0.2">
      <c r="A12" s="649" t="s">
        <v>1276</v>
      </c>
      <c r="B12" s="650" t="s">
        <v>1277</v>
      </c>
      <c r="C12" s="216">
        <v>6.2540387096999994E-2</v>
      </c>
      <c r="D12" s="216">
        <v>0.18171721429000001</v>
      </c>
      <c r="E12" s="216">
        <v>6.2417419355000003E-2</v>
      </c>
      <c r="F12" s="216">
        <v>0.12840103333</v>
      </c>
      <c r="G12" s="216">
        <v>6.2259903226000002E-2</v>
      </c>
      <c r="H12" s="216">
        <v>0.16770236666999999</v>
      </c>
      <c r="I12" s="216">
        <v>0.12393012903</v>
      </c>
      <c r="J12" s="216">
        <v>6.2204290322999997E-2</v>
      </c>
      <c r="K12" s="216">
        <v>0.22212456667</v>
      </c>
      <c r="L12" s="216">
        <v>0.25502270968000001</v>
      </c>
      <c r="M12" s="216">
        <v>0.31891636667000001</v>
      </c>
      <c r="N12" s="216">
        <v>0.48743812903</v>
      </c>
      <c r="O12" s="216">
        <v>0.46413464516000003</v>
      </c>
      <c r="P12" s="216">
        <v>0.18031117857000001</v>
      </c>
      <c r="Q12" s="216">
        <v>0.16169461290000001</v>
      </c>
      <c r="R12" s="216">
        <v>0.25810810000000001</v>
      </c>
      <c r="S12" s="216">
        <v>0.27231206452000001</v>
      </c>
      <c r="T12" s="216">
        <v>6.4287333333000005E-2</v>
      </c>
      <c r="U12" s="216">
        <v>8.3651548386999994E-2</v>
      </c>
      <c r="V12" s="216">
        <v>6.2121677419000002E-2</v>
      </c>
      <c r="W12" s="216">
        <v>0.33217663333000003</v>
      </c>
      <c r="X12" s="216">
        <v>9.2566419354999999E-2</v>
      </c>
      <c r="Y12" s="216">
        <v>0.1622904</v>
      </c>
      <c r="Z12" s="216">
        <v>0.16823283871</v>
      </c>
      <c r="AA12" s="216">
        <v>0.19996296774</v>
      </c>
      <c r="AB12" s="216">
        <v>6.4841034483000007E-2</v>
      </c>
      <c r="AC12" s="216">
        <v>8.4356419355000004E-2</v>
      </c>
      <c r="AD12" s="216">
        <v>5.8753333333E-4</v>
      </c>
      <c r="AE12" s="216">
        <v>9.0670387096999996E-2</v>
      </c>
      <c r="AF12" s="216">
        <v>7.9956466667000001E-2</v>
      </c>
      <c r="AG12" s="216">
        <v>3.9458064515999997E-4</v>
      </c>
      <c r="AH12" s="216">
        <v>7.9181645161E-2</v>
      </c>
      <c r="AI12" s="216">
        <v>3.9906666667000002E-4</v>
      </c>
      <c r="AJ12" s="216">
        <v>0.14100274194000001</v>
      </c>
      <c r="AK12" s="216">
        <v>2.2159999999999999E-4</v>
      </c>
      <c r="AL12" s="216">
        <v>0.17805535484000001</v>
      </c>
      <c r="AM12" s="216">
        <v>4.0658064516E-4</v>
      </c>
      <c r="AN12" s="216">
        <v>8.0225000000000001E-4</v>
      </c>
      <c r="AO12" s="216">
        <v>7.3367741935E-4</v>
      </c>
      <c r="AP12" s="216">
        <v>7.0830000000000003E-4</v>
      </c>
      <c r="AQ12" s="216">
        <v>4.7232258064999999E-4</v>
      </c>
      <c r="AR12" s="216">
        <v>3.8713333333E-4</v>
      </c>
      <c r="AS12" s="216">
        <v>2.6319354839000002E-4</v>
      </c>
      <c r="AT12" s="216">
        <v>3.0290322581000002E-4</v>
      </c>
      <c r="AU12" s="216">
        <v>3.8776666667000002E-4</v>
      </c>
      <c r="AV12" s="216">
        <v>5.1648387096999999E-4</v>
      </c>
      <c r="AW12" s="216">
        <v>9.1558899999999999E-2</v>
      </c>
      <c r="AX12" s="216">
        <v>8.4654838709999998E-4</v>
      </c>
      <c r="AY12" s="216">
        <v>9.5051612903E-4</v>
      </c>
      <c r="AZ12" s="216">
        <v>9.6226464285999999E-2</v>
      </c>
      <c r="BA12" s="216">
        <v>9.0480645161000002E-4</v>
      </c>
      <c r="BB12" s="216">
        <v>8.4023333333000001E-4</v>
      </c>
      <c r="BC12" s="216">
        <v>6.1529806451999999E-2</v>
      </c>
      <c r="BD12" s="216">
        <v>5.5763333332999997E-4</v>
      </c>
      <c r="BE12" s="216">
        <v>9.1185483871000006E-2</v>
      </c>
      <c r="BF12" s="216">
        <v>9.2361548387000003E-2</v>
      </c>
      <c r="BG12" s="216">
        <v>9.5051612903E-4</v>
      </c>
      <c r="BH12" s="216">
        <v>1.0544838709999999E-3</v>
      </c>
      <c r="BI12" s="357">
        <v>1.1584516129000001E-3</v>
      </c>
      <c r="BJ12" s="357">
        <v>1.2624193548E-3</v>
      </c>
      <c r="BK12" s="357">
        <v>1.3663870968E-3</v>
      </c>
      <c r="BL12" s="357">
        <v>1.4703548387E-3</v>
      </c>
      <c r="BM12" s="357">
        <v>8.4654838709999998E-4</v>
      </c>
      <c r="BN12" s="357">
        <v>9.5051612903E-4</v>
      </c>
      <c r="BO12" s="357">
        <v>1.0544838709999999E-3</v>
      </c>
      <c r="BP12" s="357">
        <v>1.1584516129000001E-3</v>
      </c>
      <c r="BQ12" s="357">
        <v>0.40309677419000001</v>
      </c>
      <c r="BR12" s="357">
        <v>0.38534482758999999</v>
      </c>
      <c r="BS12" s="357">
        <v>0.5</v>
      </c>
      <c r="BT12" s="357">
        <v>0.56487096774000001</v>
      </c>
      <c r="BU12" s="357">
        <v>0.63900000000000001</v>
      </c>
      <c r="BV12" s="357">
        <v>0.56999999999999995</v>
      </c>
    </row>
    <row r="13" spans="1:74" ht="11.1" customHeight="1" x14ac:dyDescent="0.2">
      <c r="A13" s="649" t="s">
        <v>710</v>
      </c>
      <c r="B13" s="650" t="s">
        <v>1234</v>
      </c>
      <c r="C13" s="216">
        <v>10.586297194</v>
      </c>
      <c r="D13" s="216">
        <v>9.9395568929000007</v>
      </c>
      <c r="E13" s="216">
        <v>9.0863536774</v>
      </c>
      <c r="F13" s="216">
        <v>8.5636326999999994</v>
      </c>
      <c r="G13" s="216">
        <v>8.4191255484000003</v>
      </c>
      <c r="H13" s="216">
        <v>8.3246160332999999</v>
      </c>
      <c r="I13" s="216">
        <v>9.4317226773999998</v>
      </c>
      <c r="J13" s="216">
        <v>9.1393897419000005</v>
      </c>
      <c r="K13" s="216">
        <v>8.4308602666999999</v>
      </c>
      <c r="L13" s="216">
        <v>8.4090268065</v>
      </c>
      <c r="M13" s="216">
        <v>8.0527497666999999</v>
      </c>
      <c r="N13" s="216">
        <v>10.42110729</v>
      </c>
      <c r="O13" s="216">
        <v>10.698547452</v>
      </c>
      <c r="P13" s="216">
        <v>9.9695532500000006</v>
      </c>
      <c r="Q13" s="216">
        <v>8.9312839354999998</v>
      </c>
      <c r="R13" s="216">
        <v>8.1603800999999994</v>
      </c>
      <c r="S13" s="216">
        <v>7.6139283225999996</v>
      </c>
      <c r="T13" s="216">
        <v>7.9756548667000002</v>
      </c>
      <c r="U13" s="216">
        <v>8.8145278064999992</v>
      </c>
      <c r="V13" s="216">
        <v>8.0654118386999993</v>
      </c>
      <c r="W13" s="216">
        <v>7.7155588667000004</v>
      </c>
      <c r="X13" s="216">
        <v>8.1112925806000007</v>
      </c>
      <c r="Y13" s="216">
        <v>7.7879976332999998</v>
      </c>
      <c r="Z13" s="216">
        <v>8.7784938386999993</v>
      </c>
      <c r="AA13" s="216">
        <v>8.5588059676999997</v>
      </c>
      <c r="AB13" s="216">
        <v>8.6124895862000006</v>
      </c>
      <c r="AC13" s="216">
        <v>7.9316363226000002</v>
      </c>
      <c r="AD13" s="216">
        <v>7.8488747666999998</v>
      </c>
      <c r="AE13" s="216">
        <v>7.8326228064999999</v>
      </c>
      <c r="AF13" s="216">
        <v>8.3825362332999998</v>
      </c>
      <c r="AG13" s="216">
        <v>8.5744601290000002</v>
      </c>
      <c r="AH13" s="216">
        <v>8.4596737742000006</v>
      </c>
      <c r="AI13" s="216">
        <v>8.2163050000000002</v>
      </c>
      <c r="AJ13" s="216">
        <v>7.8403500967999999</v>
      </c>
      <c r="AK13" s="216">
        <v>7.3214394</v>
      </c>
      <c r="AL13" s="216">
        <v>7.5864371935000001</v>
      </c>
      <c r="AM13" s="216">
        <v>8.5348485483999994</v>
      </c>
      <c r="AN13" s="216">
        <v>8.0534603571000005</v>
      </c>
      <c r="AO13" s="216">
        <v>7.7418909676999998</v>
      </c>
      <c r="AP13" s="216">
        <v>7.1812587333</v>
      </c>
      <c r="AQ13" s="216">
        <v>7.3728247096999997</v>
      </c>
      <c r="AR13" s="216">
        <v>7.6214635333</v>
      </c>
      <c r="AS13" s="216">
        <v>7.3576560000000004</v>
      </c>
      <c r="AT13" s="216">
        <v>7.3367295806000001</v>
      </c>
      <c r="AU13" s="216">
        <v>7.5643589999999996</v>
      </c>
      <c r="AV13" s="216">
        <v>6.9313191290000002</v>
      </c>
      <c r="AW13" s="216">
        <v>7.2000369332999998</v>
      </c>
      <c r="AX13" s="216">
        <v>8.7242761289999997</v>
      </c>
      <c r="AY13" s="216">
        <v>9.2511872580999999</v>
      </c>
      <c r="AZ13" s="216">
        <v>8.6293766070999993</v>
      </c>
      <c r="BA13" s="216">
        <v>7.4709156128999998</v>
      </c>
      <c r="BB13" s="216">
        <v>6.5895700667000003</v>
      </c>
      <c r="BC13" s="216">
        <v>6.5774022581000002</v>
      </c>
      <c r="BD13" s="216">
        <v>6.3991366999999997</v>
      </c>
      <c r="BE13" s="216">
        <v>6.2885631612999999</v>
      </c>
      <c r="BF13" s="216">
        <v>6.6120326774000002</v>
      </c>
      <c r="BG13" s="216">
        <v>7.5026080000000004</v>
      </c>
      <c r="BH13" s="216">
        <v>7.2708630000000003</v>
      </c>
      <c r="BI13" s="357">
        <v>7.1122620000000003</v>
      </c>
      <c r="BJ13" s="357">
        <v>7.6781560000000004</v>
      </c>
      <c r="BK13" s="357">
        <v>7.9184390000000002</v>
      </c>
      <c r="BL13" s="357">
        <v>7.9787049999999997</v>
      </c>
      <c r="BM13" s="357">
        <v>7.4562419999999996</v>
      </c>
      <c r="BN13" s="357">
        <v>6.9673910000000001</v>
      </c>
      <c r="BO13" s="357">
        <v>6.6651410000000002</v>
      </c>
      <c r="BP13" s="357">
        <v>6.9970220000000003</v>
      </c>
      <c r="BQ13" s="357">
        <v>7.4109379999999998</v>
      </c>
      <c r="BR13" s="357">
        <v>7.5602260000000001</v>
      </c>
      <c r="BS13" s="357">
        <v>7.1802250000000001</v>
      </c>
      <c r="BT13" s="357">
        <v>7.0856690000000002</v>
      </c>
      <c r="BU13" s="357">
        <v>7.2310809999999996</v>
      </c>
      <c r="BV13" s="357">
        <v>7.9130060000000002</v>
      </c>
    </row>
    <row r="14" spans="1:74" ht="11.1" customHeight="1" x14ac:dyDescent="0.2">
      <c r="A14" s="649" t="s">
        <v>1278</v>
      </c>
      <c r="B14" s="650" t="s">
        <v>1235</v>
      </c>
      <c r="C14" s="216">
        <v>2.9558561612999998</v>
      </c>
      <c r="D14" s="216">
        <v>2.9547012857000001</v>
      </c>
      <c r="E14" s="216">
        <v>3.1496550645000001</v>
      </c>
      <c r="F14" s="216">
        <v>2.4028767666999999</v>
      </c>
      <c r="G14" s="216">
        <v>2.7030642581</v>
      </c>
      <c r="H14" s="216">
        <v>2.8336278333</v>
      </c>
      <c r="I14" s="216">
        <v>2.6454636452</v>
      </c>
      <c r="J14" s="216">
        <v>2.6527575805999999</v>
      </c>
      <c r="K14" s="216">
        <v>2.4270315667000002</v>
      </c>
      <c r="L14" s="216">
        <v>2.8409286129</v>
      </c>
      <c r="M14" s="216">
        <v>3.7989799667000002</v>
      </c>
      <c r="N14" s="216">
        <v>3.8712949354999999</v>
      </c>
      <c r="O14" s="216">
        <v>3.9139663870999999</v>
      </c>
      <c r="P14" s="216">
        <v>4.2844897143000003</v>
      </c>
      <c r="Q14" s="216">
        <v>4.4950743225999998</v>
      </c>
      <c r="R14" s="216">
        <v>3.9543480667000002</v>
      </c>
      <c r="S14" s="216">
        <v>3.9792010967999998</v>
      </c>
      <c r="T14" s="216">
        <v>3.9180396332999998</v>
      </c>
      <c r="U14" s="216">
        <v>3.5705454194000001</v>
      </c>
      <c r="V14" s="216">
        <v>3.5315562581000002</v>
      </c>
      <c r="W14" s="216">
        <v>3.8926395333000001</v>
      </c>
      <c r="X14" s="216">
        <v>3.4401026452000001</v>
      </c>
      <c r="Y14" s="216">
        <v>4.0910001999999999</v>
      </c>
      <c r="Z14" s="216">
        <v>4.1664148386999997</v>
      </c>
      <c r="AA14" s="216">
        <v>4.0085609677000003</v>
      </c>
      <c r="AB14" s="216">
        <v>4.4239668276000002</v>
      </c>
      <c r="AC14" s="216">
        <v>4.4693357419000002</v>
      </c>
      <c r="AD14" s="216">
        <v>4.1044121667000004</v>
      </c>
      <c r="AE14" s="216">
        <v>4.1989647419000002</v>
      </c>
      <c r="AF14" s="216">
        <v>4.0913735666999997</v>
      </c>
      <c r="AG14" s="216">
        <v>3.8179092902999998</v>
      </c>
      <c r="AH14" s="216">
        <v>4.4126935161</v>
      </c>
      <c r="AI14" s="216">
        <v>4.5787466332999998</v>
      </c>
      <c r="AJ14" s="216">
        <v>4.3728580644999999</v>
      </c>
      <c r="AK14" s="216">
        <v>4.7430621000000004</v>
      </c>
      <c r="AL14" s="216">
        <v>4.9360584839000001</v>
      </c>
      <c r="AM14" s="216">
        <v>4.9815981935</v>
      </c>
      <c r="AN14" s="216">
        <v>4.7493125714</v>
      </c>
      <c r="AO14" s="216">
        <v>4.7910009031999996</v>
      </c>
      <c r="AP14" s="216">
        <v>4.1916440667000003</v>
      </c>
      <c r="AQ14" s="216">
        <v>4.5824733226000003</v>
      </c>
      <c r="AR14" s="216">
        <v>4.4598684000000004</v>
      </c>
      <c r="AS14" s="216">
        <v>4.1485127419000003</v>
      </c>
      <c r="AT14" s="216">
        <v>4.2036948064999997</v>
      </c>
      <c r="AU14" s="216">
        <v>4.0803270332999997</v>
      </c>
      <c r="AV14" s="216">
        <v>3.9480509032</v>
      </c>
      <c r="AW14" s="216">
        <v>3.6978483667000002</v>
      </c>
      <c r="AX14" s="216">
        <v>3.7839705484000001</v>
      </c>
      <c r="AY14" s="216">
        <v>4.3476615483999996</v>
      </c>
      <c r="AZ14" s="216">
        <v>4.8538163928999998</v>
      </c>
      <c r="BA14" s="216">
        <v>4.8264683548000002</v>
      </c>
      <c r="BB14" s="216">
        <v>4.0652154332999997</v>
      </c>
      <c r="BC14" s="216">
        <v>3.6211556129</v>
      </c>
      <c r="BD14" s="216">
        <v>3.9997595000000001</v>
      </c>
      <c r="BE14" s="216">
        <v>4.0183677096999997</v>
      </c>
      <c r="BF14" s="216">
        <v>3.6296019032000002</v>
      </c>
      <c r="BG14" s="216">
        <v>3.737241</v>
      </c>
      <c r="BH14" s="216">
        <v>3.968626</v>
      </c>
      <c r="BI14" s="357">
        <v>4.3331609999999996</v>
      </c>
      <c r="BJ14" s="357">
        <v>4.3385939999999996</v>
      </c>
      <c r="BK14" s="357">
        <v>4.3395869999999999</v>
      </c>
      <c r="BL14" s="357">
        <v>4.5323710000000004</v>
      </c>
      <c r="BM14" s="357">
        <v>4.4916799999999997</v>
      </c>
      <c r="BN14" s="357">
        <v>4.7178950000000004</v>
      </c>
      <c r="BO14" s="357">
        <v>4.6303190000000001</v>
      </c>
      <c r="BP14" s="357">
        <v>4.5959690000000002</v>
      </c>
      <c r="BQ14" s="357">
        <v>4.4732539999999998</v>
      </c>
      <c r="BR14" s="357">
        <v>4.5014599999999998</v>
      </c>
      <c r="BS14" s="357">
        <v>4.7175149999999997</v>
      </c>
      <c r="BT14" s="357">
        <v>4.7822290000000001</v>
      </c>
      <c r="BU14" s="357">
        <v>4.9201829999999998</v>
      </c>
      <c r="BV14" s="357">
        <v>4.8955320000000002</v>
      </c>
    </row>
    <row r="15" spans="1:74" ht="11.1" customHeight="1" x14ac:dyDescent="0.2">
      <c r="A15" s="76" t="s">
        <v>712</v>
      </c>
      <c r="B15" s="185" t="s">
        <v>595</v>
      </c>
      <c r="C15" s="216">
        <v>0.16977419355000001</v>
      </c>
      <c r="D15" s="216">
        <v>0.17339285714</v>
      </c>
      <c r="E15" s="216">
        <v>0.17351612902999999</v>
      </c>
      <c r="F15" s="216">
        <v>0.17436666667</v>
      </c>
      <c r="G15" s="216">
        <v>0.17554838710000001</v>
      </c>
      <c r="H15" s="216">
        <v>0.17333333333000001</v>
      </c>
      <c r="I15" s="216">
        <v>0.1764516129</v>
      </c>
      <c r="J15" s="216">
        <v>0.17848387097000001</v>
      </c>
      <c r="K15" s="216">
        <v>0.17896666667</v>
      </c>
      <c r="L15" s="216">
        <v>0.18203225806000001</v>
      </c>
      <c r="M15" s="216">
        <v>0.182</v>
      </c>
      <c r="N15" s="216">
        <v>0.18464516129</v>
      </c>
      <c r="O15" s="216">
        <v>0.15745161290000001</v>
      </c>
      <c r="P15" s="216">
        <v>0.15435714285999999</v>
      </c>
      <c r="Q15" s="216">
        <v>0.16145161290000001</v>
      </c>
      <c r="R15" s="216">
        <v>0.16336666666999999</v>
      </c>
      <c r="S15" s="216">
        <v>0.16374193547999999</v>
      </c>
      <c r="T15" s="216">
        <v>0.16283333333</v>
      </c>
      <c r="U15" s="216">
        <v>0.16390322581</v>
      </c>
      <c r="V15" s="216">
        <v>0.16583870968</v>
      </c>
      <c r="W15" s="216">
        <v>0.16556666667</v>
      </c>
      <c r="X15" s="216">
        <v>0.17083870968000001</v>
      </c>
      <c r="Y15" s="216">
        <v>0.17299999999999999</v>
      </c>
      <c r="Z15" s="216">
        <v>0.17216129031999999</v>
      </c>
      <c r="AA15" s="216">
        <v>0.16851612902999999</v>
      </c>
      <c r="AB15" s="216">
        <v>0.16524137930999999</v>
      </c>
      <c r="AC15" s="216">
        <v>0.16587096774000001</v>
      </c>
      <c r="AD15" s="216">
        <v>0.16539999999999999</v>
      </c>
      <c r="AE15" s="216">
        <v>0.16606451613000001</v>
      </c>
      <c r="AF15" s="216">
        <v>0.16503333333</v>
      </c>
      <c r="AG15" s="216">
        <v>0.16929032258000001</v>
      </c>
      <c r="AH15" s="216">
        <v>0.16845161289999999</v>
      </c>
      <c r="AI15" s="216">
        <v>0.16943333332999999</v>
      </c>
      <c r="AJ15" s="216">
        <v>0.16977419355000001</v>
      </c>
      <c r="AK15" s="216">
        <v>0.17003333333000001</v>
      </c>
      <c r="AL15" s="216">
        <v>0.16851612902999999</v>
      </c>
      <c r="AM15" s="216">
        <v>0.14706451612999999</v>
      </c>
      <c r="AN15" s="216">
        <v>0.14778571429000001</v>
      </c>
      <c r="AO15" s="216">
        <v>0.14725806452000001</v>
      </c>
      <c r="AP15" s="216">
        <v>0.14856666667000001</v>
      </c>
      <c r="AQ15" s="216">
        <v>0.14874193548</v>
      </c>
      <c r="AR15" s="216">
        <v>0.14806666667000001</v>
      </c>
      <c r="AS15" s="216">
        <v>0.15190322580999999</v>
      </c>
      <c r="AT15" s="216">
        <v>0.15161290323000001</v>
      </c>
      <c r="AU15" s="216">
        <v>0.15103333332999999</v>
      </c>
      <c r="AV15" s="216">
        <v>0.15183870967999999</v>
      </c>
      <c r="AW15" s="216">
        <v>0.15413333333000001</v>
      </c>
      <c r="AX15" s="216">
        <v>0.14958064516</v>
      </c>
      <c r="AY15" s="216">
        <v>0.16374193547999999</v>
      </c>
      <c r="AZ15" s="216">
        <v>0.19882142856999999</v>
      </c>
      <c r="BA15" s="216">
        <v>0.13583870968</v>
      </c>
      <c r="BB15" s="216">
        <v>0.17226666667000001</v>
      </c>
      <c r="BC15" s="216">
        <v>0.15103225806000001</v>
      </c>
      <c r="BD15" s="216">
        <v>0.15176666666999999</v>
      </c>
      <c r="BE15" s="216">
        <v>0.14599999999999999</v>
      </c>
      <c r="BF15" s="216">
        <v>9.9354838710000004E-2</v>
      </c>
      <c r="BG15" s="216">
        <v>0.1612982</v>
      </c>
      <c r="BH15" s="216">
        <v>0.1735141</v>
      </c>
      <c r="BI15" s="357">
        <v>0.18937280000000001</v>
      </c>
      <c r="BJ15" s="357">
        <v>0.1927971</v>
      </c>
      <c r="BK15" s="357">
        <v>0.19232779999999999</v>
      </c>
      <c r="BL15" s="357">
        <v>0.19290350000000001</v>
      </c>
      <c r="BM15" s="357">
        <v>0.1916698</v>
      </c>
      <c r="BN15" s="357">
        <v>0.1643318</v>
      </c>
      <c r="BO15" s="357">
        <v>0.153752</v>
      </c>
      <c r="BP15" s="357">
        <v>0.1573629</v>
      </c>
      <c r="BQ15" s="357">
        <v>0.16198119999999999</v>
      </c>
      <c r="BR15" s="357">
        <v>0.1693067</v>
      </c>
      <c r="BS15" s="357">
        <v>0.1735669</v>
      </c>
      <c r="BT15" s="357">
        <v>0.17566590000000001</v>
      </c>
      <c r="BU15" s="357">
        <v>0.18975020000000001</v>
      </c>
      <c r="BV15" s="357">
        <v>0.19286329999999999</v>
      </c>
    </row>
    <row r="16" spans="1:74" ht="11.1" customHeight="1" x14ac:dyDescent="0.2">
      <c r="A16" s="76" t="s">
        <v>20</v>
      </c>
      <c r="B16" s="185" t="s">
        <v>596</v>
      </c>
      <c r="C16" s="216">
        <v>26.532032258000001</v>
      </c>
      <c r="D16" s="216">
        <v>22.436928570999999</v>
      </c>
      <c r="E16" s="216">
        <v>1.0975483871</v>
      </c>
      <c r="F16" s="216">
        <v>-12.149833333</v>
      </c>
      <c r="G16" s="216">
        <v>-13.409548386999999</v>
      </c>
      <c r="H16" s="216">
        <v>-10.857799999999999</v>
      </c>
      <c r="I16" s="216">
        <v>-7.4396129031999996</v>
      </c>
      <c r="J16" s="216">
        <v>-6.1147419354999997</v>
      </c>
      <c r="K16" s="216">
        <v>-12.113466667000001</v>
      </c>
      <c r="L16" s="216">
        <v>-11.615387096999999</v>
      </c>
      <c r="M16" s="216">
        <v>2.5726666667</v>
      </c>
      <c r="N16" s="216">
        <v>21.772064516</v>
      </c>
      <c r="O16" s="216">
        <v>26.173032257999999</v>
      </c>
      <c r="P16" s="216">
        <v>21.219035714</v>
      </c>
      <c r="Q16" s="216">
        <v>4.8676129032000004</v>
      </c>
      <c r="R16" s="216">
        <v>-7.2104666667000004</v>
      </c>
      <c r="S16" s="216">
        <v>-13.079000000000001</v>
      </c>
      <c r="T16" s="216">
        <v>-11.524033333</v>
      </c>
      <c r="U16" s="216">
        <v>-8.0115483870999995</v>
      </c>
      <c r="V16" s="216">
        <v>-8.0346774193999995</v>
      </c>
      <c r="W16" s="216">
        <v>-13.470433333000001</v>
      </c>
      <c r="X16" s="216">
        <v>-12.612354839</v>
      </c>
      <c r="Y16" s="216">
        <v>-1.3503333333</v>
      </c>
      <c r="Z16" s="216">
        <v>12.585387097</v>
      </c>
      <c r="AA16" s="216">
        <v>17.846354839</v>
      </c>
      <c r="AB16" s="216">
        <v>16.098931034</v>
      </c>
      <c r="AC16" s="216">
        <v>-1.2192258064999999</v>
      </c>
      <c r="AD16" s="216">
        <v>-4.6859000000000002</v>
      </c>
      <c r="AE16" s="216">
        <v>-9.3036774193999996</v>
      </c>
      <c r="AF16" s="216">
        <v>-7.8666999999999998</v>
      </c>
      <c r="AG16" s="216">
        <v>-4.4331290323000001</v>
      </c>
      <c r="AH16" s="216">
        <v>-5.4639354839000003</v>
      </c>
      <c r="AI16" s="216">
        <v>-9.8209999999999997</v>
      </c>
      <c r="AJ16" s="216">
        <v>-7.9251612903000002</v>
      </c>
      <c r="AK16" s="216">
        <v>4.3117333333000003</v>
      </c>
      <c r="AL16" s="216">
        <v>12.63483871</v>
      </c>
      <c r="AM16" s="216">
        <v>22.858774193999999</v>
      </c>
      <c r="AN16" s="216">
        <v>21.190321429000001</v>
      </c>
      <c r="AO16" s="216">
        <v>12.296032258</v>
      </c>
      <c r="AP16" s="216">
        <v>-4.4737</v>
      </c>
      <c r="AQ16" s="216">
        <v>-13.491451613000001</v>
      </c>
      <c r="AR16" s="216">
        <v>-12.420199999999999</v>
      </c>
      <c r="AS16" s="216">
        <v>-8.8686774194000009</v>
      </c>
      <c r="AT16" s="216">
        <v>-8.7780000000000005</v>
      </c>
      <c r="AU16" s="216">
        <v>-11.776899999999999</v>
      </c>
      <c r="AV16" s="216">
        <v>-8.1869999999999994</v>
      </c>
      <c r="AW16" s="216">
        <v>7.0159333332999996</v>
      </c>
      <c r="AX16" s="216">
        <v>23.093290323000002</v>
      </c>
      <c r="AY16" s="216">
        <v>31.182774194</v>
      </c>
      <c r="AZ16" s="216">
        <v>26.00525</v>
      </c>
      <c r="BA16" s="216">
        <v>11.384387096999999</v>
      </c>
      <c r="BB16" s="216">
        <v>-7.1913</v>
      </c>
      <c r="BC16" s="216">
        <v>-15.412903225999999</v>
      </c>
      <c r="BD16" s="216">
        <v>-15.4262</v>
      </c>
      <c r="BE16" s="216">
        <v>-12.876935484000001</v>
      </c>
      <c r="BF16" s="216">
        <v>-12.025806451999999</v>
      </c>
      <c r="BG16" s="216">
        <v>-13.0228</v>
      </c>
      <c r="BH16" s="216">
        <v>-13.258064515999999</v>
      </c>
      <c r="BI16" s="357">
        <v>0.24253140000000001</v>
      </c>
      <c r="BJ16" s="357">
        <v>16.86713</v>
      </c>
      <c r="BK16" s="357">
        <v>24.268070000000002</v>
      </c>
      <c r="BL16" s="357">
        <v>20.349509999999999</v>
      </c>
      <c r="BM16" s="357">
        <v>5.0445630000000001</v>
      </c>
      <c r="BN16" s="357">
        <v>-7.9276859999999996</v>
      </c>
      <c r="BO16" s="357">
        <v>-13.356400000000001</v>
      </c>
      <c r="BP16" s="357">
        <v>-11.5496</v>
      </c>
      <c r="BQ16" s="357">
        <v>-8.563205</v>
      </c>
      <c r="BR16" s="357">
        <v>-8.2564480000000007</v>
      </c>
      <c r="BS16" s="357">
        <v>-12.2005</v>
      </c>
      <c r="BT16" s="357">
        <v>-10.4582</v>
      </c>
      <c r="BU16" s="357">
        <v>2.2629670000000002</v>
      </c>
      <c r="BV16" s="357">
        <v>17.184989999999999</v>
      </c>
    </row>
    <row r="17" spans="1:74" ht="11.1" customHeight="1" x14ac:dyDescent="0.2">
      <c r="A17" s="71" t="s">
        <v>1023</v>
      </c>
      <c r="B17" s="185" t="s">
        <v>598</v>
      </c>
      <c r="C17" s="216">
        <v>92.129168710000002</v>
      </c>
      <c r="D17" s="216">
        <v>88.288672571000006</v>
      </c>
      <c r="E17" s="216">
        <v>65.622024839000005</v>
      </c>
      <c r="F17" s="216">
        <v>53.005987433000001</v>
      </c>
      <c r="G17" s="216">
        <v>51.561856194000001</v>
      </c>
      <c r="H17" s="216">
        <v>52.943288232999997</v>
      </c>
      <c r="I17" s="216">
        <v>58.819010097000003</v>
      </c>
      <c r="J17" s="216">
        <v>60.107288773999997</v>
      </c>
      <c r="K17" s="216">
        <v>53.879279099999998</v>
      </c>
      <c r="L17" s="216">
        <v>55.072617323000003</v>
      </c>
      <c r="M17" s="216">
        <v>67.825077699999994</v>
      </c>
      <c r="N17" s="216">
        <v>89.901615774000007</v>
      </c>
      <c r="O17" s="216">
        <v>93.968027516000006</v>
      </c>
      <c r="P17" s="216">
        <v>86.854302214000001</v>
      </c>
      <c r="Q17" s="216">
        <v>72.090335483999993</v>
      </c>
      <c r="R17" s="216">
        <v>60.281593532999999</v>
      </c>
      <c r="S17" s="216">
        <v>53.997795128999996</v>
      </c>
      <c r="T17" s="216">
        <v>55.617236699999999</v>
      </c>
      <c r="U17" s="216">
        <v>60.444184548000003</v>
      </c>
      <c r="V17" s="216">
        <v>60.790114613</v>
      </c>
      <c r="W17" s="216">
        <v>53.976661933000003</v>
      </c>
      <c r="X17" s="216">
        <v>58.248172742000001</v>
      </c>
      <c r="Y17" s="216">
        <v>68.805001167</v>
      </c>
      <c r="Z17" s="216">
        <v>83.644613710000002</v>
      </c>
      <c r="AA17" s="216">
        <v>88.883741870999998</v>
      </c>
      <c r="AB17" s="216">
        <v>85.800205344999995</v>
      </c>
      <c r="AC17" s="216">
        <v>67.912176161000005</v>
      </c>
      <c r="AD17" s="216">
        <v>64.256326232999996</v>
      </c>
      <c r="AE17" s="216">
        <v>59.976241418999997</v>
      </c>
      <c r="AF17" s="216">
        <v>61.419889967000003</v>
      </c>
      <c r="AG17" s="216">
        <v>67.293373613</v>
      </c>
      <c r="AH17" s="216">
        <v>65.267746097</v>
      </c>
      <c r="AI17" s="216">
        <v>60.727159133000001</v>
      </c>
      <c r="AJ17" s="216">
        <v>62.406586386999997</v>
      </c>
      <c r="AK17" s="216">
        <v>74.1308188</v>
      </c>
      <c r="AL17" s="216">
        <v>81.827231902999998</v>
      </c>
      <c r="AM17" s="216">
        <v>92.439791580999994</v>
      </c>
      <c r="AN17" s="216">
        <v>90.822255893000005</v>
      </c>
      <c r="AO17" s="216">
        <v>81.190311839000003</v>
      </c>
      <c r="AP17" s="216">
        <v>64.954791432999997</v>
      </c>
      <c r="AQ17" s="216">
        <v>55.819807097000002</v>
      </c>
      <c r="AR17" s="216">
        <v>57.047087500000004</v>
      </c>
      <c r="AS17" s="216">
        <v>62.352341742</v>
      </c>
      <c r="AT17" s="216">
        <v>62.262284323000003</v>
      </c>
      <c r="AU17" s="216">
        <v>59.635338367000003</v>
      </c>
      <c r="AV17" s="216">
        <v>62.694707031999997</v>
      </c>
      <c r="AW17" s="216">
        <v>79.266519666999997</v>
      </c>
      <c r="AX17" s="216">
        <v>94.837110031999998</v>
      </c>
      <c r="AY17" s="216">
        <v>104.27528325999999</v>
      </c>
      <c r="AZ17" s="216">
        <v>97.474765392999998</v>
      </c>
      <c r="BA17" s="216">
        <v>82.489580645000004</v>
      </c>
      <c r="BB17" s="216">
        <v>64.251953200000003</v>
      </c>
      <c r="BC17" s="216">
        <v>57.239266387000001</v>
      </c>
      <c r="BD17" s="216">
        <v>57.282515633000003</v>
      </c>
      <c r="BE17" s="216">
        <v>59.731627838999998</v>
      </c>
      <c r="BF17" s="216">
        <v>61.912009773999998</v>
      </c>
      <c r="BG17" s="216">
        <v>61.180211200000002</v>
      </c>
      <c r="BH17" s="216">
        <v>60.933610584</v>
      </c>
      <c r="BI17" s="357">
        <v>73.985079999999996</v>
      </c>
      <c r="BJ17" s="357">
        <v>91.496619999999993</v>
      </c>
      <c r="BK17" s="357">
        <v>99.150570000000002</v>
      </c>
      <c r="BL17" s="357">
        <v>95.340649999999997</v>
      </c>
      <c r="BM17" s="357">
        <v>79.517269999999996</v>
      </c>
      <c r="BN17" s="357">
        <v>65.865589999999997</v>
      </c>
      <c r="BO17" s="357">
        <v>60.111829999999998</v>
      </c>
      <c r="BP17" s="357">
        <v>61.95729</v>
      </c>
      <c r="BQ17" s="357">
        <v>65.221059999999994</v>
      </c>
      <c r="BR17" s="357">
        <v>65.516819999999996</v>
      </c>
      <c r="BS17" s="357">
        <v>61.109139999999996</v>
      </c>
      <c r="BT17" s="357">
        <v>62.574289999999998</v>
      </c>
      <c r="BU17" s="357">
        <v>75.590890000000002</v>
      </c>
      <c r="BV17" s="357">
        <v>91.177679999999995</v>
      </c>
    </row>
    <row r="18" spans="1:74" ht="11.1" customHeight="1" x14ac:dyDescent="0.2">
      <c r="A18" s="76" t="s">
        <v>714</v>
      </c>
      <c r="B18" s="185" t="s">
        <v>153</v>
      </c>
      <c r="C18" s="216">
        <v>-1.4909346448</v>
      </c>
      <c r="D18" s="216">
        <v>0.31657249571000001</v>
      </c>
      <c r="E18" s="216">
        <v>3.5045083912999999</v>
      </c>
      <c r="F18" s="216">
        <v>3.3877258633</v>
      </c>
      <c r="G18" s="216">
        <v>0.60817280709999999</v>
      </c>
      <c r="H18" s="216">
        <v>2.0404525332999999</v>
      </c>
      <c r="I18" s="216">
        <v>7.8590677742000001E-2</v>
      </c>
      <c r="J18" s="216">
        <v>0.50314519580999995</v>
      </c>
      <c r="K18" s="216">
        <v>0.70370593000000004</v>
      </c>
      <c r="L18" s="216">
        <v>-1.3650351890000001</v>
      </c>
      <c r="M18" s="216">
        <v>-2.0486706300000002</v>
      </c>
      <c r="N18" s="216">
        <v>-2.3515736129000002</v>
      </c>
      <c r="O18" s="216">
        <v>-0.78621748580999995</v>
      </c>
      <c r="P18" s="216">
        <v>0.73142250142999998</v>
      </c>
      <c r="Q18" s="216">
        <v>-0.13901858322999999</v>
      </c>
      <c r="R18" s="216">
        <v>0.55242813332999996</v>
      </c>
      <c r="S18" s="216">
        <v>-0.21088332032000001</v>
      </c>
      <c r="T18" s="216">
        <v>-0.37283253</v>
      </c>
      <c r="U18" s="216">
        <v>0.54007261289999997</v>
      </c>
      <c r="V18" s="216">
        <v>0.23505157709999999</v>
      </c>
      <c r="W18" s="216">
        <v>1.2109973332999999</v>
      </c>
      <c r="X18" s="216">
        <v>-1.9755488671000001</v>
      </c>
      <c r="Y18" s="216">
        <v>-1.0760406667</v>
      </c>
      <c r="Z18" s="216">
        <v>-1.6486837438999999</v>
      </c>
      <c r="AA18" s="216">
        <v>2.5179579354999999E-2</v>
      </c>
      <c r="AB18" s="216">
        <v>0.42917289172</v>
      </c>
      <c r="AC18" s="216">
        <v>0.72519809322999995</v>
      </c>
      <c r="AD18" s="216">
        <v>0.84590326332999999</v>
      </c>
      <c r="AE18" s="216">
        <v>0.46997464386999999</v>
      </c>
      <c r="AF18" s="216">
        <v>0.85857480333000002</v>
      </c>
      <c r="AG18" s="216">
        <v>-0.52660522968000001</v>
      </c>
      <c r="AH18" s="216">
        <v>-0.46734500419000002</v>
      </c>
      <c r="AI18" s="216">
        <v>-0.48694419667</v>
      </c>
      <c r="AJ18" s="216">
        <v>-1.0813375765</v>
      </c>
      <c r="AK18" s="216">
        <v>-1.8695107033</v>
      </c>
      <c r="AL18" s="216">
        <v>-1.0560972945</v>
      </c>
      <c r="AM18" s="216">
        <v>0.40896958161000002</v>
      </c>
      <c r="AN18" s="216">
        <v>0.77584975143000001</v>
      </c>
      <c r="AO18" s="216">
        <v>8.1628770000000003E-2</v>
      </c>
      <c r="AP18" s="216">
        <v>0.52271740333000005</v>
      </c>
      <c r="AQ18" s="216">
        <v>0.66755074129000003</v>
      </c>
      <c r="AR18" s="216">
        <v>0.95109246667000003</v>
      </c>
      <c r="AS18" s="216">
        <v>-0.34532615903000002</v>
      </c>
      <c r="AT18" s="216">
        <v>-0.11911171419</v>
      </c>
      <c r="AU18" s="216">
        <v>-0.77603503666999996</v>
      </c>
      <c r="AV18" s="216">
        <v>-2.4651430358000002</v>
      </c>
      <c r="AW18" s="216">
        <v>-2.0575642633000002</v>
      </c>
      <c r="AX18" s="216">
        <v>-0.80669658323000004</v>
      </c>
      <c r="AY18" s="216">
        <v>0.21627654613</v>
      </c>
      <c r="AZ18" s="216">
        <v>1.5663811756999999</v>
      </c>
      <c r="BA18" s="216">
        <v>0.78238974516000004</v>
      </c>
      <c r="BB18" s="216">
        <v>1.52106297</v>
      </c>
      <c r="BC18" s="216">
        <v>1.6896576477</v>
      </c>
      <c r="BD18" s="216">
        <v>1.67106833</v>
      </c>
      <c r="BE18" s="216">
        <v>1.6684971934999999</v>
      </c>
      <c r="BF18" s="216">
        <v>1.1693778387</v>
      </c>
      <c r="BG18" s="216">
        <v>-1.2128912000000001</v>
      </c>
      <c r="BH18" s="216">
        <v>-0.59280858387000002</v>
      </c>
      <c r="BI18" s="357">
        <v>-0.75788659999999997</v>
      </c>
      <c r="BJ18" s="357">
        <v>-0.52837140000000005</v>
      </c>
      <c r="BK18" s="357">
        <v>-1.085858</v>
      </c>
      <c r="BL18" s="357">
        <v>-1.214958</v>
      </c>
      <c r="BM18" s="357">
        <v>-0.22021740000000001</v>
      </c>
      <c r="BN18" s="357">
        <v>0.27685460000000001</v>
      </c>
      <c r="BO18" s="357">
        <v>-1.1332E-2</v>
      </c>
      <c r="BP18" s="357">
        <v>-0.58805470000000004</v>
      </c>
      <c r="BQ18" s="357">
        <v>-0.86901150000000005</v>
      </c>
      <c r="BR18" s="357">
        <v>-0.80870699999999995</v>
      </c>
      <c r="BS18" s="357">
        <v>0.2832867</v>
      </c>
      <c r="BT18" s="357">
        <v>8.4460300000000002E-2</v>
      </c>
      <c r="BU18" s="357">
        <v>-1.2463789999999999</v>
      </c>
      <c r="BV18" s="357">
        <v>1.18635</v>
      </c>
    </row>
    <row r="19" spans="1:74" ht="11.1" customHeight="1" x14ac:dyDescent="0.2">
      <c r="A19" s="77" t="s">
        <v>1024</v>
      </c>
      <c r="B19" s="185" t="s">
        <v>597</v>
      </c>
      <c r="C19" s="216">
        <v>90.638234065000006</v>
      </c>
      <c r="D19" s="216">
        <v>88.605245066999998</v>
      </c>
      <c r="E19" s="216">
        <v>69.126533230000007</v>
      </c>
      <c r="F19" s="216">
        <v>56.393713296999998</v>
      </c>
      <c r="G19" s="216">
        <v>52.170029001000003</v>
      </c>
      <c r="H19" s="216">
        <v>54.983740767</v>
      </c>
      <c r="I19" s="216">
        <v>58.897600775000001</v>
      </c>
      <c r="J19" s="216">
        <v>60.610433970000003</v>
      </c>
      <c r="K19" s="216">
        <v>54.582985030000003</v>
      </c>
      <c r="L19" s="216">
        <v>53.707582133999999</v>
      </c>
      <c r="M19" s="216">
        <v>65.776407070000005</v>
      </c>
      <c r="N19" s="216">
        <v>87.550042160999993</v>
      </c>
      <c r="O19" s="216">
        <v>93.181810029999994</v>
      </c>
      <c r="P19" s="216">
        <v>87.585724716000001</v>
      </c>
      <c r="Q19" s="216">
        <v>71.951316900999998</v>
      </c>
      <c r="R19" s="216">
        <v>60.834021667000002</v>
      </c>
      <c r="S19" s="216">
        <v>53.786911809000003</v>
      </c>
      <c r="T19" s="216">
        <v>55.244404170000003</v>
      </c>
      <c r="U19" s="216">
        <v>60.984257161000002</v>
      </c>
      <c r="V19" s="216">
        <v>61.02516619</v>
      </c>
      <c r="W19" s="216">
        <v>55.187659267000001</v>
      </c>
      <c r="X19" s="216">
        <v>56.272623875000001</v>
      </c>
      <c r="Y19" s="216">
        <v>67.728960499999999</v>
      </c>
      <c r="Z19" s="216">
        <v>81.995929966000006</v>
      </c>
      <c r="AA19" s="216">
        <v>88.908921449999994</v>
      </c>
      <c r="AB19" s="216">
        <v>86.229378237000006</v>
      </c>
      <c r="AC19" s="216">
        <v>68.637374254999997</v>
      </c>
      <c r="AD19" s="216">
        <v>65.102229496999996</v>
      </c>
      <c r="AE19" s="216">
        <v>60.446216063000001</v>
      </c>
      <c r="AF19" s="216">
        <v>62.278464769999999</v>
      </c>
      <c r="AG19" s="216">
        <v>66.766768382999999</v>
      </c>
      <c r="AH19" s="216">
        <v>64.800401093000005</v>
      </c>
      <c r="AI19" s="216">
        <v>60.240214936999998</v>
      </c>
      <c r="AJ19" s="216">
        <v>61.325248811000002</v>
      </c>
      <c r="AK19" s="216">
        <v>72.261308096999997</v>
      </c>
      <c r="AL19" s="216">
        <v>80.771134609000001</v>
      </c>
      <c r="AM19" s="216">
        <v>92.848761162000002</v>
      </c>
      <c r="AN19" s="216">
        <v>91.598105644</v>
      </c>
      <c r="AO19" s="216">
        <v>81.271940608999998</v>
      </c>
      <c r="AP19" s="216">
        <v>65.477508837000002</v>
      </c>
      <c r="AQ19" s="216">
        <v>56.487357838000001</v>
      </c>
      <c r="AR19" s="216">
        <v>57.998179966999999</v>
      </c>
      <c r="AS19" s="216">
        <v>62.007015582999998</v>
      </c>
      <c r="AT19" s="216">
        <v>62.143172608</v>
      </c>
      <c r="AU19" s="216">
        <v>58.859303330000003</v>
      </c>
      <c r="AV19" s="216">
        <v>60.229563996000003</v>
      </c>
      <c r="AW19" s="216">
        <v>77.208955403000004</v>
      </c>
      <c r="AX19" s="216">
        <v>94.030413448999994</v>
      </c>
      <c r="AY19" s="216">
        <v>104.4915598</v>
      </c>
      <c r="AZ19" s="216">
        <v>99.041146569000006</v>
      </c>
      <c r="BA19" s="216">
        <v>83.271970390000007</v>
      </c>
      <c r="BB19" s="216">
        <v>65.773016170000005</v>
      </c>
      <c r="BC19" s="216">
        <v>58.928924035000001</v>
      </c>
      <c r="BD19" s="216">
        <v>58.953583963</v>
      </c>
      <c r="BE19" s="216">
        <v>61.400125031999998</v>
      </c>
      <c r="BF19" s="216">
        <v>63.081387612999997</v>
      </c>
      <c r="BG19" s="216">
        <v>59.967320000000001</v>
      </c>
      <c r="BH19" s="216">
        <v>60.340801999999996</v>
      </c>
      <c r="BI19" s="357">
        <v>73.227189999999993</v>
      </c>
      <c r="BJ19" s="357">
        <v>90.968249999999998</v>
      </c>
      <c r="BK19" s="357">
        <v>98.064710000000005</v>
      </c>
      <c r="BL19" s="357">
        <v>94.125690000000006</v>
      </c>
      <c r="BM19" s="357">
        <v>79.297049999999999</v>
      </c>
      <c r="BN19" s="357">
        <v>66.142449999999997</v>
      </c>
      <c r="BO19" s="357">
        <v>60.100499999999997</v>
      </c>
      <c r="BP19" s="357">
        <v>61.369230000000002</v>
      </c>
      <c r="BQ19" s="357">
        <v>64.352050000000006</v>
      </c>
      <c r="BR19" s="357">
        <v>64.708110000000005</v>
      </c>
      <c r="BS19" s="357">
        <v>61.392429999999997</v>
      </c>
      <c r="BT19" s="357">
        <v>62.658749999999998</v>
      </c>
      <c r="BU19" s="357">
        <v>74.34451</v>
      </c>
      <c r="BV19" s="357">
        <v>92.36403</v>
      </c>
    </row>
    <row r="20" spans="1:74" ht="11.1" customHeight="1" x14ac:dyDescent="0.2">
      <c r="A20" s="77"/>
      <c r="B20" s="185"/>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216"/>
      <c r="BG20" s="216"/>
      <c r="BH20" s="216"/>
      <c r="BI20" s="357"/>
      <c r="BJ20" s="357"/>
      <c r="BK20" s="357"/>
      <c r="BL20" s="357"/>
      <c r="BM20" s="357"/>
      <c r="BN20" s="357"/>
      <c r="BO20" s="357"/>
      <c r="BP20" s="357"/>
      <c r="BQ20" s="357"/>
      <c r="BR20" s="357"/>
      <c r="BS20" s="357"/>
      <c r="BT20" s="357"/>
      <c r="BU20" s="357"/>
      <c r="BV20" s="357"/>
    </row>
    <row r="21" spans="1:74" ht="11.1" customHeight="1" x14ac:dyDescent="0.2">
      <c r="A21" s="71"/>
      <c r="B21" s="78" t="s">
        <v>1034</v>
      </c>
      <c r="C21" s="231"/>
      <c r="D21" s="231"/>
      <c r="E21" s="231"/>
      <c r="F21" s="231"/>
      <c r="G21" s="231"/>
      <c r="H21" s="231"/>
      <c r="I21" s="231"/>
      <c r="J21" s="231"/>
      <c r="K21" s="231"/>
      <c r="L21" s="231"/>
      <c r="M21" s="231"/>
      <c r="N21" s="231"/>
      <c r="O21" s="231"/>
      <c r="P21" s="231"/>
      <c r="Q21" s="231"/>
      <c r="R21" s="231"/>
      <c r="S21" s="231"/>
      <c r="T21" s="231"/>
      <c r="U21" s="231"/>
      <c r="V21" s="231"/>
      <c r="W21" s="231"/>
      <c r="X21" s="231"/>
      <c r="Y21" s="231"/>
      <c r="Z21" s="231"/>
      <c r="AA21" s="231"/>
      <c r="AB21" s="231"/>
      <c r="AC21" s="231"/>
      <c r="AD21" s="231"/>
      <c r="AE21" s="231"/>
      <c r="AF21" s="231"/>
      <c r="AG21" s="231"/>
      <c r="AH21" s="231"/>
      <c r="AI21" s="231"/>
      <c r="AJ21" s="231"/>
      <c r="AK21" s="231"/>
      <c r="AL21" s="231"/>
      <c r="AM21" s="231"/>
      <c r="AN21" s="231"/>
      <c r="AO21" s="231"/>
      <c r="AP21" s="231"/>
      <c r="AQ21" s="231"/>
      <c r="AR21" s="231"/>
      <c r="AS21" s="231"/>
      <c r="AT21" s="231"/>
      <c r="AU21" s="231"/>
      <c r="AV21" s="231"/>
      <c r="AW21" s="231"/>
      <c r="AX21" s="231"/>
      <c r="AY21" s="231"/>
      <c r="AZ21" s="231"/>
      <c r="BA21" s="231"/>
      <c r="BB21" s="231"/>
      <c r="BC21" s="231"/>
      <c r="BD21" s="231"/>
      <c r="BE21" s="231"/>
      <c r="BF21" s="231"/>
      <c r="BG21" s="231"/>
      <c r="BH21" s="231"/>
      <c r="BI21" s="395"/>
      <c r="BJ21" s="395"/>
      <c r="BK21" s="395"/>
      <c r="BL21" s="395"/>
      <c r="BM21" s="395"/>
      <c r="BN21" s="395"/>
      <c r="BO21" s="395"/>
      <c r="BP21" s="395"/>
      <c r="BQ21" s="395"/>
      <c r="BR21" s="395"/>
      <c r="BS21" s="395"/>
      <c r="BT21" s="395"/>
      <c r="BU21" s="395"/>
      <c r="BV21" s="395"/>
    </row>
    <row r="22" spans="1:74" ht="11.1" customHeight="1" x14ac:dyDescent="0.2">
      <c r="A22" s="76" t="s">
        <v>715</v>
      </c>
      <c r="B22" s="185" t="s">
        <v>599</v>
      </c>
      <c r="C22" s="216">
        <v>30.084032258000001</v>
      </c>
      <c r="D22" s="216">
        <v>28.384928571</v>
      </c>
      <c r="E22" s="216">
        <v>18.685258064999999</v>
      </c>
      <c r="F22" s="216">
        <v>10.439033332999999</v>
      </c>
      <c r="G22" s="216">
        <v>6.3713870968000004</v>
      </c>
      <c r="H22" s="216">
        <v>4.4679333333000004</v>
      </c>
      <c r="I22" s="216">
        <v>3.5905161290000001</v>
      </c>
      <c r="J22" s="216">
        <v>3.4539677419000001</v>
      </c>
      <c r="K22" s="216">
        <v>3.9099666666999999</v>
      </c>
      <c r="L22" s="216">
        <v>6.5025806452000001</v>
      </c>
      <c r="M22" s="216">
        <v>14.893366667</v>
      </c>
      <c r="N22" s="216">
        <v>27.322580644999999</v>
      </c>
      <c r="O22" s="216">
        <v>31.283064516</v>
      </c>
      <c r="P22" s="216">
        <v>27.428321429</v>
      </c>
      <c r="Q22" s="216">
        <v>19.191225805999998</v>
      </c>
      <c r="R22" s="216">
        <v>11.351733333</v>
      </c>
      <c r="S22" s="216">
        <v>6.6257741934999999</v>
      </c>
      <c r="T22" s="216">
        <v>4.4223666667000003</v>
      </c>
      <c r="U22" s="216">
        <v>3.6834193547999998</v>
      </c>
      <c r="V22" s="216">
        <v>3.6219354839000002</v>
      </c>
      <c r="W22" s="216">
        <v>4.0917000000000003</v>
      </c>
      <c r="X22" s="216">
        <v>7.2743548386999999</v>
      </c>
      <c r="Y22" s="216">
        <v>14.483366667</v>
      </c>
      <c r="Z22" s="216">
        <v>22.362290323</v>
      </c>
      <c r="AA22" s="216">
        <v>25.624741934999999</v>
      </c>
      <c r="AB22" s="216">
        <v>22.829517241000001</v>
      </c>
      <c r="AC22" s="216">
        <v>13.004806452</v>
      </c>
      <c r="AD22" s="216">
        <v>9.3070000000000004</v>
      </c>
      <c r="AE22" s="216">
        <v>5.2607419354999996</v>
      </c>
      <c r="AF22" s="216">
        <v>4.1111666667</v>
      </c>
      <c r="AG22" s="216">
        <v>3.4682580645000001</v>
      </c>
      <c r="AH22" s="216">
        <v>3.4065806452</v>
      </c>
      <c r="AI22" s="216">
        <v>3.9537</v>
      </c>
      <c r="AJ22" s="216">
        <v>7.7453225805999999</v>
      </c>
      <c r="AK22" s="216">
        <v>16.071133332999999</v>
      </c>
      <c r="AL22" s="216">
        <v>21.623999999999999</v>
      </c>
      <c r="AM22" s="216">
        <v>28.246258064999999</v>
      </c>
      <c r="AN22" s="216">
        <v>26.873357143</v>
      </c>
      <c r="AO22" s="216">
        <v>21.428806452</v>
      </c>
      <c r="AP22" s="216">
        <v>12.259266667</v>
      </c>
      <c r="AQ22" s="216">
        <v>6.2561290322999996</v>
      </c>
      <c r="AR22" s="216">
        <v>4.2717666666999996</v>
      </c>
      <c r="AS22" s="216">
        <v>3.6115483871</v>
      </c>
      <c r="AT22" s="216">
        <v>3.4909032257999999</v>
      </c>
      <c r="AU22" s="216">
        <v>3.9464333332999999</v>
      </c>
      <c r="AV22" s="216">
        <v>7.2086451612999998</v>
      </c>
      <c r="AW22" s="216">
        <v>17.308633333</v>
      </c>
      <c r="AX22" s="216">
        <v>27.444290323000001</v>
      </c>
      <c r="AY22" s="216">
        <v>33.501387096999999</v>
      </c>
      <c r="AZ22" s="216">
        <v>30.442964285999999</v>
      </c>
      <c r="BA22" s="216">
        <v>22.549903226000001</v>
      </c>
      <c r="BB22" s="216">
        <v>11.627266667000001</v>
      </c>
      <c r="BC22" s="216">
        <v>6.3327096773999996</v>
      </c>
      <c r="BD22" s="216">
        <v>4.1686333332999999</v>
      </c>
      <c r="BE22" s="216">
        <v>3.65</v>
      </c>
      <c r="BF22" s="216">
        <v>3.396483871</v>
      </c>
      <c r="BG22" s="216">
        <v>3.7564860000000002</v>
      </c>
      <c r="BH22" s="216">
        <v>6.1140410000000003</v>
      </c>
      <c r="BI22" s="357">
        <v>14.919359999999999</v>
      </c>
      <c r="BJ22" s="357">
        <v>25.621749999999999</v>
      </c>
      <c r="BK22" s="357">
        <v>29.26163</v>
      </c>
      <c r="BL22" s="357">
        <v>26.59629</v>
      </c>
      <c r="BM22" s="357">
        <v>19.110410000000002</v>
      </c>
      <c r="BN22" s="357">
        <v>11.02933</v>
      </c>
      <c r="BO22" s="357">
        <v>6.2952500000000002</v>
      </c>
      <c r="BP22" s="357">
        <v>4.3461129999999999</v>
      </c>
      <c r="BQ22" s="357">
        <v>3.6780110000000001</v>
      </c>
      <c r="BR22" s="357">
        <v>3.119929</v>
      </c>
      <c r="BS22" s="357">
        <v>3.711786</v>
      </c>
      <c r="BT22" s="357">
        <v>7.0433979999999998</v>
      </c>
      <c r="BU22" s="357">
        <v>14.6684</v>
      </c>
      <c r="BV22" s="357">
        <v>25.507210000000001</v>
      </c>
    </row>
    <row r="23" spans="1:74" ht="11.1" customHeight="1" x14ac:dyDescent="0.2">
      <c r="A23" s="76" t="s">
        <v>716</v>
      </c>
      <c r="B23" s="185" t="s">
        <v>600</v>
      </c>
      <c r="C23" s="216">
        <v>16.100225806000001</v>
      </c>
      <c r="D23" s="216">
        <v>15.744964286</v>
      </c>
      <c r="E23" s="216">
        <v>10.876870968</v>
      </c>
      <c r="F23" s="216">
        <v>7.1791666666999996</v>
      </c>
      <c r="G23" s="216">
        <v>5.1984838709999996</v>
      </c>
      <c r="H23" s="216">
        <v>4.3236999999999997</v>
      </c>
      <c r="I23" s="216">
        <v>3.8768709676999999</v>
      </c>
      <c r="J23" s="216">
        <v>4.0862258064999999</v>
      </c>
      <c r="K23" s="216">
        <v>4.4314333333000002</v>
      </c>
      <c r="L23" s="216">
        <v>5.9785806452000001</v>
      </c>
      <c r="M23" s="216">
        <v>9.5564999999999998</v>
      </c>
      <c r="N23" s="216">
        <v>15.076483871000001</v>
      </c>
      <c r="O23" s="216">
        <v>17.032193547999999</v>
      </c>
      <c r="P23" s="216">
        <v>15.418964286</v>
      </c>
      <c r="Q23" s="216">
        <v>11.64316129</v>
      </c>
      <c r="R23" s="216">
        <v>7.7335000000000003</v>
      </c>
      <c r="S23" s="216">
        <v>5.3629032258000002</v>
      </c>
      <c r="T23" s="216">
        <v>4.4618333333000004</v>
      </c>
      <c r="U23" s="216">
        <v>4.1982903226000001</v>
      </c>
      <c r="V23" s="216">
        <v>4.4503870968000001</v>
      </c>
      <c r="W23" s="216">
        <v>4.7210999999999999</v>
      </c>
      <c r="X23" s="216">
        <v>6.6497419354999998</v>
      </c>
      <c r="Y23" s="216">
        <v>9.5482666667</v>
      </c>
      <c r="Z23" s="216">
        <v>12.909806452</v>
      </c>
      <c r="AA23" s="216">
        <v>14.382580645000001</v>
      </c>
      <c r="AB23" s="216">
        <v>13.34637931</v>
      </c>
      <c r="AC23" s="216">
        <v>8.4375483870999997</v>
      </c>
      <c r="AD23" s="216">
        <v>6.9646333333000001</v>
      </c>
      <c r="AE23" s="216">
        <v>4.8108709676999997</v>
      </c>
      <c r="AF23" s="216">
        <v>4.3690333333</v>
      </c>
      <c r="AG23" s="216">
        <v>4.0159677418999999</v>
      </c>
      <c r="AH23" s="216">
        <v>4.3056129032000001</v>
      </c>
      <c r="AI23" s="216">
        <v>4.7218999999999998</v>
      </c>
      <c r="AJ23" s="216">
        <v>6.8634838709999997</v>
      </c>
      <c r="AK23" s="216">
        <v>10.2692</v>
      </c>
      <c r="AL23" s="216">
        <v>12.607548387</v>
      </c>
      <c r="AM23" s="216">
        <v>15.374451613</v>
      </c>
      <c r="AN23" s="216">
        <v>15.229285714</v>
      </c>
      <c r="AO23" s="216">
        <v>12.62116129</v>
      </c>
      <c r="AP23" s="216">
        <v>8.2658000000000005</v>
      </c>
      <c r="AQ23" s="216">
        <v>5.4223870967999996</v>
      </c>
      <c r="AR23" s="216">
        <v>4.5189000000000004</v>
      </c>
      <c r="AS23" s="216">
        <v>4.3440000000000003</v>
      </c>
      <c r="AT23" s="216">
        <v>4.4048064515999998</v>
      </c>
      <c r="AU23" s="216">
        <v>4.7122666666999997</v>
      </c>
      <c r="AV23" s="216">
        <v>6.6366774193999998</v>
      </c>
      <c r="AW23" s="216">
        <v>11.443866667</v>
      </c>
      <c r="AX23" s="216">
        <v>15.203161290000001</v>
      </c>
      <c r="AY23" s="216">
        <v>18.421838709999999</v>
      </c>
      <c r="AZ23" s="216">
        <v>17.401714286000001</v>
      </c>
      <c r="BA23" s="216">
        <v>13.457516129</v>
      </c>
      <c r="BB23" s="216">
        <v>8.1944333332999992</v>
      </c>
      <c r="BC23" s="216">
        <v>5.5747096773999996</v>
      </c>
      <c r="BD23" s="216">
        <v>4.6667666667000001</v>
      </c>
      <c r="BE23" s="216">
        <v>4.3943225805999999</v>
      </c>
      <c r="BF23" s="216">
        <v>4.3601935483999998</v>
      </c>
      <c r="BG23" s="216">
        <v>4.8772690000000001</v>
      </c>
      <c r="BH23" s="216">
        <v>6.2769519999999996</v>
      </c>
      <c r="BI23" s="357">
        <v>9.9617269999999998</v>
      </c>
      <c r="BJ23" s="357">
        <v>14.234920000000001</v>
      </c>
      <c r="BK23" s="357">
        <v>16.289280000000002</v>
      </c>
      <c r="BL23" s="357">
        <v>15.436540000000001</v>
      </c>
      <c r="BM23" s="357">
        <v>11.80419</v>
      </c>
      <c r="BN23" s="357">
        <v>7.8595689999999996</v>
      </c>
      <c r="BO23" s="357">
        <v>5.5671660000000003</v>
      </c>
      <c r="BP23" s="357">
        <v>4.5145350000000004</v>
      </c>
      <c r="BQ23" s="357">
        <v>4.4408940000000001</v>
      </c>
      <c r="BR23" s="357">
        <v>4.4884440000000003</v>
      </c>
      <c r="BS23" s="357">
        <v>4.872725</v>
      </c>
      <c r="BT23" s="357">
        <v>6.7479209999999998</v>
      </c>
      <c r="BU23" s="357">
        <v>10.00216</v>
      </c>
      <c r="BV23" s="357">
        <v>14.220090000000001</v>
      </c>
    </row>
    <row r="24" spans="1:74" ht="11.1" customHeight="1" x14ac:dyDescent="0.2">
      <c r="A24" s="76" t="s">
        <v>718</v>
      </c>
      <c r="B24" s="185" t="s">
        <v>601</v>
      </c>
      <c r="C24" s="216">
        <v>20.782516129000001</v>
      </c>
      <c r="D24" s="216">
        <v>21.2605</v>
      </c>
      <c r="E24" s="216">
        <v>19.306354839000001</v>
      </c>
      <c r="F24" s="216">
        <v>17.924800000000001</v>
      </c>
      <c r="G24" s="216">
        <v>17.558774194000002</v>
      </c>
      <c r="H24" s="216">
        <v>17.639666667</v>
      </c>
      <c r="I24" s="216">
        <v>17.327032257999999</v>
      </c>
      <c r="J24" s="216">
        <v>17.398903226000002</v>
      </c>
      <c r="K24" s="216">
        <v>17.857966666999999</v>
      </c>
      <c r="L24" s="216">
        <v>17.629645160999999</v>
      </c>
      <c r="M24" s="216">
        <v>19.225266667</v>
      </c>
      <c r="N24" s="216">
        <v>20.689064515999998</v>
      </c>
      <c r="O24" s="216">
        <v>21.255709676999999</v>
      </c>
      <c r="P24" s="216">
        <v>21.419785714</v>
      </c>
      <c r="Q24" s="216">
        <v>19.863451612999999</v>
      </c>
      <c r="R24" s="216">
        <v>18.960100000000001</v>
      </c>
      <c r="S24" s="216">
        <v>18.164548387</v>
      </c>
      <c r="T24" s="216">
        <v>17.847999999999999</v>
      </c>
      <c r="U24" s="216">
        <v>17.501774193999999</v>
      </c>
      <c r="V24" s="216">
        <v>17.860290323000001</v>
      </c>
      <c r="W24" s="216">
        <v>18.3065</v>
      </c>
      <c r="X24" s="216">
        <v>18.407935483999999</v>
      </c>
      <c r="Y24" s="216">
        <v>19.8066</v>
      </c>
      <c r="Z24" s="216">
        <v>20.711612902999999</v>
      </c>
      <c r="AA24" s="216">
        <v>21.479838709999999</v>
      </c>
      <c r="AB24" s="216">
        <v>21.490172414</v>
      </c>
      <c r="AC24" s="216">
        <v>19.630258065</v>
      </c>
      <c r="AD24" s="216">
        <v>19.317133333000001</v>
      </c>
      <c r="AE24" s="216">
        <v>18.589709676999998</v>
      </c>
      <c r="AF24" s="216">
        <v>18.860399999999998</v>
      </c>
      <c r="AG24" s="216">
        <v>18.550903225999999</v>
      </c>
      <c r="AH24" s="216">
        <v>18.942516129000001</v>
      </c>
      <c r="AI24" s="216">
        <v>19.1678</v>
      </c>
      <c r="AJ24" s="216">
        <v>19.444709676999999</v>
      </c>
      <c r="AK24" s="216">
        <v>20.5749</v>
      </c>
      <c r="AL24" s="216">
        <v>20.955225806000001</v>
      </c>
      <c r="AM24" s="216">
        <v>21.780193548</v>
      </c>
      <c r="AN24" s="216">
        <v>22.183107143000001</v>
      </c>
      <c r="AO24" s="216">
        <v>21.060806452000001</v>
      </c>
      <c r="AP24" s="216">
        <v>19.988366667000001</v>
      </c>
      <c r="AQ24" s="216">
        <v>19.096322580999999</v>
      </c>
      <c r="AR24" s="216">
        <v>18.767733332999999</v>
      </c>
      <c r="AS24" s="216">
        <v>18.616483871</v>
      </c>
      <c r="AT24" s="216">
        <v>19.054709677000002</v>
      </c>
      <c r="AU24" s="216">
        <v>19.140466666999998</v>
      </c>
      <c r="AV24" s="216">
        <v>19.709387097</v>
      </c>
      <c r="AW24" s="216">
        <v>21.713733333</v>
      </c>
      <c r="AX24" s="216">
        <v>22.761967742</v>
      </c>
      <c r="AY24" s="216">
        <v>23.308774194000002</v>
      </c>
      <c r="AZ24" s="216">
        <v>23.675464286</v>
      </c>
      <c r="BA24" s="216">
        <v>22.017032258</v>
      </c>
      <c r="BB24" s="216">
        <v>20.926766666999999</v>
      </c>
      <c r="BC24" s="216">
        <v>19.594354839000001</v>
      </c>
      <c r="BD24" s="216">
        <v>19.571066667</v>
      </c>
      <c r="BE24" s="216">
        <v>19.581483871</v>
      </c>
      <c r="BF24" s="216">
        <v>19.676322581000001</v>
      </c>
      <c r="BG24" s="216">
        <v>20.095949999999998</v>
      </c>
      <c r="BH24" s="216">
        <v>20.583590000000001</v>
      </c>
      <c r="BI24" s="357">
        <v>22.57978</v>
      </c>
      <c r="BJ24" s="357">
        <v>23.60294</v>
      </c>
      <c r="BK24" s="357">
        <v>24.622240000000001</v>
      </c>
      <c r="BL24" s="357">
        <v>24.221350000000001</v>
      </c>
      <c r="BM24" s="357">
        <v>22.448429999999998</v>
      </c>
      <c r="BN24" s="357">
        <v>21.559249999999999</v>
      </c>
      <c r="BO24" s="357">
        <v>20.690159999999999</v>
      </c>
      <c r="BP24" s="357">
        <v>20.597729999999999</v>
      </c>
      <c r="BQ24" s="357">
        <v>20.2729</v>
      </c>
      <c r="BR24" s="357">
        <v>20.637440000000002</v>
      </c>
      <c r="BS24" s="357">
        <v>21.019570000000002</v>
      </c>
      <c r="BT24" s="357">
        <v>21.29749</v>
      </c>
      <c r="BU24" s="357">
        <v>23.304189999999998</v>
      </c>
      <c r="BV24" s="357">
        <v>24.502120000000001</v>
      </c>
    </row>
    <row r="25" spans="1:74" ht="11.1" customHeight="1" x14ac:dyDescent="0.2">
      <c r="A25" s="76" t="s">
        <v>719</v>
      </c>
      <c r="B25" s="185" t="s">
        <v>154</v>
      </c>
      <c r="C25" s="216">
        <v>17.606814709999998</v>
      </c>
      <c r="D25" s="216">
        <v>17.129102209999999</v>
      </c>
      <c r="E25" s="216">
        <v>14.73753323</v>
      </c>
      <c r="F25" s="216">
        <v>15.716046629999999</v>
      </c>
      <c r="G25" s="216">
        <v>18.053706420000001</v>
      </c>
      <c r="H25" s="216">
        <v>23.522174100000001</v>
      </c>
      <c r="I25" s="216">
        <v>28.941342710000001</v>
      </c>
      <c r="J25" s="216">
        <v>30.41943397</v>
      </c>
      <c r="K25" s="216">
        <v>23.224085030000001</v>
      </c>
      <c r="L25" s="216">
        <v>18.398807940000001</v>
      </c>
      <c r="M25" s="216">
        <v>16.55130707</v>
      </c>
      <c r="N25" s="216">
        <v>18.202397000000001</v>
      </c>
      <c r="O25" s="216">
        <v>17.412648740000002</v>
      </c>
      <c r="P25" s="216">
        <v>17.274510429999999</v>
      </c>
      <c r="Q25" s="216">
        <v>15.54599432</v>
      </c>
      <c r="R25" s="216">
        <v>17.381754999999998</v>
      </c>
      <c r="S25" s="216">
        <v>18.451556969999999</v>
      </c>
      <c r="T25" s="216">
        <v>23.313804170000001</v>
      </c>
      <c r="U25" s="216">
        <v>30.276612</v>
      </c>
      <c r="V25" s="216">
        <v>29.724166189999998</v>
      </c>
      <c r="W25" s="216">
        <v>22.806592599999998</v>
      </c>
      <c r="X25" s="216">
        <v>18.54620452</v>
      </c>
      <c r="Y25" s="216">
        <v>18.084860500000001</v>
      </c>
      <c r="Z25" s="216">
        <v>19.80302674</v>
      </c>
      <c r="AA25" s="216">
        <v>20.929760160000001</v>
      </c>
      <c r="AB25" s="216">
        <v>22.225171339999999</v>
      </c>
      <c r="AC25" s="216">
        <v>21.745116190000001</v>
      </c>
      <c r="AD25" s="216">
        <v>23.81126283</v>
      </c>
      <c r="AE25" s="216">
        <v>26.208603159999999</v>
      </c>
      <c r="AF25" s="216">
        <v>29.329364770000002</v>
      </c>
      <c r="AG25" s="216">
        <v>34.893155479999997</v>
      </c>
      <c r="AH25" s="216">
        <v>32.385110769999997</v>
      </c>
      <c r="AI25" s="216">
        <v>26.752948270000001</v>
      </c>
      <c r="AJ25" s="216">
        <v>21.58692623</v>
      </c>
      <c r="AK25" s="216">
        <v>19.324841429999999</v>
      </c>
      <c r="AL25" s="216">
        <v>19.338779769999999</v>
      </c>
      <c r="AM25" s="216">
        <v>20.28263213</v>
      </c>
      <c r="AN25" s="216">
        <v>20.17156993</v>
      </c>
      <c r="AO25" s="216">
        <v>19.39558577</v>
      </c>
      <c r="AP25" s="216">
        <v>18.715942170000002</v>
      </c>
      <c r="AQ25" s="216">
        <v>19.774325579999999</v>
      </c>
      <c r="AR25" s="216">
        <v>24.466413299999999</v>
      </c>
      <c r="AS25" s="216">
        <v>29.221563969999998</v>
      </c>
      <c r="AT25" s="216">
        <v>28.98197906</v>
      </c>
      <c r="AU25" s="216">
        <v>24.97930333</v>
      </c>
      <c r="AV25" s="216">
        <v>20.525338189999999</v>
      </c>
      <c r="AW25" s="216">
        <v>19.939722069999998</v>
      </c>
      <c r="AX25" s="216">
        <v>21.348897319999999</v>
      </c>
      <c r="AY25" s="216">
        <v>21.339463030000001</v>
      </c>
      <c r="AZ25" s="216">
        <v>19.794325140000002</v>
      </c>
      <c r="BA25" s="216">
        <v>17.979809100000001</v>
      </c>
      <c r="BB25" s="216">
        <v>18.29651617</v>
      </c>
      <c r="BC25" s="216">
        <v>20.87350468</v>
      </c>
      <c r="BD25" s="216">
        <v>23.96225063</v>
      </c>
      <c r="BE25" s="216">
        <v>27.090737935</v>
      </c>
      <c r="BF25" s="216">
        <v>28.857129548</v>
      </c>
      <c r="BG25" s="216">
        <v>24.821359999999999</v>
      </c>
      <c r="BH25" s="216">
        <v>20.927420000000001</v>
      </c>
      <c r="BI25" s="357">
        <v>19.06025</v>
      </c>
      <c r="BJ25" s="357">
        <v>20.334140000000001</v>
      </c>
      <c r="BK25" s="357">
        <v>20.44134</v>
      </c>
      <c r="BL25" s="357">
        <v>20.43787</v>
      </c>
      <c r="BM25" s="357">
        <v>18.996749999999999</v>
      </c>
      <c r="BN25" s="357">
        <v>18.982800000000001</v>
      </c>
      <c r="BO25" s="357">
        <v>21.072209999999998</v>
      </c>
      <c r="BP25" s="357">
        <v>25.434799999999999</v>
      </c>
      <c r="BQ25" s="357">
        <v>29.39451</v>
      </c>
      <c r="BR25" s="357">
        <v>29.893139999999999</v>
      </c>
      <c r="BS25" s="357">
        <v>25.373729999999998</v>
      </c>
      <c r="BT25" s="357">
        <v>21.121420000000001</v>
      </c>
      <c r="BU25" s="357">
        <v>19.62209</v>
      </c>
      <c r="BV25" s="357">
        <v>20.939589999999999</v>
      </c>
    </row>
    <row r="26" spans="1:74" ht="11.1" customHeight="1" x14ac:dyDescent="0.2">
      <c r="A26" s="76" t="s">
        <v>717</v>
      </c>
      <c r="B26" s="185" t="s">
        <v>602</v>
      </c>
      <c r="C26" s="216">
        <v>3.4071290322999999</v>
      </c>
      <c r="D26" s="216">
        <v>3.4908214285999999</v>
      </c>
      <c r="E26" s="216">
        <v>3.5018064515999998</v>
      </c>
      <c r="F26" s="216">
        <v>3.4921000000000002</v>
      </c>
      <c r="G26" s="216">
        <v>3.4693225806000001</v>
      </c>
      <c r="H26" s="216">
        <v>3.4274666667</v>
      </c>
      <c r="I26" s="216">
        <v>3.4438387097000001</v>
      </c>
      <c r="J26" s="216">
        <v>3.4844516129000001</v>
      </c>
      <c r="K26" s="216">
        <v>3.5728666667</v>
      </c>
      <c r="L26" s="216">
        <v>3.6391612903000001</v>
      </c>
      <c r="M26" s="216">
        <v>3.6341999999999999</v>
      </c>
      <c r="N26" s="216">
        <v>3.7020322581</v>
      </c>
      <c r="O26" s="216">
        <v>3.4507741935</v>
      </c>
      <c r="P26" s="216">
        <v>3.4633214286</v>
      </c>
      <c r="Q26" s="216">
        <v>3.5949677419000001</v>
      </c>
      <c r="R26" s="216">
        <v>3.6255333332999999</v>
      </c>
      <c r="S26" s="216">
        <v>3.6095806451999999</v>
      </c>
      <c r="T26" s="216">
        <v>3.5817333332999999</v>
      </c>
      <c r="U26" s="216">
        <v>3.5356451613000002</v>
      </c>
      <c r="V26" s="216">
        <v>3.5799677419</v>
      </c>
      <c r="W26" s="216">
        <v>3.6488</v>
      </c>
      <c r="X26" s="216">
        <v>3.7522580644999999</v>
      </c>
      <c r="Y26" s="216">
        <v>3.8256000000000001</v>
      </c>
      <c r="Z26" s="216">
        <v>3.8045483871000001</v>
      </c>
      <c r="AA26" s="216">
        <v>3.8349354838999998</v>
      </c>
      <c r="AB26" s="216">
        <v>3.7599310345000001</v>
      </c>
      <c r="AC26" s="216">
        <v>3.7743548386999999</v>
      </c>
      <c r="AD26" s="216">
        <v>3.7635999999999998</v>
      </c>
      <c r="AE26" s="216">
        <v>3.7790967742000001</v>
      </c>
      <c r="AF26" s="216">
        <v>3.7551333332999999</v>
      </c>
      <c r="AG26" s="216">
        <v>3.8521935483999998</v>
      </c>
      <c r="AH26" s="216">
        <v>3.8332258065000002</v>
      </c>
      <c r="AI26" s="216">
        <v>3.8552333333000002</v>
      </c>
      <c r="AJ26" s="216">
        <v>3.8635806451999999</v>
      </c>
      <c r="AK26" s="216">
        <v>3.8691333333000002</v>
      </c>
      <c r="AL26" s="216">
        <v>3.8348387097000001</v>
      </c>
      <c r="AM26" s="216">
        <v>3.9671935484</v>
      </c>
      <c r="AN26" s="216">
        <v>3.9871428570999998</v>
      </c>
      <c r="AO26" s="216">
        <v>3.9722903226000001</v>
      </c>
      <c r="AP26" s="216">
        <v>4.008</v>
      </c>
      <c r="AQ26" s="216">
        <v>4.0123870968000004</v>
      </c>
      <c r="AR26" s="216">
        <v>3.9941333333000002</v>
      </c>
      <c r="AS26" s="216">
        <v>4.0977096774000001</v>
      </c>
      <c r="AT26" s="216">
        <v>4.0900322580999999</v>
      </c>
      <c r="AU26" s="216">
        <v>4.0743</v>
      </c>
      <c r="AV26" s="216">
        <v>4.0958387096999997</v>
      </c>
      <c r="AW26" s="216">
        <v>4.1581666666999997</v>
      </c>
      <c r="AX26" s="216">
        <v>4.0351612902999996</v>
      </c>
      <c r="AY26" s="216">
        <v>4.3984838709999998</v>
      </c>
      <c r="AZ26" s="216">
        <v>4.3840714286000004</v>
      </c>
      <c r="BA26" s="216">
        <v>4.4429677419000004</v>
      </c>
      <c r="BB26" s="216">
        <v>4.4779999999999998</v>
      </c>
      <c r="BC26" s="216">
        <v>4.5283548387000003</v>
      </c>
      <c r="BD26" s="216">
        <v>4.5587666667000004</v>
      </c>
      <c r="BE26" s="216">
        <v>4.5771290323000002</v>
      </c>
      <c r="BF26" s="216">
        <v>4.6296129032</v>
      </c>
      <c r="BG26" s="216">
        <v>4.5753440000000003</v>
      </c>
      <c r="BH26" s="216">
        <v>4.6039050000000001</v>
      </c>
      <c r="BI26" s="357">
        <v>4.6108310000000001</v>
      </c>
      <c r="BJ26" s="357">
        <v>4.6310409999999997</v>
      </c>
      <c r="BK26" s="357">
        <v>4.6319689999999998</v>
      </c>
      <c r="BL26" s="357">
        <v>4.6502929999999996</v>
      </c>
      <c r="BM26" s="357">
        <v>4.6453600000000002</v>
      </c>
      <c r="BN26" s="357">
        <v>4.6493570000000002</v>
      </c>
      <c r="BO26" s="357">
        <v>4.6413359999999999</v>
      </c>
      <c r="BP26" s="357">
        <v>4.6252700000000004</v>
      </c>
      <c r="BQ26" s="357">
        <v>4.6285340000000001</v>
      </c>
      <c r="BR26" s="357">
        <v>4.6226940000000001</v>
      </c>
      <c r="BS26" s="357">
        <v>4.6359620000000001</v>
      </c>
      <c r="BT26" s="357">
        <v>4.6322330000000003</v>
      </c>
      <c r="BU26" s="357">
        <v>4.6534560000000003</v>
      </c>
      <c r="BV26" s="357">
        <v>4.6515680000000001</v>
      </c>
    </row>
    <row r="27" spans="1:74" ht="11.1" customHeight="1" x14ac:dyDescent="0.2">
      <c r="A27" s="76" t="s">
        <v>721</v>
      </c>
      <c r="B27" s="185" t="s">
        <v>1077</v>
      </c>
      <c r="C27" s="216">
        <v>2.5790000000000002</v>
      </c>
      <c r="D27" s="216">
        <v>2.5164285714000001</v>
      </c>
      <c r="E27" s="216">
        <v>1.9401935483999999</v>
      </c>
      <c r="F27" s="216">
        <v>1.5640333333000001</v>
      </c>
      <c r="G27" s="216">
        <v>1.4398387097000001</v>
      </c>
      <c r="H27" s="216">
        <v>1.5242666667</v>
      </c>
      <c r="I27" s="216">
        <v>1.6394838709999999</v>
      </c>
      <c r="J27" s="216">
        <v>1.6889354838999999</v>
      </c>
      <c r="K27" s="216">
        <v>1.5081333333</v>
      </c>
      <c r="L27" s="216">
        <v>1.4802903225999999</v>
      </c>
      <c r="M27" s="216">
        <v>1.8372333332999999</v>
      </c>
      <c r="N27" s="216">
        <v>2.4789677419</v>
      </c>
      <c r="O27" s="216">
        <v>2.6653225805999998</v>
      </c>
      <c r="P27" s="216">
        <v>2.4987142857000002</v>
      </c>
      <c r="Q27" s="216">
        <v>2.0304193547999998</v>
      </c>
      <c r="R27" s="216">
        <v>1.6993</v>
      </c>
      <c r="S27" s="216">
        <v>1.4904516129000001</v>
      </c>
      <c r="T27" s="216">
        <v>1.5345666667</v>
      </c>
      <c r="U27" s="216">
        <v>1.7064193548</v>
      </c>
      <c r="V27" s="216">
        <v>1.7063225806</v>
      </c>
      <c r="W27" s="216">
        <v>1.5308666666999999</v>
      </c>
      <c r="X27" s="216">
        <v>1.5600322580999999</v>
      </c>
      <c r="Y27" s="216">
        <v>1.8981666666999999</v>
      </c>
      <c r="Z27" s="216">
        <v>2.3225483870999999</v>
      </c>
      <c r="AA27" s="216">
        <v>2.5751935484000001</v>
      </c>
      <c r="AB27" s="216">
        <v>2.4963448276000002</v>
      </c>
      <c r="AC27" s="216">
        <v>1.9634193548000001</v>
      </c>
      <c r="AD27" s="216">
        <v>1.8567333333</v>
      </c>
      <c r="AE27" s="216">
        <v>1.7153225806000001</v>
      </c>
      <c r="AF27" s="216">
        <v>1.7715000000000001</v>
      </c>
      <c r="AG27" s="216">
        <v>1.9044193547999999</v>
      </c>
      <c r="AH27" s="216">
        <v>1.8454838710000001</v>
      </c>
      <c r="AI27" s="216">
        <v>1.7067666667000001</v>
      </c>
      <c r="AJ27" s="216">
        <v>1.7393548387</v>
      </c>
      <c r="AK27" s="216">
        <v>2.0702333333</v>
      </c>
      <c r="AL27" s="216">
        <v>2.3288709676999999</v>
      </c>
      <c r="AM27" s="216">
        <v>3.1059354839000002</v>
      </c>
      <c r="AN27" s="216">
        <v>3.0615357143000002</v>
      </c>
      <c r="AO27" s="216">
        <v>2.7011935484</v>
      </c>
      <c r="AP27" s="216">
        <v>2.1480333332999999</v>
      </c>
      <c r="AQ27" s="216">
        <v>1.8337096773999999</v>
      </c>
      <c r="AR27" s="216">
        <v>1.8871333333</v>
      </c>
      <c r="AS27" s="216">
        <v>2.0236129032000001</v>
      </c>
      <c r="AT27" s="216">
        <v>2.0286451613000001</v>
      </c>
      <c r="AU27" s="216">
        <v>1.9144333333000001</v>
      </c>
      <c r="AV27" s="216">
        <v>1.9615806452</v>
      </c>
      <c r="AW27" s="216">
        <v>2.5527333333</v>
      </c>
      <c r="AX27" s="216">
        <v>3.1448387097000001</v>
      </c>
      <c r="AY27" s="216">
        <v>3.4316129032</v>
      </c>
      <c r="AZ27" s="216">
        <v>3.2526071429000001</v>
      </c>
      <c r="BA27" s="216">
        <v>2.7347419355000002</v>
      </c>
      <c r="BB27" s="216">
        <v>2.1600333332999999</v>
      </c>
      <c r="BC27" s="216">
        <v>1.9352903226</v>
      </c>
      <c r="BD27" s="216">
        <v>1.9360999999999999</v>
      </c>
      <c r="BE27" s="216">
        <v>2.0164516129000001</v>
      </c>
      <c r="BF27" s="216">
        <v>2.0716451613000002</v>
      </c>
      <c r="BG27" s="216">
        <v>1.7509110000000001</v>
      </c>
      <c r="BH27" s="216">
        <v>1.7448939999999999</v>
      </c>
      <c r="BI27" s="357">
        <v>2.0052379999999999</v>
      </c>
      <c r="BJ27" s="357">
        <v>2.4534639999999999</v>
      </c>
      <c r="BK27" s="357">
        <v>2.725247</v>
      </c>
      <c r="BL27" s="357">
        <v>2.6903440000000001</v>
      </c>
      <c r="BM27" s="357">
        <v>2.1989209999999999</v>
      </c>
      <c r="BN27" s="357">
        <v>1.9691430000000001</v>
      </c>
      <c r="BO27" s="357">
        <v>1.7413689999999999</v>
      </c>
      <c r="BP27" s="357">
        <v>1.7577879999999999</v>
      </c>
      <c r="BQ27" s="357">
        <v>1.8441989999999999</v>
      </c>
      <c r="BR27" s="357">
        <v>1.85347</v>
      </c>
      <c r="BS27" s="357">
        <v>1.6856580000000001</v>
      </c>
      <c r="BT27" s="357">
        <v>1.7232890000000001</v>
      </c>
      <c r="BU27" s="357">
        <v>2.0012129999999999</v>
      </c>
      <c r="BV27" s="357">
        <v>2.4504519999999999</v>
      </c>
    </row>
    <row r="28" spans="1:74" ht="11.1" customHeight="1" x14ac:dyDescent="0.2">
      <c r="A28" s="76" t="s">
        <v>736</v>
      </c>
      <c r="B28" s="185" t="s">
        <v>603</v>
      </c>
      <c r="C28" s="216">
        <v>7.8516129032000004E-2</v>
      </c>
      <c r="D28" s="216">
        <v>7.85E-2</v>
      </c>
      <c r="E28" s="216">
        <v>7.8516129032000004E-2</v>
      </c>
      <c r="F28" s="216">
        <v>7.8533333332999999E-2</v>
      </c>
      <c r="G28" s="216">
        <v>7.8516129032000004E-2</v>
      </c>
      <c r="H28" s="216">
        <v>7.8533333332999999E-2</v>
      </c>
      <c r="I28" s="216">
        <v>7.8516129032000004E-2</v>
      </c>
      <c r="J28" s="216">
        <v>7.8516129032000004E-2</v>
      </c>
      <c r="K28" s="216">
        <v>7.8533333332999999E-2</v>
      </c>
      <c r="L28" s="216">
        <v>7.8516129032000004E-2</v>
      </c>
      <c r="M28" s="216">
        <v>7.8533333332999999E-2</v>
      </c>
      <c r="N28" s="216">
        <v>7.8516129032000004E-2</v>
      </c>
      <c r="O28" s="216">
        <v>8.2096774193999994E-2</v>
      </c>
      <c r="P28" s="216">
        <v>8.2107142857000007E-2</v>
      </c>
      <c r="Q28" s="216">
        <v>8.2096774193999994E-2</v>
      </c>
      <c r="R28" s="216">
        <v>8.2100000000000006E-2</v>
      </c>
      <c r="S28" s="216">
        <v>8.2096774193999994E-2</v>
      </c>
      <c r="T28" s="216">
        <v>8.2100000000000006E-2</v>
      </c>
      <c r="U28" s="216">
        <v>8.2096774193999994E-2</v>
      </c>
      <c r="V28" s="216">
        <v>8.2096774193999994E-2</v>
      </c>
      <c r="W28" s="216">
        <v>8.2100000000000006E-2</v>
      </c>
      <c r="X28" s="216">
        <v>8.2096774193999994E-2</v>
      </c>
      <c r="Y28" s="216">
        <v>8.2100000000000006E-2</v>
      </c>
      <c r="Z28" s="216">
        <v>8.2096774193999994E-2</v>
      </c>
      <c r="AA28" s="216">
        <v>8.1870967742000006E-2</v>
      </c>
      <c r="AB28" s="216">
        <v>8.1862068965999998E-2</v>
      </c>
      <c r="AC28" s="216">
        <v>8.1870967742000006E-2</v>
      </c>
      <c r="AD28" s="216">
        <v>8.1866666667000002E-2</v>
      </c>
      <c r="AE28" s="216">
        <v>8.1870967742000006E-2</v>
      </c>
      <c r="AF28" s="216">
        <v>8.1866666667000002E-2</v>
      </c>
      <c r="AG28" s="216">
        <v>8.1870967742000006E-2</v>
      </c>
      <c r="AH28" s="216">
        <v>8.1870967742000006E-2</v>
      </c>
      <c r="AI28" s="216">
        <v>8.1866666667000002E-2</v>
      </c>
      <c r="AJ28" s="216">
        <v>8.1870967742000006E-2</v>
      </c>
      <c r="AK28" s="216">
        <v>8.1866666667000002E-2</v>
      </c>
      <c r="AL28" s="216">
        <v>8.1870967742000006E-2</v>
      </c>
      <c r="AM28" s="216">
        <v>9.2096774194000003E-2</v>
      </c>
      <c r="AN28" s="216">
        <v>9.2107142857000002E-2</v>
      </c>
      <c r="AO28" s="216">
        <v>9.2096774194000003E-2</v>
      </c>
      <c r="AP28" s="216">
        <v>9.2100000000000001E-2</v>
      </c>
      <c r="AQ28" s="216">
        <v>9.2096774194000003E-2</v>
      </c>
      <c r="AR28" s="216">
        <v>9.2100000000000001E-2</v>
      </c>
      <c r="AS28" s="216">
        <v>9.2096774194000003E-2</v>
      </c>
      <c r="AT28" s="216">
        <v>9.2096774194000003E-2</v>
      </c>
      <c r="AU28" s="216">
        <v>9.2100000000000001E-2</v>
      </c>
      <c r="AV28" s="216">
        <v>9.2096774194000003E-2</v>
      </c>
      <c r="AW28" s="216">
        <v>9.2100000000000001E-2</v>
      </c>
      <c r="AX28" s="216">
        <v>9.2096774194000003E-2</v>
      </c>
      <c r="AY28" s="216">
        <v>0.09</v>
      </c>
      <c r="AZ28" s="216">
        <v>0.09</v>
      </c>
      <c r="BA28" s="216">
        <v>0.09</v>
      </c>
      <c r="BB28" s="216">
        <v>0.09</v>
      </c>
      <c r="BC28" s="216">
        <v>0.09</v>
      </c>
      <c r="BD28" s="216">
        <v>0.09</v>
      </c>
      <c r="BE28" s="216">
        <v>0.09</v>
      </c>
      <c r="BF28" s="216">
        <v>0.09</v>
      </c>
      <c r="BG28" s="216">
        <v>0.09</v>
      </c>
      <c r="BH28" s="216">
        <v>0.09</v>
      </c>
      <c r="BI28" s="357">
        <v>0.09</v>
      </c>
      <c r="BJ28" s="357">
        <v>0.09</v>
      </c>
      <c r="BK28" s="357">
        <v>9.2999999999999999E-2</v>
      </c>
      <c r="BL28" s="357">
        <v>9.2999999999999999E-2</v>
      </c>
      <c r="BM28" s="357">
        <v>9.2999999999999999E-2</v>
      </c>
      <c r="BN28" s="357">
        <v>9.2999999999999999E-2</v>
      </c>
      <c r="BO28" s="357">
        <v>9.2999999999999999E-2</v>
      </c>
      <c r="BP28" s="357">
        <v>9.2999999999999999E-2</v>
      </c>
      <c r="BQ28" s="357">
        <v>9.2999999999999999E-2</v>
      </c>
      <c r="BR28" s="357">
        <v>9.2999999999999999E-2</v>
      </c>
      <c r="BS28" s="357">
        <v>9.2999999999999999E-2</v>
      </c>
      <c r="BT28" s="357">
        <v>9.2999999999999999E-2</v>
      </c>
      <c r="BU28" s="357">
        <v>9.2999999999999999E-2</v>
      </c>
      <c r="BV28" s="357">
        <v>9.2999999999999999E-2</v>
      </c>
    </row>
    <row r="29" spans="1:74" ht="11.1" customHeight="1" x14ac:dyDescent="0.2">
      <c r="A29" s="77" t="s">
        <v>720</v>
      </c>
      <c r="B29" s="186" t="s">
        <v>1039</v>
      </c>
      <c r="C29" s="216">
        <v>90.638234065000006</v>
      </c>
      <c r="D29" s="216">
        <v>88.605245066999998</v>
      </c>
      <c r="E29" s="216">
        <v>69.126533230000007</v>
      </c>
      <c r="F29" s="216">
        <v>56.393713296999998</v>
      </c>
      <c r="G29" s="216">
        <v>52.170029001000003</v>
      </c>
      <c r="H29" s="216">
        <v>54.983740767</v>
      </c>
      <c r="I29" s="216">
        <v>58.897600775000001</v>
      </c>
      <c r="J29" s="216">
        <v>60.610433970000003</v>
      </c>
      <c r="K29" s="216">
        <v>54.582985030000003</v>
      </c>
      <c r="L29" s="216">
        <v>53.707582133999999</v>
      </c>
      <c r="M29" s="216">
        <v>65.776407070000005</v>
      </c>
      <c r="N29" s="216">
        <v>87.550042160999993</v>
      </c>
      <c r="O29" s="216">
        <v>93.181810029999994</v>
      </c>
      <c r="P29" s="216">
        <v>87.585724716000001</v>
      </c>
      <c r="Q29" s="216">
        <v>71.951316900999998</v>
      </c>
      <c r="R29" s="216">
        <v>60.834021667000002</v>
      </c>
      <c r="S29" s="216">
        <v>53.786911809000003</v>
      </c>
      <c r="T29" s="216">
        <v>55.244404170000003</v>
      </c>
      <c r="U29" s="216">
        <v>60.984257161000002</v>
      </c>
      <c r="V29" s="216">
        <v>61.02516619</v>
      </c>
      <c r="W29" s="216">
        <v>55.187659267000001</v>
      </c>
      <c r="X29" s="216">
        <v>56.272623875000001</v>
      </c>
      <c r="Y29" s="216">
        <v>67.728960499999999</v>
      </c>
      <c r="Z29" s="216">
        <v>81.995929966000006</v>
      </c>
      <c r="AA29" s="216">
        <v>88.908921449999994</v>
      </c>
      <c r="AB29" s="216">
        <v>86.229378237000006</v>
      </c>
      <c r="AC29" s="216">
        <v>68.637374254999997</v>
      </c>
      <c r="AD29" s="216">
        <v>65.102229496999996</v>
      </c>
      <c r="AE29" s="216">
        <v>60.446216063000001</v>
      </c>
      <c r="AF29" s="216">
        <v>62.278464769999999</v>
      </c>
      <c r="AG29" s="216">
        <v>66.766768382999999</v>
      </c>
      <c r="AH29" s="216">
        <v>64.800401093000005</v>
      </c>
      <c r="AI29" s="216">
        <v>60.240214936999998</v>
      </c>
      <c r="AJ29" s="216">
        <v>61.325248811000002</v>
      </c>
      <c r="AK29" s="216">
        <v>72.261308096999997</v>
      </c>
      <c r="AL29" s="216">
        <v>80.771134609000001</v>
      </c>
      <c r="AM29" s="216">
        <v>92.848761162000002</v>
      </c>
      <c r="AN29" s="216">
        <v>91.598105644</v>
      </c>
      <c r="AO29" s="216">
        <v>81.271940608999998</v>
      </c>
      <c r="AP29" s="216">
        <v>65.477508837000002</v>
      </c>
      <c r="AQ29" s="216">
        <v>56.487357838000001</v>
      </c>
      <c r="AR29" s="216">
        <v>57.998179966999999</v>
      </c>
      <c r="AS29" s="216">
        <v>62.007015582999998</v>
      </c>
      <c r="AT29" s="216">
        <v>62.143172608</v>
      </c>
      <c r="AU29" s="216">
        <v>58.859303330000003</v>
      </c>
      <c r="AV29" s="216">
        <v>60.229563996000003</v>
      </c>
      <c r="AW29" s="216">
        <v>77.208955403000004</v>
      </c>
      <c r="AX29" s="216">
        <v>94.030413448999994</v>
      </c>
      <c r="AY29" s="216">
        <v>104.4915598</v>
      </c>
      <c r="AZ29" s="216">
        <v>99.041146569000006</v>
      </c>
      <c r="BA29" s="216">
        <v>83.271970390000007</v>
      </c>
      <c r="BB29" s="216">
        <v>65.773016170000005</v>
      </c>
      <c r="BC29" s="216">
        <v>58.928924035000001</v>
      </c>
      <c r="BD29" s="216">
        <v>58.953583963</v>
      </c>
      <c r="BE29" s="216">
        <v>61.400125031999998</v>
      </c>
      <c r="BF29" s="216">
        <v>63.081387612999997</v>
      </c>
      <c r="BG29" s="216">
        <v>59.967320000000001</v>
      </c>
      <c r="BH29" s="216">
        <v>60.340801999999996</v>
      </c>
      <c r="BI29" s="357">
        <v>73.227189999999993</v>
      </c>
      <c r="BJ29" s="357">
        <v>90.968249999999998</v>
      </c>
      <c r="BK29" s="357">
        <v>98.064710000000005</v>
      </c>
      <c r="BL29" s="357">
        <v>94.125690000000006</v>
      </c>
      <c r="BM29" s="357">
        <v>79.297049999999999</v>
      </c>
      <c r="BN29" s="357">
        <v>66.142449999999997</v>
      </c>
      <c r="BO29" s="357">
        <v>60.100499999999997</v>
      </c>
      <c r="BP29" s="357">
        <v>61.369230000000002</v>
      </c>
      <c r="BQ29" s="357">
        <v>64.352050000000006</v>
      </c>
      <c r="BR29" s="357">
        <v>64.708110000000005</v>
      </c>
      <c r="BS29" s="357">
        <v>61.392429999999997</v>
      </c>
      <c r="BT29" s="357">
        <v>62.658749999999998</v>
      </c>
      <c r="BU29" s="357">
        <v>74.34451</v>
      </c>
      <c r="BV29" s="357">
        <v>92.36403</v>
      </c>
    </row>
    <row r="30" spans="1:74" ht="11.1" customHeight="1" x14ac:dyDescent="0.2">
      <c r="A30" s="77"/>
      <c r="B30" s="186"/>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216"/>
      <c r="BG30" s="216"/>
      <c r="BH30" s="216"/>
      <c r="BI30" s="357"/>
      <c r="BJ30" s="357"/>
      <c r="BK30" s="357"/>
      <c r="BL30" s="357"/>
      <c r="BM30" s="357"/>
      <c r="BN30" s="357"/>
      <c r="BO30" s="357"/>
      <c r="BP30" s="357"/>
      <c r="BQ30" s="357"/>
      <c r="BR30" s="357"/>
      <c r="BS30" s="357"/>
      <c r="BT30" s="357"/>
      <c r="BU30" s="357"/>
      <c r="BV30" s="357"/>
    </row>
    <row r="31" spans="1:74" ht="11.1" customHeight="1" x14ac:dyDescent="0.2">
      <c r="A31" s="71"/>
      <c r="B31" s="79" t="s">
        <v>1035</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396"/>
      <c r="BJ31" s="396"/>
      <c r="BK31" s="396"/>
      <c r="BL31" s="396"/>
      <c r="BM31" s="396"/>
      <c r="BN31" s="396"/>
      <c r="BO31" s="396"/>
      <c r="BP31" s="396"/>
      <c r="BQ31" s="396"/>
      <c r="BR31" s="396"/>
      <c r="BS31" s="396"/>
      <c r="BT31" s="396"/>
      <c r="BU31" s="396"/>
      <c r="BV31" s="396"/>
    </row>
    <row r="32" spans="1:74" ht="11.1" customHeight="1" x14ac:dyDescent="0.2">
      <c r="A32" s="76" t="s">
        <v>713</v>
      </c>
      <c r="B32" s="185" t="s">
        <v>604</v>
      </c>
      <c r="C32" s="261">
        <v>2303.857</v>
      </c>
      <c r="D32" s="261">
        <v>1683.3340000000001</v>
      </c>
      <c r="E32" s="261">
        <v>1652.412</v>
      </c>
      <c r="F32" s="261">
        <v>2011.1010000000001</v>
      </c>
      <c r="G32" s="261">
        <v>2419.6590000000001</v>
      </c>
      <c r="H32" s="261">
        <v>2740.056</v>
      </c>
      <c r="I32" s="261">
        <v>2965.779</v>
      </c>
      <c r="J32" s="261">
        <v>3152.761</v>
      </c>
      <c r="K32" s="261">
        <v>3507.6460000000002</v>
      </c>
      <c r="L32" s="261">
        <v>3850.64</v>
      </c>
      <c r="M32" s="261">
        <v>3768.904</v>
      </c>
      <c r="N32" s="261">
        <v>3111.085</v>
      </c>
      <c r="O32" s="261">
        <v>2305.8429999999998</v>
      </c>
      <c r="P32" s="261">
        <v>1721.874</v>
      </c>
      <c r="Q32" s="261">
        <v>1577.0060000000001</v>
      </c>
      <c r="R32" s="261">
        <v>1788.479</v>
      </c>
      <c r="S32" s="261">
        <v>2186.855</v>
      </c>
      <c r="T32" s="261">
        <v>2529.6469999999999</v>
      </c>
      <c r="U32" s="261">
        <v>2775.346</v>
      </c>
      <c r="V32" s="261">
        <v>3019.154</v>
      </c>
      <c r="W32" s="261">
        <v>3415.6970000000001</v>
      </c>
      <c r="X32" s="261">
        <v>3803.828</v>
      </c>
      <c r="Y32" s="261">
        <v>3842.8820000000001</v>
      </c>
      <c r="Z32" s="261">
        <v>3462.02</v>
      </c>
      <c r="AA32" s="261">
        <v>2910.0059999999999</v>
      </c>
      <c r="AB32" s="261">
        <v>2448.81</v>
      </c>
      <c r="AC32" s="261">
        <v>2473.1289999999999</v>
      </c>
      <c r="AD32" s="261">
        <v>2611.2260000000001</v>
      </c>
      <c r="AE32" s="261">
        <v>2887.06</v>
      </c>
      <c r="AF32" s="261">
        <v>3115.4459999999999</v>
      </c>
      <c r="AG32" s="261">
        <v>3245.201</v>
      </c>
      <c r="AH32" s="261">
        <v>3406.134</v>
      </c>
      <c r="AI32" s="261">
        <v>3693.0529999999999</v>
      </c>
      <c r="AJ32" s="261">
        <v>3929.25</v>
      </c>
      <c r="AK32" s="261">
        <v>3799.2150000000001</v>
      </c>
      <c r="AL32" s="261">
        <v>3412.91</v>
      </c>
      <c r="AM32" s="261">
        <v>2699.2260000000001</v>
      </c>
      <c r="AN32" s="261">
        <v>2099.3539999999998</v>
      </c>
      <c r="AO32" s="261">
        <v>1719.8440000000001</v>
      </c>
      <c r="AP32" s="261">
        <v>1855.1869999999999</v>
      </c>
      <c r="AQ32" s="261">
        <v>2269.5630000000001</v>
      </c>
      <c r="AR32" s="261">
        <v>2642.6480000000001</v>
      </c>
      <c r="AS32" s="261">
        <v>2936.86</v>
      </c>
      <c r="AT32" s="261">
        <v>3212.0059999999999</v>
      </c>
      <c r="AU32" s="261">
        <v>3564.5039999999999</v>
      </c>
      <c r="AV32" s="261">
        <v>3816.9949999999999</v>
      </c>
      <c r="AW32" s="261">
        <v>3605.3359999999998</v>
      </c>
      <c r="AX32" s="261">
        <v>2889.8919999999998</v>
      </c>
      <c r="AY32" s="261">
        <v>1924.922</v>
      </c>
      <c r="AZ32" s="261">
        <v>1199.9870000000001</v>
      </c>
      <c r="BA32" s="261">
        <v>857.31</v>
      </c>
      <c r="BB32" s="261">
        <v>1066.3800000000001</v>
      </c>
      <c r="BC32" s="261">
        <v>1547.944</v>
      </c>
      <c r="BD32" s="261">
        <v>2005.4749999999999</v>
      </c>
      <c r="BE32" s="261">
        <v>2401.5279999999998</v>
      </c>
      <c r="BF32" s="261">
        <v>2769.3159999999998</v>
      </c>
      <c r="BG32" s="261">
        <v>3160</v>
      </c>
      <c r="BH32" s="261">
        <v>3571</v>
      </c>
      <c r="BI32" s="376">
        <v>3563.7240000000002</v>
      </c>
      <c r="BJ32" s="376">
        <v>3040.8429999999998</v>
      </c>
      <c r="BK32" s="376">
        <v>2288.5329999999999</v>
      </c>
      <c r="BL32" s="376">
        <v>1718.7460000000001</v>
      </c>
      <c r="BM32" s="376">
        <v>1562.365</v>
      </c>
      <c r="BN32" s="376">
        <v>1800.1959999999999</v>
      </c>
      <c r="BO32" s="376">
        <v>2214.2440000000001</v>
      </c>
      <c r="BP32" s="376">
        <v>2560.732</v>
      </c>
      <c r="BQ32" s="376">
        <v>2826.1909999999998</v>
      </c>
      <c r="BR32" s="376">
        <v>3082.1410000000001</v>
      </c>
      <c r="BS32" s="376">
        <v>3448.1559999999999</v>
      </c>
      <c r="BT32" s="376">
        <v>3772.3609999999999</v>
      </c>
      <c r="BU32" s="376">
        <v>3704.471</v>
      </c>
      <c r="BV32" s="376">
        <v>3171.7370000000001</v>
      </c>
    </row>
    <row r="33" spans="1:74" ht="11.1" customHeight="1" x14ac:dyDescent="0.2">
      <c r="A33" s="76" t="s">
        <v>1036</v>
      </c>
      <c r="B33" s="185" t="s">
        <v>1078</v>
      </c>
      <c r="C33" s="261">
        <v>758.81500000000005</v>
      </c>
      <c r="D33" s="261">
        <v>562.10299999999995</v>
      </c>
      <c r="E33" s="261">
        <v>621.92362362999995</v>
      </c>
      <c r="F33" s="261">
        <v>770.72199999999998</v>
      </c>
      <c r="G33" s="261">
        <v>893.82263060000002</v>
      </c>
      <c r="H33" s="261">
        <v>961.10764924</v>
      </c>
      <c r="I33" s="261">
        <v>985.91166756999996</v>
      </c>
      <c r="J33" s="261">
        <v>973.23400000000004</v>
      </c>
      <c r="K33" s="261">
        <v>1098.9963133000001</v>
      </c>
      <c r="L33" s="261">
        <v>1240.3796778999999</v>
      </c>
      <c r="M33" s="261">
        <v>1258.617</v>
      </c>
      <c r="N33" s="261">
        <v>1081.51</v>
      </c>
      <c r="O33" s="261">
        <v>852.46299999999997</v>
      </c>
      <c r="P33" s="261">
        <v>696.36759558000006</v>
      </c>
      <c r="Q33" s="261">
        <v>734.22153442000001</v>
      </c>
      <c r="R33" s="261">
        <v>824.04353924999998</v>
      </c>
      <c r="S33" s="261">
        <v>949.35799999999995</v>
      </c>
      <c r="T33" s="261">
        <v>992.702</v>
      </c>
      <c r="U33" s="261">
        <v>983.07</v>
      </c>
      <c r="V33" s="261">
        <v>967.42700000000002</v>
      </c>
      <c r="W33" s="261">
        <v>1070.5523731999999</v>
      </c>
      <c r="X33" s="261">
        <v>1229.7329999999999</v>
      </c>
      <c r="Y33" s="261">
        <v>1261.1626718</v>
      </c>
      <c r="Z33" s="261">
        <v>1193.143</v>
      </c>
      <c r="AA33" s="261">
        <v>1085.6287559</v>
      </c>
      <c r="AB33" s="261">
        <v>968.03931536000005</v>
      </c>
      <c r="AC33" s="261">
        <v>1032.1076622</v>
      </c>
      <c r="AD33" s="261">
        <v>1048.8139576999999</v>
      </c>
      <c r="AE33" s="261">
        <v>1092.7388298000001</v>
      </c>
      <c r="AF33" s="261">
        <v>1127.1594176000001</v>
      </c>
      <c r="AG33" s="261">
        <v>1123.3889085000001</v>
      </c>
      <c r="AH33" s="261">
        <v>1121.7466612999999</v>
      </c>
      <c r="AI33" s="261">
        <v>1201.5945681999999</v>
      </c>
      <c r="AJ33" s="261">
        <v>1279.8206736</v>
      </c>
      <c r="AK33" s="261">
        <v>1270.7753791</v>
      </c>
      <c r="AL33" s="261">
        <v>1177.8713098000001</v>
      </c>
      <c r="AM33" s="261">
        <v>991.27097941</v>
      </c>
      <c r="AN33" s="261">
        <v>816.80802003999997</v>
      </c>
      <c r="AO33" s="261">
        <v>703.46938881999995</v>
      </c>
      <c r="AP33" s="261">
        <v>753.2576593</v>
      </c>
      <c r="AQ33" s="261">
        <v>885.52216573999999</v>
      </c>
      <c r="AR33" s="261">
        <v>973.41403471000001</v>
      </c>
      <c r="AS33" s="261">
        <v>1043.8762220999999</v>
      </c>
      <c r="AT33" s="261">
        <v>1081.6171327</v>
      </c>
      <c r="AU33" s="261">
        <v>1173.5830355000001</v>
      </c>
      <c r="AV33" s="261">
        <v>1269.6124325999999</v>
      </c>
      <c r="AW33" s="261">
        <v>1206.9334895</v>
      </c>
      <c r="AX33" s="261">
        <v>1022.4280935</v>
      </c>
      <c r="AY33" s="261">
        <v>696.67139512999995</v>
      </c>
      <c r="AZ33" s="261">
        <v>475.10337766999999</v>
      </c>
      <c r="BA33" s="261">
        <v>358.18657576999999</v>
      </c>
      <c r="BB33" s="261">
        <v>457.06632334</v>
      </c>
      <c r="BC33" s="261">
        <v>581.29897848999997</v>
      </c>
      <c r="BD33" s="261">
        <v>691.32299852999995</v>
      </c>
      <c r="BE33" s="261">
        <v>780.69205959999999</v>
      </c>
      <c r="BF33" s="261">
        <v>831.50599999999997</v>
      </c>
      <c r="BG33" s="261">
        <v>951.28571428999999</v>
      </c>
      <c r="BH33" s="261">
        <v>1117</v>
      </c>
      <c r="BI33" s="376">
        <v>1158.9780000000001</v>
      </c>
      <c r="BJ33" s="376">
        <v>1029.6880000000001</v>
      </c>
      <c r="BK33" s="376">
        <v>824.62689999999998</v>
      </c>
      <c r="BL33" s="376">
        <v>668.58240000000001</v>
      </c>
      <c r="BM33" s="376">
        <v>672.21370000000002</v>
      </c>
      <c r="BN33" s="376">
        <v>765.6798</v>
      </c>
      <c r="BO33" s="376">
        <v>891.7636</v>
      </c>
      <c r="BP33" s="376">
        <v>961.64390000000003</v>
      </c>
      <c r="BQ33" s="376">
        <v>998.88559999999995</v>
      </c>
      <c r="BR33" s="376">
        <v>1012.1609999999999</v>
      </c>
      <c r="BS33" s="376">
        <v>1115.1020000000001</v>
      </c>
      <c r="BT33" s="376">
        <v>1232.579</v>
      </c>
      <c r="BU33" s="376">
        <v>1238.2249999999999</v>
      </c>
      <c r="BV33" s="376">
        <v>1104.809</v>
      </c>
    </row>
    <row r="34" spans="1:74" ht="11.1" customHeight="1" x14ac:dyDescent="0.2">
      <c r="A34" s="76" t="s">
        <v>1037</v>
      </c>
      <c r="B34" s="185" t="s">
        <v>1079</v>
      </c>
      <c r="C34" s="261">
        <v>1196.864</v>
      </c>
      <c r="D34" s="261">
        <v>831.70600000000002</v>
      </c>
      <c r="E34" s="261">
        <v>744.57854940000004</v>
      </c>
      <c r="F34" s="261">
        <v>916.92600000000004</v>
      </c>
      <c r="G34" s="261">
        <v>1129.7035331</v>
      </c>
      <c r="H34" s="261">
        <v>1329.5205148</v>
      </c>
      <c r="I34" s="261">
        <v>1506.6664920000001</v>
      </c>
      <c r="J34" s="261">
        <v>1701.056</v>
      </c>
      <c r="K34" s="261">
        <v>1913.5595455</v>
      </c>
      <c r="L34" s="261">
        <v>2091.5234568000001</v>
      </c>
      <c r="M34" s="261">
        <v>2018.874</v>
      </c>
      <c r="N34" s="261">
        <v>1590.51</v>
      </c>
      <c r="O34" s="261">
        <v>1123.385</v>
      </c>
      <c r="P34" s="261">
        <v>790.67854079999995</v>
      </c>
      <c r="Q34" s="261">
        <v>618.04960808999999</v>
      </c>
      <c r="R34" s="261">
        <v>726.51259377999997</v>
      </c>
      <c r="S34" s="261">
        <v>950.24900000000002</v>
      </c>
      <c r="T34" s="261">
        <v>1187.213</v>
      </c>
      <c r="U34" s="261">
        <v>1393.877</v>
      </c>
      <c r="V34" s="261">
        <v>1624.296</v>
      </c>
      <c r="W34" s="261">
        <v>1877.5019007000001</v>
      </c>
      <c r="X34" s="261">
        <v>2064.6880000000001</v>
      </c>
      <c r="Y34" s="261">
        <v>2060.8964636999999</v>
      </c>
      <c r="Z34" s="261">
        <v>1821.5329999999999</v>
      </c>
      <c r="AA34" s="261">
        <v>1430.2107261000001</v>
      </c>
      <c r="AB34" s="261">
        <v>1124.7151319</v>
      </c>
      <c r="AC34" s="261">
        <v>1088.2219685</v>
      </c>
      <c r="AD34" s="261">
        <v>1182.7343332999999</v>
      </c>
      <c r="AE34" s="261">
        <v>1366.6993996000001</v>
      </c>
      <c r="AF34" s="261">
        <v>1512.257208</v>
      </c>
      <c r="AG34" s="261">
        <v>1621.5063176000001</v>
      </c>
      <c r="AH34" s="261">
        <v>1788.7789631000001</v>
      </c>
      <c r="AI34" s="261">
        <v>1968.5183798999999</v>
      </c>
      <c r="AJ34" s="261">
        <v>2089.8363149000002</v>
      </c>
      <c r="AK34" s="261">
        <v>1970.0713633</v>
      </c>
      <c r="AL34" s="261">
        <v>1732.034985</v>
      </c>
      <c r="AM34" s="261">
        <v>1303.1099144</v>
      </c>
      <c r="AN34" s="261">
        <v>917.11560534</v>
      </c>
      <c r="AO34" s="261">
        <v>659.03613099999995</v>
      </c>
      <c r="AP34" s="261">
        <v>734.21656915000005</v>
      </c>
      <c r="AQ34" s="261">
        <v>966.45382930000005</v>
      </c>
      <c r="AR34" s="261">
        <v>1208.0218654</v>
      </c>
      <c r="AS34" s="261">
        <v>1392.8138355000001</v>
      </c>
      <c r="AT34" s="261">
        <v>1603.24279</v>
      </c>
      <c r="AU34" s="261">
        <v>1833.2850441000001</v>
      </c>
      <c r="AV34" s="261">
        <v>1989.0279307000001</v>
      </c>
      <c r="AW34" s="261">
        <v>1849.9086801999999</v>
      </c>
      <c r="AX34" s="261">
        <v>1444.5835543999999</v>
      </c>
      <c r="AY34" s="261">
        <v>908.77746048999995</v>
      </c>
      <c r="AZ34" s="261">
        <v>518.48233807999998</v>
      </c>
      <c r="BA34" s="261">
        <v>315.48156079</v>
      </c>
      <c r="BB34" s="261">
        <v>405.62843744999998</v>
      </c>
      <c r="BC34" s="261">
        <v>673.37611127000002</v>
      </c>
      <c r="BD34" s="261">
        <v>952.20699571</v>
      </c>
      <c r="BE34" s="261">
        <v>1212.6796336</v>
      </c>
      <c r="BF34" s="261">
        <v>1486.576</v>
      </c>
      <c r="BG34" s="261">
        <v>1749.4285714</v>
      </c>
      <c r="BH34" s="261">
        <v>1956</v>
      </c>
      <c r="BI34" s="376">
        <v>1907.7950000000001</v>
      </c>
      <c r="BJ34" s="376">
        <v>1579.1220000000001</v>
      </c>
      <c r="BK34" s="376">
        <v>1115.9570000000001</v>
      </c>
      <c r="BL34" s="376">
        <v>760.79359999999997</v>
      </c>
      <c r="BM34" s="376">
        <v>606.75639999999999</v>
      </c>
      <c r="BN34" s="376">
        <v>710.95540000000005</v>
      </c>
      <c r="BO34" s="376">
        <v>933.42600000000004</v>
      </c>
      <c r="BP34" s="376">
        <v>1153.7570000000001</v>
      </c>
      <c r="BQ34" s="376">
        <v>1344.271</v>
      </c>
      <c r="BR34" s="376">
        <v>1562.569</v>
      </c>
      <c r="BS34" s="376">
        <v>1787.941</v>
      </c>
      <c r="BT34" s="376">
        <v>1954.4359999999999</v>
      </c>
      <c r="BU34" s="376">
        <v>1885.0619999999999</v>
      </c>
      <c r="BV34" s="376">
        <v>1556.4269999999999</v>
      </c>
    </row>
    <row r="35" spans="1:74" ht="11.1" customHeight="1" x14ac:dyDescent="0.2">
      <c r="A35" s="76" t="s">
        <v>1038</v>
      </c>
      <c r="B35" s="187" t="s">
        <v>1080</v>
      </c>
      <c r="C35" s="272">
        <v>348.178</v>
      </c>
      <c r="D35" s="272">
        <v>289.52499999999998</v>
      </c>
      <c r="E35" s="272">
        <v>285.90982696999998</v>
      </c>
      <c r="F35" s="272">
        <v>323.45299999999997</v>
      </c>
      <c r="G35" s="272">
        <v>396.13283629</v>
      </c>
      <c r="H35" s="272">
        <v>449.42783598</v>
      </c>
      <c r="I35" s="272">
        <v>473.20084044999999</v>
      </c>
      <c r="J35" s="272">
        <v>478.471</v>
      </c>
      <c r="K35" s="272">
        <v>495.09014115000002</v>
      </c>
      <c r="L35" s="272">
        <v>518.73686528999997</v>
      </c>
      <c r="M35" s="272">
        <v>491.41300000000001</v>
      </c>
      <c r="N35" s="272">
        <v>439.065</v>
      </c>
      <c r="O35" s="272">
        <v>329.995</v>
      </c>
      <c r="P35" s="272">
        <v>234.82786361999999</v>
      </c>
      <c r="Q35" s="272">
        <v>224.73485749</v>
      </c>
      <c r="R35" s="272">
        <v>237.92286697</v>
      </c>
      <c r="S35" s="272">
        <v>287.24799999999999</v>
      </c>
      <c r="T35" s="272">
        <v>349.73200000000003</v>
      </c>
      <c r="U35" s="272">
        <v>398.399</v>
      </c>
      <c r="V35" s="272">
        <v>427.43099999999998</v>
      </c>
      <c r="W35" s="272">
        <v>467.64272618000001</v>
      </c>
      <c r="X35" s="272">
        <v>509.40699999999998</v>
      </c>
      <c r="Y35" s="272">
        <v>520.82286447000001</v>
      </c>
      <c r="Z35" s="272">
        <v>447.34399999999999</v>
      </c>
      <c r="AA35" s="272">
        <v>394.166518</v>
      </c>
      <c r="AB35" s="272">
        <v>356.05555272999999</v>
      </c>
      <c r="AC35" s="272">
        <v>352.79936927</v>
      </c>
      <c r="AD35" s="272">
        <v>379.67770905999998</v>
      </c>
      <c r="AE35" s="272">
        <v>427.62177057000002</v>
      </c>
      <c r="AF35" s="272">
        <v>476.02937436000002</v>
      </c>
      <c r="AG35" s="272">
        <v>500.30577384999998</v>
      </c>
      <c r="AH35" s="272">
        <v>495.60837557999997</v>
      </c>
      <c r="AI35" s="272">
        <v>522.94005184000002</v>
      </c>
      <c r="AJ35" s="272">
        <v>559.59301154000002</v>
      </c>
      <c r="AK35" s="272">
        <v>558.36825766000004</v>
      </c>
      <c r="AL35" s="272">
        <v>503.00370522999998</v>
      </c>
      <c r="AM35" s="272">
        <v>404.84510624000001</v>
      </c>
      <c r="AN35" s="272">
        <v>365.43037462000001</v>
      </c>
      <c r="AO35" s="272">
        <v>357.33848017999998</v>
      </c>
      <c r="AP35" s="272">
        <v>367.71277155000001</v>
      </c>
      <c r="AQ35" s="272">
        <v>417.58700496</v>
      </c>
      <c r="AR35" s="272">
        <v>461.21209991000001</v>
      </c>
      <c r="AS35" s="272">
        <v>500.16994245000001</v>
      </c>
      <c r="AT35" s="272">
        <v>527.1460773</v>
      </c>
      <c r="AU35" s="272">
        <v>557.63592039000002</v>
      </c>
      <c r="AV35" s="272">
        <v>558.35463674000005</v>
      </c>
      <c r="AW35" s="272">
        <v>548.49383028</v>
      </c>
      <c r="AX35" s="272">
        <v>422.88035210999999</v>
      </c>
      <c r="AY35" s="272">
        <v>319.47314438000001</v>
      </c>
      <c r="AZ35" s="272">
        <v>206.40128425</v>
      </c>
      <c r="BA35" s="272">
        <v>183.64186343</v>
      </c>
      <c r="BB35" s="272">
        <v>203.68523920999999</v>
      </c>
      <c r="BC35" s="272">
        <v>293.26891023000002</v>
      </c>
      <c r="BD35" s="272">
        <v>361.94500576000002</v>
      </c>
      <c r="BE35" s="272">
        <v>408.15630678000002</v>
      </c>
      <c r="BF35" s="272">
        <v>451.23399999999998</v>
      </c>
      <c r="BG35" s="272">
        <v>459.28571428999999</v>
      </c>
      <c r="BH35" s="272">
        <v>498</v>
      </c>
      <c r="BI35" s="337">
        <v>496.95030000000003</v>
      </c>
      <c r="BJ35" s="337">
        <v>432.03230000000002</v>
      </c>
      <c r="BK35" s="337">
        <v>347.94869999999997</v>
      </c>
      <c r="BL35" s="337">
        <v>289.37040000000002</v>
      </c>
      <c r="BM35" s="337">
        <v>283.39490000000001</v>
      </c>
      <c r="BN35" s="337">
        <v>323.56040000000002</v>
      </c>
      <c r="BO35" s="337">
        <v>389.05450000000002</v>
      </c>
      <c r="BP35" s="337">
        <v>445.33139999999997</v>
      </c>
      <c r="BQ35" s="337">
        <v>483.03460000000001</v>
      </c>
      <c r="BR35" s="337">
        <v>507.41140000000001</v>
      </c>
      <c r="BS35" s="337">
        <v>545.11419999999998</v>
      </c>
      <c r="BT35" s="337">
        <v>585.34500000000003</v>
      </c>
      <c r="BU35" s="337">
        <v>581.18460000000005</v>
      </c>
      <c r="BV35" s="337">
        <v>510.50119999999998</v>
      </c>
    </row>
    <row r="36" spans="1:74" s="285" customFormat="1" ht="11.1" customHeight="1" x14ac:dyDescent="0.2">
      <c r="A36" s="76"/>
      <c r="B36" s="283"/>
      <c r="C36" s="284"/>
      <c r="D36" s="284"/>
      <c r="E36" s="284"/>
      <c r="F36" s="284"/>
      <c r="G36" s="284"/>
      <c r="H36" s="284"/>
      <c r="I36" s="284"/>
      <c r="J36" s="284"/>
      <c r="K36" s="284"/>
      <c r="L36" s="284"/>
      <c r="M36" s="284"/>
      <c r="N36" s="284"/>
      <c r="O36" s="284"/>
      <c r="P36" s="284"/>
      <c r="Q36" s="284"/>
      <c r="R36" s="284"/>
      <c r="S36" s="284"/>
      <c r="T36" s="284"/>
      <c r="U36" s="284"/>
      <c r="V36" s="284"/>
      <c r="W36" s="284"/>
      <c r="X36" s="284"/>
      <c r="Y36" s="284"/>
      <c r="Z36" s="284"/>
      <c r="AA36" s="284"/>
      <c r="AB36" s="284"/>
      <c r="AC36" s="284"/>
      <c r="AD36" s="284"/>
      <c r="AE36" s="284"/>
      <c r="AF36" s="284"/>
      <c r="AG36" s="284"/>
      <c r="AH36" s="284"/>
      <c r="AI36" s="284"/>
      <c r="AJ36" s="284"/>
      <c r="AK36" s="284"/>
      <c r="AL36" s="284"/>
      <c r="AM36" s="284"/>
      <c r="AN36" s="284"/>
      <c r="AO36" s="284"/>
      <c r="AP36" s="284"/>
      <c r="AQ36" s="284"/>
      <c r="AR36" s="284"/>
      <c r="AS36" s="284"/>
      <c r="AT36" s="284"/>
      <c r="AU36" s="284"/>
      <c r="AV36" s="284"/>
      <c r="AW36" s="284"/>
      <c r="AX36" s="284"/>
      <c r="AY36" s="397"/>
      <c r="AZ36" s="397"/>
      <c r="BA36" s="397"/>
      <c r="BB36" s="397"/>
      <c r="BC36" s="397"/>
      <c r="BD36" s="397"/>
      <c r="BE36" s="397"/>
      <c r="BF36" s="397"/>
      <c r="BG36" s="397"/>
      <c r="BH36" s="397"/>
      <c r="BI36" s="397"/>
      <c r="BJ36" s="397"/>
      <c r="BK36" s="397"/>
      <c r="BL36" s="397"/>
      <c r="BM36" s="397"/>
      <c r="BN36" s="397"/>
      <c r="BO36" s="397"/>
      <c r="BP36" s="397"/>
      <c r="BQ36" s="397"/>
      <c r="BR36" s="397"/>
      <c r="BS36" s="397"/>
      <c r="BT36" s="397"/>
      <c r="BU36" s="397"/>
      <c r="BV36" s="397"/>
    </row>
    <row r="37" spans="1:74" s="285" customFormat="1" ht="12" customHeight="1" x14ac:dyDescent="0.25">
      <c r="A37" s="76"/>
      <c r="B37" s="683" t="s">
        <v>1081</v>
      </c>
      <c r="C37" s="680"/>
      <c r="D37" s="680"/>
      <c r="E37" s="680"/>
      <c r="F37" s="680"/>
      <c r="G37" s="680"/>
      <c r="H37" s="680"/>
      <c r="I37" s="680"/>
      <c r="J37" s="680"/>
      <c r="K37" s="680"/>
      <c r="L37" s="680"/>
      <c r="M37" s="680"/>
      <c r="N37" s="680"/>
      <c r="O37" s="680"/>
      <c r="P37" s="680"/>
      <c r="Q37" s="680"/>
      <c r="AY37" s="529"/>
      <c r="AZ37" s="529"/>
      <c r="BA37" s="529"/>
      <c r="BB37" s="529"/>
      <c r="BC37" s="529"/>
      <c r="BD37" s="529"/>
      <c r="BE37" s="529"/>
      <c r="BF37" s="529"/>
      <c r="BG37" s="529"/>
      <c r="BH37" s="529"/>
      <c r="BI37" s="529"/>
      <c r="BJ37" s="529"/>
    </row>
    <row r="38" spans="1:74" s="451" customFormat="1" ht="12" customHeight="1" x14ac:dyDescent="0.25">
      <c r="A38" s="450"/>
      <c r="B38" s="701" t="s">
        <v>1136</v>
      </c>
      <c r="C38" s="670"/>
      <c r="D38" s="670"/>
      <c r="E38" s="670"/>
      <c r="F38" s="670"/>
      <c r="G38" s="670"/>
      <c r="H38" s="670"/>
      <c r="I38" s="670"/>
      <c r="J38" s="670"/>
      <c r="K38" s="670"/>
      <c r="L38" s="670"/>
      <c r="M38" s="670"/>
      <c r="N38" s="670"/>
      <c r="O38" s="670"/>
      <c r="P38" s="670"/>
      <c r="Q38" s="666"/>
      <c r="AY38" s="530"/>
      <c r="AZ38" s="530"/>
      <c r="BA38" s="530"/>
      <c r="BB38" s="530"/>
      <c r="BC38" s="530"/>
      <c r="BD38" s="530"/>
      <c r="BE38" s="530"/>
      <c r="BF38" s="530"/>
      <c r="BG38" s="530"/>
      <c r="BH38" s="530"/>
      <c r="BI38" s="530"/>
      <c r="BJ38" s="530"/>
    </row>
    <row r="39" spans="1:74" s="451" customFormat="1" ht="12" customHeight="1" x14ac:dyDescent="0.25">
      <c r="A39" s="450"/>
      <c r="B39" s="708" t="s">
        <v>1140</v>
      </c>
      <c r="C39" s="670"/>
      <c r="D39" s="670"/>
      <c r="E39" s="670"/>
      <c r="F39" s="670"/>
      <c r="G39" s="670"/>
      <c r="H39" s="670"/>
      <c r="I39" s="670"/>
      <c r="J39" s="670"/>
      <c r="K39" s="670"/>
      <c r="L39" s="670"/>
      <c r="M39" s="670"/>
      <c r="N39" s="670"/>
      <c r="O39" s="670"/>
      <c r="P39" s="670"/>
      <c r="Q39" s="666"/>
      <c r="AY39" s="530"/>
      <c r="AZ39" s="530"/>
      <c r="BA39" s="530"/>
      <c r="BB39" s="530"/>
      <c r="BC39" s="530"/>
      <c r="BD39" s="530"/>
      <c r="BE39" s="530"/>
      <c r="BF39" s="530"/>
      <c r="BG39" s="530"/>
      <c r="BH39" s="530"/>
      <c r="BI39" s="530"/>
      <c r="BJ39" s="530"/>
    </row>
    <row r="40" spans="1:74" s="451" customFormat="1" ht="12" customHeight="1" x14ac:dyDescent="0.25">
      <c r="A40" s="450"/>
      <c r="B40" s="708" t="s">
        <v>1141</v>
      </c>
      <c r="C40" s="670"/>
      <c r="D40" s="670"/>
      <c r="E40" s="670"/>
      <c r="F40" s="670"/>
      <c r="G40" s="670"/>
      <c r="H40" s="670"/>
      <c r="I40" s="670"/>
      <c r="J40" s="670"/>
      <c r="K40" s="670"/>
      <c r="L40" s="670"/>
      <c r="M40" s="670"/>
      <c r="N40" s="670"/>
      <c r="O40" s="670"/>
      <c r="P40" s="670"/>
      <c r="Q40" s="666"/>
      <c r="AY40" s="530"/>
      <c r="AZ40" s="530"/>
      <c r="BA40" s="530"/>
      <c r="BB40" s="530"/>
      <c r="BC40" s="530"/>
      <c r="BD40" s="530"/>
      <c r="BE40" s="530"/>
      <c r="BF40" s="530"/>
      <c r="BG40" s="530"/>
      <c r="BH40" s="530"/>
      <c r="BI40" s="530"/>
      <c r="BJ40" s="530"/>
    </row>
    <row r="41" spans="1:74" s="451" customFormat="1" ht="12" customHeight="1" x14ac:dyDescent="0.25">
      <c r="A41" s="450"/>
      <c r="B41" s="708" t="s">
        <v>1142</v>
      </c>
      <c r="C41" s="666"/>
      <c r="D41" s="666"/>
      <c r="E41" s="666"/>
      <c r="F41" s="666"/>
      <c r="G41" s="666"/>
      <c r="H41" s="666"/>
      <c r="I41" s="666"/>
      <c r="J41" s="666"/>
      <c r="K41" s="666"/>
      <c r="L41" s="666"/>
      <c r="M41" s="666"/>
      <c r="N41" s="666"/>
      <c r="O41" s="666"/>
      <c r="P41" s="666"/>
      <c r="Q41" s="666"/>
      <c r="AY41" s="530"/>
      <c r="AZ41" s="530"/>
      <c r="BA41" s="530"/>
      <c r="BB41" s="530"/>
      <c r="BC41" s="530"/>
      <c r="BD41" s="530"/>
      <c r="BE41" s="530"/>
      <c r="BF41" s="530"/>
      <c r="BG41" s="530"/>
      <c r="BH41" s="530"/>
      <c r="BI41" s="530"/>
      <c r="BJ41" s="530"/>
    </row>
    <row r="42" spans="1:74" s="451" customFormat="1" ht="12" customHeight="1" x14ac:dyDescent="0.25">
      <c r="A42" s="450"/>
      <c r="B42" s="669" t="s">
        <v>1108</v>
      </c>
      <c r="C42" s="670"/>
      <c r="D42" s="670"/>
      <c r="E42" s="670"/>
      <c r="F42" s="670"/>
      <c r="G42" s="670"/>
      <c r="H42" s="670"/>
      <c r="I42" s="670"/>
      <c r="J42" s="670"/>
      <c r="K42" s="670"/>
      <c r="L42" s="670"/>
      <c r="M42" s="670"/>
      <c r="N42" s="670"/>
      <c r="O42" s="670"/>
      <c r="P42" s="670"/>
      <c r="Q42" s="666"/>
      <c r="AY42" s="530"/>
      <c r="AZ42" s="530"/>
      <c r="BA42" s="530"/>
      <c r="BB42" s="530"/>
      <c r="BC42" s="530"/>
      <c r="BD42" s="530"/>
      <c r="BE42" s="530"/>
      <c r="BF42" s="530"/>
      <c r="BG42" s="530"/>
      <c r="BH42" s="530"/>
      <c r="BI42" s="530"/>
      <c r="BJ42" s="530"/>
    </row>
    <row r="43" spans="1:74" s="451" customFormat="1" ht="12" customHeight="1" x14ac:dyDescent="0.25">
      <c r="A43" s="450"/>
      <c r="B43" s="709" t="s">
        <v>1146</v>
      </c>
      <c r="C43" s="709"/>
      <c r="D43" s="709"/>
      <c r="E43" s="709"/>
      <c r="F43" s="709"/>
      <c r="G43" s="709"/>
      <c r="H43" s="709"/>
      <c r="I43" s="709"/>
      <c r="J43" s="709"/>
      <c r="K43" s="709"/>
      <c r="L43" s="709"/>
      <c r="M43" s="709"/>
      <c r="N43" s="709"/>
      <c r="O43" s="709"/>
      <c r="P43" s="709"/>
      <c r="Q43" s="666"/>
      <c r="AY43" s="530"/>
      <c r="AZ43" s="530"/>
      <c r="BA43" s="530"/>
      <c r="BB43" s="530"/>
      <c r="BC43" s="530"/>
      <c r="BD43" s="530"/>
      <c r="BE43" s="530"/>
      <c r="BF43" s="530"/>
      <c r="BG43" s="530"/>
      <c r="BH43" s="530"/>
      <c r="BI43" s="530"/>
      <c r="BJ43" s="530"/>
    </row>
    <row r="44" spans="1:74" s="451" customFormat="1" ht="22.35" customHeight="1" x14ac:dyDescent="0.25">
      <c r="A44" s="450"/>
      <c r="B44" s="669" t="s">
        <v>1147</v>
      </c>
      <c r="C44" s="670"/>
      <c r="D44" s="670"/>
      <c r="E44" s="670"/>
      <c r="F44" s="670"/>
      <c r="G44" s="670"/>
      <c r="H44" s="670"/>
      <c r="I44" s="670"/>
      <c r="J44" s="670"/>
      <c r="K44" s="670"/>
      <c r="L44" s="670"/>
      <c r="M44" s="670"/>
      <c r="N44" s="670"/>
      <c r="O44" s="670"/>
      <c r="P44" s="670"/>
      <c r="Q44" s="666"/>
      <c r="AY44" s="530"/>
      <c r="AZ44" s="530"/>
      <c r="BA44" s="530"/>
      <c r="BB44" s="530"/>
      <c r="BC44" s="530"/>
      <c r="BD44" s="530"/>
      <c r="BE44" s="530"/>
      <c r="BF44" s="530"/>
      <c r="BG44" s="530"/>
      <c r="BH44" s="530"/>
      <c r="BI44" s="530"/>
      <c r="BJ44" s="530"/>
    </row>
    <row r="45" spans="1:74" s="451" customFormat="1" ht="12" customHeight="1" x14ac:dyDescent="0.25">
      <c r="A45" s="450"/>
      <c r="B45" s="664" t="s">
        <v>1112</v>
      </c>
      <c r="C45" s="665"/>
      <c r="D45" s="665"/>
      <c r="E45" s="665"/>
      <c r="F45" s="665"/>
      <c r="G45" s="665"/>
      <c r="H45" s="665"/>
      <c r="I45" s="665"/>
      <c r="J45" s="665"/>
      <c r="K45" s="665"/>
      <c r="L45" s="665"/>
      <c r="M45" s="665"/>
      <c r="N45" s="665"/>
      <c r="O45" s="665"/>
      <c r="P45" s="665"/>
      <c r="Q45" s="666"/>
      <c r="AY45" s="530"/>
      <c r="AZ45" s="530"/>
      <c r="BA45" s="530"/>
      <c r="BB45" s="530"/>
      <c r="BC45" s="530"/>
      <c r="BD45" s="530"/>
      <c r="BE45" s="530"/>
      <c r="BF45" s="530"/>
      <c r="BG45" s="530"/>
      <c r="BH45" s="530"/>
      <c r="BI45" s="530"/>
      <c r="BJ45" s="530"/>
    </row>
    <row r="46" spans="1:74" s="452" customFormat="1" ht="12" customHeight="1" x14ac:dyDescent="0.25">
      <c r="A46" s="438"/>
      <c r="B46" s="686" t="s">
        <v>1229</v>
      </c>
      <c r="C46" s="666"/>
      <c r="D46" s="666"/>
      <c r="E46" s="666"/>
      <c r="F46" s="666"/>
      <c r="G46" s="666"/>
      <c r="H46" s="666"/>
      <c r="I46" s="666"/>
      <c r="J46" s="666"/>
      <c r="K46" s="666"/>
      <c r="L46" s="666"/>
      <c r="M46" s="666"/>
      <c r="N46" s="666"/>
      <c r="O46" s="666"/>
      <c r="P46" s="666"/>
      <c r="Q46" s="666"/>
      <c r="AY46" s="531"/>
      <c r="AZ46" s="531"/>
      <c r="BA46" s="531"/>
      <c r="BB46" s="531"/>
      <c r="BC46" s="531"/>
      <c r="BD46" s="531"/>
      <c r="BE46" s="531"/>
      <c r="BF46" s="531"/>
      <c r="BG46" s="531"/>
      <c r="BH46" s="531"/>
      <c r="BI46" s="531"/>
      <c r="BJ46" s="531"/>
    </row>
    <row r="47" spans="1:74" x14ac:dyDescent="0.2">
      <c r="BK47" s="398"/>
      <c r="BL47" s="398"/>
      <c r="BM47" s="398"/>
      <c r="BN47" s="398"/>
      <c r="BO47" s="398"/>
      <c r="BP47" s="398"/>
      <c r="BQ47" s="398"/>
      <c r="BR47" s="398"/>
      <c r="BS47" s="398"/>
      <c r="BT47" s="398"/>
      <c r="BU47" s="398"/>
      <c r="BV47" s="398"/>
    </row>
    <row r="48" spans="1:74" x14ac:dyDescent="0.2">
      <c r="BK48" s="398"/>
      <c r="BL48" s="398"/>
      <c r="BM48" s="398"/>
      <c r="BN48" s="398"/>
      <c r="BO48" s="398"/>
      <c r="BP48" s="398"/>
      <c r="BQ48" s="398"/>
      <c r="BR48" s="398"/>
      <c r="BS48" s="398"/>
      <c r="BT48" s="398"/>
      <c r="BU48" s="398"/>
      <c r="BV48" s="398"/>
    </row>
    <row r="49" spans="63:74" x14ac:dyDescent="0.2">
      <c r="BK49" s="398"/>
      <c r="BL49" s="398"/>
      <c r="BM49" s="398"/>
      <c r="BN49" s="398"/>
      <c r="BO49" s="398"/>
      <c r="BP49" s="398"/>
      <c r="BQ49" s="398"/>
      <c r="BR49" s="398"/>
      <c r="BS49" s="398"/>
      <c r="BT49" s="398"/>
      <c r="BU49" s="398"/>
      <c r="BV49" s="398"/>
    </row>
    <row r="50" spans="63:74" x14ac:dyDescent="0.2">
      <c r="BK50" s="398"/>
      <c r="BL50" s="398"/>
      <c r="BM50" s="398"/>
      <c r="BN50" s="398"/>
      <c r="BO50" s="398"/>
      <c r="BP50" s="398"/>
      <c r="BQ50" s="398"/>
      <c r="BR50" s="398"/>
      <c r="BS50" s="398"/>
      <c r="BT50" s="398"/>
      <c r="BU50" s="398"/>
      <c r="BV50" s="398"/>
    </row>
    <row r="51" spans="63:74" x14ac:dyDescent="0.2">
      <c r="BK51" s="398"/>
      <c r="BL51" s="398"/>
      <c r="BM51" s="398"/>
      <c r="BN51" s="398"/>
      <c r="BO51" s="398"/>
      <c r="BP51" s="398"/>
      <c r="BQ51" s="398"/>
      <c r="BR51" s="398"/>
      <c r="BS51" s="398"/>
      <c r="BT51" s="398"/>
      <c r="BU51" s="398"/>
      <c r="BV51" s="398"/>
    </row>
    <row r="52" spans="63:74" x14ac:dyDescent="0.2">
      <c r="BK52" s="398"/>
      <c r="BL52" s="398"/>
      <c r="BM52" s="398"/>
      <c r="BN52" s="398"/>
      <c r="BO52" s="398"/>
      <c r="BP52" s="398"/>
      <c r="BQ52" s="398"/>
      <c r="BR52" s="398"/>
      <c r="BS52" s="398"/>
      <c r="BT52" s="398"/>
      <c r="BU52" s="398"/>
      <c r="BV52" s="398"/>
    </row>
    <row r="53" spans="63:74" x14ac:dyDescent="0.2">
      <c r="BK53" s="398"/>
      <c r="BL53" s="398"/>
      <c r="BM53" s="398"/>
      <c r="BN53" s="398"/>
      <c r="BO53" s="398"/>
      <c r="BP53" s="398"/>
      <c r="BQ53" s="398"/>
      <c r="BR53" s="398"/>
      <c r="BS53" s="398"/>
      <c r="BT53" s="398"/>
      <c r="BU53" s="398"/>
      <c r="BV53" s="398"/>
    </row>
    <row r="54" spans="63:74" x14ac:dyDescent="0.2">
      <c r="BK54" s="398"/>
      <c r="BL54" s="398"/>
      <c r="BM54" s="398"/>
      <c r="BN54" s="398"/>
      <c r="BO54" s="398"/>
      <c r="BP54" s="398"/>
      <c r="BQ54" s="398"/>
      <c r="BR54" s="398"/>
      <c r="BS54" s="398"/>
      <c r="BT54" s="398"/>
      <c r="BU54" s="398"/>
      <c r="BV54" s="398"/>
    </row>
    <row r="55" spans="63:74" x14ac:dyDescent="0.2">
      <c r="BK55" s="398"/>
      <c r="BL55" s="398"/>
      <c r="BM55" s="398"/>
      <c r="BN55" s="398"/>
      <c r="BO55" s="398"/>
      <c r="BP55" s="398"/>
      <c r="BQ55" s="398"/>
      <c r="BR55" s="398"/>
      <c r="BS55" s="398"/>
      <c r="BT55" s="398"/>
      <c r="BU55" s="398"/>
      <c r="BV55" s="398"/>
    </row>
    <row r="56" spans="63:74" x14ac:dyDescent="0.2">
      <c r="BK56" s="398"/>
      <c r="BL56" s="398"/>
      <c r="BM56" s="398"/>
      <c r="BN56" s="398"/>
      <c r="BO56" s="398"/>
      <c r="BP56" s="398"/>
      <c r="BQ56" s="398"/>
      <c r="BR56" s="398"/>
      <c r="BS56" s="398"/>
      <c r="BT56" s="398"/>
      <c r="BU56" s="398"/>
      <c r="BV56" s="398"/>
    </row>
    <row r="57" spans="63:74" x14ac:dyDescent="0.2">
      <c r="BK57" s="398"/>
      <c r="BL57" s="398"/>
      <c r="BM57" s="398"/>
      <c r="BN57" s="398"/>
      <c r="BO57" s="398"/>
      <c r="BP57" s="398"/>
      <c r="BQ57" s="398"/>
      <c r="BR57" s="398"/>
      <c r="BS57" s="398"/>
      <c r="BT57" s="398"/>
      <c r="BU57" s="398"/>
      <c r="BV57" s="398"/>
    </row>
    <row r="58" spans="63:74" x14ac:dyDescent="0.2">
      <c r="BK58" s="398"/>
      <c r="BL58" s="398"/>
      <c r="BM58" s="398"/>
      <c r="BN58" s="398"/>
      <c r="BO58" s="398"/>
      <c r="BP58" s="398"/>
      <c r="BQ58" s="398"/>
      <c r="BR58" s="398"/>
      <c r="BS58" s="398"/>
      <c r="BT58" s="398"/>
      <c r="BU58" s="398"/>
      <c r="BV58" s="398"/>
    </row>
    <row r="59" spans="63:74" x14ac:dyDescent="0.2">
      <c r="BK59" s="398"/>
      <c r="BL59" s="398"/>
      <c r="BM59" s="398"/>
      <c r="BN59" s="398"/>
      <c r="BO59" s="398"/>
      <c r="BP59" s="398"/>
      <c r="BQ59" s="398"/>
      <c r="BR59" s="398"/>
      <c r="BS59" s="398"/>
      <c r="BT59" s="398"/>
      <c r="BU59" s="398"/>
      <c r="BV59" s="398"/>
    </row>
    <row r="60" spans="63:74" x14ac:dyDescent="0.2">
      <c r="BK60" s="398"/>
      <c r="BL60" s="398"/>
      <c r="BM60" s="398"/>
      <c r="BN60" s="398"/>
      <c r="BO60" s="398"/>
      <c r="BP60" s="398"/>
      <c r="BQ60" s="398"/>
      <c r="BR60" s="398"/>
      <c r="BS60" s="398"/>
      <c r="BT60" s="398"/>
      <c r="BU60" s="398"/>
      <c r="BV60" s="398"/>
    </row>
    <row r="61" spans="63:74" x14ac:dyDescent="0.2">
      <c r="BK61" s="398"/>
      <c r="BL61" s="398"/>
      <c r="BM61" s="398"/>
      <c r="BN61" s="398"/>
      <c r="BO61" s="398"/>
      <c r="BP61" s="398"/>
      <c r="BQ61" s="398"/>
      <c r="BR61" s="398"/>
      <c r="BS61" s="398"/>
      <c r="BT61" s="398"/>
      <c r="BU61" s="398"/>
      <c r="BV61" s="398"/>
    </row>
    <row r="62" spans="63:74" x14ac:dyDescent="0.2">
      <c r="BK62" s="398"/>
      <c r="BL62" s="398"/>
      <c r="BM62" s="398"/>
      <c r="BN62" s="398"/>
      <c r="BO62" s="398"/>
      <c r="BP62" s="398"/>
      <c r="BQ62" s="398"/>
      <c r="BR62" s="398"/>
      <c r="BS62" s="398"/>
      <c r="BT62" s="398"/>
      <c r="BU62" s="398"/>
      <c r="BV62" s="398"/>
    </row>
    <row r="63" spans="63:74" x14ac:dyDescent="0.2">
      <c r="BK63" s="398"/>
      <c r="BL63" s="398"/>
      <c r="BM63" s="398"/>
      <c r="BN63" s="398"/>
      <c r="BO63" s="398"/>
      <c r="BP63" s="398"/>
      <c r="BQ63" s="398"/>
      <c r="BR63" s="398"/>
      <c r="BS63" s="398"/>
      <c r="BT63" s="398"/>
      <c r="BU63" s="398"/>
      <c r="BV63" s="398"/>
    </row>
    <row r="64" spans="63:74" x14ac:dyDescent="0.2">
      <c r="BK64" s="398"/>
      <c r="BL64" s="398"/>
      <c r="BM64" s="398"/>
      <c r="BN64" s="398"/>
      <c r="BO64" s="398"/>
      <c r="BP64" s="398"/>
      <c r="BQ64" s="398"/>
      <c r="BR64" s="398"/>
      <c r="BS64" s="398"/>
      <c r="BT64" s="398"/>
      <c r="BU64" s="398"/>
      <c r="BV64" s="398"/>
    </row>
    <row r="65" spans="63:74" x14ac:dyDescent="0.2">
      <c r="BK65" s="398"/>
      <c r="BL65" s="398"/>
      <c r="BM65" s="398"/>
      <c r="BN65" s="398"/>
      <c r="BO65" s="398"/>
      <c r="BP65" s="398"/>
      <c r="BQ65" s="398"/>
      <c r="BR65" s="398"/>
      <c r="BS65" s="398"/>
      <c r="BT65" s="398"/>
      <c r="BU65" s="398"/>
      <c r="BV65" s="398"/>
    </row>
    <row r="66" spans="63:74" x14ac:dyDescent="0.2">
      <c r="BK66" s="398"/>
      <c r="BL66" s="398"/>
      <c r="BM66" s="398"/>
      <c r="BN66" s="398"/>
      <c r="BO66" s="398"/>
      <c r="BP66" s="398"/>
      <c r="BQ66" s="398"/>
      <c r="BR66" s="398"/>
      <c r="BS66" s="398"/>
      <c r="BT66" s="398"/>
      <c r="BU66" s="398"/>
      <c r="BV66" s="398"/>
    </row>
    <row r="67" spans="63:74" x14ac:dyDescent="0.2">
      <c r="BK67" s="398"/>
      <c r="BL67" s="398"/>
      <c r="BM67" s="398"/>
      <c r="BN67" s="398"/>
      <c r="BO67" s="398"/>
      <c r="BP67" s="398"/>
      <c r="BQ67" s="398"/>
      <c r="BR67" s="398"/>
      <c r="BS67" s="398"/>
      <c r="BT67" s="398"/>
      <c r="BU67" s="398"/>
      <c r="BV67" s="398"/>
    </row>
    <row r="68" spans="63:74" x14ac:dyDescent="0.2">
      <c r="BK68" s="398"/>
      <c r="BL68" s="398"/>
      <c r="BM68" s="398"/>
      <c r="BN68" s="398"/>
      <c r="BO68" s="398"/>
      <c r="BP68" s="398"/>
      <c r="BQ68" s="398"/>
      <c r="BR68" s="398"/>
      <c r="BS68" s="398"/>
      <c r="BT68" s="398"/>
      <c r="BU68" s="398"/>
      <c r="BV68" s="398"/>
    </row>
    <row r="69" spans="63:74" x14ac:dyDescent="0.2">
      <c r="BK69" s="398"/>
      <c r="BL69" s="398"/>
      <c r="BM69" s="398"/>
      <c r="BN69" s="398"/>
      <c r="BO69" s="398"/>
      <c r="BP69" s="398"/>
      <c r="BQ69" s="398"/>
      <c r="BR69" s="398"/>
      <c r="BS69" s="398"/>
      <c r="BT69" s="398"/>
      <c r="BU69" s="398"/>
      <c r="BV69" s="398"/>
    </row>
    <row r="70" spans="63:74" x14ac:dyDescent="0.2">
      <c r="BK70" s="398"/>
      <c r="BL70" s="398"/>
      <c r="BM70" s="398"/>
      <c r="BN70" s="398"/>
      <c r="BO70" s="398"/>
      <c r="BP70" s="398"/>
      <c r="BQ70" s="398"/>
      <c r="BR70" s="398"/>
      <c r="BS70" s="398"/>
      <c r="BT70" s="398"/>
      <c r="BU70" s="398"/>
      <c r="BV70" s="398"/>
    </row>
    <row r="71" spans="63:74" x14ac:dyDescent="0.2">
      <c r="BK71" s="398"/>
      <c r="BL71" s="398"/>
      <c r="BM71" s="398"/>
      <c r="BN71" s="398"/>
      <c r="BO71" s="398"/>
      <c r="BP71" s="398"/>
      <c r="BQ71" s="398"/>
      <c r="BR71" s="398"/>
      <c r="BS71" s="398"/>
      <c r="BT71" s="398"/>
      <c r="BU71" s="398"/>
      <c r="BV71" s="398"/>
    </row>
    <row r="72" spans="63:74" x14ac:dyDescent="0.2">
      <c r="BK72" s="398"/>
      <c r="BL72" s="398"/>
      <c r="BM72" s="398"/>
      <c r="BN72" s="398"/>
      <c r="BO72" s="398"/>
      <c r="BP72" s="398"/>
      <c r="BQ72" s="398"/>
      <c r="BR72" s="398"/>
      <c r="BS72" s="398"/>
      <c r="BT72" s="398"/>
      <c r="BU72" s="398"/>
      <c r="BV72" s="398"/>
    </row>
    <row r="73" spans="63:74" x14ac:dyDescent="0.2">
      <c r="BK73" s="398"/>
      <c r="BL73" s="398"/>
      <c r="BM73" s="398"/>
      <c r="BN73" s="398"/>
      <c r="BO73" s="398"/>
      <c r="BP73" s="398"/>
      <c r="BQ73" s="398"/>
      <c r="BR73" s="398"/>
      <c r="BS73" s="398"/>
      <c r="BT73" s="398"/>
      <c r="BU73" s="398"/>
      <c r="BV73" s="398"/>
    </row>
    <row r="74" spans="63:74" x14ac:dyDescent="0.2">
      <c r="BK74" s="398"/>
      <c r="BL74" s="398"/>
      <c r="BM74" s="398"/>
      <c r="BN74" s="398"/>
      <c r="BO74" s="398"/>
      <c r="BP74" s="398"/>
      <c r="BQ74" s="398"/>
      <c r="BR74" s="398"/>
      <c r="BS74" s="398"/>
      <c r="BT74" s="398"/>
      <c r="BU74" s="398"/>
      <c r="BV74" s="398"/>
    </row>
    <row r="75" spans="63:74" x14ac:dyDescent="0.2">
      <c r="BK75" s="398"/>
      <c r="BL75" s="398"/>
      <c r="BM75" s="398"/>
      <c r="BN75" s="398"/>
      <c r="BO75" s="398"/>
      <c r="BP75" s="398"/>
      <c r="BQ75" s="398"/>
      <c r="BR75" s="398"/>
      <c r="BS75" s="398"/>
      <c r="BT75" s="398"/>
      <c r="BU75" s="398"/>
      <c r="BV75" s="398"/>
    </row>
    <row r="76" spans="63:74" x14ac:dyDescent="0.2">
      <c r="BK76" s="398"/>
      <c r="BL76" s="398"/>
      <c r="BM76" s="398"/>
      <c r="BN76" s="398"/>
      <c r="BO76" s="398"/>
      <c r="BP76" s="398"/>
      <c r="BQ76" s="398"/>
      <c r="BR76" s="398"/>
      <c r="BS76" s="398"/>
      <c r="BT76" s="398"/>
      <c r="BU76" s="398"/>
      <c r="BV76" s="398"/>
    </row>
    <row r="77" spans="63:74" x14ac:dyDescent="0.2">
      <c r="BK77" s="398"/>
      <c r="BL77" s="398"/>
      <c r="BM77" s="398"/>
      <c r="BN77" s="398"/>
      <c r="BO77" s="398"/>
      <c r="BP77" s="398"/>
      <c r="BQ77" s="398"/>
      <c r="BR77" s="398"/>
      <c r="BS77" s="398"/>
      <c r="BT77" s="398"/>
      <c r="BU77" s="398"/>
      <c r="BV77" s="398"/>
    </row>
    <row r="78" spans="63:74" x14ac:dyDescent="0.2">
      <c r="BK78" s="398"/>
      <c r="BL78" s="398"/>
      <c r="BM78" s="398"/>
      <c r="BN78" s="398"/>
      <c r="BO78" s="398"/>
      <c r="BP78" s="398"/>
      <c r="BQ78" s="398"/>
      <c r="BR78" s="398"/>
      <c r="BS78" s="398"/>
      <c r="BT78" s="398"/>
      <c r="BU78" s="398"/>
      <c r="BV78" s="398"/>
    </row>
    <row r="79" spans="63:74" x14ac:dyDescent="0.2">
      <c r="BK79" s="398"/>
      <c r="BL79" s="398"/>
      <c r="BM79" s="398"/>
      <c r="BN79" s="398"/>
      <c r="BO79" s="398"/>
      <c r="BP79" s="398"/>
      <c r="BQ79" s="398"/>
      <c r="BR79" s="398"/>
      <c r="BS79" s="398"/>
      <c r="BT79" s="398"/>
      <c r="BU79" s="398"/>
      <c r="BV79" s="398"/>
    </row>
    <row r="80" spans="63:74" x14ac:dyDescent="0.2">
      <c r="BK80" s="398"/>
      <c r="BL80" s="398"/>
      <c r="BM80" s="398"/>
      <c r="BN80" s="398"/>
      <c r="BO80" s="398"/>
      <c r="BP80" s="398"/>
      <c r="BQ80" s="398"/>
      <c r="BR80" s="398"/>
      <c r="BS80" s="398"/>
      <c r="BT80" s="398"/>
      <c r="BU80" s="398"/>
      <c r="BV80" s="398"/>
    </row>
    <row r="81" spans="63:74" x14ac:dyDescent="0.2">
      <c r="BK81" s="398"/>
      <c r="BL81" s="398"/>
      <c r="BM81" s="398"/>
      <c r="BN81" s="398"/>
      <c r="BO81" s="398"/>
      <c r="BP81" s="398"/>
      <c r="BQ81" s="398"/>
      <c r="BR81" s="398"/>
      <c r="BS81" s="398"/>
      <c r="BT81" s="398"/>
      <c r="BU81" s="398"/>
      <c r="BV81" s="398"/>
    </row>
    <row r="82" spans="63:74" x14ac:dyDescent="0.2">
      <c r="BK82" s="398"/>
      <c r="BL82" s="398"/>
      <c r="BM82" s="398"/>
      <c r="BN82" s="398"/>
      <c r="BO82" s="398"/>
      <c r="BP82" s="398"/>
      <c r="BQ82" s="398"/>
      <c r="BR82" s="398"/>
      <c r="BS82" s="398"/>
      <c r="BT82" s="398"/>
      <c r="BU82" s="398"/>
      <c r="BV82" s="398"/>
    </row>
    <row r="83" spans="63:74" x14ac:dyDescent="0.2">
      <c r="BK83" s="398"/>
      <c r="BL83" s="398"/>
      <c r="BM83" s="398"/>
      <c r="BN83" s="398"/>
      <c r="BO83" s="398"/>
      <c r="BP83" s="398"/>
      <c r="BQ83" s="398"/>
      <c r="BR83" s="398"/>
      <c r="BS83" s="398"/>
      <c r="BT83" s="398"/>
      <c r="BU83" s="398"/>
      <c r="BV83" s="398"/>
    </row>
    <row r="84" spans="63:74" x14ac:dyDescent="0.2">
      <c r="BK84" s="398"/>
      <c r="BL84" s="398"/>
      <c r="BM84" s="398"/>
      <c r="BN84" s="398"/>
      <c r="BO84" s="398"/>
      <c r="BP84" s="398"/>
      <c r="BQ84" s="398"/>
      <c r="BR84" s="398"/>
      <c r="BS84" s="398"/>
      <c r="BT84" s="398"/>
      <c r="BU84" s="398"/>
      <c r="BV84" s="398"/>
    </row>
    <row r="85" spans="63:74" x14ac:dyDescent="0.2">
      <c r="BK85" s="398"/>
      <c r="BL85" s="398"/>
      <c r="BM85" s="398"/>
      <c r="BN85" s="398"/>
      <c r="BO85" s="398"/>
      <c r="BP85" s="398"/>
      <c r="BQ85" s="398"/>
      <c r="BR85" s="398"/>
      <c r="BS85" s="398"/>
      <c r="BT85" s="398"/>
      <c r="BU85" s="398"/>
      <c r="BV85" s="398"/>
    </row>
    <row r="86" spans="63:74" x14ac:dyDescent="0.2">
      <c r="BK86" s="398"/>
      <c r="BL86" s="398"/>
      <c r="BM86" s="398"/>
      <c r="BN86" s="398"/>
      <c r="BO86" s="398"/>
      <c r="BP86" s="398"/>
      <c r="BQ86" s="398"/>
      <c r="BR86" s="398"/>
      <c r="BS86" s="398"/>
      <c r="BT86" s="398"/>
      <c r="BU86" s="398"/>
      <c r="BV86" s="398"/>
    </row>
    <row r="87" spans="63:74" x14ac:dyDescent="0.2">
      <c r="BK87" s="398"/>
      <c r="BL87" s="398"/>
      <c r="BM87" s="398"/>
      <c r="BN87" s="398"/>
      <c r="BO87" s="398"/>
      <c r="BP87" s="398"/>
      <c r="BQ87" s="398"/>
      <c r="BR87" s="398"/>
      <c r="BS87" s="398"/>
      <c r="BT87" s="398"/>
      <c r="BU87" s="398"/>
      <c r="BV87" s="398"/>
    </row>
    <row r="88" spans="63:74" x14ac:dyDescent="0.2">
      <c r="BK88" s="398"/>
      <c r="BL88" s="398"/>
      <c r="BM88" s="398"/>
      <c r="BN88" s="398"/>
      <c r="BO88" s="398"/>
      <c r="BP88" s="398"/>
      <c r="BQ88" s="398"/>
      <c r="BR88" s="398"/>
      <c r="BS88" s="398"/>
      <c r="BT88" s="398"/>
      <c r="BU88" s="398"/>
      <c r="BV88" s="398"/>
    </row>
    <row r="89" spans="63:74" x14ac:dyDescent="0.2">
      <c r="BK89" s="398"/>
      <c r="BL89" s="398"/>
      <c r="BM89" s="398"/>
      <c r="BN89" s="398"/>
      <c r="BO89" s="398"/>
      <c r="BP89" s="398"/>
      <c r="BQ89" s="398"/>
      <c r="BR89" s="398"/>
      <c r="BS89" s="398"/>
      <c r="BT89" s="398"/>
      <c r="BU89" s="398"/>
      <c r="BV89" s="398"/>
    </row>
    <row r="90" spans="63:74" x14ac:dyDescent="0.2">
      <c r="BK90" s="398"/>
      <c r="BL90" s="398"/>
      <c r="BM90" s="398"/>
      <c r="BN90" s="398"/>
      <c r="BO90" s="398"/>
      <c r="BP90" s="398"/>
      <c r="BQ90" s="398"/>
      <c r="BR90" s="398"/>
      <c r="BS90" s="398"/>
      <c r="BT90" s="398"/>
      <c r="BU90" s="398"/>
      <c r="BV90" s="398"/>
    </row>
    <row r="91" spans="63:74" x14ac:dyDescent="0.2">
      <c r="BK91" s="398"/>
      <c r="BL91" s="398"/>
      <c r="BM91" s="398"/>
      <c r="BN91" s="398"/>
      <c r="BO91" s="398"/>
      <c r="BP91" s="398"/>
      <c r="BQ91" s="398"/>
      <c r="BR91" s="398"/>
      <c r="BS91" s="398"/>
      <c r="BT91" s="398"/>
      <c r="BU91" s="398"/>
      <c r="BV91" s="398"/>
    </row>
    <row r="92" spans="63:74" x14ac:dyDescent="0.2">
      <c r="BK92" s="398"/>
      <c r="BL92" s="398"/>
      <c r="BM92" s="398"/>
      <c r="BN92" s="398"/>
      <c r="BO92" s="398"/>
      <c r="BP92" s="398"/>
      <c r="BQ92" s="398"/>
      <c r="BR92" s="398"/>
      <c r="BS92" s="398"/>
      <c r="BT92" s="398"/>
      <c r="BU92" s="398"/>
      <c r="BV92" s="398"/>
    </row>
    <row r="93" spans="63:74" x14ac:dyDescent="0.2">
      <c r="BK93" s="398"/>
      <c r="BL93" s="398"/>
      <c r="BM93" s="398"/>
      <c r="BN93" s="398"/>
      <c r="BO93" s="398"/>
      <c r="BP93" s="398"/>
      <c r="BQ93" s="398"/>
      <c r="BR93" s="398"/>
      <c r="BS93" s="398"/>
      <c r="BT93" s="398"/>
      <c r="BU93" s="398"/>
      <c r="BV93" s="398"/>
    </row>
    <row r="94" spans="63:74" x14ac:dyDescent="0.2">
      <c r="BK94" s="398"/>
      <c r="BL94" s="398"/>
      <c r="BM94" s="398"/>
      <c r="BN94" s="398"/>
      <c r="BO94" s="398"/>
      <c r="BP94" s="398"/>
      <c r="BQ94" s="398"/>
      <c r="BR94" s="398"/>
      <c r="BS94" s="398"/>
      <c r="BT94" s="398"/>
      <c r="BU94" s="398"/>
      <c r="BV94" s="398"/>
    </row>
    <row r="95" spans="63:74" x14ac:dyDescent="0.2">
      <c r="BK95" s="398"/>
      <c r="BL95" s="398"/>
      <c r="BM95" s="398"/>
      <c r="BN95" s="398"/>
      <c r="BO95" s="398"/>
      <c r="BP95" s="398"/>
      <c r="BQ95" s="398"/>
      <c r="BR95" s="398"/>
      <c r="BS95" s="398"/>
      <c r="BT95" s="398"/>
      <c r="BU95" s="398"/>
      <c r="BV95" s="398"/>
    </row>
    <row r="96" spans="63:74" x14ac:dyDescent="0.2">
      <c r="BK96" s="398"/>
      <c r="BL96" s="398"/>
      <c r="BM96" s="398"/>
      <c r="BN96" s="398"/>
      <c r="BO96" s="398"/>
      <c r="BP96" s="398"/>
      <c r="BQ96" s="398"/>
      <c r="BR96" s="398"/>
      <c r="BS96" s="398"/>
      <c r="BT96" s="398"/>
      <c r="BU96" s="398"/>
      <c r="BV96" s="398"/>
    </row>
    <row r="97" spans="63:74" x14ac:dyDescent="0.2">
      <c r="BK97" s="398"/>
      <c r="BL97" s="398"/>
      <c r="BM97" s="398"/>
      <c r="BN97" s="398"/>
      <c r="BO97" s="398"/>
      <c r="BP97" s="398"/>
      <c r="BQ97" s="398"/>
      <c r="BR97" s="398"/>
      <c r="BS97" s="398"/>
      <c r="BT97" s="398"/>
      <c r="BU97" s="398"/>
      <c r="BV97" s="398"/>
    </row>
    <row r="98" spans="63:74" x14ac:dyDescent="0.2">
      <c r="BK98" s="398"/>
      <c r="BL98" s="398"/>
      <c r="BM98" s="398"/>
      <c r="BN98" s="398"/>
      <c r="BO98" s="398"/>
      <c r="BP98" s="398"/>
      <c r="BQ98" s="398"/>
      <c r="BR98" s="398"/>
      <c r="BS98" s="398"/>
      <c r="BT98" s="398"/>
      <c r="BU98" s="398"/>
      <c r="BV98" s="398"/>
    </row>
    <row r="99" spans="63:74" x14ac:dyDescent="0.2">
      <c r="BK99" s="398"/>
      <c r="BL99" s="398"/>
      <c r="BM99" s="398"/>
      <c r="BN99" s="398"/>
      <c r="BO99" s="398"/>
      <c r="BP99" s="398"/>
      <c r="BQ99" s="398"/>
      <c r="BR99" s="398"/>
      <c r="BS99" s="398"/>
      <c r="BT99" s="398"/>
      <c r="BU99" s="398"/>
      <c r="BV99" s="398"/>
    </row>
    <row r="100" spans="63:74" x14ac:dyDescent="0.2">
      <c r="BK100" s="398"/>
      <c r="BL100" s="398"/>
      <c r="BM100" s="398"/>
      <c r="BN100" s="398"/>
      <c r="BO100" s="398"/>
      <c r="BP100" s="398"/>
      <c r="BQ100" s="398"/>
      <c r="BR100" s="398"/>
      <c r="BS100" s="398"/>
      <c r="BT100" s="398"/>
      <c r="BU100" s="398"/>
      <c r="BV100" s="398"/>
    </row>
    <row r="101" spans="63:74" x14ac:dyDescent="0.2">
      <c r="BK101" s="398"/>
      <c r="BL101" s="398"/>
      <c r="BM101" s="398"/>
      <c r="BN101" s="398"/>
      <c r="BO101" s="398"/>
      <c r="BP101" s="398"/>
      <c r="BQ101" s="398"/>
      <c r="BR101" s="398"/>
      <c r="BS101" s="398"/>
      <c r="BT101" s="398"/>
      <c r="BU101" s="398"/>
      <c r="BV101" s="398"/>
    </row>
    <row r="102" spans="63:74" x14ac:dyDescent="0.2">
      <c r="BK102" s="398"/>
      <c r="BL102" s="398"/>
      <c r="BM102" s="398"/>
      <c r="BN102" s="398"/>
      <c r="BO102" s="398"/>
      <c r="BP102" s="398"/>
      <c r="BQ102" s="398"/>
      <c r="BR102" s="398"/>
      <c r="BS102" s="398"/>
      <c r="BT102" s="398"/>
      <c r="BU102" s="398"/>
      <c r="BV102" s="398"/>
    </row>
    <row r="103" spans="63:74" x14ac:dyDescent="0.2">
      <c r="BK103" s="398"/>
      <c r="BL103" s="398"/>
      <c r="BM103" s="398"/>
      <c r="BN103" s="398"/>
      <c r="BO103" s="398"/>
      <c r="BP103" s="398"/>
      <c r="BQ103" s="398"/>
      <c r="BR103" s="398"/>
      <c r="BS103" s="398"/>
      <c r="BT103" s="398"/>
      <c r="BU103" s="398"/>
      <c r="BV103" s="398"/>
    </row>
    <row r="104" spans="63:74" x14ac:dyDescent="0.2">
      <c r="BK104" s="398"/>
      <c r="BL104" s="398"/>
      <c r="BM104" s="398"/>
      <c r="BN104" s="398"/>
      <c r="BO104" s="398"/>
      <c r="BP104" s="398"/>
      <c r="BQ104" s="398"/>
      <c r="BR104" s="398"/>
      <c r="BS104" s="398"/>
      <c r="BT104" s="398"/>
      <c r="BU104" s="398"/>
      <c r="BV104" s="398"/>
    </row>
    <row r="105" spans="63:74" x14ac:dyDescent="0.2">
      <c r="BK105" s="398"/>
      <c r="BL105" s="398"/>
      <c r="BM105" s="398"/>
      <c r="BN105" s="398"/>
      <c r="BO105" s="398"/>
      <c r="BP105" s="398"/>
      <c r="BQ105" s="398"/>
      <c r="BR105" s="398"/>
      <c r="BS105" s="398"/>
      <c r="BT105" s="398"/>
      <c r="BU105" s="398"/>
      <c r="BV105" s="398"/>
    </row>
    <row r="106" spans="63:74" x14ac:dyDescent="0.2">
      <c r="BK106" s="398"/>
      <c r="BL106" s="398"/>
      <c r="BM106" s="398"/>
      <c r="BN106" s="398"/>
      <c r="BO106" s="398"/>
      <c r="BP106" s="398"/>
      <c r="BQ106" s="398"/>
      <c r="BR106" s="398"/>
      <c r="BS106" s="398"/>
      <c r="BT106" s="398"/>
      <c r="BU106" s="398"/>
      <c r="BV106" s="398"/>
    </row>
    <row r="107" spans="63:74" x14ac:dyDescent="0.2">
      <c r="BK107" s="398"/>
      <c r="BL107" s="398"/>
      <c r="BM107" s="398"/>
      <c r="BN107" s="398"/>
      <c r="BO107" s="398"/>
      <c r="BP107" s="398"/>
      <c r="BQ107" s="398"/>
      <c r="BR107" s="398"/>
      <c r="BS107" s="398"/>
      <c r="BT107" s="398"/>
      <c r="BU107" s="398"/>
      <c r="BV107" s="398"/>
    </row>
    <row r="108" spans="63:74" x14ac:dyDescent="0.2">
      <c r="BK108" s="398"/>
      <c r="BL108" s="398"/>
      <c r="BM108" s="398"/>
      <c r="BN108" s="398"/>
      <c r="BO108" s="398"/>
      <c r="BP108" s="398"/>
      <c r="BQ108" s="398"/>
      <c r="BR108" s="398"/>
      <c r="BS108" s="398"/>
      <c r="BT108" s="398"/>
      <c r="BU108" s="398"/>
      <c r="BV108" s="398"/>
    </row>
    <row r="109" spans="63:74" x14ac:dyDescent="0.2">
      <c r="BK109" s="398"/>
      <c r="BL109" s="398"/>
      <c r="BM109" s="398"/>
      <c r="BN109" s="398"/>
      <c r="BO109" s="398"/>
      <c r="BP109" s="398"/>
      <c r="BQ109" s="398"/>
      <c r="BR109" s="398"/>
      <c r="BS109" s="398"/>
      <c r="BT109" s="398"/>
      <c r="BU109" s="398"/>
      <c r="BV109" s="398"/>
    </row>
    <row r="110" spans="63:74" x14ac:dyDescent="0.2">
      <c r="BK110" s="398"/>
      <c r="BL110" s="398"/>
      <c r="BM110" s="398"/>
      <c r="BN110" s="398"/>
      <c r="BO110" s="398"/>
      <c r="BP110" s="398"/>
      <c r="BQ110" s="398"/>
      <c r="BR110" s="398"/>
      <c r="BS110" s="398"/>
      <c r="BT110" s="398"/>
      <c r="BU110" s="398"/>
      <c r="BV110" s="398"/>
    </row>
    <row r="111" spans="63:74" x14ac:dyDescent="0.2">
      <c r="BK111" s="398"/>
      <c r="BL111" s="398"/>
      <c r="BM111" s="398"/>
      <c r="BN111" s="398"/>
      <c r="BO111" s="398"/>
      <c r="BP111" s="398"/>
      <c r="BQ111" s="398"/>
      <c r="BR111" s="398"/>
      <c r="BS111" s="398"/>
      <c r="BT111" s="398"/>
      <c r="BU111" s="398"/>
      <c r="BV111" s="398"/>
    </row>
    <row r="112" spans="63:74" x14ac:dyDescent="0.2">
      <c r="BK112" s="398"/>
      <c r="BL112" s="398"/>
      <c r="BM112" s="398"/>
      <c r="BN112" s="398"/>
      <c r="BO112" s="398"/>
      <c r="BP112" s="398"/>
      <c r="BQ112" s="398"/>
      <c r="BR112" s="398"/>
      <c r="BS112" s="398"/>
      <c r="BT112" s="398"/>
      <c r="BU112" s="398"/>
      <c r="BV112" s="398"/>
    </row>
    <row r="113" spans="63:74" x14ac:dyDescent="0.2">
      <c r="BK113" s="398"/>
      <c r="BL113" s="398"/>
      <c r="BM113" s="398"/>
      <c r="BN113" s="398"/>
      <c r="BO113" s="398"/>
      <c r="BP113" s="398"/>
      <c r="BQ113" s="398"/>
      <c r="BR113" s="398"/>
      <c r="BS113" s="398"/>
      <c r="BT113" s="398"/>
      <c r="BU113" s="398"/>
      <c r="BV113" s="398"/>
    </row>
    <row r="114" spans="63:74" x14ac:dyDescent="0.2">
      <c r="BK114" s="398"/>
      <c r="BL114" s="398"/>
      <c r="BM114" s="398"/>
      <c r="BN114" s="398"/>
      <c r="BO114" s="398"/>
      <c r="BP114" s="398"/>
      <c r="BQ114" s="398"/>
      <c r="BR114" s="398"/>
      <c r="BS114" s="398"/>
      <c r="BT114" s="398"/>
      <c r="BU114" s="398"/>
      <c r="BV114" s="398"/>
    </row>
    <row r="115" spans="63:74" x14ac:dyDescent="0.2">
      <c r="BK115" s="398"/>
      <c r="BL115" s="398"/>
      <c r="BM115" s="398"/>
      <c r="BN115" s="398"/>
      <c r="BO115" s="398"/>
      <c r="BP115" s="398"/>
      <c r="BQ115" s="398"/>
      <c r="BR115" s="398"/>
      <c r="BS115" s="398"/>
      <c r="BT115" s="398"/>
      <c r="BU115" s="398"/>
      <c r="BV115" s="398"/>
    </row>
    <row r="116" spans="63:74" x14ac:dyDescent="0.2">
      <c r="BK116" s="398"/>
      <c r="BL116" s="398"/>
      <c r="BM116" s="398"/>
      <c r="BN116" s="398"/>
      <c r="BO116" s="398"/>
      <c r="BP116" s="398"/>
      <c r="BQ116" s="398"/>
      <c r="BR116" s="398"/>
      <c r="BS116" s="398"/>
      <c r="BT116" s="398"/>
      <c r="BU116" s="398"/>
      <c r="BV116" s="398"/>
    </row>
    <row r="117" spans="63:74" x14ac:dyDescent="0.2">
      <c r="BK117" s="398"/>
      <c r="BL117" s="398"/>
      <c r="BM117" s="398"/>
      <c r="BN117" s="398"/>
      <c r="BO117" s="398"/>
      <c r="BP117" s="398"/>
      <c r="BQ117" s="398"/>
      <c r="BR117" s="398"/>
      <c r="BS117" s="398"/>
      <c r="BT117" s="398"/>
      <c r="BU117" s="398"/>
      <c r="BV117" s="398"/>
    </row>
    <row r="118" spans="63:74" x14ac:dyDescent="0.2">
      <c r="BK118" s="398"/>
      <c r="BL118" s="398"/>
      <c r="BM118" s="398"/>
      <c r="BN118" s="398"/>
      <c r="BO118" s="398"/>
      <c r="BP118" s="398"/>
      <c r="BQ118" s="398"/>
      <c r="BR118" s="398"/>
      <c r="BS118" s="398"/>
      <c r="BT118" s="398"/>
      <c r="BU118" s="398"/>
      <c r="BV118" s="398"/>
    </row>
    <row r="119" spans="63:74" x14ac:dyDescent="0.2">
      <c r="BK119" s="398"/>
      <c r="BL119" s="398"/>
      <c r="BM119" s="398"/>
      <c r="BN119" s="398"/>
      <c r="BO119" s="398"/>
      <c r="BP119" s="398"/>
      <c r="BQ119" s="398"/>
      <c r="BR119" s="398"/>
      <c r="BS119" s="398"/>
      <c r="BT119" s="398"/>
      <c r="BU119" s="398"/>
      <c r="BV119" s="398"/>
    </row>
    <row r="120" spans="63:74" x14ac:dyDescent="0.2">
      <c r="BK120" s="398"/>
      <c r="BL120" s="398"/>
      <c r="BM120" s="398"/>
      <c r="BN120" s="398"/>
      <c r="BO120" s="398"/>
      <c r="BP120" s="398"/>
      <c r="BQ120" s="398"/>
      <c r="BR120" s="398"/>
      <c r="BS120" s="398"/>
      <c r="BT120" s="398"/>
      <c r="BU120" s="398"/>
      <c r="BV120" s="398"/>
    </row>
    <row r="121" spans="63:74" x14ac:dyDescent="0.2">
      <c r="BK121" s="398"/>
      <c r="BL121" s="398"/>
      <c r="BM121" s="398"/>
      <c r="BN121" s="398"/>
      <c r="BO121" s="398"/>
      <c r="BP121" s="398"/>
      <c r="BQ121" s="398"/>
      <c r="BR121" s="398"/>
      <c r="BS121" s="398"/>
      <c r="BT121" s="398"/>
      <c r="BU121" s="398"/>
      <c r="BV121" s="398"/>
    </row>
    <row r="122" spans="63:74" x14ac:dyDescent="0.2">
      <c r="BK122" s="398"/>
      <c r="BL122" s="398"/>
      <c r="BM122" s="398"/>
      <c r="BN122" s="398"/>
      <c r="BO122" s="398"/>
      <c r="BP122" s="398"/>
      <c r="BQ122" s="398"/>
      <c r="BR122" s="398"/>
      <c r="BS122" s="398"/>
      <c r="BT122" s="398"/>
      <c r="BU122" s="398"/>
      <c r="BV122" s="398"/>
    </row>
    <row r="123" spans="63:74" x14ac:dyDescent="0.2">
      <c r="BK123" s="398"/>
      <c r="BL123" s="398"/>
      <c r="BM123" s="398"/>
      <c r="BN123" s="398"/>
      <c r="BO123" s="398"/>
      <c r="BP123" s="398"/>
      <c r="BQ123" s="398"/>
      <c r="BR123" s="398"/>
      <c r="BS123" s="398"/>
      <c r="BT123" s="398"/>
      <c r="BU123" s="398"/>
      <c r="BV123" s="398"/>
    </row>
    <row r="124" spans="63:74" x14ac:dyDescent="0.2">
      <c r="BK124" s="398"/>
      <c r="BL124" s="398"/>
      <c r="BM124" s="398"/>
      <c r="BN124" s="398"/>
      <c r="BO124" s="398"/>
      <c r="BP124" s="398"/>
      <c r="BQ124" s="398"/>
      <c r="BR124" s="398"/>
      <c r="BS124" s="398"/>
      <c r="BT124" s="398"/>
      <c r="BU124" s="398"/>
      <c r="BV124" s="398"/>
    </row>
    <row r="125" spans="63:74" x14ac:dyDescent="0.2">
      <c r="BK125" s="398"/>
      <c r="BL125" s="398"/>
      <c r="BM125" s="398"/>
      <c r="BN125" s="398"/>
      <c r="BO125" s="398"/>
      <c r="BP125" s="398"/>
      <c r="BQ125" s="398"/>
      <c r="BR125" s="398"/>
      <c r="BS125" s="398"/>
      <c r="BT125" s="398"/>
      <c r="BU125" s="398"/>
      <c r="BV125" s="398"/>
    </row>
    <row r="126" spans="63:74" x14ac:dyDescent="0.2">
      <c r="BK126" s="398"/>
      <c r="BL126" s="398"/>
      <c r="BM126" s="398"/>
      <c r="BN126" s="398"/>
      <c r="BO126" s="398"/>
      <c r="BP126" s="398"/>
      <c r="BQ126" s="398"/>
      <c r="BR126" s="398"/>
      <c r="BS126" s="398"/>
      <c r="BT126" s="398"/>
      <c r="BU126" s="398"/>
      <c r="BV126" s="398"/>
    </row>
    <row r="127" spans="63:74" x14ac:dyDescent="0.2">
      <c r="BK127" s="398"/>
      <c r="BL127" s="398"/>
      <c r="BM127" s="398"/>
      <c r="BN127" s="398"/>
      <c r="BO127" s="398"/>
      <c r="BP127" s="398"/>
      <c r="BQ127" s="398"/>
      <c r="BR127" s="398"/>
      <c r="BS127" s="398"/>
      <c r="BT127" s="398"/>
      <c r="BU127" s="398"/>
      <c r="BV127" s="398"/>
    </row>
    <row r="128" spans="63:74" x14ac:dyDescent="0.2">
      <c r="BK128" s="398"/>
      <c r="BL128" s="398"/>
      <c r="BM128" s="398"/>
      <c r="BN128" s="398"/>
      <c r="BO128" s="398"/>
      <c r="BP128" s="398"/>
      <c r="BQ128" s="398"/>
      <c r="BR128" s="398"/>
      <c r="BS128" s="398"/>
      <c r="BT128" s="398"/>
      <c r="BU128" s="398"/>
      <c r="BV128" s="398"/>
    </row>
    <row r="129" spans="63:74" x14ac:dyDescent="0.2">
      <c r="BK129" s="398"/>
      <c r="BL129" s="398"/>
      <c r="BM129" s="398"/>
      <c r="BN129" s="398"/>
      <c r="BO129" s="398"/>
      <c r="BP129" s="398"/>
      <c r="BQ129" s="398"/>
      <c r="BR129" s="398"/>
      <c r="BS129" s="398"/>
      <c r="BT129" s="398"/>
      <c r="BU129" s="398"/>
      <c r="BV129" s="398"/>
    </row>
    <row r="130" spans="63:74" x14ac:dyDescent="0.2">
      <c r="BK130" s="398"/>
      <c r="BL130" s="398"/>
      <c r="BM130" s="398"/>
      <c r="BN130" s="398"/>
      <c r="BO130" s="398"/>
      <c r="BP130" s="398"/>
      <c r="BQ130" s="398"/>
      <c r="BR130" s="398"/>
      <c r="BS130" s="398"/>
      <c r="BT130" s="398"/>
      <c r="BU130" s="398"/>
      <c r="BV130" s="398"/>
    </row>
    <row r="131" spans="63:74" x14ac:dyDescent="0.2">
      <c r="BK131" s="398"/>
      <c r="BL131" s="398"/>
      <c r="BM131" s="398"/>
      <c r="BN131" s="398"/>
      <c r="BO131" s="398"/>
      <c r="BP131" s="398"/>
      <c r="BQ131" s="398"/>
      <c r="BR131" s="398"/>
      <c r="BS131" s="398"/>
      <c r="BT131" s="398"/>
      <c r="BU131" s="398"/>
      <c r="BV131" s="398"/>
    </row>
    <row r="132" spans="63:74" x14ac:dyDescent="0.2">
      <c r="BK132" s="398"/>
      <c r="BL132" s="398"/>
      <c r="BM132" s="398"/>
      <c r="BN132" s="398"/>
      <c r="BO132" s="398"/>
      <c r="BP132" s="398"/>
      <c r="BQ132" s="398"/>
      <c r="BR132" s="398"/>
      <c r="BS132" s="398"/>
      <c r="BT132" s="398"/>
      <c r="BU132" s="398"/>
      <c r="BV132" s="398"/>
    </row>
    <row r="133" spans="63:74" x14ac:dyDescent="0.2">
      <c r="BK133" s="398"/>
      <c r="BL133" s="398"/>
      <c r="BM133" s="398"/>
      <c r="BN133" s="398"/>
      <c r="BO133" s="398"/>
      <c r="BP133" s="398"/>
      <c r="BQ133" s="398"/>
      <c r="BR133" s="398"/>
      <c r="BS133" s="398"/>
      <c r="BT133" s="398"/>
      <c r="BU133" s="398"/>
      <c r="BV133" s="398"/>
    </row>
    <row r="134" spans="63:74" x14ac:dyDescent="0.2">
      <c r="BK134" s="398"/>
      <c r="BL134" s="398"/>
      <c r="BM134" s="398"/>
      <c r="BN134" s="398"/>
      <c r="BO134" s="398"/>
      <c r="BP134" s="398"/>
      <c r="BQ134" s="398"/>
      <c r="BR134" s="398"/>
      <c r="BS134" s="398"/>
      <c r="BT134" s="398"/>
      <c r="BU134" s="398"/>
      <c r="BV134" s="398"/>
    </row>
    <row r="135" spans="63:74" x14ac:dyDescent="0.2">
      <c r="BK135" s="398"/>
      <c r="BL135" s="398"/>
      <c r="BM135" s="398"/>
      <c r="BN135" s="398"/>
      <c r="BO135" s="398"/>
      <c r="BP135" s="398"/>
      <c r="BQ135" s="398"/>
      <c r="BR135" s="398"/>
      <c r="BS135" s="398"/>
      <c r="BT135" s="398"/>
      <c r="BU135" s="398"/>
      <c r="BV135" s="398"/>
    </row>
    <row r="136" spans="63:74" x14ac:dyDescent="0.2">
      <c r="BK136" s="398"/>
      <c r="BL136" s="398"/>
      <c r="BM136" s="398"/>
      <c r="BN136" s="398"/>
      <c r="BO136" s="398"/>
      <c r="BP136" s="398"/>
      <c r="BQ136" s="398"/>
      <c r="BR136" s="398"/>
      <c r="BS136" s="398"/>
      <c r="BT136" s="398"/>
      <c r="BU136" s="398"/>
      <c r="BV136" s="398"/>
    </row>
    <row r="137" spans="63:74" x14ac:dyDescent="0.2">
      <c r="BK137" s="398"/>
      <c r="BL137" s="398"/>
      <c r="BM137" s="398"/>
      <c r="BN137" s="398"/>
      <c r="BO137" s="398"/>
      <c r="BP137" s="398"/>
      <c r="BQ137" s="398"/>
      <c r="BR137" s="398"/>
      <c r="BS137" s="398"/>
      <c r="BT137" s="398"/>
      <c r="BU137" s="398"/>
      <c r="BV137" s="398"/>
    </row>
    <row r="138" spans="63:74" x14ac:dyDescent="0.2">
      <c r="BK138" s="398"/>
      <c r="BL138" s="398"/>
      <c r="BM138" s="398"/>
      <c r="BN138" s="398"/>
      <c r="BO138" s="398"/>
      <c r="BP138" s="398"/>
      <c r="BQ138" s="398"/>
      <c r="BR138" s="398"/>
      <c r="BS138" s="398"/>
      <c r="BT138" s="398"/>
      <c r="BU138" s="398"/>
      <c r="BV138" s="398"/>
    </row>
    <row r="139" spans="63:74" x14ac:dyDescent="0.2">
      <c r="BK139" s="398"/>
      <c r="BL139" s="398"/>
      <c r="BM139" s="398"/>
      <c r="BN139" s="398"/>
      <c r="BO139" s="398"/>
      <c r="BP139" s="398"/>
      <c r="BQ139" s="398"/>
      <c r="BR139" s="398"/>
      <c r="BS139" s="398"/>
      <c r="BT139" s="398"/>
      <c r="BU139" s="398"/>
      <c r="BV139" s="398"/>
    </row>
    <row r="140" spans="63:74" x14ac:dyDescent="0.2">
      <c r="BK140" s="398"/>
      <c r="BL140" s="398"/>
      <c r="BM140" s="398"/>
      <c r="BN140" s="398"/>
      <c r="BO140" s="398"/>
      <c r="BP140" s="398"/>
      <c r="BQ140" s="398"/>
      <c r="BR140" s="398"/>
      <c r="BS140" s="398"/>
      <c r="BT140" s="398"/>
      <c r="BU140" s="398"/>
      <c r="BV140" s="398"/>
    </row>
    <row r="141" spans="63:74" x14ac:dyDescent="0.2">
      <c r="BK141" s="398"/>
      <c r="BL141" s="398"/>
      <c r="BM141" s="398"/>
      <c r="BN141" s="398"/>
      <c r="BO141" s="398"/>
      <c r="BP141" s="398"/>
      <c r="BQ141" s="398"/>
      <c r="BR141" s="398"/>
      <c r="BS141" s="398"/>
      <c r="BT141" s="398"/>
      <c r="BU141" s="398"/>
      <c r="BV141" s="398"/>
    </row>
    <row r="142" spans="63:74" x14ac:dyDescent="0.2">
      <c r="BK142" s="398"/>
      <c r="BL142" s="398"/>
      <c r="BM142" s="398"/>
      <c r="BN142" s="398"/>
      <c r="BO142" s="398"/>
      <c r="BP142" s="398"/>
      <c r="BQ142" s="398"/>
      <c r="BR142" s="398"/>
      <c r="BS142" s="398"/>
      <c r="BT142" s="398"/>
      <c r="BU142" s="398"/>
      <c r="BV142" s="398"/>
    </row>
    <row r="174" spans="2:74" ht="9" customHeight="1" x14ac:dyDescent="0.2"/>
    <row r="175" spans="2:74" ht="9" customHeight="1" x14ac:dyDescent="0.2">
      <c r="B175" s="80"/>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1"/>
      <c r="AI175" s="81"/>
      <c r="AJ175" s="81"/>
      <c r="AK175" s="81"/>
      <c r="AL175" s="81"/>
      <c r="AM175" s="81"/>
      <c r="AN175" s="81"/>
      <c r="AO175" s="81"/>
      <c r="AP175" s="81"/>
      <c r="AQ175" s="81"/>
      <c r="AR175" s="81"/>
      <c r="AS175" s="81"/>
      <c r="AT175" s="81"/>
      <c r="AU175" s="81"/>
      <c r="AV175" s="81"/>
      <c r="AW175" s="81"/>
      <c r="AX175" s="81"/>
      <c r="AY175" s="396"/>
      <c r="AZ175" s="396"/>
      <c r="BA175" s="396"/>
      <c r="BB175" s="396"/>
      <c r="BC175" s="396"/>
      <c r="BD175" s="396"/>
      <c r="BE175" s="396"/>
      <c r="BF175" s="396"/>
      <c r="BG175" s="396"/>
      <c r="BH175" s="396"/>
      <c r="BI175" s="396"/>
      <c r="BJ175" s="396"/>
      <c r="BK175" s="81"/>
      <c r="BL175" s="81"/>
      <c r="BM175" s="81"/>
      <c r="BN175" s="81"/>
      <c r="BO175" s="81"/>
      <c r="BP175" s="81"/>
      <c r="BQ175" s="81"/>
      <c r="BR175" s="81"/>
      <c r="BS175" s="81"/>
      <c r="BT175" s="81"/>
      <c r="BU175" s="81"/>
      <c r="BV175" s="81"/>
    </row>
    <row r="176" spans="2:74" ht="9" customHeight="1" x14ac:dyDescent="0.2">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396"/>
      <c r="AZ176" s="396"/>
      <c r="BA176" s="396"/>
      <c r="BB176" s="396"/>
      <c r="BC176" s="396"/>
      <c r="BD176" s="396"/>
      <c r="BE176" s="396"/>
      <c r="BF176" s="396"/>
      <c r="BG176" s="396"/>
      <c r="BH176" s="396"/>
      <c r="BI176" s="396"/>
      <c r="BJ176" s="396"/>
      <c r="BK176" s="81"/>
      <c r="BL176" s="81"/>
      <c r="BM176" s="81"/>
      <c r="BN176" s="81"/>
      <c r="BO176" s="81"/>
      <c r="BP176" s="81"/>
      <c r="BQ176" s="81"/>
      <c r="BR176" s="81"/>
      <c r="BS176" s="81"/>
      <c r="BT176" s="81"/>
      <c r="BU176" s="81"/>
      <c r="BV176" s="81"/>
    </row>
    <row r="177" spans="2:74" ht="9" customHeight="1" x14ac:dyDescent="0.2">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396"/>
      <c r="AZ177" s="396"/>
      <c r="BA177" s="396"/>
      <c r="BB177" s="396"/>
      <c r="BC177" s="396"/>
      <c r="BD177" s="396"/>
      <c r="BE177" s="396"/>
      <c r="BF177" s="396"/>
      <c r="BG177" s="396"/>
      <c r="BH177" s="396"/>
      <c r="BI177" s="396"/>
      <c r="BJ177" s="396"/>
      <c r="BK177" s="81"/>
      <c r="BL177" s="81"/>
      <c r="BM177" s="81"/>
      <c r="BN177" s="81"/>
      <c r="BO177" s="81"/>
      <c r="BP177" s="81"/>
      <c r="BQ177" s="81"/>
      <c r="BR177" s="81"/>
      <c r="BS177" s="81"/>
      <c r="BT177" s="81"/>
      <c r="BU177" s="81"/>
      <c r="BV177" s="81"/>
    </row>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6"/>
      <c r="AZ178" s="396"/>
      <c r="BA178" s="396"/>
      <c r="BB178" s="396"/>
      <c r="BC178" s="396"/>
      <c r="BD178" s="396"/>
      <c r="BE178" s="396"/>
      <c r="BF178" s="396"/>
      <c r="BG178" s="396"/>
      <c r="BH178" s="396"/>
      <c r="BI178" s="396"/>
      <c r="BJ178" s="396"/>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6"/>
      <c r="AZ179" s="396"/>
      <c r="BA179" s="396"/>
      <c r="BB179" s="396"/>
      <c r="BC179" s="396"/>
      <c r="BD179" s="396"/>
      <c r="BE179" s="396"/>
      <c r="BF179" s="396"/>
      <c r="BG179" s="396"/>
      <c r="BH179" s="396"/>
      <c r="BI179" s="396"/>
      <c r="BJ179" s="396"/>
      <c r="BK179" s="81"/>
      <c r="BL179" s="81"/>
      <c r="BM179" s="81"/>
      <c r="BN179" s="81"/>
      <c r="BO179" s="81"/>
      <c r="BP179" s="81"/>
      <c r="BQ179" s="81"/>
      <c r="BR179" s="81"/>
      <c r="BS179" s="81"/>
      <c r="BT179" s="81"/>
      <c r="BU179" s="81"/>
      <c r="BV179" s="81"/>
    </row>
    <row r="180" spans="2:74" x14ac:dyDescent="0.2">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c r="AE180" s="83"/>
      <c r="AF180" s="83"/>
      <c r="AG180" s="83"/>
      <c r="AH180" s="83"/>
      <c r="AI180" s="83"/>
      <c r="AJ180" s="83"/>
      <c r="AK180" s="83"/>
      <c r="AL180" s="83"/>
      <c r="AM180" s="83"/>
      <c r="AN180" s="83"/>
      <c r="AO180" s="83"/>
      <c r="AP180" s="83"/>
      <c r="AQ180" s="83"/>
      <c r="AR180" s="83"/>
      <c r="AS180" s="83"/>
      <c r="AT180" s="83"/>
      <c r="AU180" s="83"/>
      <c r="AV180" s="83"/>
      <c r="AW180" s="83"/>
      <c r="AX180" s="83"/>
      <c r="AY180" s="532"/>
      <c r="AZ180" s="532"/>
      <c r="BA180" s="532"/>
      <c r="BB180" s="532"/>
      <c r="BC180" s="532"/>
      <c r="BD180" s="532"/>
      <c r="BE180" s="532"/>
      <c r="BF180" s="532"/>
      <c r="BG180" s="532"/>
      <c r="BH180" s="532"/>
      <c r="BI180" s="532"/>
      <c r="BJ180" s="532"/>
      <c r="BK180" s="83"/>
      <c r="BL180" s="83"/>
      <c r="BM180" s="83"/>
      <c r="BN180" s="83"/>
      <c r="BO180" s="83"/>
      <c r="BP180" s="83"/>
      <c r="BQ180" s="83"/>
      <c r="BR180" s="83"/>
      <c r="BS180" s="83"/>
      <c r="BT180" s="83"/>
      <c r="BU180" s="83"/>
      <c r="BV180" s="83"/>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6"/>
      <c r="AZ181" s="396"/>
      <c r="BA181" s="396"/>
      <c r="BB181" s="396"/>
      <c r="BC181" s="396"/>
      <c r="BD181" s="396"/>
      <c r="BE181" s="396"/>
      <c r="BF181" s="396"/>
      <c r="BG181" s="396"/>
      <c r="BH181" s="396"/>
      <c r="BI181" s="396"/>
      <c r="BJ181" s="396"/>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6"/>
      <c r="AZ182" s="396"/>
      <c r="BA182" s="396"/>
      <c r="BB182" s="396"/>
      <c r="BC182" s="396"/>
      <c r="BD182" s="396"/>
      <c r="BE182" s="396"/>
      <c r="BF182" s="396"/>
      <c r="BG182" s="396"/>
      <c r="BH182" s="396"/>
      <c r="BI182" s="396"/>
      <c r="BJ182" s="396"/>
      <c r="BK182" s="81"/>
      <c r="BL182" s="81"/>
      <c r="BM182" s="81"/>
      <c r="BN182" s="81"/>
      <c r="BO182" s="81"/>
      <c r="BP182" s="81"/>
      <c r="BQ182" s="81"/>
      <c r="BR182" s="81"/>
      <c r="BS182" s="81"/>
      <c r="BT182" s="81"/>
      <c r="BU182" s="81"/>
      <c r="BV182" s="81"/>
    </row>
    <row r="183" spans="2:74" ht="9" customHeight="1" x14ac:dyDescent="0.2">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396"/>
      <c r="AZ183" s="396"/>
      <c r="BA183" s="396"/>
      <c r="BB183" s="396"/>
      <c r="BC183" s="396"/>
      <c r="BD183" s="396"/>
      <c r="BE183" s="396"/>
      <c r="BF183" s="396"/>
      <c r="BG183" s="396"/>
      <c r="BH183" s="396"/>
      <c r="BI183" s="396"/>
      <c r="BJ183" s="396"/>
      <c r="BK183" s="81"/>
      <c r="BL183" s="81"/>
      <c r="BM183" s="81"/>
      <c r="BN183" s="81"/>
      <c r="BO183" s="81"/>
      <c r="BP183" s="81"/>
      <c r="BQ183" s="81"/>
      <c r="BR183" s="81"/>
      <c r="BS183" s="81"/>
      <c r="BT183" s="81"/>
      <c r="BU183" s="81"/>
      <c r="BV183" s="81"/>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6"/>
      <c r="AZ184" s="396"/>
      <c r="BA184" s="396"/>
      <c r="BB184" s="396"/>
      <c r="BC184" s="396"/>
      <c r="BD184" s="396"/>
      <c r="BE184" s="396"/>
      <c r="BF184" s="396"/>
      <c r="BG184" s="396"/>
      <c r="BH184" s="396"/>
      <c r="BI184" s="396"/>
      <c r="BJ184" s="396"/>
      <c r="BK184" s="81"/>
      <c r="BL184" s="81"/>
      <c r="BM184" s="81"/>
      <c r="BN184" s="81"/>
      <c r="BO184" s="81"/>
      <c r="BP184" s="81"/>
      <c r="BQ184" s="81"/>
      <c r="BR184" s="81"/>
      <c r="BS184" s="81"/>
      <c r="BT184" s="81"/>
      <c r="BU184" s="81"/>
      <c r="BV184" s="81"/>
    </row>
    <row r="185" spans="2:74" ht="9" customHeight="1" x14ac:dyDescent="0.2"/>
    <row r="186" spans="2:74" ht="9" customHeight="1" x14ac:dyDescent="0.2"/>
    <row r="187" spans="2:74" ht="9" customHeight="1" x14ac:dyDescent="0.2"/>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6" ht="9" customHeight="1" x14ac:dyDescent="0.2"/>
    <row r="327" ht="9" customHeight="1" x14ac:dyDescent="0.2"/>
    <row r="328"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6" ht="9" customHeight="1" x14ac:dyDescent="0.2"/>
    <row r="337" ht="9" customHeight="1" x14ac:dyDescent="0.2"/>
    <row r="338" ht="9" customHeight="1" x14ac:dyDescent="0.2"/>
    <row r="339" ht="9" customHeight="1" x14ac:dyDescent="0.2"/>
    <row r="340" ht="9" customHeight="1" x14ac:dyDescent="0.2"/>
  </sheetData>
  <mergeCells count="18">
    <mergeCell ref="AY3:BJ3"/>
    <mergeCell ref="BK3:BV3"/>
    <mergeCell ref="B1:AL1"/>
    <mergeCell ref="C3:N3"/>
    <mergeCell ref="O3:Z3"/>
    <mergeCell ref="AA3:AL3"/>
    <mergeCell ref="A1:A2"/>
    <mergeCell ref="AM3:AX3"/>
    <mergeCell ref="B45:Q45"/>
    <mergeCell ref="B46:Q46"/>
    <mergeCell ref="B41:Q41"/>
    <mergeCell ref="B42:Q42"/>
    <mergeCell ref="B43:Q43"/>
    <mergeCell ref="B44:Q44"/>
    <mergeCell ref="B37:Q37"/>
    <mergeCell ref="B38:Q38"/>
    <mergeCell ref="B40:Q40"/>
    <mergeCell ref="B39:Q39"/>
  </mergeCells>
  <phoneticPr fontId="5" type="noConversion"/>
  <conditionalFormatting sqref="C43:P43">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W13" activePane="bottomRight" state="frozen"/>
      <selection activeCell="BC15" sqref="BC15"/>
      <selection pane="topRight" activeCell="BC15" sqref="BC15"/>
      <selection pane="bottomLeft" activeCell="BC15" sqref="BC15"/>
      <selection pane="bottomRight" activeCell="BE41" sqref="BE41"/>
    </sheetView>
  </sheetViews>
  <sheetFormatPr defaultColWidth="9.6640625" defaultRowHeight="10.199999999999999" x14ac:dyDescent="0.2"/>
  <cols>
    <col min="1" max="1" width="12.5546875" style="6" customWidth="1"/>
    <col min="2" max="2" width="20" style="6" customWidth="1"/>
    <col min="3" max="50" width="6.5546875" style="6" customWidth="1"/>
    <col min="51" max="62" width="6.5546875" style="394" customWidth="1"/>
    <col min="63" max="74" width="6.5546875" style="6" customWidth="1"/>
    <col min="75" max="16384" width="9.6640625" style="6"/>
  </cols>
  <sheetData>
    <row r="1" spans="1:74" ht="13.35" customHeight="1" x14ac:dyDescent="0.25">
      <c r="A1" s="672" t="s">
        <v>1054</v>
      </c>
      <c r="B1" s="712" t="s">
        <v>144</v>
      </c>
      <c r="C1" s="680"/>
      <c r="D1" s="680"/>
      <c r="E1" s="680"/>
      <c r="F1" s="680"/>
      <c r="G1" s="680"/>
      <c r="H1" s="680"/>
      <c r="I1" s="680"/>
      <c r="J1" s="680"/>
      <c r="K1" s="680"/>
      <c r="L1" s="680"/>
      <c r="M1" s="680"/>
      <c r="N1" s="680"/>
      <c r="O1" s="680"/>
      <c r="P1" s="680"/>
      <c r="Q1" s="680"/>
      <c r="R1" s="680"/>
      <c r="S1" s="680"/>
      <c r="T1" s="680"/>
      <c r="U1" s="680"/>
      <c r="V1" s="680"/>
      <c r="W1" s="680"/>
      <c r="X1" s="680"/>
      <c r="Y1" s="680"/>
      <c r="Z1" s="680"/>
      <c r="AA1" s="680"/>
      <c r="AB1" s="680"/>
      <c r="AC1" s="680"/>
      <c r="AD1" s="680"/>
      <c r="AE1" s="680"/>
      <c r="AF1" s="680"/>
      <c r="AG1" s="680"/>
      <c r="AH1" s="680"/>
      <c r="AI1" s="680"/>
      <c r="AJ1" s="680"/>
      <c r="AK1" s="680"/>
      <c r="AL1" s="680"/>
      <c r="AM1" s="85"/>
    </row>
    <row r="2" spans="1:74" s="72" customFormat="1" ht="13.2" x14ac:dyDescent="0.25">
      <c r="A2" s="673"/>
      <c r="B2" s="544" t="str">
        <f>"U.S. Energy Information Administration   |   Short-Term Energy Outlook  - "&amp;Dates!D1</f>
        <v>U.S. Energy Information Administration   |   Short-Term Energy Outlook  - November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c r="AY2" s="398"/>
      <c r="AZ2" s="398"/>
      <c r="BA2" s="398"/>
      <c r="BB2" s="398"/>
      <c r="BC2" s="398"/>
      <c r="BD2" s="398"/>
      <c r="BE2" s="398"/>
      <c r="BF2" s="398"/>
      <c r="BG2" s="398"/>
      <c r="BH2" s="398"/>
      <c r="BI2" s="398"/>
      <c r="BJ2" s="398"/>
    </row>
    <row r="3" spans="1:74" s="12" customFormat="1" ht="13.2" x14ac:dyDescent="0.25">
      <c r="A3" s="14"/>
      <c r="B3" s="15"/>
      <c r="C3" s="681">
        <f>Dates!D3</f>
        <v>2010</v>
      </c>
      <c r="D3" s="677"/>
      <c r="E3" s="677"/>
      <c r="F3" s="677"/>
      <c r="G3" s="677"/>
      <c r="H3" s="677"/>
      <c r="I3" s="677"/>
      <c r="J3" s="677"/>
      <c r="K3" s="677"/>
      <c r="L3" s="677"/>
      <c r="M3" s="677"/>
      <c r="N3" s="678"/>
      <c r="O3" s="681">
        <f>C3+1</f>
        <v>2011</v>
      </c>
      <c r="P3" s="682"/>
      <c r="Q3" s="682"/>
      <c r="R3" s="682"/>
      <c r="S3" s="682"/>
      <c r="T3" s="682"/>
      <c r="U3" s="682"/>
      <c r="V3" s="682"/>
      <c r="W3" s="682"/>
      <c r="X3" s="677"/>
      <c r="Y3" s="677"/>
      <c r="Z3" s="678"/>
      <c r="AA3" s="674">
        <f>O3+1</f>
        <v>2012</v>
      </c>
      <c r="AB3" s="677"/>
      <c r="AC3" s="677"/>
      <c r="AD3" s="677"/>
      <c r="AE3" s="677"/>
      <c r="AF3" s="677"/>
      <c r="AG3" s="677"/>
      <c r="AH3" s="677"/>
      <c r="AI3" s="677"/>
      <c r="AJ3" s="677"/>
      <c r="AK3" s="677"/>
      <c r="AL3" s="678"/>
      <c r="AM3" s="674">
        <f>AA3+1</f>
        <v>2013</v>
      </c>
      <c r="AN3" s="677"/>
      <c r="AO3" s="677"/>
      <c r="AP3" s="677"/>
      <c r="AQ3" s="677"/>
      <c r="AR3" s="677"/>
      <c r="AS3" s="677"/>
      <c r="AT3" s="677"/>
      <c r="AU3" s="677"/>
      <c r="AV3" s="677"/>
      <c r="AW3" s="677"/>
      <c r="AX3" s="678"/>
      <c r="AY3" s="674">
        <f>AM3+1</f>
        <v>2014</v>
      </c>
      <c r="AZ3" s="675"/>
      <c r="BA3" s="675"/>
      <c r="BB3" s="675"/>
      <c r="BC3" s="675"/>
      <c r="BD3" s="675"/>
      <c r="BE3" s="675"/>
      <c r="BF3" s="675"/>
      <c r="BG3" s="675"/>
      <c r="BH3" s="675"/>
      <c r="BI3" s="675"/>
      <c r="BJ3" s="676"/>
      <c r="BK3" s="674">
        <f>AY3+1</f>
        <v>2015</v>
      </c>
      <c r="BL3" s="677"/>
      <c r="BM3" s="677"/>
      <c r="BN3" s="677"/>
      <c r="BO3" s="677"/>
      <c r="BP3" s="677"/>
      <c r="BQ3" s="677"/>
      <c r="BR3" s="677"/>
      <c r="BS3" s="677"/>
      <c r="BT3" s="677"/>
      <c r="BU3" s="677"/>
      <c r="BV3" s="67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84"/>
      <c r="B5" s="86" t="s">
        <v>100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7"/>
      <c r="AZ5" s="427"/>
      <c r="BA5" s="427"/>
      <c r="BB5" s="427"/>
      <c r="BC5" s="427"/>
      <c r="BD5" s="427"/>
      <c r="BE5" s="427"/>
      <c r="BF5" s="427"/>
      <c r="BG5" s="427"/>
      <c r="BH5" s="427"/>
      <c r="BI5" s="427"/>
      <c r="BJ5" s="427"/>
      <c r="BK5" s="427"/>
      <c r="BL5" s="427"/>
      <c r="BM5" s="427"/>
      <c r="BN5" s="427"/>
      <c r="BO5" s="427"/>
      <c r="BP5" s="427"/>
      <c r="BQ5" s="427"/>
      <c r="BR5" s="427"/>
      <c r="BS5" s="427"/>
      <c r="BT5" s="427"/>
      <c r="BU5" s="427"/>
      <c r="BV5" s="427"/>
    </row>
    <row r="6" spans="1:74" ht="11.1" customHeight="1" x14ac:dyDescent="0.2">
      <c r="A6" s="84" t="s">
        <v>982</v>
      </c>
      <c r="B6" s="189" t="s">
        <v>9</v>
      </c>
      <c r="C6" s="216">
        <v>6.0049000000000001</v>
      </c>
      <c r="D6" s="216">
        <v>5.4795999999999996</v>
      </c>
      <c r="E6" s="216">
        <v>4.4187000000000003</v>
      </c>
      <c r="F6" s="216">
        <v>4.1509</v>
      </c>
      <c r="G6" s="216">
        <v>4.2641999999999998</v>
      </c>
      <c r="H6" s="216">
        <v>4.944</v>
      </c>
      <c r="I6" s="216">
        <v>4.7689000000000004</v>
      </c>
      <c r="J6" s="216">
        <v>4.4496000000000002</v>
      </c>
      <c r="K6" s="216">
        <v>4.0067000000000004</v>
      </c>
      <c r="L6" s="216">
        <v>3.5329000000000002</v>
      </c>
      <c r="M6" s="216">
        <v>3.8212999999999999</v>
      </c>
      <c r="N6" s="216">
        <v>4.3775000000000004</v>
      </c>
      <c r="O6" s="216">
        <v>4.6246999999999998</v>
      </c>
      <c r="P6" s="216">
        <v>4.2126999999999999</v>
      </c>
      <c r="Q6" s="216">
        <v>4.0891000000000002</v>
      </c>
      <c r="R6" s="216">
        <v>4.3775000000000004</v>
      </c>
      <c r="S6" s="216">
        <v>4.4393000000000002</v>
      </c>
      <c r="T6" s="216">
        <v>4.6864999999999997</v>
      </c>
      <c r="U6" s="216">
        <v>4.5526</v>
      </c>
      <c r="V6" s="216">
        <v>4.1715</v>
      </c>
      <c r="W6" s="216">
        <v>4.0170000000000003</v>
      </c>
      <c r="X6" s="216">
        <v>3.6667999999999998</v>
      </c>
      <c r="Y6" s="216">
        <v>3.3372000000000002</v>
      </c>
      <c r="Z6" s="216">
        <v>3.2650999999999999</v>
      </c>
      <c r="AA6" s="216">
        <v>2.7501000000000002</v>
      </c>
      <c r="AB6" s="216">
        <v>2.5750000000000002</v>
      </c>
      <c r="AC6" s="216">
        <v>2.2454000000000001</v>
      </c>
      <c r="AD6" s="216">
        <v>2.0085000000000002</v>
      </c>
      <c r="AE6" s="216">
        <v>2.5028999999999999</v>
      </c>
      <c r="AF6" s="216">
        <v>2.5337999999999998</v>
      </c>
      <c r="AG6" s="216">
        <v>3.0385</v>
      </c>
      <c r="AH6" s="216">
        <v>2.9251999999999998</v>
      </c>
      <c r="AI6" s="216">
        <v>2.93344</v>
      </c>
      <c r="AJ6" s="216">
        <v>3.4165100000000002</v>
      </c>
      <c r="AK6" s="216">
        <v>3.6467149999999999</v>
      </c>
      <c r="AL6" s="216">
        <v>3.4417450000000001</v>
      </c>
      <c r="AM6" s="216">
        <v>3.4298999999999999</v>
      </c>
      <c r="AN6" s="216">
        <v>3.4298999999999999</v>
      </c>
      <c r="AO6" s="216">
        <v>3.9243000000000001</v>
      </c>
      <c r="AP6" s="216">
        <v>4.2950999999999997</v>
      </c>
      <c r="AQ6" s="216">
        <v>4.1612</v>
      </c>
      <c r="AR6" s="216">
        <v>3.9407800000000002</v>
      </c>
      <c r="AS6" s="216">
        <v>3.7286000000000001</v>
      </c>
      <c r="AT6" s="216">
        <v>3.5277500000000002</v>
      </c>
      <c r="AU6" s="216">
        <v>3.7275700000000001</v>
      </c>
      <c r="AV6" s="216">
        <v>3.7873100000000002</v>
      </c>
      <c r="AW6" s="216">
        <v>3.7471399999999999</v>
      </c>
      <c r="AX6" s="216">
        <v>4.3672000000000004</v>
      </c>
      <c r="AY6" s="216">
        <v>4.8543900000000004</v>
      </c>
      <c r="AZ6" s="216">
        <v>6.18</v>
      </c>
      <c r="BA6" s="216">
        <v>5.05009</v>
      </c>
      <c r="BB6" s="216">
        <v>4.7977400000000001</v>
      </c>
      <c r="BC6" s="216">
        <v>4.7184299999999997</v>
      </c>
      <c r="BD6" s="216">
        <v>4.7256400000000003</v>
      </c>
      <c r="BE6" s="216">
        <v>4.1704699999999999</v>
      </c>
      <c r="BF6" s="216">
        <v>4.0293599999999996</v>
      </c>
      <c r="BG6" s="216">
        <v>4.0417199999999998</v>
      </c>
      <c r="BH6" s="216">
        <v>3.8944299999999998</v>
      </c>
      <c r="BI6" s="357">
        <v>4.1789630000000004</v>
      </c>
      <c r="BJ6" s="357">
        <v>4.2235659999999999</v>
      </c>
      <c r="BK6" s="357">
        <v>4.1811090000000002</v>
      </c>
      <c r="BL6" s="357">
        <v>4.068435</v>
      </c>
      <c r="BM6" s="357">
        <v>3.961551</v>
      </c>
      <c r="BN6" s="357">
        <v>3.7160000000000002</v>
      </c>
      <c r="BO6" s="357">
        <v>3.6408070000000001</v>
      </c>
      <c r="BP6" s="357">
        <v>3.8177880000000002</v>
      </c>
      <c r="BQ6" s="357">
        <v>3.9080029999999999</v>
      </c>
      <c r="BR6" s="357">
        <v>3.9085390000000002</v>
      </c>
      <c r="BS6" s="357">
        <v>3.8746529999999999</v>
      </c>
      <c r="BT6" s="357">
        <v>4.0040899999999997</v>
      </c>
      <c r="BU6" s="357">
        <v>4.062843</v>
      </c>
      <c r="BV6" s="357">
        <v>4.1889279999999998</v>
      </c>
    </row>
    <row r="7" spans="1:74" ht="11.1" customHeight="1" x14ac:dyDescent="0.2">
      <c r="A7" s="84"/>
      <c r="B7" s="88" t="s">
        <v>805</v>
      </c>
      <c r="C7" s="232"/>
      <c r="D7" s="232"/>
      <c r="E7" s="232"/>
      <c r="F7" s="232"/>
      <c r="G7" s="232"/>
      <c r="H7" s="232"/>
      <c r="I7" s="232"/>
      <c r="J7" s="232"/>
      <c r="K7" s="232"/>
      <c r="L7" s="232"/>
      <c r="M7" s="232"/>
      <c r="N7" s="232"/>
      <c r="O7" s="232"/>
      <c r="P7" s="232"/>
      <c r="Q7" s="232"/>
      <c r="R7" s="232"/>
      <c r="S7" s="232"/>
      <c r="T7" s="232"/>
      <c r="U7" s="232"/>
      <c r="V7" s="232"/>
      <c r="W7" s="232"/>
      <c r="X7" s="232"/>
      <c r="Y7" s="232"/>
      <c r="Z7" s="232"/>
      <c r="AA7" s="232"/>
      <c r="AB7" s="232"/>
      <c r="AC7" s="232"/>
      <c r="AD7" s="232"/>
      <c r="AE7" s="232"/>
      <c r="AF7" s="232"/>
      <c r="AG7" s="232"/>
      <c r="AH7" s="232"/>
      <c r="AI7" s="232"/>
      <c r="AJ7" s="232"/>
      <c r="AK7" s="232"/>
      <c r="AL7" s="232"/>
      <c r="AM7" s="232"/>
      <c r="AN7" s="232"/>
      <c r="AO7" s="232"/>
      <c r="AP7" s="232"/>
      <c r="AQ7" s="232"/>
      <c r="AR7" s="232"/>
      <c r="AS7" s="232"/>
      <c r="AT7" s="232"/>
      <c r="AU7" s="232"/>
      <c r="AV7" s="232"/>
      <c r="AW7" s="232"/>
      <c r="AX7" s="232"/>
      <c r="AY7" s="232"/>
      <c r="AZ7" s="232"/>
      <c r="BA7" s="232"/>
      <c r="BB7" s="232"/>
      <c r="BC7" s="232"/>
      <c r="BD7" s="232"/>
      <c r="BE7" s="232"/>
      <c r="BF7" s="232"/>
      <c r="BG7" s="232"/>
      <c r="BH7" s="232"/>
      <c r="BI7" s="391"/>
      <c r="BJ7" s="391"/>
      <c r="BK7" s="391"/>
      <c r="BL7" s="391"/>
      <c r="BM7" s="391"/>
      <c r="BN7" s="391"/>
      <c r="BO7" s="391"/>
      <c r="BP7" s="391"/>
      <c r="BQ7" s="391"/>
      <c r="BR7" s="391"/>
      <c r="BS7" s="391"/>
      <c r="BT7" s="391"/>
      <c r="BU7" s="391"/>
      <c r="BV7" s="391"/>
    </row>
    <row r="8" spans="1:74" ht="11.1" customHeight="1" x14ac:dyDescent="0.2">
      <c r="A8" s="84" t="s">
        <v>892</v>
      </c>
      <c r="B8" s="190" t="s">
        <v>605</v>
      </c>
      <c r="C8" s="216">
        <v>13.97711009</v>
      </c>
      <c r="D8" s="216">
        <v>14.208548459999999</v>
      </c>
      <c r="E8" s="216">
        <v>14.8479948</v>
      </c>
      <c r="F8" s="216">
        <v>15.17234259</v>
      </c>
      <c r="G8" s="216">
        <v>16.748157800000001</v>
      </c>
      <c r="H8" s="216">
        <v>16.773183339999999</v>
      </c>
      <c r="I8" s="216">
        <v>18.379962859999999</v>
      </c>
      <c r="J8" s="216">
        <v>17.889843079999999</v>
      </c>
      <c r="K8" s="216">
        <v>17.25365339</v>
      </c>
      <c r="L8" s="216">
        <v>14.564434520000001</v>
      </c>
      <c r="M8" s="216">
        <v>14.29466042</v>
      </c>
      <c r="N8" s="216">
        <v>14.226064969999999</v>
      </c>
      <c r="O8" s="216">
        <v>13.883181130000001</v>
      </c>
      <c r="P8" s="216">
        <v>13.859116179999999</v>
      </c>
      <c r="Q8" s="216">
        <v>14.23497513</v>
      </c>
      <c r="R8" s="216">
        <v>14.069583229999999</v>
      </c>
      <c r="S8" s="216">
        <v>14.05057435</v>
      </c>
      <c r="T8" s="216">
        <v>15.444482710000001</v>
      </c>
      <c r="U8" s="216">
        <v>17.410709050000001</v>
      </c>
      <c r="V8" s="216">
        <v>17.500293209999999</v>
      </c>
      <c r="W8" s="216">
        <v>16.555262419999998</v>
      </c>
      <c r="X8" s="216">
        <v>13.42956981</v>
      </c>
      <c r="Y8" s="216">
        <v>13.36026069</v>
      </c>
      <c r="Z8" s="216">
        <v>12.75628043</v>
      </c>
      <c r="AA8" s="216">
        <v>13.30693756</v>
      </c>
      <c r="AB8" s="216">
        <v>12.701973539999999</v>
      </c>
      <c r="AC8" s="216">
        <v>12.99394974</v>
      </c>
      <c r="AD8" s="216">
        <v>13.63185043</v>
      </c>
      <c r="AE8" s="216">
        <v>13.879061289999999</v>
      </c>
      <c r="AF8" s="216">
        <v>14.496633429999999</v>
      </c>
      <c r="AG8" s="216">
        <v>16.351367060000001</v>
      </c>
      <c r="AH8" s="216">
        <v>16.73792207</v>
      </c>
      <c r="AI8" s="216">
        <v>16.630435110000001</v>
      </c>
      <c r="AJ8" s="216">
        <v>14.27355575</v>
      </c>
      <c r="AK8" s="216">
        <v>13.844782329999999</v>
      </c>
      <c r="AL8" s="216">
        <v>13.14767385</v>
      </c>
      <c r="AM8" s="216">
        <v>13.1196123</v>
      </c>
      <c r="AN8" s="216">
        <v>13.023663900000001</v>
      </c>
      <c r="AO8" s="216">
        <v>13.045995960000001</v>
      </c>
      <c r="AP8" s="216">
        <v>12.503961820000001</v>
      </c>
      <c r="AQ8" s="216">
        <v>14.61890522</v>
      </c>
      <c r="AR8" s="216">
        <v>15.43482814</v>
      </c>
      <c r="AS8" s="216">
        <v>17.06413929</v>
      </c>
      <c r="AT8" s="216">
        <v>17.577764070000001</v>
      </c>
      <c r="AU8" s="216">
        <v>16.181541960000001</v>
      </c>
      <c r="AV8" s="216">
        <v>14.21579616</v>
      </c>
      <c r="AW8" s="216">
        <v>14.37488392</v>
      </c>
      <c r="AX8" s="216">
        <v>13.229876770000001</v>
      </c>
      <c r="AY8" s="216">
        <v>13.05741916</v>
      </c>
      <c r="AZ8" s="216">
        <v>13.96159246</v>
      </c>
      <c r="BA8" s="216">
        <v>15.00231406</v>
      </c>
      <c r="BB8" s="216">
        <v>16.350680929999999</v>
      </c>
      <c r="BC8" s="216">
        <v>16.45076224</v>
      </c>
      <c r="BD8" s="216">
        <v>17.352143699999999</v>
      </c>
      <c r="BE8" s="216">
        <v>17.74746854</v>
      </c>
      <c r="BF8" s="216">
        <v>18.273231639999999</v>
      </c>
      <c r="BG8" s="216">
        <v>17.32244</v>
      </c>
      <c r="BH8" s="216">
        <v>14.95148</v>
      </c>
      <c r="BI8" s="357">
        <v>14.4963</v>
      </c>
      <c r="BJ8" s="357">
        <v>13.930339999999999</v>
      </c>
      <c r="BK8" s="357">
        <v>13.51637</v>
      </c>
      <c r="BL8" s="357">
        <v>13.416219999999999</v>
      </c>
      <c r="BM8" s="357">
        <v>14.11928</v>
      </c>
      <c r="BN8" s="357">
        <v>14.330550000000001</v>
      </c>
      <c r="BO8" s="357">
        <v>14.956490000000001</v>
      </c>
      <c r="BP8" s="357">
        <v>15.65648</v>
      </c>
      <c r="BQ8" s="357">
        <v>17.49061</v>
      </c>
      <c r="BR8" s="357">
        <v>17.885280000000002</v>
      </c>
      <c r="BS8" s="357">
        <v>17.16968</v>
      </c>
      <c r="BT8" s="357">
        <v>14.855169999999999</v>
      </c>
      <c r="BU8" s="357">
        <v>14.45557</v>
      </c>
      <c r="BV8" s="357">
        <v>13.848940000000001</v>
      </c>
    </row>
    <row r="9" spans="1:74" ht="11.1" customHeight="1" x14ac:dyDescent="0.2">
      <c r="A9" s="84" t="s">
        <v>893</v>
      </c>
      <c r="B9" s="188" t="s">
        <v>639</v>
      </c>
      <c r="C9" s="216">
        <v>12.713423540000001</v>
      </c>
      <c r="D9" s="216">
        <v>12.601898520000001</v>
      </c>
      <c r="E9" s="216">
        <v>13.08664675</v>
      </c>
      <c r="F9" s="216">
        <v>14.169873170000001</v>
      </c>
      <c r="G9" s="216">
        <v>15.214585100000001</v>
      </c>
      <c r="H9" s="216">
        <v>17.429848069999998</v>
      </c>
      <c r="I9" s="216">
        <v>18.64092385</v>
      </c>
      <c r="J9" s="216">
        <v>18.831822599999999</v>
      </c>
      <c r="K9" s="216">
        <v>17.787849269999999</v>
      </c>
      <c r="L9" s="216">
        <v>15.18863964</v>
      </c>
      <c r="M9" s="216">
        <v>13.1747174</v>
      </c>
      <c r="N9" s="216">
        <v>11.85094789</v>
      </c>
      <c r="O9" s="216">
        <v>11.742778550000001</v>
      </c>
      <c r="P9" s="216">
        <v>11.91856606</v>
      </c>
      <c r="Q9" s="216">
        <v>12.08397018</v>
      </c>
      <c r="R9" s="216">
        <v>12.783833080000001</v>
      </c>
      <c r="S9" s="216">
        <v>14.70440584</v>
      </c>
      <c r="T9" s="216">
        <v>17.612307430000001</v>
      </c>
      <c r="U9" s="216">
        <v>17.9682937</v>
      </c>
      <c r="V9" s="216">
        <v>18.56102344</v>
      </c>
      <c r="W9" s="216">
        <v>18.111661689999998</v>
      </c>
      <c r="X9" s="216">
        <v>15.153873369999999</v>
      </c>
      <c r="Y9" s="216">
        <v>13.069914130000001</v>
      </c>
      <c r="Z9" s="216">
        <v>11.69841044</v>
      </c>
      <c r="AA9" s="216">
        <v>11.11451147</v>
      </c>
      <c r="AB9" s="216">
        <v>11.06605439</v>
      </c>
      <c r="AC9" s="216">
        <v>11.892907490000001</v>
      </c>
      <c r="AD9" s="216">
        <v>12.27241624</v>
      </c>
      <c r="AE9" s="216">
        <v>13.87774398</v>
      </c>
      <c r="AF9" s="216">
        <v>16.727997439999999</v>
      </c>
      <c r="AG9" s="216">
        <v>16.69352718</v>
      </c>
      <c r="AH9" s="216">
        <v>17.787070870000001</v>
      </c>
      <c r="AI9" s="216">
        <v>17.156593399999998</v>
      </c>
      <c r="AJ9" s="216">
        <v>14.259704149999999</v>
      </c>
      <c r="AK9" s="216">
        <v>11.306321909999999</v>
      </c>
      <c r="AL9" s="216">
        <v>11.44567943</v>
      </c>
      <c r="AM9" s="216">
        <v>11.01551518</v>
      </c>
      <c r="AN9" s="216">
        <v>10.820170060000001</v>
      </c>
      <c r="AO9" s="216">
        <v>11.18738984</v>
      </c>
      <c r="AP9" s="216">
        <v>11.82935971</v>
      </c>
      <c r="AQ9" s="216">
        <v>14.39262121</v>
      </c>
      <c r="AR9" s="216">
        <v>16.428097730000001</v>
      </c>
      <c r="AS9" s="216">
        <v>17.967797529999999</v>
      </c>
      <c r="AT9" s="216">
        <v>18.092568880000002</v>
      </c>
      <c r="AU9" s="216">
        <v>17.376890159999999</v>
      </c>
      <c r="AV9" s="216">
        <v>15.232781989999999</v>
      </c>
      <c r="AW9" s="216">
        <v>11.71685798</v>
      </c>
      <c r="AX9" s="216">
        <v>10.229567210000001</v>
      </c>
      <c r="AY9" s="216">
        <v>10.4722504</v>
      </c>
      <c r="AZ9" s="216">
        <v>10.73387213</v>
      </c>
      <c r="BA9" s="216">
        <v>10.866194159999999</v>
      </c>
      <c r="BB9" s="216">
        <v>11.98760824</v>
      </c>
      <c r="BC9" s="216">
        <v>14.10366075</v>
      </c>
      <c r="BD9" s="216">
        <v>16.534980449999999</v>
      </c>
      <c r="BE9" s="216">
        <v>17.284534470000001</v>
      </c>
      <c r="BF9" s="216">
        <v>17.64335788</v>
      </c>
      <c r="BG9" s="216">
        <v>17.367470000000001</v>
      </c>
      <c r="BH9" s="216">
        <v>15.005190000000001</v>
      </c>
      <c r="BI9" s="357">
        <v>12.78401</v>
      </c>
      <c r="BJ9" s="357">
        <v>11.51352</v>
      </c>
      <c r="BK9" s="357">
        <v>11.25281</v>
      </c>
      <c r="BL9" s="357">
        <v>11.14143</v>
      </c>
      <c r="BM9" s="357">
        <v>11.797470000000001</v>
      </c>
      <c r="BN9" s="357">
        <v>12.64653</v>
      </c>
      <c r="BO9" s="357">
        <v>14.15381</v>
      </c>
      <c r="BP9" s="357">
        <v>16.640779999999999</v>
      </c>
      <c r="BQ9" s="357">
        <v>17.80752</v>
      </c>
      <c r="BR9" s="357">
        <v>18.623709999999999</v>
      </c>
      <c r="BS9" s="357">
        <v>18.00722</v>
      </c>
      <c r="BT9" s="357">
        <v>15.430009999999999</v>
      </c>
      <c r="BU9" s="357">
        <v>13.00882</v>
      </c>
      <c r="BV9" s="357">
        <v>11.729839999999999</v>
      </c>
    </row>
    <row r="10" spans="1:74" ht="11.1" customHeight="1" x14ac:dyDescent="0.2">
      <c r="A10" s="84" t="s">
        <v>894</v>
      </c>
      <c r="B10" s="190" t="s">
        <v>606</v>
      </c>
      <c r="C10" s="216">
        <v>9.2364952480000007</v>
      </c>
      <c r="D10" s="216">
        <v>9.5317398729999994</v>
      </c>
      <c r="E10" s="216">
        <v>9.9911271060000004</v>
      </c>
      <c r="F10" s="216">
        <v>11.160378079999999</v>
      </c>
      <c r="G10" s="216">
        <v>12.518358409999999</v>
      </c>
      <c r="H10" s="216">
        <v>15.08166958</v>
      </c>
      <c r="I10" s="216">
        <v>17.01361309</v>
      </c>
      <c r="J10" s="216">
        <v>17.353490359999999</v>
      </c>
      <c r="K10" s="216">
        <v>15.925338679999999</v>
      </c>
      <c r="L10" s="216">
        <v>12.14107503</v>
      </c>
      <c r="M10" s="216">
        <v>9.5670862460000006</v>
      </c>
      <c r="N10" s="216">
        <v>8.7097142010000006</v>
      </c>
      <c r="O10" s="216">
        <v>8.7363986269999998</v>
      </c>
      <c r="P10" s="216">
        <v>8.9673610240000006</v>
      </c>
      <c r="Q10" s="216">
        <v>9.1299820530000009</v>
      </c>
      <c r="R10" s="216">
        <v>9.9806638539999994</v>
      </c>
      <c r="S10" s="216">
        <v>11.24448572</v>
      </c>
      <c r="T10" s="216">
        <v>14.20592735</v>
      </c>
      <c r="U10" s="216">
        <v>16.44781029</v>
      </c>
      <c r="V10" s="216">
        <v>17.58622205</v>
      </c>
      <c r="W10" s="216">
        <v>15.357218100000001</v>
      </c>
      <c r="X10" s="216">
        <v>11.52360479</v>
      </c>
      <c r="Y10" s="216">
        <v>9.5536397750000006</v>
      </c>
      <c r="Z10" s="216">
        <v>8.6198189900000006</v>
      </c>
      <c r="AA10" s="216">
        <v>8.4386159119999995</v>
      </c>
      <c r="AB10" s="216">
        <v>8.2522379210000008</v>
      </c>
      <c r="AC10" s="216">
        <v>9.5205838919999994</v>
      </c>
      <c r="AD10" s="216">
        <v>9.6601934539999998</v>
      </c>
      <c r="AE10" s="216">
        <v>12.54028825</v>
      </c>
      <c r="AF10" s="216">
        <v>15.053545720000001</v>
      </c>
      <c r="AG10" s="216">
        <v>17.852483249999999</v>
      </c>
      <c r="AH10" s="216">
        <v>18.269576270000002</v>
      </c>
      <c r="AI10" s="216">
        <v>15.288427840000001</v>
      </c>
      <c r="AJ10" s="216">
        <v>10.54472599</v>
      </c>
      <c r="AK10" s="216">
        <v>8.8934065350000004</v>
      </c>
      <c r="AL10" s="216">
        <v>8.6112225559999995</v>
      </c>
      <c r="AM10" s="216">
        <v>7.6941726370000003</v>
      </c>
      <c r="AN10" s="216">
        <v>7.7154870280000001</v>
      </c>
      <c r="AO10" s="216">
        <v>7.8300290500000003</v>
      </c>
      <c r="AP10" s="216">
        <v>9.1666877150000001</v>
      </c>
      <c r="AQ10" s="216">
        <v>12.15469538</v>
      </c>
      <c r="AR10" s="216">
        <v>14.47077593</v>
      </c>
      <c r="AS10" s="216">
        <v>16.172132749999999</v>
      </c>
      <c r="AT10" s="216">
        <v>16.353163550000001</v>
      </c>
      <c r="AU10" s="216">
        <v>14.871171459999999</v>
      </c>
      <c r="AV10" s="216">
        <v>10.082014790000001</v>
      </c>
      <c r="AW10" s="216">
        <v>8.1625807399999992</v>
      </c>
      <c r="AX10" s="216">
        <v>7.5804273499999999</v>
      </c>
      <c r="AY10" s="216">
        <v>7.8485757270000001</v>
      </c>
      <c r="AZ10" s="216">
        <v>8.4835775309999999</v>
      </c>
      <c r="BA10" s="216">
        <v>10.078111979999999</v>
      </c>
      <c r="BB10" s="216">
        <v>11.5634812</v>
      </c>
      <c r="BC10" s="216">
        <v>13.47187701</v>
      </c>
      <c r="BD10" s="216">
        <v>16.82495956</v>
      </c>
      <c r="BE10" s="216">
        <v>17.822073280000001</v>
      </c>
      <c r="BF10" s="216">
        <v>17.950438550000001</v>
      </c>
      <c r="BG10" s="216">
        <v>16.129750000000001</v>
      </c>
      <c r="BH10" s="216">
        <v>11.624409999999999</v>
      </c>
      <c r="BI10" s="357">
        <v>9.6248989999999992</v>
      </c>
      <c r="BJ10" s="357">
        <v>8.6444779999999994</v>
      </c>
      <c r="BK10" s="357">
        <v>8.2940699999999996</v>
      </c>
      <c r="BL10" s="357">
        <v>8.3105849999999997</v>
      </c>
      <c r="BM10" s="357">
        <v>9.258305</v>
      </c>
      <c r="BN10" s="357">
        <v>10.27101</v>
      </c>
      <c r="BO10" s="357">
        <v>12.269550000000001</v>
      </c>
      <c r="BP10" s="357">
        <v>15.191229999999999</v>
      </c>
      <c r="BQ10" s="357">
        <v>17.334440000000001</v>
      </c>
      <c r="BR10" s="357">
        <v>17.912510000000001</v>
      </c>
      <c r="BS10" s="357">
        <v>15.92587</v>
      </c>
      <c r="BT10" s="357">
        <v>11.729380000000001</v>
      </c>
      <c r="BU10" s="357">
        <v>9.7071810000000003</v>
      </c>
      <c r="BV10" s="357">
        <v>8.7381440000000001</v>
      </c>
    </row>
    <row r="11" spans="1:74" ht="11.1" customHeight="1" x14ac:dyDescent="0.2">
      <c r="A11" s="84" t="s">
        <v>895</v>
      </c>
      <c r="B11" s="190" t="s">
        <v>607</v>
      </c>
      <c r="C11" s="216">
        <v>8.832344483</v>
      </c>
      <c r="D11" s="216">
        <v>9.2304089880000006</v>
      </c>
      <c r="E11" s="216">
        <v>9.2480027969999998</v>
      </c>
      <c r="F11" s="216">
        <v>10.79980143</v>
      </c>
      <c r="G11" s="216">
        <v>11.841481099999999</v>
      </c>
      <c r="H11" s="216">
        <v>14.34727505</v>
      </c>
      <c r="I11" s="216">
        <v>16.724850029999999</v>
      </c>
      <c r="J11" s="216">
        <v>17.514399059999999</v>
      </c>
      <c r="K11" s="216">
        <v>15.398118269999999</v>
      </c>
      <c r="L11" s="216">
        <v>12.855893200000001</v>
      </c>
      <c r="M11" s="216">
        <v>9.8270366629999995</v>
      </c>
      <c r="N11" s="216">
        <v>8.6938148490000007</v>
      </c>
      <c r="O11" s="216">
        <v>8.7664763150000002</v>
      </c>
      <c r="P11" s="216">
        <v>8.8472480529999995</v>
      </c>
      <c r="Q11" s="216">
        <v>9.0804268009999998</v>
      </c>
      <c r="R11" s="216">
        <v>9.8413767350000008</v>
      </c>
      <c r="S11" s="216">
        <v>11.39335045</v>
      </c>
      <c r="T11" s="216">
        <v>14.878416270000001</v>
      </c>
      <c r="U11" s="216">
        <v>16.98773053</v>
      </c>
      <c r="V11" s="216">
        <v>18.01257614</v>
      </c>
      <c r="W11" s="216">
        <v>15.884908709999999</v>
      </c>
      <c r="X11" s="216">
        <v>13.025327280000001</v>
      </c>
      <c r="Y11" s="216">
        <v>10.065945340000001</v>
      </c>
      <c r="Z11" s="216">
        <v>8.6560736620000007</v>
      </c>
      <c r="AA11" s="216">
        <v>8.2238948470000004</v>
      </c>
      <c r="AB11" s="216">
        <v>8.2071837900000002</v>
      </c>
      <c r="AC11" s="216">
        <v>9.1845231799999993</v>
      </c>
      <c r="AD11" s="216">
        <v>10.41859588</v>
      </c>
      <c r="AE11" s="216">
        <v>12.282022230000001</v>
      </c>
      <c r="AF11" s="216">
        <v>14.9374652</v>
      </c>
      <c r="AG11" s="216">
        <v>16.278445040000001</v>
      </c>
      <c r="AH11" s="216">
        <v>17.55603722</v>
      </c>
      <c r="AI11" s="216">
        <v>15.59743961</v>
      </c>
      <c r="AJ11" s="216">
        <v>11.24436566</v>
      </c>
      <c r="AK11" s="216">
        <v>9.2749694940000005</v>
      </c>
      <c r="AL11" s="216">
        <v>8.4793174810000007</v>
      </c>
      <c r="AM11" s="216">
        <v>7.9684869149999997</v>
      </c>
      <c r="AN11" s="216">
        <v>8.1417486320000005</v>
      </c>
      <c r="AO11" s="216">
        <v>8.2438796760000006</v>
      </c>
      <c r="AP11" s="216">
        <v>8.9990946380000008</v>
      </c>
      <c r="AQ11" s="216">
        <v>10.910468120000001</v>
      </c>
      <c r="AR11" s="216">
        <v>15.21046303</v>
      </c>
      <c r="AS11" s="216">
        <v>17.91262742</v>
      </c>
      <c r="AT11" s="216">
        <v>17.998616340000002</v>
      </c>
      <c r="AU11" s="216">
        <v>16.69532225</v>
      </c>
      <c r="AV11" s="216">
        <v>13.176621040000001</v>
      </c>
      <c r="AW11" s="216">
        <v>9.4666806210000001</v>
      </c>
      <c r="AX11" s="216">
        <v>8.0789754249999994</v>
      </c>
      <c r="AY11" s="216">
        <v>8.3503046390000009</v>
      </c>
      <c r="AZ11" s="216">
        <v>8.9834606780000001</v>
      </c>
      <c r="BA11" s="216">
        <v>10.40952092</v>
      </c>
      <c r="BB11" s="216">
        <v>10.280154509999999</v>
      </c>
      <c r="BC11" s="216">
        <v>11.94183102</v>
      </c>
      <c r="BD11" s="216">
        <v>16.817306779999999</v>
      </c>
      <c r="BE11" s="216">
        <v>18.839215769999999</v>
      </c>
      <c r="BF11" s="216">
        <v>18.54292088</v>
      </c>
      <c r="BG11" s="216">
        <v>16.973140000000001</v>
      </c>
      <c r="BH11" s="216">
        <v>13.39837</v>
      </c>
      <c r="BI11" s="357">
        <v>10.50455</v>
      </c>
      <c r="BJ11" s="357">
        <v>8.8999410000000001</v>
      </c>
      <c r="BK11" s="357">
        <v>8.3628129999999992</v>
      </c>
      <c r="BL11" s="357">
        <v>8.4683550000000007</v>
      </c>
      <c r="BM11" s="357">
        <v>9.2887830000000005</v>
      </c>
      <c r="BN11" s="357">
        <v>9.8933490000000006</v>
      </c>
      <c r="BO11" s="357">
        <v>11.34853</v>
      </c>
      <c r="BP11" s="357">
        <v>14.94849</v>
      </c>
      <c r="BQ11" s="357">
        <v>17.5198</v>
      </c>
      <c r="BR11" s="357">
        <v>18.306920000000002</v>
      </c>
      <c r="BS11" s="357">
        <v>16.557210000000001</v>
      </c>
      <c r="BT11" s="357">
        <v>13.292899999999999</v>
      </c>
      <c r="BU11" s="357">
        <v>10.39109</v>
      </c>
      <c r="BV11" s="357">
        <v>8.9024839999999994</v>
      </c>
    </row>
    <row r="12" spans="1:74" ht="11.1" customHeight="1" x14ac:dyDescent="0.2">
      <c r="A12" s="84" t="s">
        <v>896</v>
      </c>
      <c r="B12" s="190" t="s">
        <v>608</v>
      </c>
      <c r="C12" s="216">
        <v>12.26734308</v>
      </c>
      <c r="D12" s="216">
        <v>12.36378852</v>
      </c>
      <c r="E12" s="216">
        <v>13.05154538</v>
      </c>
      <c r="F12" s="216">
        <v>16.50014973</v>
      </c>
      <c r="G12" s="216">
        <v>18.98580961</v>
      </c>
      <c r="H12" s="216">
        <v>22.02826799</v>
      </c>
      <c r="I12" s="216">
        <v>23.701001170000001</v>
      </c>
      <c r="J12" s="216">
        <v>24.787233319999999</v>
      </c>
      <c r="K12" s="216">
        <v>23.024252799999999</v>
      </c>
      <c r="L12" s="216">
        <v>18.09008639</v>
      </c>
      <c r="M12" s="216">
        <v>13.065678520000001</v>
      </c>
      <c r="N12" s="216">
        <v>10.832618589999999</v>
      </c>
      <c r="O12" s="216">
        <v>11.193264259999999</v>
      </c>
      <c r="P12" s="216">
        <v>12.392624079999999</v>
      </c>
      <c r="Q12" s="216">
        <v>12.446823050000001</v>
      </c>
      <c r="R12" s="216">
        <v>14.8455998</v>
      </c>
      <c r="S12" s="216">
        <v>18.646883420000002</v>
      </c>
      <c r="T12" s="216">
        <v>21.353986119999998</v>
      </c>
      <c r="U12" s="216">
        <v>22.853492880000001</v>
      </c>
      <c r="V12" s="216">
        <v>22.459688679999999</v>
      </c>
      <c r="W12" s="216">
        <v>22.20354554</v>
      </c>
      <c r="X12" s="216">
        <v>15.723049</v>
      </c>
      <c r="Y12" s="216">
        <v>13.23459004</v>
      </c>
      <c r="Z12" s="216">
        <v>12.61134152</v>
      </c>
      <c r="AA12" s="216">
        <v>12.157816479999999</v>
      </c>
      <c r="AB12" s="216">
        <v>11.99992907</v>
      </c>
      <c r="AC12" s="216">
        <v>13.87239025</v>
      </c>
      <c r="AD12" s="216">
        <v>14.75901329</v>
      </c>
      <c r="AE12" s="216">
        <v>17.99031798</v>
      </c>
      <c r="AF12" s="216">
        <v>20.03038587</v>
      </c>
      <c r="AG12" s="216">
        <v>21.03996094</v>
      </c>
      <c r="AH12" s="216">
        <v>21.455598890000001</v>
      </c>
      <c r="AI12" s="216">
        <v>20.19560573</v>
      </c>
      <c r="AJ12" s="216">
        <v>16.178642109999998</v>
      </c>
      <c r="AK12" s="216">
        <v>11.92794632</v>
      </c>
      <c r="AL12" s="216">
        <v>12.17947753</v>
      </c>
      <c r="AM12" s="216">
        <v>11.560835709999999</v>
      </c>
      <c r="AN12" s="216">
        <v>11.03251998</v>
      </c>
      <c r="AO12" s="216">
        <v>10.67998747</v>
      </c>
      <c r="AP12" s="216">
        <v>12.783847339999999</v>
      </c>
      <c r="AQ12" s="216">
        <v>16.638162770000001</v>
      </c>
      <c r="AR12" s="216">
        <v>20.429333790000001</v>
      </c>
      <c r="AS12" s="216">
        <v>22.380844530000001</v>
      </c>
      <c r="AT12" s="216">
        <v>22.405742849999999</v>
      </c>
      <c r="AU12" s="216">
        <v>22.17565377</v>
      </c>
      <c r="AV12" s="216">
        <v>17.658431950000001</v>
      </c>
      <c r="AW12" s="216">
        <v>12.25066006</v>
      </c>
      <c r="AX12" s="216">
        <v>11.83564123</v>
      </c>
      <c r="AY12" s="216">
        <v>10.80884923</v>
      </c>
      <c r="AZ12" s="216">
        <v>11.54731797</v>
      </c>
      <c r="BA12" s="216">
        <v>11.97847893</v>
      </c>
      <c r="BB12" s="216">
        <v>13.973044809999999</v>
      </c>
      <c r="BC12" s="216">
        <v>17.350452990000001</v>
      </c>
      <c r="BD12" s="216">
        <v>21.715597899999999</v>
      </c>
      <c r="BE12" s="216">
        <v>23.199802859999998</v>
      </c>
      <c r="BF12" s="216">
        <v>23.427006519999999</v>
      </c>
      <c r="BG12" s="216">
        <v>22.650649999999999</v>
      </c>
      <c r="BH12" s="216">
        <v>17.657879999999999</v>
      </c>
      <c r="BI12" s="357">
        <v>13.399699999999999</v>
      </c>
      <c r="BJ12" s="357">
        <v>12.289339999999999</v>
      </c>
      <c r="BK12" s="357">
        <v>11.548539999999999</v>
      </c>
      <c r="BL12" s="357">
        <v>11.647460000000001</v>
      </c>
      <c r="BM12" s="357">
        <v>12.476699999999999</v>
      </c>
      <c r="BN12" s="357">
        <v>14.47612</v>
      </c>
      <c r="BO12" s="357">
        <v>17.583310000000001</v>
      </c>
      <c r="BP12" s="357">
        <v>20.914429999999999</v>
      </c>
      <c r="BQ12" s="357">
        <v>22.556840000000001</v>
      </c>
      <c r="BR12" s="357">
        <v>23.11101</v>
      </c>
      <c r="BS12" s="357">
        <v>22.29298</v>
      </c>
      <c r="BT12" s="357">
        <v>17.454989999999999</v>
      </c>
      <c r="BU12" s="357">
        <v>13.297779999999999</v>
      </c>
      <c r="BV12" s="357">
        <v>12.26262</v>
      </c>
    </row>
    <row r="13" spans="1:74" ht="11.1" customHeight="1" x14ac:dyDescent="0.2">
      <c r="A13" s="84" t="s">
        <v>897</v>
      </c>
      <c r="B13" s="190" t="s">
        <v>609</v>
      </c>
      <c r="C13" s="216">
        <v>10.3771095</v>
      </c>
      <c r="D13" s="216">
        <v>10.140130259999999</v>
      </c>
      <c r="E13" s="216">
        <v>11.358174679999999</v>
      </c>
      <c r="F13" s="216">
        <v>13.52650394</v>
      </c>
      <c r="G13" s="216">
        <v>16.24886923</v>
      </c>
      <c r="H13" s="216">
        <v>17.212702239999999</v>
      </c>
      <c r="I13" s="216">
        <v>17.852822320000001</v>
      </c>
      <c r="J13" s="216">
        <v>18.13345327</v>
      </c>
      <c r="K13" s="216">
        <v>18.08970386</v>
      </c>
      <c r="L13" s="216">
        <v>15.457616529999999</v>
      </c>
      <c r="M13" s="216">
        <v>11.98294151</v>
      </c>
      <c r="N13" s="216">
        <v>9.9843498589999999</v>
      </c>
      <c r="O13" s="216">
        <v>9.5101109259999994</v>
      </c>
      <c r="P13" s="216">
        <v>10.047464700000001</v>
      </c>
      <c r="Q13" s="216">
        <v>10.633126819999999</v>
      </c>
      <c r="R13" s="216">
        <v>12.038135309999999</v>
      </c>
      <c r="S13" s="216">
        <v>14.349837580000001</v>
      </c>
      <c r="T13" s="216">
        <v>16.73865988</v>
      </c>
      <c r="U13" s="216">
        <v>18.31703903</v>
      </c>
      <c r="V13" s="216">
        <v>18.844192289999999</v>
      </c>
      <c r="W13" s="216">
        <v>17.865467850000002</v>
      </c>
      <c r="X13" s="216">
        <v>14.16479633</v>
      </c>
      <c r="Y13" s="216">
        <v>11.569275920000001</v>
      </c>
      <c r="Z13" s="216">
        <v>10.46118499</v>
      </c>
      <c r="AA13" s="216">
        <v>9.6859793790000008</v>
      </c>
      <c r="AB13" s="216">
        <v>9.9866870290000005</v>
      </c>
      <c r="AC13" s="216">
        <v>11.30642282</v>
      </c>
      <c r="AD13" s="216">
        <v>13.5632283</v>
      </c>
      <c r="AE13" s="216">
        <v>15.188744529999999</v>
      </c>
      <c r="AF13" s="216">
        <v>16.32108354</v>
      </c>
      <c r="AG13" s="216">
        <v>17.405018139999999</v>
      </c>
      <c r="AH13" s="216">
        <v>18.055651430000001</v>
      </c>
      <c r="AI13" s="216">
        <v>16.6044938</v>
      </c>
      <c r="AJ13" s="216">
        <v>13.270751600000001</v>
      </c>
      <c r="AK13" s="216">
        <v>10.12697622</v>
      </c>
      <c r="AL13" s="216">
        <v>9.8672160899999994</v>
      </c>
      <c r="AM13" s="216">
        <v>9.0375735099999996</v>
      </c>
      <c r="AN13" s="216">
        <v>9.4009143549999994</v>
      </c>
      <c r="AO13" s="216">
        <v>9.1377402950000004</v>
      </c>
      <c r="AP13" s="216">
        <v>10.71053594</v>
      </c>
      <c r="AQ13" s="216">
        <v>13.157379629999999</v>
      </c>
      <c r="AR13" s="216">
        <v>16.755818680000001</v>
      </c>
      <c r="AS13" s="216">
        <v>18.17641356</v>
      </c>
      <c r="AT13" s="216">
        <v>18.276734569999999</v>
      </c>
      <c r="AU13" s="216">
        <v>18.461856839999999</v>
      </c>
      <c r="AV13" s="216">
        <v>15.446239690000001</v>
      </c>
      <c r="AW13" s="216">
        <v>10.977935520000001</v>
      </c>
      <c r="AX13" s="216">
        <v>9.4040054529999999</v>
      </c>
      <c r="AY13" s="216">
        <v>9.3942253959999995</v>
      </c>
      <c r="AZ13" s="216">
        <v>9.5870918950000004</v>
      </c>
      <c r="BA13" s="216">
        <v>10.12923348</v>
      </c>
      <c r="BB13" s="216">
        <v>11.96972349</v>
      </c>
      <c r="BC13" s="216">
        <v>15.444589949999999</v>
      </c>
      <c r="BD13" s="216">
        <v>18.58829647</v>
      </c>
      <c r="BE13" s="216">
        <v>19.869516350000001</v>
      </c>
      <c r="BF13" s="216">
        <v>19.604714919999999</v>
      </c>
      <c r="BG13" s="216">
        <v>19.088329999999999</v>
      </c>
      <c r="BH13" s="216">
        <v>15.62397</v>
      </c>
      <c r="BI13" s="357">
        <v>12.16366</v>
      </c>
      <c r="BJ13" s="357">
        <v>10.614409999999999</v>
      </c>
      <c r="BK13" s="357">
        <v>9.8656570000000006</v>
      </c>
      <c r="BL13" s="357">
        <v>9.8465659999999993</v>
      </c>
      <c r="BM13" s="357">
        <v>10.801920000000001</v>
      </c>
      <c r="BN13" s="357">
        <v>12.31667</v>
      </c>
      <c r="BO13" s="357">
        <v>14.55597</v>
      </c>
      <c r="BP13" s="357">
        <v>16.985009999999999</v>
      </c>
      <c r="BQ13" s="357">
        <v>18.459790000000002</v>
      </c>
      <c r="BR13" s="357">
        <v>19.060860000000002</v>
      </c>
      <c r="BS13" s="357">
        <v>18.46651</v>
      </c>
      <c r="BT13" s="357">
        <v>15.37717</v>
      </c>
      <c r="BU13" s="357">
        <v>12.03501</v>
      </c>
      <c r="BV13" s="357">
        <v>10.628640000000001</v>
      </c>
    </row>
    <row r="14" spans="1:74" ht="11.1" customHeight="1" x14ac:dyDescent="0.2">
      <c r="A14" s="84" t="s">
        <v>898</v>
      </c>
      <c r="B14" s="190" t="s">
        <v>610</v>
      </c>
      <c r="C14" s="216">
        <v>9.8018048530000002</v>
      </c>
      <c r="D14" s="216">
        <v>9.2747285979999994</v>
      </c>
      <c r="E14" s="216">
        <v>10.60541327</v>
      </c>
      <c r="F14" s="216">
        <v>12.38910815</v>
      </c>
      <c r="G14" s="216">
        <v>15.1912065</v>
      </c>
      <c r="H14" s="216">
        <v>17.204221130000001</v>
      </c>
      <c r="I14" s="216">
        <v>18.20309628</v>
      </c>
      <c r="J14" s="216">
        <v>19.065151310000001</v>
      </c>
      <c r="K14" s="216">
        <v>17.938282000000001</v>
      </c>
      <c r="L14" s="216">
        <v>15.96082743</v>
      </c>
      <c r="M14" s="216">
        <v>10.92309599</v>
      </c>
      <c r="N14" s="216">
        <v>8.8291955560000002</v>
      </c>
      <c r="O14" s="216">
        <v>8.1138757760000004</v>
      </c>
      <c r="P14" s="216">
        <v>8.5892172159999998</v>
      </c>
      <c r="Q14" s="216">
        <v>9.8751675139999993</v>
      </c>
      <c r="R14" s="216">
        <v>12.757420209999999</v>
      </c>
      <c r="S14" s="216">
        <v>14.873428909999999</v>
      </c>
      <c r="T14" s="216">
        <v>16.781004339999999</v>
      </c>
      <c r="U14" s="216">
        <v>18.52425203</v>
      </c>
      <c r="V14" s="216">
        <v>19.363074170000001</v>
      </c>
      <c r="W14" s="216">
        <v>18.083200170000001</v>
      </c>
      <c r="X14" s="216">
        <v>15.93173913</v>
      </c>
      <c r="Y14" s="216">
        <v>11.02899352</v>
      </c>
      <c r="Z14" s="216">
        <v>8.8241970379999994</v>
      </c>
      <c r="AA14" s="216">
        <v>8.8740314779999991</v>
      </c>
      <c r="AB14" s="216">
        <v>8.6974586239999994</v>
      </c>
      <c r="AC14" s="216">
        <v>10.01813898</v>
      </c>
      <c r="AD14" s="216">
        <v>12.70780719</v>
      </c>
      <c r="AE14" s="216">
        <v>13.802745890000001</v>
      </c>
      <c r="AF14" s="216">
        <v>15.050070910000001</v>
      </c>
      <c r="AG14" s="216">
        <v>15.716898629999999</v>
      </c>
      <c r="AH14" s="216">
        <v>17.262760570000001</v>
      </c>
      <c r="AI14" s="216">
        <v>16.528883369999999</v>
      </c>
      <c r="AJ14" s="216">
        <v>14.923755679999999</v>
      </c>
      <c r="AK14" s="216">
        <v>11.31245232</v>
      </c>
      <c r="AL14" s="216">
        <v>9.9805552209999995</v>
      </c>
      <c r="AM14" s="216">
        <v>7.9804795400000001</v>
      </c>
      <c r="AN14" s="216">
        <v>8.6891103419999993</v>
      </c>
      <c r="AO14" s="216">
        <v>8.6080349559999991</v>
      </c>
      <c r="AP14" s="216">
        <v>10.212550179999999</v>
      </c>
      <c r="AQ14" s="216">
        <v>12.08127051</v>
      </c>
      <c r="AR14" s="216">
        <v>17.040221089999999</v>
      </c>
      <c r="AS14" s="216">
        <v>19.49450276</v>
      </c>
      <c r="AT14" s="216">
        <v>20.160479410000001</v>
      </c>
      <c r="AU14" s="216">
        <v>19.685623289999999</v>
      </c>
      <c r="AV14" s="216">
        <v>18.107041590000001</v>
      </c>
      <c r="AW14" s="216">
        <v>12.276982800000001</v>
      </c>
      <c r="AX14" s="216">
        <v>8.3482399610000009</v>
      </c>
      <c r="AY14" s="216">
        <v>8.115816702</v>
      </c>
      <c r="AZ14" s="216">
        <v>8.3711122309999997</v>
      </c>
      <c r="BA14" s="216">
        <v>9.4707379799999991</v>
      </c>
      <c r="BB14" s="216">
        <v>11.946247319999999</v>
      </c>
      <c r="BC14" s="216">
        <v>15.483995220000001</v>
      </c>
      <c r="BD14" s="216">
        <v>18.345043090000001</v>
      </c>
      <c r="BE14" s="216">
        <v>19.96047939</v>
      </c>
      <c r="BF14" s="216">
        <v>20.531248439999999</v>
      </c>
      <c r="BG14" s="216">
        <v>18.876989999999999</v>
      </c>
      <c r="BH14" s="216">
        <v>17.145430000000001</v>
      </c>
      <c r="BI14" s="357">
        <v>12.230320000000001</v>
      </c>
      <c r="BJ14" s="357">
        <v>9.7208469999999991</v>
      </c>
      <c r="BK14" s="357">
        <v>8.5944540000000007</v>
      </c>
      <c r="BL14" s="357">
        <v>8.5905450000000005</v>
      </c>
      <c r="BM14" s="357">
        <v>9.8397659999999991</v>
      </c>
      <c r="BN14" s="357">
        <v>11.89742</v>
      </c>
      <c r="BO14" s="357">
        <v>14.17201</v>
      </c>
      <c r="BP14" s="357">
        <v>16.893979999999999</v>
      </c>
      <c r="BQ14" s="357">
        <v>18.5029</v>
      </c>
      <c r="BR14" s="357">
        <v>19.479679999999998</v>
      </c>
      <c r="BS14" s="357">
        <v>18.763480000000001</v>
      </c>
      <c r="BT14" s="357">
        <v>17.08634</v>
      </c>
      <c r="BU14" s="357">
        <v>12.19079</v>
      </c>
      <c r="BV14" s="357">
        <v>9.8278359999999996</v>
      </c>
    </row>
    <row r="15" spans="1:74" ht="11.1" customHeight="1" x14ac:dyDescent="0.2">
      <c r="A15" s="84" t="s">
        <v>899</v>
      </c>
      <c r="B15" s="190" t="s">
        <v>611</v>
      </c>
      <c r="C15" s="216">
        <v>9.0792104949999999</v>
      </c>
      <c r="D15" s="216">
        <v>9.350039636</v>
      </c>
      <c r="E15" s="216">
        <v>9.4241274419999996</v>
      </c>
      <c r="F15" s="216">
        <v>9.3314225999999998</v>
      </c>
      <c r="G15" s="216">
        <v>9.6865672420000006</v>
      </c>
      <c r="H15" s="216">
        <v>11.608448640000001</v>
      </c>
      <c r="I15" s="216">
        <v>12.95546476</v>
      </c>
      <c r="J15" s="216">
        <v>13.573184830000001</v>
      </c>
      <c r="K15" s="216">
        <v>12.63424807</v>
      </c>
      <c r="L15" s="216">
        <v>11.126022770000001</v>
      </c>
      <c r="M15" s="216">
        <v>9.1125383630000005</v>
      </c>
      <c r="N15" s="216">
        <v>8.7868641709999995</v>
      </c>
      <c r="O15" s="216">
        <v>8.7629764540000004</v>
      </c>
      <c r="P15" s="216">
        <v>8.8512190749999995</v>
      </c>
      <c r="Q15" s="216">
        <v>9.2369526820000001</v>
      </c>
      <c r="R15" s="216">
        <v>9.2518821409999994</v>
      </c>
      <c r="S15" s="216">
        <v>9.9691552750000003</v>
      </c>
      <c r="T15" s="216">
        <v>11.48213213</v>
      </c>
      <c r="U15" s="216">
        <v>13.499587249999999</v>
      </c>
      <c r="V15" s="216">
        <v>14.04867859</v>
      </c>
      <c r="W15" s="216">
        <v>13.217046180000001</v>
      </c>
      <c r="X15" s="216">
        <v>10.754089779999999</v>
      </c>
      <c r="Y15" s="216">
        <v>8.7568228250000004</v>
      </c>
      <c r="Z15" s="216">
        <v>8.4428804349999993</v>
      </c>
      <c r="AA15" s="216">
        <v>8.6069413830000006</v>
      </c>
      <c r="AB15" s="216">
        <v>8.7198706710000007</v>
      </c>
      <c r="AC15" s="216">
        <v>9.3241004239999992</v>
      </c>
      <c r="AD15" s="216">
        <v>9.7208693099999994</v>
      </c>
      <c r="AE15" s="216">
        <v>10.873116420000001</v>
      </c>
      <c r="AF15" s="216">
        <v>12.30367204</v>
      </c>
      <c r="AG15" s="216">
        <v>13.38308458</v>
      </c>
      <c r="AH15" s="216">
        <v>13.518268669999999</v>
      </c>
      <c r="AI15" s="216">
        <v>13.0005702</v>
      </c>
      <c r="AJ15" s="216">
        <v>10.101860159999999</v>
      </c>
      <c r="AK15" s="216">
        <v>8.7621619870000007</v>
      </c>
      <c r="AL15" s="216">
        <v>8.3350401989999998</v>
      </c>
      <c r="AM15" s="216">
        <v>7.8621571770000003</v>
      </c>
      <c r="AN15" s="216">
        <v>8.0452520219999997</v>
      </c>
      <c r="AO15" s="216">
        <v>8.2490164610000001</v>
      </c>
      <c r="AP15" s="216">
        <v>8.7850371369999998</v>
      </c>
      <c r="AQ15" s="216">
        <v>10.07666642</v>
      </c>
      <c r="AR15" s="216">
        <v>12.264306980000001</v>
      </c>
      <c r="AS15" s="216">
        <v>13.76573</v>
      </c>
      <c r="AT15" s="216">
        <v>14.37375252</v>
      </c>
      <c r="AU15" s="216">
        <v>13.297408920000001</v>
      </c>
      <c r="AV15" s="216">
        <v>10.036241950000001</v>
      </c>
      <c r="AW15" s="216">
        <v>8.9019775729999999</v>
      </c>
      <c r="AX15" s="216">
        <v>8.2723795389999992</v>
      </c>
      <c r="AY15" s="216">
        <v>8.6485866270000002</v>
      </c>
      <c r="AZ15" s="216">
        <v>9.0661712170000008</v>
      </c>
      <c r="BA15" s="216">
        <v>9.7663435619999994</v>
      </c>
      <c r="BB15" s="216">
        <v>10.36632683</v>
      </c>
      <c r="BC15" s="216">
        <v>11.066334400000001</v>
      </c>
      <c r="BD15" s="216">
        <v>13.433305989999999</v>
      </c>
      <c r="BE15" s="216">
        <v>15.29082313</v>
      </c>
      <c r="BF15" s="216">
        <v>15.814372860000001</v>
      </c>
      <c r="BG15" s="216">
        <v>14.857229999999999</v>
      </c>
      <c r="BH15" s="216">
        <v>12.48326</v>
      </c>
      <c r="BI15" s="357">
        <v>10.269629999999999</v>
      </c>
      <c r="BJ15" s="357">
        <v>9.4513060000000007</v>
      </c>
      <c r="BK15" s="357">
        <v>9.1708130000000008</v>
      </c>
      <c r="BL15" s="357">
        <v>9.0241260000000008</v>
      </c>
      <c r="BM15" s="357">
        <v>9.5556629999999991</v>
      </c>
      <c r="BN15" s="357">
        <v>9.5994799999999998</v>
      </c>
      <c r="BO15" s="357">
        <v>10.16423</v>
      </c>
      <c r="BP15" s="357">
        <v>12.1602</v>
      </c>
      <c r="BQ15" s="357">
        <v>13.749639999999999</v>
      </c>
      <c r="BR15" s="357">
        <v>14.38442</v>
      </c>
      <c r="BS15" s="357">
        <v>13.490130000000001</v>
      </c>
      <c r="BT15" s="357">
        <v>11.089309999999999</v>
      </c>
      <c r="BU15" s="357">
        <v>9.5053319999999992</v>
      </c>
      <c r="BV15" s="357">
        <v>8.8864059999999991</v>
      </c>
    </row>
    <row r="16" spans="1:74" ht="11.1" customHeight="1" x14ac:dyDescent="0.2">
      <c r="A16" s="84" t="s">
        <v>900</v>
      </c>
      <c r="B16" s="190" t="s">
        <v>612</v>
      </c>
      <c r="C16" s="216">
        <v>10.596487440000001</v>
      </c>
      <c r="D16" s="216">
        <v>10.87304848</v>
      </c>
      <c r="E16" s="216">
        <v>9.5865476279999999</v>
      </c>
      <c r="F16" s="216">
        <v>10.13107769</v>
      </c>
      <c r="G16" s="216">
        <v>10.70016203</v>
      </c>
      <c r="H16" s="216">
        <v>10.78752253</v>
      </c>
      <c r="I16" s="216">
        <v>11.034849339999999</v>
      </c>
      <c r="J16" s="216">
        <v>11.318424670000001</v>
      </c>
      <c r="K16" s="216">
        <v>10.840004370000001</v>
      </c>
      <c r="L16" s="216">
        <v>10.81791398</v>
      </c>
      <c r="M16" s="216">
        <v>9.4116457929999999</v>
      </c>
      <c r="N16" s="216">
        <v>9.9076916930000003</v>
      </c>
      <c r="O16" s="216">
        <v>10.04482041</v>
      </c>
      <c r="P16" s="216">
        <v>10.210058800000001</v>
      </c>
      <c r="Q16" s="216">
        <v>10.08391464</v>
      </c>
      <c r="R16" s="216">
        <v>10.49857239</v>
      </c>
      <c r="S16" s="216">
        <v>10.90287852</v>
      </c>
      <c r="T16" s="216">
        <v>11.493886290000001</v>
      </c>
      <c r="U16" s="216">
        <v>11.533858840000001</v>
      </c>
      <c r="V16" s="216">
        <v>11.72554089</v>
      </c>
      <c r="W16" s="216">
        <v>11.24987387</v>
      </c>
      <c r="X16" s="216">
        <v>10.917671289999999</v>
      </c>
      <c r="Y16" s="216">
        <v>9.7688333959999998</v>
      </c>
      <c r="Z16" s="216">
        <v>9.5468267739999995</v>
      </c>
      <c r="AA16" s="216">
        <v>9.6914972559999999</v>
      </c>
      <c r="AB16" s="216">
        <v>9.0516370290000001</v>
      </c>
      <c r="AC16" s="216">
        <v>9.2544577879999999</v>
      </c>
      <c r="AD16" s="216">
        <v>9.0657335830000001</v>
      </c>
      <c r="AE16" s="216">
        <v>9.6929402150000001</v>
      </c>
      <c r="AF16" s="216">
        <v>10.27940985</v>
      </c>
      <c r="AG16" s="216">
        <v>10.51555827</v>
      </c>
      <c r="AH16" s="216">
        <v>10.72528346</v>
      </c>
      <c r="AI16" s="216">
        <v>10.75712706</v>
      </c>
      <c r="AJ16" s="216">
        <v>10.402177160000001</v>
      </c>
      <c r="AK16" s="216">
        <v>9.5239919739999994</v>
      </c>
      <c r="AL16" s="216">
        <v>9.5518592689999995</v>
      </c>
      <c r="AM16" s="216">
        <v>9.6268106939999996</v>
      </c>
      <c r="AN16" s="216">
        <v>9.2433837180000005</v>
      </c>
      <c r="AO16" s="216">
        <v>9.5005959989999997</v>
      </c>
      <c r="AP16" s="216">
        <v>10.117762020000001</v>
      </c>
      <c r="AQ16" s="216">
        <v>11.184063910000001</v>
      </c>
      <c r="AR16" s="216">
        <v>11.484797950000001</v>
      </c>
      <c r="AS16" s="216">
        <v>11.44532356</v>
      </c>
      <c r="AT16" s="216">
        <v>11.37300778</v>
      </c>
      <c r="AU16" s="216">
        <v>11.003656019999999</v>
      </c>
      <c r="AV16" s="216">
        <v>10.63311289</v>
      </c>
      <c r="AW16" s="216">
        <v>10.085812799999999</v>
      </c>
      <c r="AX16" s="216">
        <v>10.092190710000001</v>
      </c>
      <c r="AY16" s="216">
        <v>10.72636449</v>
      </c>
      <c r="AZ16" s="216">
        <v>10.951310360000001</v>
      </c>
      <c r="BA16" s="216">
        <v>11.385870049999999</v>
      </c>
      <c r="BB16" s="216">
        <v>11.272084039999999</v>
      </c>
      <c r="BC16" s="216">
        <v>12.019446609999999</v>
      </c>
      <c r="BD16" s="216">
        <v>11.857390349999999</v>
      </c>
      <c r="BE16" s="216">
        <v>12.553454309999999</v>
      </c>
      <c r="BF16" s="216">
        <v>12.301780150000001</v>
      </c>
      <c r="BG16" s="216">
        <v>11.8855</v>
      </c>
      <c r="BH16" s="216">
        <v>11.4559</v>
      </c>
      <c r="BI16" s="357">
        <v>10.260999999999999</v>
      </c>
      <c r="BJ16" s="357">
        <v>10.13232</v>
      </c>
      <c r="BK16" s="357">
        <v>10.196</v>
      </c>
      <c r="BL16" s="357">
        <v>9.9237280000000005</v>
      </c>
      <c r="BM16" s="357">
        <v>10.10183</v>
      </c>
      <c r="BN16" s="357">
        <v>10.207319999999999</v>
      </c>
      <c r="BO16" s="357">
        <v>10.6905</v>
      </c>
      <c r="BP16" s="357">
        <v>10.97048</v>
      </c>
      <c r="BQ16" s="357">
        <v>11.304320000000001</v>
      </c>
      <c r="BR16" s="357">
        <v>11.69496</v>
      </c>
      <c r="BS16" s="357">
        <v>11.36651</v>
      </c>
      <c r="BT16" s="357">
        <v>11.30776</v>
      </c>
      <c r="BU16" s="357">
        <v>10.32874</v>
      </c>
      <c r="BV16" s="357">
        <v>10.228</v>
      </c>
    </row>
    <row r="17" spans="1:74" ht="11.1" customHeight="1" x14ac:dyDescent="0.2">
      <c r="A17" s="84" t="s">
        <v>702</v>
      </c>
      <c r="B17" s="190" t="s">
        <v>586</v>
      </c>
      <c r="C17" s="216">
        <v>10.56</v>
      </c>
      <c r="D17" s="216">
        <v>10.69</v>
      </c>
      <c r="E17" s="216">
        <v>10.99</v>
      </c>
      <c r="F17" s="216">
        <v>11.97</v>
      </c>
      <c r="G17" s="216">
        <v>13.12</v>
      </c>
      <c r="H17" s="216">
        <v>14.86</v>
      </c>
      <c r="I17" s="216">
        <v>16.21</v>
      </c>
      <c r="J17" s="216">
        <v>16.649999999999999</v>
      </c>
      <c r="K17" s="216">
        <v>15.63</v>
      </c>
      <c r="L17" s="216">
        <v>13.37</v>
      </c>
      <c r="M17" s="216">
        <v>10.89</v>
      </c>
      <c r="N17" s="216">
        <v>9.98</v>
      </c>
      <c r="O17" s="216">
        <v>9.9</v>
      </c>
      <c r="P17" s="216">
        <v>10.14</v>
      </c>
      <c r="Q17" s="216">
        <v>10.43</v>
      </c>
      <c r="R17" s="216">
        <v>11.27</v>
      </c>
      <c r="S17" s="216">
        <v>12.5</v>
      </c>
      <c r="T17" s="216">
        <v>14.7</v>
      </c>
      <c r="U17" s="216">
        <v>16.14</v>
      </c>
      <c r="V17" s="216">
        <v>16.670000000000002</v>
      </c>
      <c r="W17" s="216">
        <v>15.63</v>
      </c>
      <c r="X17" s="216">
        <v>12.85</v>
      </c>
      <c r="Y17" s="216">
        <v>10.78</v>
      </c>
      <c r="Z17" s="216">
        <v>9.83</v>
      </c>
      <c r="AA17" s="216">
        <v>9.6199999999999992</v>
      </c>
      <c r="AB17" s="216">
        <v>9.4700000000000006</v>
      </c>
      <c r="AC17" s="216">
        <v>10.41</v>
      </c>
      <c r="AD17" s="216">
        <v>10.94</v>
      </c>
      <c r="AE17" s="216">
        <v>12.61</v>
      </c>
      <c r="AF17" s="216">
        <v>14.18</v>
      </c>
      <c r="AG17" s="216">
        <v>15.13</v>
      </c>
      <c r="AH17" s="216">
        <v>15.82</v>
      </c>
      <c r="AI17" s="216">
        <v>14.72</v>
      </c>
      <c r="AJ17" s="216">
        <v>11.68</v>
      </c>
      <c r="AK17" s="216">
        <v>9.99</v>
      </c>
      <c r="AL17" s="216">
        <v>9.8000000000000007</v>
      </c>
      <c r="AM17" s="216">
        <v>9.15</v>
      </c>
      <c r="AN17" s="216">
        <v>9.24</v>
      </c>
      <c r="AO17" s="216">
        <v>9.36</v>
      </c>
      <c r="AP17" s="216">
        <v>10.43</v>
      </c>
      <c r="AQ17" s="216">
        <v>12.61</v>
      </c>
      <c r="AR17" s="216">
        <v>15.02</v>
      </c>
      <c r="AS17" s="216">
        <v>16.3</v>
      </c>
      <c r="AT17" s="216">
        <v>16.43</v>
      </c>
      <c r="AU17" s="216">
        <v>15.69</v>
      </c>
      <c r="AV17" s="216">
        <v>12.38</v>
      </c>
      <c r="AW17" s="216">
        <v>10.050000000000001</v>
      </c>
      <c r="AX17" s="216">
        <v>9.15</v>
      </c>
      <c r="AY17" s="216">
        <v>9.27</v>
      </c>
      <c r="AZ17" s="216">
        <v>9.77</v>
      </c>
      <c r="BA17" s="216">
        <v>10.72</v>
      </c>
      <c r="BB17" s="216">
        <v>11.85</v>
      </c>
      <c r="BC17" s="216">
        <v>13.71</v>
      </c>
      <c r="BD17" s="216">
        <v>16.079999999999998</v>
      </c>
      <c r="BE17" s="216">
        <v>17.190000000000001</v>
      </c>
      <c r="BF17" s="216">
        <v>17.39</v>
      </c>
      <c r="BG17" s="216">
        <v>16.34385</v>
      </c>
      <c r="BH17" s="216">
        <v>13.517060000000001</v>
      </c>
      <c r="BI17" s="357">
        <v>11.198119999999999</v>
      </c>
      <c r="BJ17" s="357">
        <v>10.11031</v>
      </c>
      <c r="BK17" s="357">
        <v>9.7527229999999996</v>
      </c>
      <c r="BL17" s="357">
        <v>9.6928110000000007</v>
      </c>
      <c r="BM17" s="357">
        <v>10.489649999999999</v>
      </c>
      <c r="BN17" s="357">
        <v>11.34074</v>
      </c>
      <c r="BO17" s="357">
        <v>12.80714</v>
      </c>
      <c r="BP17" s="357">
        <v>14.90028</v>
      </c>
      <c r="BQ17" s="357">
        <v>16.32001</v>
      </c>
      <c r="BR17" s="357">
        <v>17.004339999999999</v>
      </c>
      <c r="BS17" s="357">
        <v>16.083220000000001</v>
      </c>
      <c r="BT17" s="357">
        <v>13.442080000000001</v>
      </c>
      <c r="BU17" s="357">
        <v>11.20688</v>
      </c>
      <c r="BV17" s="357">
        <v>10.153510000000001</v>
      </c>
    </row>
    <row r="18" spans="1:74" ht="11.1" customHeight="1" x14ac:dyDescent="0.2">
      <c r="A18" s="84"/>
      <c r="B18" s="88" t="s">
        <v>807</v>
      </c>
      <c r="C18" s="233"/>
      <c r="D18" s="233"/>
      <c r="E18" s="233"/>
      <c r="F18" s="233"/>
      <c r="G18" s="233"/>
      <c r="H18" s="233"/>
      <c r="I18" s="233"/>
      <c r="J18" s="233"/>
      <c r="K18" s="233"/>
      <c r="L18" s="233"/>
      <c r="M18" s="233"/>
      <c r="N18" s="233"/>
      <c r="O18" s="233"/>
      <c r="P18" s="233"/>
      <c r="Q18" s="233"/>
      <c r="R18" s="233"/>
      <c r="S18" s="233"/>
      <c r="T18" s="233"/>
      <c r="U18" s="233"/>
      <c r="V18" s="233"/>
      <c r="W18" s="233"/>
      <c r="X18" s="233"/>
      <c r="Y18" s="233"/>
      <c r="Z18" s="233"/>
      <c r="AA18" s="233"/>
      <c r="AB18" s="233"/>
      <c r="AC18" s="233"/>
      <c r="AD18" s="233"/>
      <c r="AE18" s="233"/>
      <c r="AF18" s="233"/>
      <c r="AG18" s="233"/>
      <c r="AH18" s="233"/>
      <c r="AI18" s="233"/>
      <c r="AJ18" s="233"/>
      <c r="AK18" s="233"/>
      <c r="AL18" s="233"/>
      <c r="AM18" s="233"/>
      <c r="AN18" s="233"/>
      <c r="AO18" s="233"/>
      <c r="AP18" s="233"/>
      <c r="AQ18" s="233"/>
      <c r="AR18" s="233"/>
      <c r="AS18" s="233"/>
      <c r="AT18" s="233"/>
      <c r="AU18" s="233"/>
      <c r="AV18" s="233"/>
      <c r="AW18" s="233"/>
      <c r="AX18" s="233"/>
      <c r="AY18" s="233"/>
      <c r="AZ18" s="233"/>
      <c r="BA18" s="233"/>
      <c r="BB18" s="233"/>
      <c r="BC18" s="233"/>
      <c r="BD18" s="233"/>
      <c r="BE18" s="233"/>
      <c r="BF18" s="233"/>
      <c r="BG18" s="233"/>
      <c r="BH18" s="233"/>
      <c r="BI18" s="392"/>
      <c r="BJ18" s="392"/>
      <c r="BK18" s="392"/>
      <c r="BL18" s="392"/>
      <c r="BM18" s="392"/>
      <c r="BN18" s="392"/>
      <c r="BO18" s="392"/>
      <c r="BP18" s="392"/>
      <c r="BQ18" s="392"/>
      <c r="BR18" s="392"/>
      <c r="BS18" s="392"/>
      <c r="BT18" s="392"/>
      <c r="BU18" s="392"/>
      <c r="BV18" s="392"/>
    </row>
    <row r="19" spans="1:74" ht="11.1" customHeight="1" x14ac:dyDescent="0.2">
      <c r="A19" s="84" t="s">
        <v>901</v>
      </c>
      <c r="B19" s="190" t="s">
        <v>605</v>
      </c>
      <c r="C19" s="216">
        <v>11.474175710000001</v>
      </c>
      <c r="D19" s="216">
        <v>11.55548971</v>
      </c>
      <c r="E19" s="216">
        <v>11.72335998</v>
      </c>
      <c r="F19" s="216">
        <v>11.805975480000001</v>
      </c>
      <c r="G19" s="216">
        <v>11.87108235</v>
      </c>
      <c r="H19" s="216">
        <v>11.391226229999999</v>
      </c>
      <c r="I19" s="216">
        <v>11.67667711</v>
      </c>
      <c r="J19" s="216">
        <v>11.18784007</v>
      </c>
      <c r="K19" s="216">
        <v>11.073057690000001</v>
      </c>
      <c r="L19" s="216">
        <v>10.5596991</v>
      </c>
      <c r="M19" s="216">
        <v>10.94111073</v>
      </c>
      <c r="N19" s="216">
        <v>11.1784289</v>
      </c>
      <c r="O19" s="216">
        <v>10.98966997</v>
      </c>
      <c r="P19" s="216">
        <v>11.01840584</v>
      </c>
      <c r="Q19" s="216">
        <v>11.1729064</v>
      </c>
      <c r="R19" s="216">
        <v>10.796473089999999</v>
      </c>
      <c r="S19" s="216">
        <v>10.432842170000001</v>
      </c>
      <c r="T19" s="216">
        <v>9.9605086319999998</v>
      </c>
      <c r="U19" s="216">
        <v>10.192235849999999</v>
      </c>
      <c r="V19" s="216">
        <v>10.41145747</v>
      </c>
      <c r="W19" s="216">
        <v>10.35310308</v>
      </c>
      <c r="X19" s="216">
        <v>9.9997395900000008</v>
      </c>
      <c r="Y19" s="216">
        <v>10.42409441</v>
      </c>
      <c r="Z19" s="216">
        <v>10.348869199999999</v>
      </c>
      <c r="AA19" s="216">
        <v>10.69445679</v>
      </c>
      <c r="AB19" s="216">
        <v>10.03244407</v>
      </c>
      <c r="AC19" s="216">
        <v>10.18002809</v>
      </c>
      <c r="AD19" s="216">
        <v>10.214662860000001</v>
      </c>
      <c r="AE19" s="216">
        <v>9.433945971</v>
      </c>
      <c r="AF19" s="216">
        <v>9.9061601039999996</v>
      </c>
      <c r="AG19" s="216">
        <v>10.30279736</v>
      </c>
      <c r="AH19" s="216">
        <v>9.6096597209999999</v>
      </c>
      <c r="AI19" s="216">
        <v>9.6818031900000001</v>
      </c>
      <c r="AJ19" s="216">
        <v>9.7392473689999992</v>
      </c>
      <c r="AK19" s="216">
        <v>10.475621820000001</v>
      </c>
      <c r="AL19" s="216">
        <v>10.128477889999999</v>
      </c>
      <c r="AM19" s="216">
        <v>10.804061620000001</v>
      </c>
      <c r="AN19" s="216">
        <v>10.79722274</v>
      </c>
      <c r="AO19" s="216">
        <v>11.03845759</v>
      </c>
      <c r="AP19" s="216">
        <v>10.24083933</v>
      </c>
      <c r="AQ19" s="216">
        <v>11.04198562</v>
      </c>
      <c r="AR19" s="216">
        <v>10.17050652</v>
      </c>
      <c r="AS19" s="216">
        <v>9.7654850979999992</v>
      </c>
      <c r="AT19" s="216">
        <v>9.7484465480000004</v>
      </c>
      <c r="AU19" s="216">
        <v>9.6049532400000004</v>
      </c>
      <c r="AV19" s="216">
        <v>9.2399364849999994</v>
      </c>
      <c r="AW19" s="216">
        <v>9.3922970580000005</v>
      </c>
      <c r="AX19" s="216">
        <v>10.409877570000001</v>
      </c>
      <c r="AY19" s="216">
        <v>10.664616349999999</v>
      </c>
      <c r="AZ19" s="216">
        <v>11.50179378</v>
      </c>
      <c r="BA19" s="216">
        <v>12.26593849</v>
      </c>
      <c r="BB19" s="216">
        <v>13.1307866</v>
      </c>
      <c r="BC19" s="216">
        <v>12.08343228</v>
      </c>
      <c r="BD19" s="216">
        <v>12.37985664</v>
      </c>
      <c r="BE19" s="216">
        <v>11.585686170000001</v>
      </c>
      <c r="BF19" s="216">
        <v>11.615656789999999</v>
      </c>
      <c r="BG19" s="216">
        <v>11.31123</v>
      </c>
      <c r="BH19" s="216">
        <v>10.70035</v>
      </c>
      <c r="BI19" s="357">
        <v>11.175319999999999</v>
      </c>
      <c r="BJ19" s="357">
        <v>11.302580000000001</v>
      </c>
      <c r="BK19" s="357">
        <v>11.52618</v>
      </c>
      <c r="BL19" s="357">
        <v>11.766540000000001</v>
      </c>
      <c r="BM19" s="357">
        <v>11.68853</v>
      </c>
      <c r="BN19" s="357">
        <v>11.287430000000001</v>
      </c>
      <c r="BO19" s="357">
        <v>10.899179999999999</v>
      </c>
      <c r="BP19" s="357">
        <v>10.81953</v>
      </c>
      <c r="BQ19" s="357">
        <v>11.0085</v>
      </c>
      <c r="BR19" s="357">
        <v>10.94885</v>
      </c>
      <c r="BS19" s="357">
        <v>11.02614</v>
      </c>
      <c r="BT19" s="357">
        <v>10.515639999999999</v>
      </c>
      <c r="BU19" s="357">
        <v>11.11824</v>
      </c>
      <c r="BV19" s="357">
        <v>11.30231</v>
      </c>
    </row>
    <row r="20" spans="1:74" ht="11.1" customHeight="1" x14ac:dyDescent="0.2">
      <c r="A20" s="84" t="s">
        <v>902</v>
      </c>
      <c r="B20" s="188" t="s">
        <v>639</v>
      </c>
      <c r="C20" s="216">
        <v>11.360390349999999</v>
      </c>
      <c r="D20" s="216">
        <v>11.171819490000001</v>
      </c>
      <c r="E20" s="216">
        <v>11.351961920000001</v>
      </c>
      <c r="F20" s="216">
        <v>10.63600325</v>
      </c>
      <c r="G20" s="216">
        <v>10.25159807</v>
      </c>
      <c r="H20" s="216">
        <v>10.13532603</v>
      </c>
      <c r="I20" s="216">
        <v>9.9950110849999998</v>
      </c>
      <c r="J20" s="216">
        <v>9.9535078279999993</v>
      </c>
      <c r="K20" s="216">
        <v>10.08317538</v>
      </c>
      <c r="L20" s="216">
        <v>10.13540746</v>
      </c>
      <c r="M20" s="216">
        <v>10.0712548</v>
      </c>
      <c r="N20" s="216">
        <v>10.17470915</v>
      </c>
      <c r="O20" s="216">
        <v>9.8565437819999993</v>
      </c>
      <c r="P20" s="216">
        <v>9.7195781869999998</v>
      </c>
      <c r="Q20" s="216">
        <v>9.8724553210000003</v>
      </c>
      <c r="R20" s="216">
        <v>9.4529980550000001</v>
      </c>
      <c r="S20" s="216">
        <v>9.9364629949999994</v>
      </c>
      <c r="T20" s="216">
        <v>9.4315649550000007</v>
      </c>
      <c r="U20" s="216">
        <v>8.6965362109999997</v>
      </c>
      <c r="V20" s="216">
        <v>9.0299312759999992</v>
      </c>
      <c r="W20" s="216">
        <v>9.0372020949999996</v>
      </c>
      <c r="X20" s="216">
        <v>9.1410308180000008</v>
      </c>
      <c r="Y20" s="216">
        <v>9.3308133909999995</v>
      </c>
      <c r="Z20" s="216">
        <v>9.2338415769999997</v>
      </c>
      <c r="AA20" s="216">
        <v>8.6721577960000005</v>
      </c>
      <c r="AB20" s="216">
        <v>8.2326594909999997</v>
      </c>
      <c r="AC20" s="216">
        <v>8.9051383430000008</v>
      </c>
      <c r="AD20" s="216">
        <v>8.0430030820000002</v>
      </c>
      <c r="AE20" s="216">
        <v>7.801388159</v>
      </c>
      <c r="AF20" s="216">
        <v>7.5165398579999998</v>
      </c>
      <c r="AG20" s="216">
        <v>7.1542971680000003</v>
      </c>
      <c r="AH20" s="216">
        <v>7.1681087210000003</v>
      </c>
      <c r="AI20" s="216">
        <v>7.024384725</v>
      </c>
      <c r="AJ20" s="216">
        <v>9.4715556979999995</v>
      </c>
      <c r="AK20" s="216">
        <v>8.2422764310000005</v>
      </c>
      <c r="AL20" s="216">
        <v>9.6498775049999992</v>
      </c>
      <c r="AM20" s="216">
        <v>8.7839110619999996</v>
      </c>
      <c r="AN20" s="216">
        <v>8.8252788869999996</v>
      </c>
      <c r="AO20" s="216">
        <v>8.8509120990000003</v>
      </c>
      <c r="AP20" s="216">
        <v>8.6870482140000007</v>
      </c>
      <c r="AQ20" s="216">
        <v>8.7666498960000006</v>
      </c>
      <c r="AR20" s="216">
        <v>8.4738121809999996</v>
      </c>
      <c r="AS20" s="216">
        <v>7.8200676070000004</v>
      </c>
      <c r="AT20" s="216">
        <v>7.8640406289999998</v>
      </c>
      <c r="AU20" s="216">
        <v>8.157990818</v>
      </c>
      <c r="AV20" s="216">
        <v>8.3961119449999995</v>
      </c>
      <c r="AW20" s="216">
        <v>8.2621847949999996</v>
      </c>
      <c r="AX20" s="216">
        <v>8.2572893660000002</v>
      </c>
      <c r="AY20" s="216">
        <v>8.773611807</v>
      </c>
      <c r="AZ20" s="216">
        <v>9.6225851339999995</v>
      </c>
      <c r="BA20" s="216">
        <v>9.6117467530000003</v>
      </c>
      <c r="BB20" s="216">
        <v>9.3716009309999997</v>
      </c>
      <c r="BC20" s="216">
        <v>9.0788398049999994</v>
      </c>
      <c r="BD20" s="216">
        <v>8.4164514439999998</v>
      </c>
      <c r="BE20" s="216">
        <v>7.916978673</v>
      </c>
      <c r="BF20" s="216">
        <v>7.8687439780000004</v>
      </c>
      <c r="BG20" s="216">
        <v>8.5413019999999999</v>
      </c>
      <c r="BH20" s="216">
        <v>9.2429319999999997</v>
      </c>
      <c r="BI20" s="357">
        <v>9.5878399999999999</v>
      </c>
      <c r="BJ20" s="357">
        <v>9.3666160000000005</v>
      </c>
      <c r="BK20" s="357">
        <v>9.7071529999999999</v>
      </c>
      <c r="BL20" s="357">
        <v>9.7205770000000005</v>
      </c>
      <c r="BM20" s="357">
        <v>10.126810000000001</v>
      </c>
      <c r="BN20" s="357">
        <v>9.5074780000000008</v>
      </c>
      <c r="BO20" s="357">
        <v>9.0574259999999995</v>
      </c>
      <c r="BP20" s="357">
        <v>8.7645230000000005</v>
      </c>
      <c r="BQ20" s="357">
        <v>8.7003869999999992</v>
      </c>
      <c r="BR20" s="357">
        <v>8.8179630000000007</v>
      </c>
      <c r="BS20" s="357">
        <v>9.0717839999999992</v>
      </c>
      <c r="BT20" s="357">
        <v>9.5972609999999996</v>
      </c>
      <c r="BU20" s="357">
        <v>9.8893740000000001</v>
      </c>
      <c r="BV20" s="357">
        <v>9.5850690000000007</v>
      </c>
    </row>
    <row r="21" spans="1:74" ht="11.1" customHeight="1" x14ac:dyDescent="0.2">
      <c r="A21" s="84" t="s">
        <v>903</v>
      </c>
      <c r="B21" s="190" t="s">
        <v>606</v>
      </c>
      <c r="C21" s="216">
        <v>8.866984746</v>
      </c>
      <c r="D21" s="216">
        <v>8.9942270640000004</v>
      </c>
      <c r="E21" s="216">
        <v>9.0245554079999994</v>
      </c>
      <c r="F21" s="216">
        <v>8.8128587570000008</v>
      </c>
      <c r="G21" s="216">
        <v>9.3525682519999993</v>
      </c>
      <c r="H21" s="216">
        <v>9.6114504039999993</v>
      </c>
      <c r="I21" s="216">
        <v>10.1659019</v>
      </c>
      <c r="J21" s="216">
        <v>9.9895566389999999</v>
      </c>
      <c r="K21" s="216">
        <v>9.0308381949999994</v>
      </c>
      <c r="L21" s="216">
        <v>8.3217091750000005</v>
      </c>
      <c r="M21" s="216">
        <v>8.1040911520000005</v>
      </c>
      <c r="N21" s="216">
        <v>8.1033645730000003</v>
      </c>
      <c r="O21" s="216">
        <v>8.2857518189999997</v>
      </c>
      <c r="P21" s="216">
        <v>8.472942347</v>
      </c>
      <c r="Q21" s="216">
        <v>8.3663403980000002</v>
      </c>
      <c r="R21" s="216">
        <v>8.7139415880000008</v>
      </c>
      <c r="S21" s="216">
        <v>8.9490393430000008</v>
      </c>
      <c r="T21" s="216">
        <v>9.8722579429999993</v>
      </c>
      <c r="U21" s="216">
        <v>10.237464320000001</v>
      </c>
      <c r="V21" s="216">
        <v>10.164924299999999</v>
      </c>
      <c r="W21" s="216">
        <v>9.4374651109999999</v>
      </c>
      <c r="X21" s="216">
        <v>8.4063663250000005</v>
      </c>
      <c r="Y21" s="216">
        <v>7.9692295230000001</v>
      </c>
      <c r="Z21" s="216">
        <v>7.7185617669999997</v>
      </c>
      <c r="AA21" s="216">
        <v>7.2377776750000002</v>
      </c>
      <c r="AB21" s="216">
        <v>6.9895088379999999</v>
      </c>
      <c r="AC21" s="216">
        <v>7.6140520250000003</v>
      </c>
      <c r="AD21" s="216">
        <v>8.0043499730000001</v>
      </c>
      <c r="AE21" s="216">
        <v>9.3848658829999998</v>
      </c>
      <c r="AF21" s="216">
        <v>10.727309079999999</v>
      </c>
      <c r="AG21" s="216">
        <v>10.53952943</v>
      </c>
      <c r="AH21" s="216">
        <v>11.54610885</v>
      </c>
      <c r="AI21" s="216">
        <v>10.22932658</v>
      </c>
      <c r="AJ21" s="216">
        <v>7.9287173419999997</v>
      </c>
      <c r="AK21" s="216">
        <v>7.3554783410000004</v>
      </c>
      <c r="AL21" s="216">
        <v>7.595606203</v>
      </c>
      <c r="AM21" s="216">
        <v>7.1090799679999996</v>
      </c>
      <c r="AN21" s="216">
        <v>6.9960224560000004</v>
      </c>
      <c r="AO21" s="216">
        <v>6.8997127870000003</v>
      </c>
      <c r="AP21" s="216">
        <v>7.7160715489999996</v>
      </c>
      <c r="AQ21" s="216">
        <v>8.8054292810000003</v>
      </c>
      <c r="AR21" s="216">
        <v>9.1238176440000007</v>
      </c>
      <c r="AS21" s="216">
        <v>8.8698512489999999</v>
      </c>
      <c r="AT21" s="216">
        <v>9.170287858</v>
      </c>
      <c r="AU21" s="216">
        <v>8.6653325809999995</v>
      </c>
      <c r="AV21" s="216">
        <v>7.2868934760000004</v>
      </c>
      <c r="AW21" s="216">
        <v>7.0241521870000003</v>
      </c>
      <c r="AX21" s="216">
        <v>6.9675331299999996</v>
      </c>
      <c r="AY21" s="216">
        <v>7.2191518869999998</v>
      </c>
      <c r="AZ21" s="216">
        <v>7.9014826600000001</v>
      </c>
      <c r="BA21" s="216">
        <v>9.3147218340000002</v>
      </c>
      <c r="BB21" s="216">
        <v>9.5286617979999999</v>
      </c>
      <c r="BC21" s="216">
        <v>10.207438959999999</v>
      </c>
      <c r="BD21" s="216">
        <v>10.7042816</v>
      </c>
      <c r="BE21" s="216">
        <v>10.920912700000001</v>
      </c>
      <c r="BF21" s="216">
        <v>10.45877853</v>
      </c>
      <c r="BG21" s="216">
        <v>9.9991070000000004</v>
      </c>
      <c r="BH21" s="216">
        <v>8.8233870000000003</v>
      </c>
      <c r="BI21" s="357">
        <v>8.3481389999999998</v>
      </c>
      <c r="BJ21" s="357">
        <v>7.8246630000000001</v>
      </c>
      <c r="BK21" s="357">
        <v>7.7926460000000004</v>
      </c>
      <c r="BL21" s="357">
        <v>8.2421369999999996</v>
      </c>
      <c r="BM21" s="357">
        <v>8.6654219999999995</v>
      </c>
      <c r="BN21" s="357">
        <v>8.9088220000000007</v>
      </c>
      <c r="BO21" s="357">
        <v>9.1570090000000004</v>
      </c>
      <c r="BP21" s="357">
        <v>9.6267890000000005</v>
      </c>
      <c r="BQ21" s="357">
        <v>9.6443999999999992</v>
      </c>
      <c r="BR21" s="357">
        <v>9.9031070000000003</v>
      </c>
      <c r="BS21" s="357">
        <v>9.6287970000000005</v>
      </c>
      <c r="BT21" s="357">
        <v>8.7655360000000009</v>
      </c>
      <c r="BU21" s="357">
        <v>8.3621130000000008</v>
      </c>
      <c r="BV21" s="357">
        <v>7.8874389999999996</v>
      </c>
    </row>
    <row r="22" spans="1:74" ht="11.1" customHeight="1" x14ac:dyDescent="0.2">
      <c r="A22" s="84" t="s">
        <v>904</v>
      </c>
      <c r="B22" s="190" t="s">
        <v>607</v>
      </c>
      <c r="C22" s="216">
        <v>8.3300404839999995</v>
      </c>
      <c r="D22" s="216">
        <v>8.5209644040000008</v>
      </c>
      <c r="E22" s="216">
        <v>8.2176564719999998</v>
      </c>
      <c r="F22" s="216">
        <v>8.2259278370000004</v>
      </c>
      <c r="G22" s="216">
        <v>8.1888509719999991</v>
      </c>
      <c r="H22" s="216">
        <v>8.8354432240000005</v>
      </c>
      <c r="I22" s="216">
        <v>9.7469753860000008</v>
      </c>
      <c r="J22" s="216">
        <v>9.5908068120000003</v>
      </c>
      <c r="K22" s="216">
        <v>9.2460196329999995</v>
      </c>
      <c r="L22" s="216">
        <v>8.1738031860000007</v>
      </c>
      <c r="M22" s="216">
        <v>7.8413324700000002</v>
      </c>
      <c r="N22" s="216">
        <v>7.7129080329999997</v>
      </c>
      <c r="O22" s="216">
        <v>7.7673394770000002</v>
      </c>
      <c r="P22" s="216">
        <v>7.9715838139999997</v>
      </c>
      <c r="Q22" s="216">
        <v>7.8597359840000003</v>
      </c>
      <c r="R22" s="216">
        <v>7.9415102879999999</v>
      </c>
      <c r="S22" s="216">
        <v>8.5078165610000003</v>
      </c>
      <c r="T22" s="216">
        <v>9.2020372350000006</v>
      </c>
      <c r="U22" s="216">
        <v>9.4746204620000007</v>
      </c>
      <c r="V22" s="216">
        <v>9.9734831380000006</v>
      </c>
      <c r="W22" s="216">
        <v>8.9382050779999993</v>
      </c>
      <c r="X22" s="216">
        <v>8.0669418260000008</v>
      </c>
      <c r="Y22" s="216">
        <v>7.8329622490000004</v>
      </c>
      <c r="Z22" s="216">
        <v>7.350497549</v>
      </c>
      <c r="AA22" s="216">
        <v>7.1735710409999998</v>
      </c>
      <c r="AB22" s="216">
        <v>7.0842387569999996</v>
      </c>
      <c r="AC22" s="216">
        <v>7.4404318600000003</v>
      </c>
      <c r="AD22" s="216">
        <v>6.9244749629999998</v>
      </c>
      <c r="AE22" s="216">
        <v>7.0533838209999997</v>
      </c>
      <c r="AF22" s="216">
        <v>8.0110090669999998</v>
      </c>
      <c r="AG22" s="216">
        <v>8.3152166750000003</v>
      </c>
      <c r="AH22" s="216">
        <v>8.8111438740000008</v>
      </c>
      <c r="AI22" s="216">
        <v>7.8731934780000001</v>
      </c>
      <c r="AJ22" s="216">
        <v>6.9303480750000004</v>
      </c>
      <c r="AK22" s="216">
        <v>7.2684739330000001</v>
      </c>
      <c r="AL22" s="216">
        <v>7.1927518279999996</v>
      </c>
      <c r="AM22" s="216">
        <v>6.9381928879999997</v>
      </c>
      <c r="AN22" s="216">
        <v>7.0140075570000002</v>
      </c>
      <c r="AO22" s="216">
        <v>7.0464569030000002</v>
      </c>
      <c r="AP22" s="216">
        <v>7.2558330839999998</v>
      </c>
      <c r="AQ22" s="216">
        <v>7.9620226829999998</v>
      </c>
      <c r="AR22" s="216">
        <v>9.1654982870000001</v>
      </c>
      <c r="AS22" s="216">
        <v>9.6675002509999999</v>
      </c>
      <c r="AT22" s="216">
        <v>9.3529770029999995</v>
      </c>
      <c r="AU22" s="216">
        <v>8.7538855860000009</v>
      </c>
      <c r="AV22" s="216">
        <v>7.9886921229999999</v>
      </c>
      <c r="AW22" s="216">
        <v>7.2974819819999999</v>
      </c>
      <c r="AX22" s="216">
        <v>7.2195113009999998</v>
      </c>
      <c r="AY22" s="216">
        <v>7.56240925</v>
      </c>
      <c r="AZ22" s="216">
        <v>8.1838104749999996</v>
      </c>
      <c r="BA22" s="216">
        <v>9.6572978799999998</v>
      </c>
      <c r="BB22" s="216">
        <v>8.8566261700000002</v>
      </c>
      <c r="BC22" s="216">
        <v>8.8660282230000007</v>
      </c>
      <c r="BD22" s="216">
        <v>10.182779330000001</v>
      </c>
      <c r="BE22" s="216">
        <v>10.50048965</v>
      </c>
      <c r="BF22" s="216">
        <v>9.9991801969999994</v>
      </c>
      <c r="BG22" s="216">
        <v>9.3854889999999997</v>
      </c>
      <c r="BH22" s="216">
        <v>8.2172719999999995</v>
      </c>
      <c r="BI22" s="357">
        <v>8.3313600000000001</v>
      </c>
      <c r="BJ22" s="357">
        <v>7.9022680000000003</v>
      </c>
      <c r="BK22" s="357">
        <v>8.0218190000000007</v>
      </c>
      <c r="BL22" s="357">
        <v>8.106541</v>
      </c>
      <c r="BM22" s="357">
        <v>8.2210400000000003</v>
      </c>
      <c r="BN22" s="357">
        <v>8.0373099999999997</v>
      </c>
      <c r="BO22" s="357">
        <v>7.8554219999999999</v>
      </c>
      <c r="BP22" s="357">
        <v>8.3736510000000006</v>
      </c>
      <c r="BQ22" s="357">
        <v>8.9862950000000001</v>
      </c>
      <c r="BR22" s="357">
        <v>9.2922360000000008</v>
      </c>
      <c r="BS22" s="357">
        <v>8.9026340000000008</v>
      </c>
      <c r="BT22" s="357">
        <v>8.0413309999999996</v>
      </c>
      <c r="BU22" s="357">
        <v>8.2722879999999996</v>
      </c>
      <c r="BV22" s="357">
        <v>7.8875630000000001</v>
      </c>
    </row>
    <row r="23" spans="1:74" ht="11.1" customHeight="1" x14ac:dyDescent="0.2">
      <c r="A23" s="84" t="s">
        <v>905</v>
      </c>
      <c r="B23" s="190" t="s">
        <v>608</v>
      </c>
      <c r="C23" s="216">
        <v>10.640207119999999</v>
      </c>
      <c r="D23" s="216">
        <v>10.437274029999999</v>
      </c>
      <c r="E23" s="216">
        <v>10.79274341</v>
      </c>
      <c r="F23" s="216">
        <v>10.775050159999999</v>
      </c>
      <c r="G23" s="216">
        <v>10.733456690000001</v>
      </c>
      <c r="H23" s="216">
        <v>11.213346120000001</v>
      </c>
      <c r="I23" s="216">
        <v>11.23626891</v>
      </c>
      <c r="J23" s="216">
        <v>11.03261453</v>
      </c>
      <c r="K23" s="216">
        <v>11.002683190000001</v>
      </c>
      <c r="L23" s="216">
        <v>10.21342138</v>
      </c>
      <c r="M23" s="216">
        <v>9.6861215410000003</v>
      </c>
      <c r="N23" s="216">
        <v>9.2623961230000003</v>
      </c>
      <c r="O23" s="216">
        <v>9.6464908440000006</v>
      </c>
      <c r="P23" s="216">
        <v>10.279993940000001</v>
      </c>
      <c r="Q23" s="216">
        <v>9.9602012690000006</v>
      </c>
      <c r="R23" s="216">
        <v>10.50613398</v>
      </c>
      <c r="S23" s="216">
        <v>11.10735174</v>
      </c>
      <c r="T23" s="216">
        <v>11.41349771</v>
      </c>
      <c r="U23" s="216">
        <v>11.43503117</v>
      </c>
      <c r="V23" s="216">
        <v>11.03205739</v>
      </c>
      <c r="W23" s="216">
        <v>11.03807889</v>
      </c>
      <c r="X23" s="216">
        <v>10.234924850000001</v>
      </c>
      <c r="Y23" s="216">
        <v>9.9267432020000008</v>
      </c>
      <c r="Z23" s="216">
        <v>9.6045143050000004</v>
      </c>
      <c r="AA23" s="216">
        <v>9.6733613770000009</v>
      </c>
      <c r="AB23" s="216">
        <v>9.2917779710000001</v>
      </c>
      <c r="AC23" s="216">
        <v>9.5380858810000007</v>
      </c>
      <c r="AD23" s="216">
        <v>9.2175458589999995</v>
      </c>
      <c r="AE23" s="216">
        <v>9.6395723069999999</v>
      </c>
      <c r="AF23" s="216">
        <v>9.7501005969999994</v>
      </c>
      <c r="AG23" s="216">
        <v>9.833127116</v>
      </c>
      <c r="AH23" s="216">
        <v>9.7289632099999999</v>
      </c>
      <c r="AI23" s="216">
        <v>9.4471012759999997</v>
      </c>
      <c r="AJ23" s="216">
        <v>9.179087891</v>
      </c>
      <c r="AK23" s="216">
        <v>8.9920963650000001</v>
      </c>
      <c r="AL23" s="216">
        <v>9.3633310139999999</v>
      </c>
      <c r="AM23" s="216">
        <v>9.0874179450000003</v>
      </c>
      <c r="AN23" s="216">
        <v>8.7541300119999992</v>
      </c>
      <c r="AO23" s="216">
        <v>8.4283785279999996</v>
      </c>
      <c r="AP23" s="216">
        <v>9.4980151320000008</v>
      </c>
      <c r="AQ23" s="216">
        <v>10.14830624</v>
      </c>
      <c r="AR23" s="216">
        <v>10.620532819999999</v>
      </c>
      <c r="AS23" s="216">
        <v>10.690681250000001</v>
      </c>
      <c r="AT23" s="216">
        <v>10.495690379999999</v>
      </c>
      <c r="AU23" s="216">
        <v>10.3649854</v>
      </c>
      <c r="AV23" s="216">
        <v>9.9339587490000003</v>
      </c>
      <c r="AW23" s="216">
        <v>9.2184814389999996</v>
      </c>
      <c r="AX23" s="216">
        <v>9.1846334219999992</v>
      </c>
      <c r="AY23" s="216">
        <v>8.9475101479999992</v>
      </c>
      <c r="AZ23" s="216">
        <v>9.4510457829999996</v>
      </c>
      <c r="BA23" s="216">
        <v>9.4307150990000004</v>
      </c>
      <c r="BB23" s="216">
        <v>10.19965434</v>
      </c>
      <c r="BC23" s="216">
        <v>10.617796370000001</v>
      </c>
      <c r="BD23" s="216">
        <v>11.043220059999999</v>
      </c>
      <c r="BE23" s="216">
        <v>11.236966349999999</v>
      </c>
      <c r="BF23" s="216">
        <v>10.8351688</v>
      </c>
      <c r="BG23" s="216">
        <v>10.840260000000001</v>
      </c>
      <c r="BH23" s="216">
        <v>10.460369999999999</v>
      </c>
      <c r="BI23" s="357">
        <v>10.30035</v>
      </c>
      <c r="BJ23" s="357">
        <v>9.7850520000000003</v>
      </c>
      <c r="BK23" s="357">
        <v>10.22213</v>
      </c>
      <c r="BL23" s="357">
        <v>10.1097</v>
      </c>
      <c r="BM23" s="357">
        <v>10.164619999999999</v>
      </c>
      <c r="BN23" s="357">
        <v>10.34708</v>
      </c>
      <c r="BO23" s="357">
        <v>10.36698</v>
      </c>
      <c r="BP23" s="357">
        <v>10.72847</v>
      </c>
      <c r="BQ23" s="357">
        <v>10.98625</v>
      </c>
      <c r="BR23" s="357">
        <v>10.94261</v>
      </c>
      <c r="BS23" s="357">
        <v>11.00367</v>
      </c>
      <c r="BT23" s="357">
        <v>10.51633</v>
      </c>
      <c r="BU23" s="357">
        <v>10.37186</v>
      </c>
      <c r="BV23" s="357">
        <v>9.8419369999999997</v>
      </c>
    </row>
    <row r="24" spans="1:74" ht="11.1" customHeight="1" x14ac:dyDescent="0.2">
      <c r="A24" s="84" t="s">
        <v>906</v>
      </c>
      <c r="B24" s="190" t="s">
        <v>609</v>
      </c>
      <c r="C24" s="216">
        <v>9.5430762849999997</v>
      </c>
      <c r="D24" s="216">
        <v>9.4715744999999991</v>
      </c>
      <c r="E24" s="216">
        <v>10.075999769999999</v>
      </c>
      <c r="F24" s="216">
        <v>10.45752469</v>
      </c>
      <c r="G24" s="216">
        <v>10.364034439999999</v>
      </c>
      <c r="H24" s="216">
        <v>10.247083610000001</v>
      </c>
      <c r="I24" s="216">
        <v>10.662191809999999</v>
      </c>
      <c r="J24" s="216">
        <v>10.687935919999999</v>
      </c>
      <c r="K24" s="216">
        <v>10.481354400000001</v>
      </c>
      <c r="L24" s="216">
        <v>10.32188646</v>
      </c>
      <c r="M24" s="216">
        <v>9.8657888959999998</v>
      </c>
      <c r="N24" s="216">
        <v>9.0407609969999996</v>
      </c>
      <c r="O24" s="216">
        <v>8.7904758350000005</v>
      </c>
      <c r="P24" s="216">
        <v>9.0155621969999995</v>
      </c>
      <c r="Q24" s="216">
        <v>9.0315609020000007</v>
      </c>
      <c r="R24" s="216">
        <v>9.5086505680000002</v>
      </c>
      <c r="S24" s="216">
        <v>9.8549724080000001</v>
      </c>
      <c r="T24" s="216">
        <v>10.150171739999999</v>
      </c>
      <c r="U24" s="216">
        <v>10.47563085</v>
      </c>
      <c r="V24" s="216">
        <v>10.70495938</v>
      </c>
      <c r="W24" s="216">
        <v>10.44662186</v>
      </c>
      <c r="X24" s="216">
        <v>9.9007355029999999</v>
      </c>
      <c r="Y24" s="216">
        <v>9.8215566760000002</v>
      </c>
      <c r="Z24" s="216">
        <v>9.2229685490000008</v>
      </c>
      <c r="AA24" s="216">
        <v>8.7304292300000004</v>
      </c>
      <c r="AB24" s="216">
        <v>8.8038915800000002</v>
      </c>
      <c r="AC24" s="216">
        <v>9.247938607</v>
      </c>
      <c r="AD24" s="216">
        <v>9.1806608740000009</v>
      </c>
      <c r="AE24" s="216">
        <v>9.3238806239999992</v>
      </c>
      <c r="AF24" s="216">
        <v>8.9313036970000006</v>
      </c>
      <c r="AG24" s="216">
        <v>9.172317091</v>
      </c>
      <c r="AH24" s="216">
        <v>9.5321201510000009</v>
      </c>
      <c r="AI24" s="216">
        <v>9.2488064609999991</v>
      </c>
      <c r="AJ24" s="216">
        <v>8.9884304450000005</v>
      </c>
      <c r="AK24" s="216">
        <v>8.5461233520000004</v>
      </c>
      <c r="AL24" s="216">
        <v>8.5626639779999998</v>
      </c>
      <c r="AM24" s="216">
        <v>8.0642405129999997</v>
      </c>
      <c r="AN24" s="216">
        <v>8.2484397729999994</v>
      </c>
      <c r="AO24" s="216">
        <v>8.1468189590000009</v>
      </c>
      <c r="AP24" s="216">
        <v>8.8128269219999993</v>
      </c>
      <c r="AQ24" s="216">
        <v>9.7661268539999995</v>
      </c>
      <c r="AR24" s="216">
        <v>10.51605736</v>
      </c>
      <c r="AS24" s="216">
        <v>10.45634943</v>
      </c>
      <c r="AT24" s="216">
        <v>10.216344319999999</v>
      </c>
      <c r="AU24" s="216">
        <v>10.233805500000001</v>
      </c>
      <c r="AV24" s="216">
        <v>9.7061653000000003</v>
      </c>
      <c r="AW24" s="216">
        <v>9.1673130129999993</v>
      </c>
      <c r="AX24" s="216">
        <v>8.6126488999999999</v>
      </c>
      <c r="AY24" s="216">
        <v>8.6488862310000005</v>
      </c>
      <c r="AZ24" s="216">
        <v>8.9786000040000005</v>
      </c>
      <c r="BA24" s="216">
        <v>9.2354004130000007</v>
      </c>
      <c r="BB24" s="216">
        <v>10.084930760000001</v>
      </c>
      <c r="BC24" s="216">
        <v>11.128737020000001</v>
      </c>
      <c r="BD24" s="216">
        <v>11.33338874</v>
      </c>
      <c r="BE24" s="216">
        <v>11.36943846</v>
      </c>
      <c r="BF24" s="216">
        <v>11.003151949999999</v>
      </c>
      <c r="BG24" s="216">
        <v>10.9634</v>
      </c>
      <c r="BH24" s="216">
        <v>10.51948</v>
      </c>
      <c r="BI24" s="357">
        <v>9.9367970000000003</v>
      </c>
      <c r="BJ24" s="357">
        <v>9.3175159999999995</v>
      </c>
      <c r="BK24" s="357">
        <v>9.3893939999999994</v>
      </c>
      <c r="BL24" s="357">
        <v>9.725543</v>
      </c>
      <c r="BM24" s="357">
        <v>10.09653</v>
      </c>
      <c r="BN24" s="357">
        <v>10.17628</v>
      </c>
      <c r="BO24" s="357">
        <v>10.218389999999999</v>
      </c>
      <c r="BP24" s="357">
        <v>10.425789999999999</v>
      </c>
      <c r="BQ24" s="357">
        <v>10.57606</v>
      </c>
      <c r="BR24" s="357">
        <v>10.69154</v>
      </c>
      <c r="BS24" s="357">
        <v>10.63509</v>
      </c>
      <c r="BT24" s="357">
        <v>10.48883</v>
      </c>
      <c r="BU24" s="357">
        <v>10.01614</v>
      </c>
      <c r="BV24" s="357">
        <v>9.4021310000000007</v>
      </c>
    </row>
    <row r="25" spans="1:74" ht="11.1" customHeight="1" x14ac:dyDescent="0.2">
      <c r="A25" s="84" t="s">
        <v>907</v>
      </c>
      <c r="B25" s="190" t="s">
        <v>610</v>
      </c>
      <c r="C25" s="216">
        <v>8.5106837570000007</v>
      </c>
      <c r="D25" s="216">
        <v>8.7086251390000005</v>
      </c>
      <c r="E25" s="216">
        <v>8.8066697759999997</v>
      </c>
      <c r="F25" s="216">
        <v>8.9524498179999998</v>
      </c>
      <c r="G25" s="216">
        <v>8.6562420660000008</v>
      </c>
      <c r="H25" s="216">
        <v>8.7330402080000002</v>
      </c>
      <c r="I25" s="216">
        <v>9.2897585510000003</v>
      </c>
      <c r="J25" s="216">
        <v>8.9452907770000003</v>
      </c>
      <c r="K25" s="216">
        <v>8.3627418250000005</v>
      </c>
      <c r="L25" s="216">
        <v>8.1883648900000008</v>
      </c>
      <c r="M25" s="216">
        <v>7.1948621570000002</v>
      </c>
      <c r="N25" s="216">
        <v>7.0502188190000004</v>
      </c>
      <c r="O25" s="216">
        <v>6.9013648749999996</v>
      </c>
      <c r="P25" s="216">
        <v>7.3437668650000001</v>
      </c>
      <c r="Q25" s="216">
        <v>7.5104525070000001</v>
      </c>
      <c r="R25" s="216">
        <v>8.1231234289999996</v>
      </c>
      <c r="S25" s="216">
        <v>8.7217940340000002</v>
      </c>
      <c r="T25" s="216">
        <v>8.6881122299999998</v>
      </c>
      <c r="U25" s="216">
        <v>8.5782591799999999</v>
      </c>
      <c r="V25" s="216">
        <v>8.8049335339999999</v>
      </c>
      <c r="W25" s="216">
        <v>8.7227999179999998</v>
      </c>
      <c r="X25" s="216">
        <v>8.4568939590000003</v>
      </c>
      <c r="Y25" s="216">
        <v>7.5793825449999996</v>
      </c>
      <c r="Z25" s="216">
        <v>6.9672697709999998</v>
      </c>
      <c r="AA25" s="216">
        <v>7.41794916</v>
      </c>
      <c r="AB25" s="216">
        <v>7.1678325709999999</v>
      </c>
      <c r="AC25" s="216">
        <v>6.9730188799999997</v>
      </c>
      <c r="AD25" s="216">
        <v>6.6338764230000002</v>
      </c>
      <c r="AE25" s="216">
        <v>6.7085862790000004</v>
      </c>
      <c r="AF25" s="216">
        <v>7.0196137079999996</v>
      </c>
      <c r="AG25" s="216">
        <v>6.9239029260000002</v>
      </c>
      <c r="AH25" s="216">
        <v>7.4268158709999996</v>
      </c>
      <c r="AI25" s="216">
        <v>7.3561474579999997</v>
      </c>
      <c r="AJ25" s="216">
        <v>7.4587451939999996</v>
      </c>
      <c r="AK25" s="216">
        <v>7.3929980459999998</v>
      </c>
      <c r="AL25" s="216">
        <v>7.4130659210000003</v>
      </c>
      <c r="AM25" s="216">
        <v>6.7212655630000002</v>
      </c>
      <c r="AN25" s="216">
        <v>6.977610855</v>
      </c>
      <c r="AO25" s="216">
        <v>6.8669630030000004</v>
      </c>
      <c r="AP25" s="216">
        <v>7.5620264690000001</v>
      </c>
      <c r="AQ25" s="216">
        <v>8.0542057450000009</v>
      </c>
      <c r="AR25" s="216">
        <v>8.8419676359999997</v>
      </c>
      <c r="AS25" s="216">
        <v>8.9312253550000005</v>
      </c>
      <c r="AT25" s="216">
        <v>8.6272651400000004</v>
      </c>
      <c r="AU25" s="216">
        <v>8.5355168559999992</v>
      </c>
      <c r="AV25" s="216">
        <v>8.5209922079999991</v>
      </c>
      <c r="AW25" s="216">
        <v>7.8559211820000003</v>
      </c>
      <c r="AX25" s="216">
        <v>6.9853226020000001</v>
      </c>
      <c r="AY25" s="216">
        <v>7.1690133630000004</v>
      </c>
      <c r="AZ25" s="216">
        <v>7.353891977</v>
      </c>
      <c r="BA25" s="216">
        <v>8.1271305300000005</v>
      </c>
      <c r="BB25" s="216">
        <v>8.8788274240000007</v>
      </c>
      <c r="BC25" s="216">
        <v>9.4839787480000002</v>
      </c>
      <c r="BD25" s="216">
        <v>9.53363008</v>
      </c>
      <c r="BE25" s="216">
        <v>9.4994750759999995</v>
      </c>
      <c r="BF25" s="216">
        <v>9.227120781</v>
      </c>
      <c r="BG25" s="216">
        <v>8.9032929999999997</v>
      </c>
      <c r="BH25" s="216">
        <v>8.7042769999999994</v>
      </c>
      <c r="BI25" s="357">
        <v>8.6049710000000008</v>
      </c>
      <c r="BJ25" s="357">
        <v>7.8622120000000004</v>
      </c>
      <c r="BK25" s="357">
        <v>7.8198030000000003</v>
      </c>
      <c r="BL25" s="357">
        <v>7.9575979999999999</v>
      </c>
      <c r="BM25" s="357">
        <v>8.0107099999999996</v>
      </c>
      <c r="BN25" s="357">
        <v>8.1405910000000006</v>
      </c>
      <c r="BO25" s="357">
        <v>8.1141570000000005</v>
      </c>
      <c r="BP25" s="357">
        <v>8.3468230000000005</v>
      </c>
      <c r="BQ25" s="357">
        <v>8.651313</v>
      </c>
      <c r="BR25" s="357">
        <v>8.8401139999999998</v>
      </c>
      <c r="BS25" s="357">
        <v>8.8407520000000002</v>
      </c>
      <c r="BT25" s="357">
        <v>8.835915</v>
      </c>
      <c r="BU25" s="357">
        <v>8.6655979999999992</v>
      </c>
      <c r="BV25" s="357">
        <v>7.7918339999999997</v>
      </c>
    </row>
    <row r="26" spans="1:74" ht="11.1" customHeight="1" x14ac:dyDescent="0.2">
      <c r="A26" s="84" t="s">
        <v>908</v>
      </c>
      <c r="B26" s="190" t="s">
        <v>611</v>
      </c>
      <c r="C26" s="216">
        <v>8.0994447849999993</v>
      </c>
      <c r="D26" s="216">
        <v>8.4491970989999992</v>
      </c>
      <c r="E26" s="216">
        <v>8.4296890599999994</v>
      </c>
      <c r="F26" s="216">
        <v>7.9255423489999997</v>
      </c>
      <c r="G26" s="216">
        <v>8.026288096</v>
      </c>
      <c r="H26" s="216">
        <v>8.5593619489999995</v>
      </c>
      <c r="I26" s="216">
        <v>8.8819918290000004</v>
      </c>
      <c r="J26" s="216">
        <v>8.8855474050000005</v>
      </c>
      <c r="K26" s="216">
        <v>8.8198806019999996</v>
      </c>
      <c r="L26" s="216">
        <v>8.7088893889999994</v>
      </c>
      <c r="M26" s="216">
        <v>8.0135126749999994</v>
      </c>
      <c r="N26" s="216">
        <v>7.8249045510000004</v>
      </c>
      <c r="O26" s="216">
        <v>8.0388024629999997</v>
      </c>
      <c r="P26" s="216">
        <v>8.0074800939999999</v>
      </c>
      <c r="Q26" s="216">
        <v>7.973967515</v>
      </c>
      <c r="R26" s="216">
        <v>7.9114405850000002</v>
      </c>
      <c r="S26" s="216">
        <v>8.0855569549999995</v>
      </c>
      <c r="T26" s="216">
        <v>8.3186096939999992</v>
      </c>
      <c r="U26" s="216">
        <v>8.8769331010000005</v>
      </c>
      <c r="V26" s="216">
        <v>9.0807652409999999</v>
      </c>
      <c r="W26" s="216">
        <v>8.9644309759999992</v>
      </c>
      <c r="X26" s="216">
        <v>8.4044761149999996</v>
      </c>
      <c r="Y26" s="216">
        <v>7.7872059550000001</v>
      </c>
      <c r="Z26" s="216">
        <v>7.385236645</v>
      </c>
      <c r="AA26" s="216">
        <v>7.4260011520000004</v>
      </c>
      <c r="AB26" s="216">
        <v>7.6169876480000003</v>
      </c>
      <c r="AC26" s="216">
        <v>7.6259173689999997</v>
      </c>
      <c r="AD26" s="216">
        <v>7.7003860150000003</v>
      </c>
      <c r="AE26" s="216">
        <v>7.8990436820000003</v>
      </c>
      <c r="AF26" s="216">
        <v>8.0771606729999998</v>
      </c>
      <c r="AG26" s="216">
        <v>8.3576139549999997</v>
      </c>
      <c r="AH26" s="216">
        <v>8.3089887089999994</v>
      </c>
      <c r="AI26" s="216">
        <v>8.2834682050000001</v>
      </c>
      <c r="AJ26" s="216">
        <v>7.7286701039999999</v>
      </c>
      <c r="AK26" s="216">
        <v>7.4219010650000001</v>
      </c>
      <c r="AL26" s="216">
        <v>7.1819071350000003</v>
      </c>
      <c r="AM26" s="216">
        <v>6.8609868690000004</v>
      </c>
      <c r="AN26" s="216">
        <v>6.9424907869999997</v>
      </c>
      <c r="AO26" s="216">
        <v>7.014632711</v>
      </c>
      <c r="AP26" s="216">
        <v>7.2397668020000001</v>
      </c>
      <c r="AQ26" s="216">
        <v>7.5871594809999996</v>
      </c>
      <c r="AR26" s="216">
        <v>8.1064604879999997</v>
      </c>
      <c r="AS26" s="216">
        <v>8.6118413910000005</v>
      </c>
      <c r="AT26" s="216">
        <v>8.6604071010000006</v>
      </c>
      <c r="AU26" s="216">
        <v>8.3994101019999992</v>
      </c>
      <c r="AV26" s="216">
        <v>8.0374187240000001</v>
      </c>
      <c r="AW26" s="216">
        <v>7.4893165020000003</v>
      </c>
      <c r="AX26" s="216">
        <v>7.2614056930000004</v>
      </c>
      <c r="AY26" s="216">
        <v>7.5143433960000001</v>
      </c>
      <c r="AZ26" s="216">
        <v>7.8089308730000004</v>
      </c>
      <c r="BA26" s="216">
        <v>8.2730658679999998</v>
      </c>
      <c r="BB26" s="216">
        <v>8.5590328319999998</v>
      </c>
      <c r="BC26" s="216">
        <v>8.5964581849999995</v>
      </c>
      <c r="BD26" s="216">
        <v>9.2773086350000007</v>
      </c>
      <c r="BE26" s="216">
        <v>9.8834309079999993</v>
      </c>
      <c r="BF26" s="216">
        <v>10.00295221</v>
      </c>
      <c r="BG26" s="216">
        <v>9.8000450000000008</v>
      </c>
      <c r="BH26" s="216">
        <v>9.3897499999999994</v>
      </c>
      <c r="BI26" s="357">
        <v>8.7619310000000006</v>
      </c>
      <c r="BJ26" s="357">
        <v>8.1652439999999995</v>
      </c>
      <c r="BK26" s="357">
        <v>8.3004040000000003</v>
      </c>
      <c r="BL26" s="357">
        <v>8.2720800000000008</v>
      </c>
      <c r="BM26" s="357">
        <v>8.1916080000000004</v>
      </c>
      <c r="BN26" s="357">
        <v>7.7617539999999998</v>
      </c>
      <c r="BO26" s="357">
        <v>7.9386460000000003</v>
      </c>
      <c r="BP26" s="357">
        <v>8.3621320000000008</v>
      </c>
      <c r="BQ26" s="357">
        <v>8.9949659999999998</v>
      </c>
      <c r="BR26" s="357">
        <v>9.4771669999999997</v>
      </c>
      <c r="BS26" s="357">
        <v>9.2990750000000002</v>
      </c>
      <c r="BT26" s="357">
        <v>9.0034229999999997</v>
      </c>
      <c r="BU26" s="357">
        <v>8.6130680000000002</v>
      </c>
      <c r="BV26" s="357">
        <v>8.1130220000000008</v>
      </c>
    </row>
    <row r="27" spans="1:74" ht="11.1" customHeight="1" x14ac:dyDescent="0.2">
      <c r="A27" s="84" t="s">
        <v>909</v>
      </c>
      <c r="B27" s="190" t="s">
        <v>612</v>
      </c>
      <c r="C27" s="216">
        <v>9.6851392080000007</v>
      </c>
      <c r="D27" s="216">
        <v>9.8409657690000003</v>
      </c>
      <c r="E27" s="216">
        <v>8.4607249549999999</v>
      </c>
      <c r="F27" s="216">
        <v>9.2331510160000008</v>
      </c>
      <c r="G27" s="216">
        <v>8.7278771729999995</v>
      </c>
      <c r="H27" s="216">
        <v>9.1983521059999998</v>
      </c>
      <c r="I27" s="216">
        <v>9.3211381420000006</v>
      </c>
      <c r="J27" s="216">
        <v>9.4639340010000002</v>
      </c>
      <c r="K27" s="216">
        <v>8.8977907330000008</v>
      </c>
      <c r="L27" s="216">
        <v>9.2803639199999992</v>
      </c>
      <c r="M27" s="216">
        <v>8.729581949</v>
      </c>
      <c r="N27" s="216">
        <v>9.3104619119999992</v>
      </c>
      <c r="O27" s="216">
        <v>9.1405234990000004</v>
      </c>
      <c r="P27" s="216">
        <v>9.1065327380000003</v>
      </c>
      <c r="Q27" s="216">
        <v>9.1289998630000007</v>
      </c>
      <c r="R27" s="216">
        <v>9.3833558620000002</v>
      </c>
      <c r="S27" s="216">
        <v>9.2900812320000004</v>
      </c>
      <c r="T27" s="216">
        <v>9.5499774409999993</v>
      </c>
      <c r="U27" s="216">
        <v>9.5686319080000004</v>
      </c>
      <c r="V27" s="216">
        <v>9.8907521070000008</v>
      </c>
      <c r="W27" s="216">
        <v>9.4956045670000009</v>
      </c>
      <c r="X27" s="216">
        <v>9.3033185930000002</v>
      </c>
      <c r="Y27" s="216">
        <v>8.6928450959999992</v>
      </c>
      <c r="Z27" s="216">
        <v>8.7061579889999994</v>
      </c>
      <c r="AA27" s="216">
        <v>8.6463726770000005</v>
      </c>
      <c r="AB27" s="216">
        <v>8.0537486440000006</v>
      </c>
      <c r="AC27" s="216">
        <v>8.4435743339999991</v>
      </c>
      <c r="AD27" s="216">
        <v>7.8293394010000004</v>
      </c>
      <c r="AE27" s="216">
        <v>7.6694522579999997</v>
      </c>
      <c r="AF27" s="216">
        <v>8.1692982450000002</v>
      </c>
      <c r="AG27" s="216">
        <v>8.3857831009999995</v>
      </c>
      <c r="AH27" s="216">
        <v>8.5630781230000004</v>
      </c>
      <c r="AI27" s="216">
        <v>8.4265100919999991</v>
      </c>
      <c r="AJ27" s="216">
        <v>8.3722525860000001</v>
      </c>
      <c r="AK27" s="216">
        <v>8.3450976210000007</v>
      </c>
      <c r="AL27" s="216">
        <v>8.4924849200000008</v>
      </c>
      <c r="AM27" s="216">
        <v>8.1083515889999997</v>
      </c>
      <c r="AN27" s="216">
        <v>7.9321228870000002</v>
      </c>
      <c r="AO27" s="216">
        <v>8.3209752659999996</v>
      </c>
      <c r="AP27" s="216">
        <v>8.5530153599999998</v>
      </c>
      <c r="AQ27" s="216">
        <v>8.8445683210000006</v>
      </c>
      <c r="AR27" s="216">
        <v>8.8666528170000003</v>
      </c>
      <c r="AS27" s="216">
        <v>8.8144370670000001</v>
      </c>
      <c r="AT27" s="216">
        <v>9.443285908</v>
      </c>
      <c r="AU27" s="216">
        <v>8.2639260730000004</v>
      </c>
      <c r="AV27" s="216">
        <v>8.2971836149999998</v>
      </c>
      <c r="AW27" s="216">
        <v>8.4834901859999992</v>
      </c>
      <c r="AX27" s="216">
        <v>8.7637351619999997</v>
      </c>
      <c r="AY27" s="216">
        <v>9.1183342700000001</v>
      </c>
      <c r="AZ27" s="216">
        <v>9.19929402</v>
      </c>
      <c r="BA27" s="216">
        <v>9.6255208620000001</v>
      </c>
      <c r="BB27" s="216">
        <v>9.2335622609999994</v>
      </c>
      <c r="BC27" s="216">
        <v>9.3658960520000001</v>
      </c>
      <c r="BD27" s="216">
        <v>9.1751892290000008</v>
      </c>
      <c r="BE27" s="216">
        <v>9.8427184929999996</v>
      </c>
      <c r="BF27" s="216">
        <v>9.4695622709999991</v>
      </c>
      <c r="BG27" s="216">
        <v>9.3029440000000001</v>
      </c>
      <c r="BH27" s="216">
        <v>9.2763939999999998</v>
      </c>
      <c r="BI27" s="357">
        <v>9.0913229999999992</v>
      </c>
      <c r="BJ27" s="357">
        <v>8.8563890000000001</v>
      </c>
      <c r="BK27" s="357">
        <v>9.1617580000000007</v>
      </c>
      <c r="BL27" s="357">
        <v>8.9646170000000005</v>
      </c>
      <c r="BM27" s="357">
        <v>8.5905140000000006</v>
      </c>
      <c r="BN27" s="357">
        <v>8.4371019999999994</v>
      </c>
      <c r="BO27" s="357">
        <v>8.2872869999999992</v>
      </c>
      <c r="BP27" s="357">
        <v>8.5697150000000004</v>
      </c>
      <c r="BQ27" s="357">
        <v>9.0452829999999995</v>
      </c>
      <c r="BR27" s="357">
        <v>9.4329509999999992</v>
      </c>
      <c r="BS27" s="357">
        <v>9.3411460000000002</v>
      </c>
      <c r="BT27" s="357">
        <v>9.4258930000000003</v>
      </c>
      <c r="BU27" s="357">
        <v>9.3397780000000008</v>
      </c>
      <c r="BV27" s="357">
        <v>9.0417869999999994</v>
      </c>
    </row>
    <row r="28" spans="1:74" ht="11.1" customHeight="1" x14ac:dyDescent="0.2">
      <c r="A28" s="84" t="s">
        <v>910</v>
      </c>
      <c r="B28" s="190" t="s">
        <v>586</v>
      </c>
      <c r="C28" s="216">
        <v>9.65</v>
      </c>
      <c r="D28" s="216">
        <v>9.7100000000000009</v>
      </c>
      <c r="E28" s="216">
        <v>9.6999999999999993</v>
      </c>
      <c r="F28" s="216">
        <v>9.57</v>
      </c>
      <c r="G28" s="216">
        <v>9.5</v>
      </c>
      <c r="H28" s="216">
        <v>9.7200000000000006</v>
      </c>
      <c r="I28" s="216">
        <v>10.039999999999999</v>
      </c>
      <c r="J28" s="216">
        <v>9.94</v>
      </c>
      <c r="K28" s="216">
        <v>9.56</v>
      </c>
      <c r="L28" s="216">
        <v>9.27</v>
      </c>
      <c r="M28" s="216">
        <v>8.86</v>
      </c>
      <c r="N28" s="216">
        <v>8.82</v>
      </c>
      <c r="O28" s="216">
        <v>8.74</v>
      </c>
      <c r="P28" s="216">
        <v>8.8800000000000008</v>
      </c>
      <c r="Q28" s="216">
        <v>8.89</v>
      </c>
      <c r="R28" s="216">
        <v>9.02</v>
      </c>
      <c r="S28" s="216">
        <v>9.35</v>
      </c>
      <c r="T28" s="216">
        <v>9.57</v>
      </c>
      <c r="U28" s="216">
        <v>9.58</v>
      </c>
      <c r="V28" s="216">
        <v>9.77</v>
      </c>
      <c r="W28" s="216">
        <v>9.4600000000000009</v>
      </c>
      <c r="X28" s="216">
        <v>8.94</v>
      </c>
      <c r="Y28" s="216">
        <v>8.6199999999999992</v>
      </c>
      <c r="Z28" s="216">
        <v>8.3000000000000007</v>
      </c>
      <c r="AA28" s="216">
        <v>8.0399999999999991</v>
      </c>
      <c r="AB28" s="216">
        <v>7.76</v>
      </c>
      <c r="AC28" s="216">
        <v>8.16</v>
      </c>
      <c r="AD28" s="216">
        <v>8.0399999999999991</v>
      </c>
      <c r="AE28" s="216">
        <v>8.14</v>
      </c>
      <c r="AF28" s="216">
        <v>8.44</v>
      </c>
      <c r="AG28" s="216">
        <v>8.52</v>
      </c>
      <c r="AH28" s="216">
        <v>8.7100000000000009</v>
      </c>
      <c r="AI28" s="216">
        <v>8.35</v>
      </c>
      <c r="AJ28" s="216">
        <v>8.07</v>
      </c>
      <c r="AK28" s="216">
        <v>7.99</v>
      </c>
      <c r="AL28" s="216">
        <v>8.18</v>
      </c>
      <c r="AM28" s="216">
        <v>7.75</v>
      </c>
      <c r="AN28" s="216">
        <v>7.79</v>
      </c>
      <c r="AO28" s="216">
        <v>7.78</v>
      </c>
      <c r="AP28" s="216">
        <v>8.15</v>
      </c>
      <c r="AQ28" s="216">
        <v>8.7100000000000009</v>
      </c>
      <c r="AR28" s="216">
        <v>9.07</v>
      </c>
      <c r="AS28" s="216">
        <v>9.0299999999999994</v>
      </c>
      <c r="AT28" s="216">
        <v>9.0399999999999991</v>
      </c>
      <c r="AU28" s="216">
        <v>8.8000000000000007</v>
      </c>
      <c r="AV28" s="216">
        <v>8.2799999999999994</v>
      </c>
      <c r="AW28" s="216">
        <v>7.94</v>
      </c>
      <c r="AX28" s="216">
        <v>7.86</v>
      </c>
      <c r="AY28" s="216">
        <v>8.1</v>
      </c>
      <c r="AZ28" s="216">
        <v>8.68</v>
      </c>
      <c r="BA28" s="216">
        <v>9.41</v>
      </c>
      <c r="BB28" s="216">
        <v>9.49</v>
      </c>
      <c r="BC28" s="216">
        <v>9.65</v>
      </c>
      <c r="BD28" s="216">
        <v>9.8000000000000007</v>
      </c>
      <c r="BE28" s="216">
        <v>9.91</v>
      </c>
      <c r="BF28" s="216">
        <v>9.65</v>
      </c>
      <c r="BG28" s="216">
        <v>9.6249929999999999</v>
      </c>
      <c r="BH28" s="216">
        <v>9.2987730000000006</v>
      </c>
      <c r="BI28" s="357">
        <v>9.1374879999999994</v>
      </c>
      <c r="BJ28" s="357">
        <v>8.6334769999999992</v>
      </c>
      <c r="BK28" s="357">
        <v>8.8556170000000005</v>
      </c>
      <c r="BL28" s="357">
        <v>8.9694319999999994</v>
      </c>
      <c r="BM28" s="357">
        <v>9.1803709999999992</v>
      </c>
      <c r="BN28" s="357">
        <v>9.0046409999999995</v>
      </c>
      <c r="BO28" s="357">
        <v>8.9108520000000002</v>
      </c>
      <c r="BP28" s="357">
        <v>9.1409059999999993</v>
      </c>
      <c r="BQ28" s="357">
        <v>9.3909199999999995</v>
      </c>
      <c r="BR28" s="357">
        <v>9.599926</v>
      </c>
      <c r="BS28" s="357">
        <v>9.5790260000000007</v>
      </c>
      <c r="BT28" s="357">
        <v>9.3155830000000002</v>
      </c>
      <c r="BU28" s="357">
        <v>9.2260030000000004</v>
      </c>
      <c r="BV28" s="357">
        <v>8.6988629999999993</v>
      </c>
    </row>
    <row r="29" spans="1:74" ht="11.1" customHeight="1" x14ac:dyDescent="0.2">
      <c r="A29" s="84"/>
      <c r="B29" s="88" t="s">
        <v>808</v>
      </c>
      <c r="C29" s="233"/>
      <c r="D29" s="233"/>
      <c r="E29" s="233"/>
      <c r="F29" s="233"/>
      <c r="G29" s="233"/>
      <c r="H29" s="233"/>
      <c r="I29" s="233"/>
      <c r="J29" s="233"/>
      <c r="K29" s="233"/>
      <c r="L29" s="233"/>
      <c r="M29" s="233"/>
      <c r="N29" s="233"/>
      <c r="O29" s="233"/>
      <c r="P29" s="233"/>
      <c r="Q29" s="233"/>
      <c r="R29" s="233"/>
      <c r="S29" s="233"/>
      <c r="T29" s="233"/>
      <c r="U29" s="233"/>
      <c r="V29" s="233"/>
      <c r="W29" s="233"/>
      <c r="X29" s="233"/>
      <c r="Y29" s="233"/>
      <c r="Z29" s="233"/>
      <c r="AA29" s="233"/>
      <c r="AB29" s="233"/>
      <c r="AC29" s="233"/>
      <c r="AD29" s="233"/>
      <c r="AE29" s="233"/>
      <c r="AF29" s="233"/>
      <c r="AG29" s="233"/>
      <c r="AH29" s="233"/>
      <c r="AI29" s="233"/>
      <c r="AJ29" s="233"/>
      <c r="AK29" s="233"/>
      <c r="AL29" s="233"/>
      <c r="AM29" s="233"/>
      <c r="AN29" s="233"/>
      <c r="AO29" s="233"/>
      <c r="AP29" s="233"/>
      <c r="AQ29" s="233"/>
      <c r="AR29" s="233"/>
      <c r="AS29" s="233"/>
      <c r="AT29" s="233"/>
      <c r="AU29" s="233"/>
      <c r="AV29" s="233"/>
      <c r="AW29" s="233"/>
      <c r="AX29" s="233"/>
      <c r="AY29" s="233"/>
      <c r="AZ29" s="233"/>
      <c r="BA29" s="233"/>
      <c r="BB29" s="233"/>
      <c r="BC29" s="233"/>
      <c r="BD29" s="233"/>
      <c r="BE29" s="233"/>
      <c r="BF29" s="233"/>
      <c r="BG29" s="233"/>
      <c r="BH29" s="233"/>
      <c r="BI29" s="392"/>
      <c r="BJ29" s="392"/>
      <c r="BK29" s="392"/>
      <c r="BL29" s="392"/>
      <c r="BM29" s="392"/>
      <c r="BN29" s="392"/>
      <c r="BO29" s="392"/>
      <c r="BP29" s="392"/>
      <c r="BQ29" s="392"/>
      <c r="BR29" s="392"/>
      <c r="BS29" s="392"/>
      <c r="BT29" s="392"/>
      <c r="BU29" s="392"/>
      <c r="BV29" s="392"/>
    </row>
    <row r="30" spans="1:74" ht="11.1" customHeight="1" x14ac:dyDescent="0.2">
      <c r="A30" s="84" t="s">
        <v>911</v>
      </c>
      <c r="B30" s="190" t="s">
        <v>605</v>
      </c>
      <c r="C30" s="263">
        <v>10.61735515</v>
      </c>
      <c r="D30" s="263">
        <v>10.58753065</v>
      </c>
      <c r="E30" s="263">
        <v>10.76823168</v>
      </c>
      <c r="F30" s="263">
        <v>9.8364562180000004</v>
      </c>
      <c r="G30" s="263">
        <v>9.3593386889999994</v>
      </c>
      <c r="H30" s="263">
        <v>8.8412709290000002</v>
      </c>
      <c r="I30" s="263">
        <v>9.1317615760000006</v>
      </c>
      <c r="J30" s="263">
        <v>8.6871924020000009</v>
      </c>
      <c r="K30" s="263">
        <v>8.3308620550000008</v>
      </c>
      <c r="L30" s="263">
        <v>8.3081223869999992</v>
      </c>
      <c r="M30" s="263">
        <v>9.7310532819999995</v>
      </c>
      <c r="N30" s="263">
        <v>10.254208220000001</v>
      </c>
      <c r="O30" s="263">
        <v>10.26038331</v>
      </c>
      <c r="P30" s="263">
        <v>10.186791789999999</v>
      </c>
      <c r="Q30" s="263">
        <v>9.9686695969999999</v>
      </c>
      <c r="R30" s="263">
        <v>9.6918884349999992</v>
      </c>
      <c r="S30" s="263">
        <v>9.0420027489999999</v>
      </c>
      <c r="T30" s="263">
        <v>8.8174477909999993</v>
      </c>
      <c r="U30" s="263">
        <v>8.9829633159999993</v>
      </c>
      <c r="V30" s="263">
        <v>9.0217876920000002</v>
      </c>
      <c r="W30" s="263">
        <v>8.7369100480000004</v>
      </c>
      <c r="X30" s="263">
        <v>8.7646269700000001</v>
      </c>
      <c r="Y30" s="263">
        <v>9.0450888060000008</v>
      </c>
      <c r="Z30" s="263">
        <v>8.9364560879999999</v>
      </c>
      <c r="AA30" s="263">
        <v>9.978654208</v>
      </c>
      <c r="AB30" s="263">
        <v>9.2772139720000002</v>
      </c>
      <c r="AC30" s="263">
        <v>8.762579101</v>
      </c>
      <c r="AD30" s="263">
        <v>8.4617438610000004</v>
      </c>
      <c r="AE30" s="263">
        <v>7.618731897</v>
      </c>
      <c r="AF30" s="263">
        <v>7.5166182969999999</v>
      </c>
      <c r="AG30" s="263">
        <v>7.5146994789999999</v>
      </c>
      <c r="AH30" s="263">
        <v>7.284598763</v>
      </c>
      <c r="AI30" s="263">
        <v>8.3588044870000004</v>
      </c>
      <c r="AJ30" s="263">
        <v>8.2127676669999996</v>
      </c>
      <c r="AK30" s="263">
        <v>9.6414601839999996</v>
      </c>
      <c r="AL30" s="263">
        <v>9.8727900399999999</v>
      </c>
      <c r="AM30" s="263">
        <v>8.7563891030000001</v>
      </c>
      <c r="AN30" s="263">
        <v>8.6158345270000005</v>
      </c>
      <c r="AO30" s="263">
        <v>8.6554974990000009</v>
      </c>
      <c r="AP30" s="263">
        <v>8.79806928</v>
      </c>
      <c r="AQ30" s="263">
        <v>8.6071075149999992</v>
      </c>
      <c r="AR30" s="263">
        <v>7.9070683739999996</v>
      </c>
      <c r="AS30" s="263">
        <v>7.215758524</v>
      </c>
      <c r="AT30" s="263">
        <v>7.3960125159999999</v>
      </c>
      <c r="AU30" s="263">
        <v>7.5295116970000002</v>
      </c>
      <c r="AV30" s="263">
        <v>8.0244694980000002</v>
      </c>
      <c r="AW30" s="263">
        <v>8.9938496350000001</v>
      </c>
      <c r="AX30" s="263">
        <v>9.1629404000000001</v>
      </c>
      <c r="AY30" s="263">
        <v>9.4489686380000002</v>
      </c>
      <c r="AZ30" s="263">
        <v>10.212059780000001</v>
      </c>
      <c r="BA30" s="263">
        <v>10.93275184</v>
      </c>
      <c r="BB30" s="263">
        <v>10.75533566</v>
      </c>
      <c r="BC30" s="263">
        <v>9.1401437600000008</v>
      </c>
      <c r="BD30" s="263">
        <v>8.4032747969999999</v>
      </c>
      <c r="BE30" s="263">
        <v>7.836286705</v>
      </c>
      <c r="BF30" s="263">
        <v>7.7562500920000002</v>
      </c>
      <c r="BG30" s="263">
        <v>8.3879180000000009</v>
      </c>
      <c r="BH30" s="263">
        <v>8.1961359999999992</v>
      </c>
      <c r="BI30" s="386">
        <v>9.5086650000000006</v>
      </c>
      <c r="BJ30" s="386">
        <v>9.848179</v>
      </c>
      <c r="BK30" s="386">
        <v>9.7318300000000004</v>
      </c>
      <c r="BL30" s="386">
        <v>9.4898559999999996</v>
      </c>
      <c r="BM30" s="386">
        <v>9.4558529999999994</v>
      </c>
      <c r="BN30" s="386">
        <v>9.2901889999999998</v>
      </c>
      <c r="BO30" s="386">
        <v>8.429589</v>
      </c>
      <c r="BP30" s="386">
        <v>8.2915259999999993</v>
      </c>
      <c r="BQ30" s="386">
        <v>8.5468849999999996</v>
      </c>
      <c r="BR30" s="386">
        <v>8.4995229999999999</v>
      </c>
      <c r="BS30" s="386">
        <v>8.8013130000000004</v>
      </c>
      <c r="BT30" s="386">
        <v>8.6455459999999995</v>
      </c>
      <c r="BU30" s="386">
        <v>9.9312500000000004</v>
      </c>
      <c r="BV30" s="386">
        <v>10.157959999999999</v>
      </c>
    </row>
    <row r="31" spans="1:74" ht="11.1" customHeight="1" x14ac:dyDescent="0.2">
      <c r="A31" s="84" t="s">
        <v>912</v>
      </c>
      <c r="B31" s="188" t="s">
        <v>639</v>
      </c>
      <c r="C31" s="263">
        <v>9.0873711690000007</v>
      </c>
      <c r="D31" s="263">
        <v>9.1150587509999994</v>
      </c>
      <c r="E31" s="263">
        <v>9.1108467389999994</v>
      </c>
      <c r="F31" s="263">
        <v>8.4422223420000009</v>
      </c>
      <c r="G31" s="263">
        <v>8.0755217839999993</v>
      </c>
      <c r="H31" s="263">
        <v>7.4082669040000004</v>
      </c>
      <c r="I31" s="263">
        <v>7.8257304159999999</v>
      </c>
      <c r="J31" s="263">
        <v>7.8776102860000004</v>
      </c>
      <c r="K31" s="263">
        <v>8.0917448079999996</v>
      </c>
      <c r="L31" s="263">
        <v>8.6106484160000001</v>
      </c>
      <c r="M31" s="263">
        <v>8.7598999549999998</v>
      </c>
      <c r="N31" s="263">
        <v>8.7074727589999998</v>
      </c>
      <c r="O31" s="263">
        <v>9.1511663480000003</v>
      </c>
      <c r="P31" s="263">
        <v>9.3786245939999997</v>
      </c>
      <c r="Q31" s="263">
        <v>9.2241827020000002</v>
      </c>
      <c r="R31" s="263">
        <v>8.8704113670000009</v>
      </c>
      <c r="S31" s="263">
        <v>8.9551800529999994</v>
      </c>
      <c r="T31" s="263">
        <v>8.9690399010000004</v>
      </c>
      <c r="U31" s="263">
        <v>8.3352256600000008</v>
      </c>
      <c r="V31" s="263">
        <v>8.3323817659999992</v>
      </c>
      <c r="W31" s="263">
        <v>8.7814217580000005</v>
      </c>
      <c r="X31" s="263">
        <v>9.1679602300000003</v>
      </c>
      <c r="Y31" s="263">
        <v>8.8983185979999995</v>
      </c>
      <c r="Z31" s="263">
        <v>8.2664505699999999</v>
      </c>
      <c r="AA31" s="263">
        <v>8.3645015279999999</v>
      </c>
      <c r="AB31" s="263">
        <v>8.113630466</v>
      </c>
      <c r="AC31" s="263">
        <v>8.0842245930000001</v>
      </c>
      <c r="AD31" s="263">
        <v>7.290389673</v>
      </c>
      <c r="AE31" s="263">
        <v>7.1725936050000003</v>
      </c>
      <c r="AF31" s="263">
        <v>7.3434890660000001</v>
      </c>
      <c r="AG31" s="263">
        <v>6.6523813660000002</v>
      </c>
      <c r="AH31" s="263">
        <v>6.9513972119999998</v>
      </c>
      <c r="AI31" s="263">
        <v>7.3561415109999997</v>
      </c>
      <c r="AJ31" s="263">
        <v>7.4663091560000003</v>
      </c>
      <c r="AK31" s="263">
        <v>8.1123275929999998</v>
      </c>
      <c r="AL31" s="263">
        <v>8.1996917089999997</v>
      </c>
      <c r="AM31" s="263">
        <v>8.1991310039999998</v>
      </c>
      <c r="AN31" s="263">
        <v>7.9619416679999997</v>
      </c>
      <c r="AO31" s="263">
        <v>8.3863430189999999</v>
      </c>
      <c r="AP31" s="263">
        <v>7.9933689729999999</v>
      </c>
      <c r="AQ31" s="263">
        <v>8.0883254430000004</v>
      </c>
      <c r="AR31" s="263">
        <v>8.5100455299999993</v>
      </c>
      <c r="AS31" s="263">
        <v>8.2866458890000008</v>
      </c>
      <c r="AT31" s="263">
        <v>8.3119431299999995</v>
      </c>
      <c r="AU31" s="263">
        <v>8.0485438669999994</v>
      </c>
      <c r="AV31" s="263">
        <v>8.4842982039999999</v>
      </c>
      <c r="AW31" s="263">
        <v>8.266684132</v>
      </c>
      <c r="AX31" s="263">
        <v>7.8762005239999997</v>
      </c>
      <c r="AY31" s="263">
        <v>8.6991421209999995</v>
      </c>
      <c r="AZ31" s="263">
        <v>9.4045114410000004</v>
      </c>
      <c r="BA31" s="263">
        <v>9.7611560879999999</v>
      </c>
      <c r="BB31" s="263">
        <v>9.1659476400000006</v>
      </c>
      <c r="BC31" s="263">
        <v>8.4296346409999998</v>
      </c>
      <c r="BD31" s="263">
        <v>8.5464921539999992</v>
      </c>
      <c r="BE31" s="263">
        <v>8.6934894239999991</v>
      </c>
      <c r="BF31" s="263">
        <v>7.9951466880000002</v>
      </c>
      <c r="BG31" s="263">
        <v>8.3597459999999995</v>
      </c>
      <c r="BH31" s="263">
        <v>8.5791389999999996</v>
      </c>
      <c r="BI31" s="386">
        <v>8.8596529999999998</v>
      </c>
      <c r="BJ31" s="386">
        <v>8.5856680000000001</v>
      </c>
      <c r="BK31" s="386">
        <v>8.8658599999999996</v>
      </c>
      <c r="BL31" s="386">
        <v>8.9873089999999998</v>
      </c>
      <c r="BM31" s="386">
        <v>8.8064119999999999</v>
      </c>
      <c r="BN31" s="386">
        <v>8.2092679999999998</v>
      </c>
      <c r="BO31" s="386">
        <v>7.8735039999999996</v>
      </c>
      <c r="BP31" s="386">
        <v>7.7128040000000002</v>
      </c>
      <c r="BQ31" s="386">
        <v>7.8780599999999996</v>
      </c>
      <c r="BR31" s="386">
        <v>8.3856169999999999</v>
      </c>
      <c r="BS31" s="386">
        <v>8.6482010000000002</v>
      </c>
      <c r="BT31" s="386">
        <v>8.8616039999999998</v>
      </c>
      <c r="BU31" s="386">
        <v>9.0645439999999997</v>
      </c>
      <c r="BV31" s="386">
        <v>8.8701810000000005</v>
      </c>
    </row>
    <row r="32" spans="1:74" ht="11.1" customHeight="1" x14ac:dyDescent="0.2">
      <c r="A32" s="84" t="s">
        <v>913</v>
      </c>
      <c r="B32" s="190" t="s">
        <v>606</v>
      </c>
      <c r="C32" s="263">
        <v>7.6828590439999997</v>
      </c>
      <c r="D32" s="263">
        <v>7.957316295</v>
      </c>
      <c r="E32" s="263">
        <v>7.7763353520000003</v>
      </c>
      <c r="F32" s="263">
        <v>7.224254416</v>
      </c>
      <c r="G32" s="263">
        <v>6.8040699589999996</v>
      </c>
      <c r="H32" s="263">
        <v>7.0142420510000001</v>
      </c>
      <c r="I32" s="263">
        <v>7.5552884560000004</v>
      </c>
      <c r="J32" s="263">
        <v>7.4364469719999997</v>
      </c>
      <c r="K32" s="263">
        <v>6.2986765839999999</v>
      </c>
      <c r="L32" s="263">
        <v>6.2928369530000001</v>
      </c>
      <c r="M32" s="263">
        <v>6.7883012520000001</v>
      </c>
      <c r="N32" s="263">
        <v>7.1147778349999999</v>
      </c>
      <c r="O32" s="263">
        <v>7.4020890049999997</v>
      </c>
      <c r="P32" s="263">
        <v>7.3009424640000002</v>
      </c>
      <c r="Q32" s="263">
        <v>7.2704275220000003</v>
      </c>
      <c r="R32" s="263">
        <v>7.4249478599999996</v>
      </c>
      <c r="S32" s="263">
        <v>7.0228828229999998</v>
      </c>
      <c r="T32" s="263">
        <v>7.2652151119999999</v>
      </c>
      <c r="U32" s="263">
        <v>7.2826263280000001</v>
      </c>
      <c r="V32" s="263">
        <v>7.4178647839999998</v>
      </c>
      <c r="W32" s="263">
        <v>6.9537085909999998</v>
      </c>
      <c r="X32" s="263">
        <v>6.5990398289999996</v>
      </c>
      <c r="Y32" s="263">
        <v>6.8539500020000004</v>
      </c>
      <c r="Z32" s="263">
        <v>6.5298424500000003</v>
      </c>
      <c r="AA32" s="263">
        <v>6.4564831890000001</v>
      </c>
      <c r="AB32" s="263">
        <v>6.3090165870000003</v>
      </c>
      <c r="AC32" s="263">
        <v>6.6541071269999996</v>
      </c>
      <c r="AD32" s="263">
        <v>5.99509676</v>
      </c>
      <c r="AE32" s="263">
        <v>5.2672186910000001</v>
      </c>
      <c r="AF32" s="263">
        <v>5.528840754</v>
      </c>
      <c r="AG32" s="263">
        <v>5.5148654620000004</v>
      </c>
      <c r="AH32" s="263">
        <v>5.808474232</v>
      </c>
      <c r="AI32" s="263">
        <v>5.5254771429999998</v>
      </c>
      <c r="AJ32" s="263">
        <v>5.3922872149999996</v>
      </c>
      <c r="AK32" s="263">
        <v>6.0435027200000002</v>
      </c>
      <c r="AL32" s="263">
        <v>6.351752737</v>
      </c>
      <c r="AM32" s="263">
        <v>6.1308014389999999</v>
      </c>
      <c r="AN32" s="263">
        <v>6.0480860549999997</v>
      </c>
      <c r="AO32" s="263">
        <v>6.1518786419999998</v>
      </c>
      <c r="AP32" s="263">
        <v>6.4760121679999996</v>
      </c>
      <c r="AQ32" s="263">
        <v>6.6469192899999996</v>
      </c>
      <c r="AR32" s="263">
        <v>6.7405107290000004</v>
      </c>
      <c r="AS32" s="263">
        <v>6.4240751490000001</v>
      </c>
      <c r="AT32" s="263">
        <v>6.0489139869999997</v>
      </c>
      <c r="AU32" s="263">
        <v>5.7219301680000001</v>
      </c>
      <c r="AV32" s="263">
        <v>5.5806289820000003</v>
      </c>
      <c r="AW32" s="263">
        <v>5.9076361119999996</v>
      </c>
      <c r="AX32" s="263">
        <v>6.0540238110000004</v>
      </c>
      <c r="AY32" s="263">
        <v>6.9037655060000001</v>
      </c>
      <c r="AZ32" s="263">
        <v>7.620994574</v>
      </c>
      <c r="BA32" s="263">
        <v>9.9305532509999992</v>
      </c>
      <c r="BB32" s="263">
        <v>9.0416737380000001</v>
      </c>
      <c r="BC32" s="263">
        <v>9.3773230509999994</v>
      </c>
      <c r="BD32" s="263">
        <v>7.7114709809999997</v>
      </c>
      <c r="BE32" s="263">
        <v>8.433237943</v>
      </c>
      <c r="BF32" s="263">
        <v>8.1187647569999992</v>
      </c>
      <c r="BG32" s="263">
        <v>7.3132460000000004</v>
      </c>
      <c r="BH32" s="263">
        <v>6.7198690000000001</v>
      </c>
      <c r="BI32" s="386">
        <v>7.1401570000000003</v>
      </c>
      <c r="BJ32" s="386">
        <v>7.0465299999999997</v>
      </c>
      <c r="BK32" s="386">
        <v>7.3274670000000004</v>
      </c>
      <c r="BL32" s="386">
        <v>7.2368949999999996</v>
      </c>
      <c r="BM32" s="386">
        <v>7.14574</v>
      </c>
      <c r="BN32" s="386">
        <v>6.8605830000000001</v>
      </c>
      <c r="BO32" s="386">
        <v>6.3187090000000001</v>
      </c>
      <c r="BP32" s="386">
        <v>6.4050120000000001</v>
      </c>
      <c r="BQ32" s="386">
        <v>6.6461069999999998</v>
      </c>
      <c r="BR32" s="386">
        <v>6.7071180000000004</v>
      </c>
      <c r="BS32" s="386">
        <v>6.6791210000000003</v>
      </c>
      <c r="BT32" s="386">
        <v>6.4338410000000001</v>
      </c>
      <c r="BU32" s="386">
        <v>7.0471979999999999</v>
      </c>
      <c r="BV32" s="386">
        <v>6.9696280000000002</v>
      </c>
    </row>
    <row r="33" spans="1:74" ht="11.1" customHeight="1" x14ac:dyDescent="0.2">
      <c r="A33" s="84" t="s">
        <v>914</v>
      </c>
      <c r="B33" s="190" t="s">
        <v>607</v>
      </c>
      <c r="C33" s="263">
        <v>6.8114572449999997</v>
      </c>
      <c r="D33" s="263">
        <v>6.8423302460000004</v>
      </c>
      <c r="E33" s="263">
        <v>6.3558464629999998</v>
      </c>
      <c r="F33" s="263">
        <v>5.8851636159999998</v>
      </c>
      <c r="G33" s="263">
        <v>5.66347472</v>
      </c>
      <c r="H33" s="263">
        <v>5.3851672339999999</v>
      </c>
      <c r="I33" s="263">
        <v>5.7269520419999997</v>
      </c>
      <c r="J33" s="263">
        <v>5.6098515510000002</v>
      </c>
      <c r="K33" s="263">
        <v>5.3009150739999997</v>
      </c>
      <c r="L33" s="263">
        <v>5.2315881759999998</v>
      </c>
      <c r="M33" s="263">
        <v>5.5441407580000002</v>
      </c>
      <c r="N33" s="263">
        <v>6.1511787370000004</v>
      </c>
      <c r="O33" s="263">
        <v>6.3169368260000001</v>
      </c>
      <c r="P33" s="263">
        <v>6.3575524520000002</v>
      </c>
      <c r="Q33" s="263">
        <v>6.1650261620000002</v>
      </c>
      <c r="R33" s="263">
        <v>5.9131109669999997</v>
      </c>
      <c r="S33" s="263">
        <v>5.7436165519999998</v>
      </c>
      <c r="T33" s="263">
        <v>5.6893398319999999</v>
      </c>
      <c r="U33" s="263">
        <v>5.6444950479999996</v>
      </c>
      <c r="V33" s="263">
        <v>5.645733989</v>
      </c>
      <c r="W33" s="263">
        <v>5.3916571099999997</v>
      </c>
      <c r="X33" s="263">
        <v>5.4017059339999998</v>
      </c>
      <c r="Y33" s="263">
        <v>5.5231677990000003</v>
      </c>
      <c r="Z33" s="263">
        <v>5.7052351459999997</v>
      </c>
      <c r="AA33" s="263">
        <v>5.6234640919999999</v>
      </c>
      <c r="AB33" s="263">
        <v>5.5349701229999999</v>
      </c>
      <c r="AC33" s="263">
        <v>5.2931618949999999</v>
      </c>
      <c r="AD33" s="263">
        <v>4.652826643</v>
      </c>
      <c r="AE33" s="263">
        <v>3.8561296729999999</v>
      </c>
      <c r="AF33" s="263">
        <v>4.0498022230000004</v>
      </c>
      <c r="AG33" s="263">
        <v>4.1569391490000003</v>
      </c>
      <c r="AH33" s="263">
        <v>4.4519271810000003</v>
      </c>
      <c r="AI33" s="263">
        <v>4.4809681760000002</v>
      </c>
      <c r="AJ33" s="263">
        <v>4.5609564090000001</v>
      </c>
      <c r="AK33" s="263">
        <v>5.2566352749999998</v>
      </c>
      <c r="AL33" s="263">
        <v>5.7186382189999998</v>
      </c>
      <c r="AM33" s="263">
        <v>5.1688933810000002</v>
      </c>
      <c r="AN33" s="263">
        <v>5.1640836610000003</v>
      </c>
      <c r="AO33" s="263">
        <v>5.1512345269999997</v>
      </c>
      <c r="AP33" s="263">
        <v>5.269072929</v>
      </c>
      <c r="AQ33" s="263">
        <v>5.4377551830000002</v>
      </c>
      <c r="AR33" s="263">
        <v>5.568221705</v>
      </c>
      <c r="AS33" s="263">
        <v>5.1553172119999999</v>
      </c>
      <c r="AT33" s="263">
        <v>4.8293238079999998</v>
      </c>
      <c r="AU33" s="263">
        <v>4.8118166090000001</v>
      </c>
      <c r="AV33" s="263">
        <v>5.1001490189999998</v>
      </c>
      <c r="AW33" s="263">
        <v>5.5099703800000004</v>
      </c>
      <c r="AX33" s="263">
        <v>5.5090210080000004</v>
      </c>
      <c r="AY33" s="263">
        <v>6.0959056140000003</v>
      </c>
      <c r="AZ33" s="263">
        <v>7.103645599</v>
      </c>
      <c r="BA33" s="263">
        <v>9.0615517650000008</v>
      </c>
      <c r="BB33" s="263">
        <v>6.5056621899999998</v>
      </c>
      <c r="BC33" s="263">
        <v>6.2362090549999998</v>
      </c>
      <c r="BD33" s="263">
        <v>6.0544329299999999</v>
      </c>
      <c r="BE33" s="263">
        <v>5.9105872430000002</v>
      </c>
      <c r="BF33" s="263">
        <v>5.726502955</v>
      </c>
      <c r="BG33" s="263">
        <v>5.5625660000000003</v>
      </c>
      <c r="BH33" s="263">
        <v>5.2781669999999998</v>
      </c>
      <c r="BI33" s="386">
        <v>5.617553</v>
      </c>
      <c r="BJ33" s="386">
        <v>5.7753399999999999</v>
      </c>
      <c r="BK33" s="386">
        <v>5.8193979999999996</v>
      </c>
      <c r="BL33" s="386">
        <v>5.6911379999999996</v>
      </c>
      <c r="BM33" s="386">
        <v>5.5046140000000001</v>
      </c>
      <c r="BN33" s="386">
        <v>5.0412970000000001</v>
      </c>
      <c r="BO33" s="386">
        <v>4.6623219999999996</v>
      </c>
      <c r="BP33" s="386">
        <v>4.7628729999999999</v>
      </c>
      <c r="BQ33" s="386">
        <v>5.0026159999999997</v>
      </c>
      <c r="BR33" s="386">
        <v>5.1739860000000002</v>
      </c>
      <c r="BS33" s="386">
        <v>5.2343970000000004</v>
      </c>
      <c r="BT33" s="386">
        <v>5.435981</v>
      </c>
      <c r="BU33" s="386">
        <v>5.8852770000000003</v>
      </c>
      <c r="BV33" s="386">
        <v>6.2539629999999997</v>
      </c>
    </row>
    <row r="34" spans="1:74" ht="11.1" customHeight="1" x14ac:dyDescent="0.2">
      <c r="A34" s="84" t="s">
        <v>915</v>
      </c>
      <c r="B34" s="190" t="s">
        <v>608</v>
      </c>
      <c r="C34" s="263">
        <v>7.7463224769999997</v>
      </c>
      <c r="D34" s="263">
        <v>7.7795501160000002</v>
      </c>
      <c r="E34" s="263">
        <v>7.213036421</v>
      </c>
      <c r="F34" s="263">
        <v>6.2651345669999996</v>
      </c>
      <c r="G34" s="263">
        <v>6.2317697689999996</v>
      </c>
      <c r="H34" s="263">
        <v>5.9048308199999999</v>
      </c>
      <c r="I34" s="263">
        <v>6.4231301390000004</v>
      </c>
      <c r="J34" s="263">
        <v>6.3989116990000001</v>
      </c>
      <c r="K34" s="263">
        <v>5.808704026</v>
      </c>
      <c r="L34" s="263">
        <v>5.7656116620000004</v>
      </c>
      <c r="M34" s="263">
        <v>5.7111822649999997</v>
      </c>
      <c r="N34" s="263">
        <v>6.5068588800000002</v>
      </c>
      <c r="O34" s="263">
        <v>6.4792638519999999</v>
      </c>
      <c r="P34" s="263">
        <v>6.7066900470000004</v>
      </c>
      <c r="Q34" s="263">
        <v>6.205873124</v>
      </c>
      <c r="R34" s="263">
        <v>6.1010750040000001</v>
      </c>
      <c r="S34" s="263">
        <v>6.2613727519999998</v>
      </c>
      <c r="T34" s="263">
        <v>6.2073034119999999</v>
      </c>
      <c r="U34" s="263">
        <v>6.2649821760000002</v>
      </c>
      <c r="V34" s="263">
        <v>6.1644936850000001</v>
      </c>
      <c r="W34" s="263">
        <v>5.7860534640000001</v>
      </c>
      <c r="X34" s="263">
        <v>5.6071396079999998</v>
      </c>
      <c r="Y34" s="263">
        <v>5.7083638460000001</v>
      </c>
      <c r="Z34" s="263">
        <v>5.6905949089999996</v>
      </c>
      <c r="AA34" s="263">
        <v>5.4348035030000004</v>
      </c>
      <c r="AB34" s="263">
        <v>5.0535002310000001</v>
      </c>
      <c r="AC34" s="263">
        <v>4.6612442400000003</v>
      </c>
      <c r="AD34" s="263">
        <v>4.1985360500000004</v>
      </c>
      <c r="AE34" s="263">
        <v>4.045834202</v>
      </c>
      <c r="AF34" s="263">
        <v>4.2450615029999996</v>
      </c>
      <c r="AG34" s="263">
        <v>4.5644410400000002</v>
      </c>
      <c r="AH34" s="263">
        <v>4.7113146449999999</v>
      </c>
      <c r="AI34" s="263">
        <v>4.5771097669999996</v>
      </c>
      <c r="AJ34" s="263">
        <v>4.7449902430000002</v>
      </c>
      <c r="AK34" s="263">
        <v>5.2284808729999996</v>
      </c>
      <c r="AL34" s="263">
        <v>5.5936598929999999</v>
      </c>
      <c r="AM34" s="263">
        <v>5.4291863559999998</v>
      </c>
      <c r="AN34" s="263">
        <v>5.2858368799999997</v>
      </c>
      <c r="AO34" s="263">
        <v>5.4511867790000004</v>
      </c>
      <c r="AP34" s="263">
        <v>5.7001236390000001</v>
      </c>
      <c r="AQ34" s="263">
        <v>5.9368125630000002</v>
      </c>
      <c r="AR34" s="263">
        <v>5.8113111760000002</v>
      </c>
      <c r="AS34" s="263">
        <v>5.483173528</v>
      </c>
      <c r="AT34" s="263">
        <v>5.2286283720000002</v>
      </c>
      <c r="AU34" s="263">
        <v>5.2689301019999997</v>
      </c>
      <c r="AV34" s="263">
        <v>5.1548404339999996</v>
      </c>
      <c r="AW34" s="263">
        <v>5.5105919160000001</v>
      </c>
      <c r="AX34" s="263">
        <v>5.905063942</v>
      </c>
      <c r="AY34" s="263">
        <v>6.6804901269999997</v>
      </c>
      <c r="AZ34" s="263">
        <v>7.2557365970000003</v>
      </c>
      <c r="BA34" s="263">
        <v>6.7909426660000003</v>
      </c>
      <c r="BB34" s="263">
        <v>6.3965140060000003</v>
      </c>
      <c r="BC34" s="263">
        <v>6.4680627729999998</v>
      </c>
      <c r="BD34" s="263">
        <v>6.3831393260000002</v>
      </c>
      <c r="BE34" s="263">
        <v>6.2575661250000003</v>
      </c>
      <c r="BF34" s="263">
        <v>5.6294554300000001</v>
      </c>
      <c r="BG34" s="263">
        <v>5.9287809999999999</v>
      </c>
      <c r="BH34" s="263">
        <v>5.9455539999999996</v>
      </c>
      <c r="BI34" s="386">
        <v>6.1409390000000004</v>
      </c>
      <c r="BJ34" s="386">
        <v>6.5085430000000004</v>
      </c>
      <c r="BK34" s="386">
        <v>6.3996829999999996</v>
      </c>
      <c r="BL34" s="386">
        <v>6.1601080000000001</v>
      </c>
      <c r="BM34" s="386">
        <v>6.1616999999999997</v>
      </c>
      <c r="BN34" s="386">
        <v>5.7968679999999999</v>
      </c>
      <c r="BO34" s="386">
        <v>5.5808109999999997</v>
      </c>
      <c r="BP34" s="386">
        <v>5.6407210000000001</v>
      </c>
      <c r="BQ34" s="386">
        <v>5.8504779999999998</v>
      </c>
      <c r="BR34" s="386">
        <v>5.9261720000000002</v>
      </c>
      <c r="BS34" s="386">
        <v>5.7967789999999999</v>
      </c>
      <c r="BT34" s="386">
        <v>5.8557779999999999</v>
      </c>
      <c r="BU34" s="386">
        <v>6.2422930000000001</v>
      </c>
      <c r="BV34" s="386">
        <v>6.3647080000000003</v>
      </c>
    </row>
    <row r="35" spans="1:74" ht="11.1" customHeight="1" x14ac:dyDescent="0.2">
      <c r="A35" s="84" t="s">
        <v>916</v>
      </c>
      <c r="B35" s="190" t="s">
        <v>609</v>
      </c>
      <c r="C35" s="263">
        <v>7.6701728239999998</v>
      </c>
      <c r="D35" s="263">
        <v>7.5708269540000002</v>
      </c>
      <c r="E35" s="263">
        <v>7.1352603009999997</v>
      </c>
      <c r="F35" s="263">
        <v>5.9782303450000001</v>
      </c>
      <c r="G35" s="263">
        <v>5.9174036929999998</v>
      </c>
      <c r="H35" s="263">
        <v>6.2906817589999999</v>
      </c>
      <c r="I35" s="263">
        <v>6.9395224789999999</v>
      </c>
      <c r="J35" s="263">
        <v>6.2022994689999997</v>
      </c>
      <c r="K35" s="263">
        <v>5.3542279400000004</v>
      </c>
      <c r="L35" s="263">
        <v>5.423695844</v>
      </c>
      <c r="M35" s="263">
        <v>5.1403251919999997</v>
      </c>
      <c r="N35" s="263">
        <v>6.1409988010000003</v>
      </c>
      <c r="O35" s="263">
        <v>6.182310051</v>
      </c>
      <c r="P35" s="263">
        <v>6.1398715350000002</v>
      </c>
      <c r="Q35" s="263">
        <v>5.6238045879999996</v>
      </c>
      <c r="R35" s="263">
        <v>5.7211749080000001</v>
      </c>
      <c r="S35" s="263">
        <v>5.9341301209999999</v>
      </c>
      <c r="T35" s="263">
        <v>5.8971454750000003</v>
      </c>
      <c r="U35" s="263">
        <v>5.8311870529999998</v>
      </c>
      <c r="V35" s="263">
        <v>5.7417526790000002</v>
      </c>
      <c r="W35" s="263">
        <v>5.452486554</v>
      </c>
      <c r="X35" s="263">
        <v>5.3339335239999999</v>
      </c>
      <c r="Y35" s="263">
        <v>5.3355587230000001</v>
      </c>
      <c r="Z35" s="263">
        <v>5.2612731540000004</v>
      </c>
      <c r="AA35" s="263">
        <v>5.2452086690000002</v>
      </c>
      <c r="AB35" s="263">
        <v>4.789821892</v>
      </c>
      <c r="AC35" s="263">
        <v>4.3788168499999998</v>
      </c>
      <c r="AD35" s="263">
        <v>3.9482893020000001</v>
      </c>
      <c r="AE35" s="263">
        <v>3.7753007099999998</v>
      </c>
      <c r="AF35" s="263">
        <v>3.9522465059999998</v>
      </c>
      <c r="AG35" s="263">
        <v>4.1601202690000001</v>
      </c>
      <c r="AH35" s="263">
        <v>4.4006782680000001</v>
      </c>
      <c r="AI35" s="263">
        <v>4.1890528409999996</v>
      </c>
      <c r="AJ35" s="263">
        <v>4.4873402410000001</v>
      </c>
      <c r="AK35" s="263">
        <v>5.0983073660000002</v>
      </c>
      <c r="AL35" s="263">
        <v>5.2708174940000001</v>
      </c>
      <c r="AM35" s="263">
        <v>5.2674347519999998</v>
      </c>
      <c r="AN35" s="263">
        <v>5.2345925619999996</v>
      </c>
      <c r="AO35" s="263">
        <v>5.2485098609999996</v>
      </c>
      <c r="AP35" s="263">
        <v>5.4951840289999998</v>
      </c>
      <c r="AQ35" s="263">
        <v>5.5984242169999998</v>
      </c>
      <c r="AR35" s="263">
        <v>5.6333988130000003</v>
      </c>
      <c r="AS35" s="263">
        <v>5.2818710280000003</v>
      </c>
      <c r="AT35" s="263">
        <v>4.9795906900000002</v>
      </c>
      <c r="AU35" s="263">
        <v>5.1596261869999998</v>
      </c>
      <c r="AV35" s="263">
        <v>5.2318595009999997</v>
      </c>
      <c r="AW35" s="263">
        <v>5.4306369630000004</v>
      </c>
      <c r="AX35" s="263">
        <v>5.6605273509999998</v>
      </c>
      <c r="AY35" s="263">
        <v>6.1350318530000001</v>
      </c>
      <c r="AZ35" s="263">
        <v>6.9185313280000003</v>
      </c>
      <c r="BA35" s="263">
        <v>6.0685635580000001</v>
      </c>
      <c r="BB35" s="263">
        <v>6.1113442999999998</v>
      </c>
      <c r="BC35" s="263">
        <v>6.2905301839999996</v>
      </c>
      <c r="BD35" s="263">
        <v>6.0090327989999999</v>
      </c>
      <c r="BE35" s="263">
        <v>5.5687461420000002</v>
      </c>
      <c r="BF35" s="263">
        <v>5.1294643009999996</v>
      </c>
      <c r="BG35" s="263">
        <v>5.2848319999999998</v>
      </c>
      <c r="BH35" s="263">
        <v>5.4233750000000001</v>
      </c>
      <c r="BI35" s="386">
        <v>5.7679580000000001</v>
      </c>
      <c r="BJ35" s="386">
        <v>6.0355889999999999</v>
      </c>
      <c r="BK35" s="386">
        <v>6.1026619999999996</v>
      </c>
      <c r="BL35" s="386">
        <v>6.1423170000000002</v>
      </c>
      <c r="BM35" s="386">
        <v>5.7266139999999996</v>
      </c>
      <c r="BN35" s="386">
        <v>5.5051610000000002</v>
      </c>
      <c r="BO35" s="386">
        <v>5.3408879999999996</v>
      </c>
      <c r="BP35" s="386">
        <v>5.564076</v>
      </c>
      <c r="BQ35" s="386">
        <v>5.8917859999999997</v>
      </c>
      <c r="BR35" s="386">
        <v>5.6875730000000004</v>
      </c>
      <c r="BS35" s="386">
        <v>5.4601030000000002</v>
      </c>
      <c r="BT35" s="386">
        <v>5.5980309999999998</v>
      </c>
      <c r="BU35" s="386">
        <v>5.8524149999999997</v>
      </c>
      <c r="BV35" s="386">
        <v>5.9046110000000001</v>
      </c>
    </row>
    <row r="36" spans="1:74" ht="11.1" customHeight="1" x14ac:dyDescent="0.2">
      <c r="A36" s="84" t="s">
        <v>917</v>
      </c>
      <c r="B36" s="190" t="s">
        <v>610</v>
      </c>
      <c r="C36" s="263">
        <v>6.1496071890000001</v>
      </c>
      <c r="D36" s="263">
        <v>5.7434274439999999</v>
      </c>
      <c r="E36" s="263">
        <v>4.9587047420000001</v>
      </c>
      <c r="F36" s="263">
        <v>4.2053510430000003</v>
      </c>
      <c r="G36" s="263">
        <v>4.4130420729999997</v>
      </c>
      <c r="H36" s="263">
        <v>4.4592512519999996</v>
      </c>
      <c r="I36" s="263">
        <v>4.9704049809999997</v>
      </c>
      <c r="J36" s="263">
        <v>4.8210004800000004</v>
      </c>
      <c r="K36" s="263">
        <v>3.9504088679999998</v>
      </c>
      <c r="L36" s="263">
        <v>3.958335929</v>
      </c>
      <c r="M36" s="263">
        <v>3.5785006159999999</v>
      </c>
      <c r="N36" s="263">
        <v>4.4124612619999999</v>
      </c>
      <c r="O36" s="263">
        <v>4.4142896370000004</v>
      </c>
      <c r="P36" s="263">
        <v>4.5310068550000002</v>
      </c>
      <c r="Q36" s="263">
        <v>4.0460731360000004</v>
      </c>
      <c r="R36" s="263">
        <v>4.4970097290000002</v>
      </c>
      <c r="S36" s="263">
        <v>4.524130263</v>
      </c>
      <c r="T36" s="263">
        <v>4.5907664329999998</v>
      </c>
      <c r="U36" s="263">
        <v>4.4394185369999999</v>
      </c>
      <c r="V36" s="263">
        <v>4.629236788</v>
      </c>
      <c r="W36" s="263">
        <v>4.1837874189999997</v>
      </c>
      <c r="X36" s="263">
        <v>3.9289151439999999</v>
      </c>
      <c r="Y36" s="263">
        <v>3.632781075</v>
      </c>
      <c r="Z36" s="263">
        <v>3.4751933350000002</v>
      </c>
      <c r="AA36" s="263">
        <v>3.307016376</v>
      </c>
      <c r="AB36" s="263">
        <v>2.9099600990000001</v>
      </c>
      <c r="AC36" s="263">
        <v>2.5562647690000002</v>
      </c>
      <c r="AD36" s="263">
        <v>2.267792407</v>
      </c>
      <c r="AE36" s="263">
        <v>2.2720553259999998</v>
      </c>
      <c r="AF36" s="263">
        <v>2.6580694409999999</v>
      </c>
      <c r="AG36" s="263">
        <v>3.0192135910000002</v>
      </c>
      <c r="AH36" s="263">
        <v>3.2883875539999998</v>
      </c>
      <c r="AI36" s="263">
        <v>2.9293150039999998</v>
      </c>
      <c r="AJ36" s="263">
        <v>3.3011920570000002</v>
      </c>
      <c r="AK36" s="263">
        <v>3.667945961</v>
      </c>
      <c r="AL36" s="263">
        <v>3.8909640030000001</v>
      </c>
      <c r="AM36" s="263">
        <v>3.60589286</v>
      </c>
      <c r="AN36" s="263">
        <v>3.5032873640000002</v>
      </c>
      <c r="AO36" s="263">
        <v>3.6992773410000002</v>
      </c>
      <c r="AP36" s="263">
        <v>4.2878703290000004</v>
      </c>
      <c r="AQ36" s="263">
        <v>4.4763349059999999</v>
      </c>
      <c r="AR36" s="263">
        <v>4.3837957640000003</v>
      </c>
      <c r="AS36" s="263">
        <v>3.9143425700000001</v>
      </c>
      <c r="AT36" s="263">
        <v>3.7740099900000001</v>
      </c>
      <c r="AU36" s="263">
        <v>3.8169861749999998</v>
      </c>
      <c r="AV36" s="263">
        <v>3.7744709400000001</v>
      </c>
      <c r="AW36" s="263">
        <v>3.8376005750000002</v>
      </c>
      <c r="AX36" s="263">
        <v>4.1450402339999997</v>
      </c>
      <c r="AY36" s="263">
        <v>4.6620692840000002</v>
      </c>
      <c r="AZ36" s="263">
        <v>5.7417399959999997</v>
      </c>
      <c r="BA36" s="263">
        <v>5.0903828640000004</v>
      </c>
      <c r="BB36" s="263">
        <v>4.8820627679999999</v>
      </c>
      <c r="BC36" s="263">
        <v>5.0159179930000004</v>
      </c>
      <c r="BD36" s="263">
        <v>4.8380369339999998</v>
      </c>
      <c r="BE36" s="263">
        <v>4.8600204309999997</v>
      </c>
      <c r="BF36" s="263">
        <v>4.3317482260000002</v>
      </c>
      <c r="BG36" s="263">
        <v>4.1701180000000004</v>
      </c>
      <c r="BH36" s="263">
        <v>4.0589839999999997</v>
      </c>
      <c r="BI36" s="386">
        <v>4.0948919999999998</v>
      </c>
      <c r="BJ36" s="386">
        <v>4.3156129999999999</v>
      </c>
      <c r="BK36" s="386">
        <v>4.3801930000000002</v>
      </c>
      <c r="BL36" s="386">
        <v>4.2709960000000002</v>
      </c>
      <c r="BM36" s="386">
        <v>4.0723640000000003</v>
      </c>
      <c r="BN36" s="386">
        <v>3.894091</v>
      </c>
      <c r="BO36" s="386">
        <v>3.8043499999999999</v>
      </c>
      <c r="BP36" s="386">
        <v>4.0013959999999997</v>
      </c>
      <c r="BQ36" s="386">
        <v>4.1264810000000001</v>
      </c>
      <c r="BR36" s="386">
        <v>4.1692260000000001</v>
      </c>
      <c r="BS36" s="386">
        <v>4.0997110000000001</v>
      </c>
      <c r="BT36" s="386">
        <v>4.1736319999999996</v>
      </c>
      <c r="BU36" s="386">
        <v>4.1984240000000002</v>
      </c>
      <c r="BV36" s="386">
        <v>4.2483129999999996</v>
      </c>
    </row>
    <row r="37" spans="1:74" s="85" customFormat="1" ht="11.1" customHeight="1" x14ac:dyDescent="0.2">
      <c r="A37" s="84" t="s">
        <v>918</v>
      </c>
      <c r="B37" s="190" t="s">
        <v>611</v>
      </c>
      <c r="C37" s="263">
        <v>7.1646215580000003</v>
      </c>
      <c r="D37" s="263">
        <v>7.637159305</v>
      </c>
      <c r="E37" s="263">
        <v>7.3707330180000001</v>
      </c>
      <c r="F37" s="263">
        <v>6.5571556339999999</v>
      </c>
      <c r="G37" s="263">
        <v>6.2970421029999999</v>
      </c>
      <c r="H37" s="263">
        <v>6.168082804</v>
      </c>
      <c r="I37" s="263">
        <v>6.8124025890000004</v>
      </c>
      <c r="J37" s="263">
        <v>6.4659227100000001</v>
      </c>
      <c r="K37" s="263">
        <v>6.2522587400000003</v>
      </c>
      <c r="L37" s="263">
        <v>6.51333071</v>
      </c>
      <c r="M37" s="263">
        <v>6.2712545249999998</v>
      </c>
      <c r="N37" s="263">
        <v>6.5263650699999998</v>
      </c>
      <c r="O37" s="263">
        <v>6.7344831349999996</v>
      </c>
      <c r="P37" s="263">
        <v>6.961985587</v>
      </c>
      <c r="Q37" s="263">
        <v>6.7884783909999999</v>
      </c>
      <c r="R37" s="263">
        <v>6.452135062</v>
      </c>
      <c r="S37" s="263">
        <v>6.4034668549999996</v>
      </c>
      <c r="T37" s="263">
        <v>6.4806427319999997</v>
      </c>
      <c r="U37" s="263">
        <v>6.6415387020000001</v>
      </c>
      <c r="V37" s="263">
        <v>6.7556445089999997</v>
      </c>
      <c r="W37" s="263">
        <v>6.7214437379999996</v>
      </c>
      <c r="X37" s="263">
        <v>6.3774553520000001</v>
      </c>
      <c r="Y37" s="263">
        <v>6.147735033</v>
      </c>
      <c r="Z37" s="263">
        <v>6.3831750180000002</v>
      </c>
      <c r="AA37" s="263">
        <v>6.0585514309999997</v>
      </c>
      <c r="AB37" s="263">
        <v>5.9256019310000001</v>
      </c>
      <c r="AC37" s="263">
        <v>5.9753437270000003</v>
      </c>
      <c r="AD37" s="263">
        <v>5.181357727</v>
      </c>
      <c r="AE37" s="263">
        <v>5.1709877290000001</v>
      </c>
      <c r="AF37" s="263">
        <v>5.260111631</v>
      </c>
      <c r="AG37" s="263">
        <v>5.3581966489999999</v>
      </c>
      <c r="AH37" s="263">
        <v>5.5137223620000002</v>
      </c>
      <c r="AI37" s="263">
        <v>5.2450707879999996</v>
      </c>
      <c r="AJ37" s="263">
        <v>5.5788561019999996</v>
      </c>
      <c r="AK37" s="263">
        <v>5.4621063579999998</v>
      </c>
      <c r="AL37" s="263">
        <v>5.665405904</v>
      </c>
      <c r="AM37" s="263">
        <v>5.5403727969999998</v>
      </c>
      <c r="AN37" s="263">
        <v>5.5792598770000001</v>
      </c>
      <c r="AO37" s="263">
        <v>5.680945221</v>
      </c>
      <c r="AP37" s="263">
        <v>5.8866783460000001</v>
      </c>
      <c r="AQ37" s="263">
        <v>5.8045490949999996</v>
      </c>
      <c r="AR37" s="263">
        <v>6.2012494839999999</v>
      </c>
      <c r="AS37" s="263">
        <v>6.1870621899999998</v>
      </c>
      <c r="AT37" s="263">
        <v>6.0422865300000002</v>
      </c>
      <c r="AU37" s="263">
        <v>6.1605677740000004</v>
      </c>
      <c r="AV37" s="263">
        <v>6.1729961099999997</v>
      </c>
      <c r="AW37" s="263">
        <v>5.8120514979999998</v>
      </c>
      <c r="AX37" s="263">
        <v>6.0154681019999998</v>
      </c>
      <c r="AY37" s="263">
        <v>6.1655672130000001</v>
      </c>
      <c r="AZ37" s="263">
        <v>6.6207499299999997</v>
      </c>
      <c r="BA37" s="263">
        <v>6.9385572389999997</v>
      </c>
      <c r="BB37" s="263">
        <v>6.7759071640000004</v>
      </c>
      <c r="BC37" s="263">
        <v>6.5849878249999998</v>
      </c>
      <c r="BD37" s="263">
        <v>6.6877066120000004</v>
      </c>
      <c r="BE37" s="263">
        <v>7.003664144</v>
      </c>
      <c r="BF37" s="263">
        <v>7.0183742929999999</v>
      </c>
      <c r="BG37" s="263">
        <v>6.9884560000000002</v>
      </c>
      <c r="BH37" s="263">
        <v>6.933916</v>
      </c>
      <c r="BI37" s="386">
        <v>6.8903840000000001</v>
      </c>
      <c r="BJ37" s="386">
        <v>6.7225520000000003</v>
      </c>
      <c r="BK37" s="386">
        <v>6.5114710000000002</v>
      </c>
      <c r="BL37" s="386">
        <v>6.3247929999999997</v>
      </c>
      <c r="BM37" s="386">
        <v>6.3527519999999997</v>
      </c>
      <c r="BN37" s="386">
        <v>6.0125219999999997</v>
      </c>
      <c r="BO37" s="386">
        <v>5.8679730000000001</v>
      </c>
      <c r="BP37" s="386">
        <v>6.0693049999999999</v>
      </c>
      <c r="BQ37" s="386">
        <v>6.3034210000000002</v>
      </c>
      <c r="BR37" s="386">
        <v>6.4524489999999997</v>
      </c>
      <c r="BS37" s="386">
        <v>6.5682710000000002</v>
      </c>
      <c r="BT37" s="386">
        <v>6.6743560000000004</v>
      </c>
      <c r="BU37" s="386">
        <v>6.6473579999999997</v>
      </c>
      <c r="BV37" s="386">
        <v>6.5033810000000001</v>
      </c>
    </row>
    <row r="38" spans="1:74" s="85" customFormat="1" ht="11.1" customHeight="1" x14ac:dyDescent="0.2">
      <c r="A38" s="84" t="s">
        <v>919</v>
      </c>
      <c r="B38" s="190" t="s">
        <v>612</v>
      </c>
      <c r="C38" s="263">
        <v>7.908934651</v>
      </c>
      <c r="D38" s="263">
        <v>8.1502991310000006</v>
      </c>
      <c r="E38" s="263">
        <v>6.9392822780000003</v>
      </c>
      <c r="F38" s="263">
        <v>7.4212197299999998</v>
      </c>
      <c r="G38" s="263">
        <v>6.6986902559999999</v>
      </c>
      <c r="H38" s="263">
        <v>7.0698498719999998</v>
      </c>
      <c r="I38" s="263">
        <v>7.116095048</v>
      </c>
      <c r="J38" s="263">
        <v>7.1173651500000004</v>
      </c>
      <c r="K38" s="263">
        <v>6.6284448539999996</v>
      </c>
      <c r="L38" s="263">
        <v>6.7219456839999996</v>
      </c>
      <c r="M38" s="263">
        <v>6.5137038790000004</v>
      </c>
      <c r="N38" s="263">
        <v>7.250213638</v>
      </c>
      <c r="O38" s="263">
        <v>7.4091996480000004</v>
      </c>
      <c r="P38" s="263">
        <v>7.3208884589999998</v>
      </c>
      <c r="Q38" s="263">
        <v>7.5401731700000001</v>
      </c>
      <c r="R38" s="263">
        <v>7.241481243</v>
      </c>
      <c r="S38" s="263">
        <v>7.2525617770000004</v>
      </c>
      <c r="T38" s="263">
        <v>7.3954521790000003</v>
      </c>
      <c r="U38" s="263">
        <v>7.24279998</v>
      </c>
      <c r="V38" s="263">
        <v>7.3651720049999998</v>
      </c>
      <c r="W38" s="263">
        <v>6.9099602439999996</v>
      </c>
      <c r="X38" s="263">
        <v>6.791248285</v>
      </c>
      <c r="Y38" s="263">
        <v>6.7654170929999999</v>
      </c>
      <c r="Z38" s="263">
        <v>6.8821342909999998</v>
      </c>
      <c r="AA38" s="263">
        <v>6.871746151</v>
      </c>
      <c r="AB38" s="263">
        <v>6.1046208919999998</v>
      </c>
      <c r="AC38" s="263">
        <v>6.5898026200000004</v>
      </c>
      <c r="AD38" s="263">
        <v>5.8613085529999998</v>
      </c>
      <c r="AE38" s="263">
        <v>5.6630315749999998</v>
      </c>
      <c r="AF38" s="263">
        <v>6.0213895060000002</v>
      </c>
      <c r="AG38" s="263">
        <v>6.2133042270000001</v>
      </c>
      <c r="AH38" s="263">
        <v>6.0700680010000001</v>
      </c>
      <c r="AI38" s="263">
        <v>5.7740906770000002</v>
      </c>
      <c r="AJ38" s="263">
        <v>5.8638119389999996</v>
      </c>
      <c r="AK38" s="263">
        <v>6.2387296259999996</v>
      </c>
      <c r="AL38" s="263">
        <v>6.7300861059999999</v>
      </c>
      <c r="AM38" s="263">
        <v>6.9103322130000002</v>
      </c>
      <c r="AN38" s="263">
        <v>6.4794471050000002</v>
      </c>
      <c r="AO38" s="263">
        <v>6.6972745949999997</v>
      </c>
      <c r="AP38" s="263">
        <v>7.2890926049999996</v>
      </c>
      <c r="AQ38" s="263">
        <v>7.0340274630000001</v>
      </c>
      <c r="AR38" s="263">
        <v>7.0196282910000001</v>
      </c>
      <c r="AS38" s="263">
        <v>7.0307241090000003</v>
      </c>
      <c r="AT38" s="263">
        <v>7.0743385569999999</v>
      </c>
      <c r="AU38" s="263">
        <v>6.6831837629999997</v>
      </c>
      <c r="AV38" s="263">
        <v>6.4127274639999996</v>
      </c>
      <c r="AW38" s="263">
        <v>6.7836647450000003</v>
      </c>
      <c r="AX38" s="263">
        <v>7.1395499989999998</v>
      </c>
      <c r="AY38" s="263">
        <v>7.603307418</v>
      </c>
      <c r="AZ38" s="263">
        <v>7.6411171070000004</v>
      </c>
      <c r="BA38" s="263">
        <v>8.3452483879999999</v>
      </c>
      <c r="BB38" s="263">
        <v>7.8831875609999997</v>
      </c>
      <c r="BC38" s="263">
        <v>7.676627796</v>
      </c>
      <c r="BD38" s="263">
        <v>7.3173573269999999</v>
      </c>
      <c r="BE38" s="263">
        <v>7.8641515670000004</v>
      </c>
      <c r="BF38" s="263">
        <v>7.6424858950000001</v>
      </c>
      <c r="BG38" s="263">
        <v>7.3980129999999997</v>
      </c>
      <c r="BH38" s="263">
        <v>7.0511780000000002</v>
      </c>
      <c r="BI38" s="386">
        <v>7.1093330000000003</v>
      </c>
      <c r="BJ38" s="386">
        <v>7.0814009999999996</v>
      </c>
      <c r="BK38" s="386">
        <v>7.0969259999999998</v>
      </c>
      <c r="BL38" s="386">
        <v>6.7541799999999999</v>
      </c>
      <c r="BM38" s="386">
        <v>6.6080329999999998</v>
      </c>
      <c r="BN38" s="386">
        <v>6.4833569999999998</v>
      </c>
      <c r="BO38" s="386">
        <v>6.0198600000000004</v>
      </c>
      <c r="BP38" s="386">
        <v>6.3057869999999996</v>
      </c>
      <c r="BQ38" s="386">
        <v>6.676628</v>
      </c>
      <c r="BR38" s="386">
        <v>6.964448</v>
      </c>
      <c r="BS38" s="386">
        <v>6.8322229999999999</v>
      </c>
      <c r="BT38" s="386">
        <v>6.9372299999999996</v>
      </c>
      <c r="BU38" s="386">
        <v>7.2403500000000003</v>
      </c>
      <c r="BV38" s="386">
        <v>7.3315789999999996</v>
      </c>
    </row>
    <row r="39" spans="1:74" s="85" customFormat="1" ht="11.1" customHeight="1" x14ac:dyDescent="0.2">
      <c r="A39" s="84" t="s">
        <v>920</v>
      </c>
      <c r="B39" s="191" t="s">
        <v>586</v>
      </c>
      <c r="C39" s="217">
        <v>6.93</v>
      </c>
      <c r="D39" s="217">
        <v>6.76</v>
      </c>
      <c r="E39" s="217">
        <v>6.01</v>
      </c>
      <c r="F39" s="217">
        <v>5.12</v>
      </c>
      <c r="G39" s="217">
        <v>5.08</v>
      </c>
      <c r="H39" s="217">
        <v>5.04</v>
      </c>
      <c r="I39" s="217">
        <v>5.49</v>
      </c>
      <c r="J39" s="217">
        <v>5.37</v>
      </c>
      <c r="K39" s="217">
        <v>4.6100000000000003</v>
      </c>
      <c r="L39" s="217">
        <v>4.7300000000000004</v>
      </c>
      <c r="M39" s="217">
        <v>4.5999999999999996</v>
      </c>
      <c r="N39" s="217">
        <v>5.5</v>
      </c>
      <c r="O39" s="217">
        <v>5.66</v>
      </c>
      <c r="P39" s="217">
        <v>5.77</v>
      </c>
      <c r="Q39" s="217">
        <v>5.21</v>
      </c>
      <c r="R39" s="217">
        <v>5.34</v>
      </c>
      <c r="S39" s="217">
        <v>5.21</v>
      </c>
      <c r="T39" s="217">
        <v>5.21</v>
      </c>
      <c r="U39" s="217">
        <v>5.05</v>
      </c>
      <c r="V39" s="217">
        <v>5.21</v>
      </c>
      <c r="W39" s="217">
        <v>4.84</v>
      </c>
      <c r="X39" s="217">
        <v>4.71</v>
      </c>
      <c r="Y39" s="217">
        <v>4.6399999999999997</v>
      </c>
      <c r="Z39" s="217">
        <v>4.59</v>
      </c>
      <c r="AA39" s="217">
        <v>4.58</v>
      </c>
      <c r="AB39" s="217">
        <v>4.1900000000000004</v>
      </c>
      <c r="AC39" s="217">
        <v>3.71</v>
      </c>
      <c r="AD39" s="217">
        <v>3.21</v>
      </c>
      <c r="AE39" s="217">
        <v>3.02</v>
      </c>
      <c r="AF39" s="217">
        <v>3.34</v>
      </c>
      <c r="AG39" s="217">
        <v>3.6</v>
      </c>
      <c r="AH39" s="217">
        <v>3.83</v>
      </c>
      <c r="AI39" s="217">
        <v>3.56</v>
      </c>
      <c r="AJ39" s="217">
        <v>3.94</v>
      </c>
      <c r="AK39" s="217">
        <v>4.46</v>
      </c>
      <c r="AL39" s="217">
        <v>4.7300000000000004</v>
      </c>
      <c r="AM39" s="217">
        <v>4.58</v>
      </c>
      <c r="AN39" s="217">
        <v>4.54</v>
      </c>
      <c r="AO39" s="217">
        <v>4.59</v>
      </c>
      <c r="AP39" s="217">
        <v>4.95</v>
      </c>
      <c r="AQ39" s="217">
        <v>5</v>
      </c>
      <c r="AR39" s="217">
        <v>4.9000000000000004</v>
      </c>
      <c r="AS39" s="217">
        <v>4.47</v>
      </c>
      <c r="AT39" s="217">
        <v>4.3099999999999996</v>
      </c>
      <c r="AU39" s="217">
        <v>4.3600000000000003</v>
      </c>
      <c r="AV39" s="217">
        <v>4.37</v>
      </c>
      <c r="AW39" s="217">
        <v>4.62</v>
      </c>
      <c r="AX39" s="217">
        <v>4.9800000000000004</v>
      </c>
      <c r="AY39" s="217">
        <v>5.63</v>
      </c>
      <c r="AZ39" s="217">
        <v>6.57</v>
      </c>
      <c r="BA39" s="217">
        <v>6.35</v>
      </c>
      <c r="BB39" s="217">
        <v>5.76</v>
      </c>
      <c r="BC39" s="217">
        <v>5.65</v>
      </c>
      <c r="BD39" s="217">
        <v>5.38</v>
      </c>
      <c r="BE39" s="217">
        <v>5.34</v>
      </c>
      <c r="BF39" s="217">
        <v>4.88</v>
      </c>
      <c r="BG39" s="217">
        <v>4.8253440000000003</v>
      </c>
      <c r="BH39" s="217">
        <v>4.7961359999999997</v>
      </c>
      <c r="BI39" s="388">
        <v>5.013388</v>
      </c>
      <c r="BJ39" s="388">
        <v>5.2655190000000003</v>
      </c>
      <c r="BK39" s="388">
        <v>5.4153190000000002</v>
      </c>
      <c r="BL39" s="388">
        <v>5.3339090000000002</v>
      </c>
      <c r="BM39" s="388">
        <v>5.0193960000000004</v>
      </c>
      <c r="BN39" s="388">
        <v>4.6971980000000002</v>
      </c>
      <c r="BO39" s="388">
        <v>4.4238739999999996</v>
      </c>
      <c r="BP39" s="388">
        <v>4.5660059999999998</v>
      </c>
      <c r="BQ39" s="388">
        <v>4.7117529999999999</v>
      </c>
      <c r="BR39" s="388">
        <v>4.7678000000000003</v>
      </c>
      <c r="BS39" s="388">
        <v>4.7180090000000003</v>
      </c>
      <c r="BT39" s="388">
        <v>4.8723869999999998</v>
      </c>
      <c r="BU39" s="388">
        <v>5.1146649999999996</v>
      </c>
      <c r="BV39" s="388">
        <v>5.2388820000000003</v>
      </c>
    </row>
    <row r="40" spans="1:74" s="288" customFormat="1" ht="11.1" customHeight="1" x14ac:dyDescent="0.2">
      <c r="A40" s="199"/>
      <c r="B40" s="286"/>
      <c r="C40" s="287"/>
      <c r="D40" s="287"/>
      <c r="E40" s="287"/>
      <c r="F40" s="287"/>
      <c r="G40" s="287"/>
      <c r="H40" s="287"/>
      <c r="I40" s="287"/>
      <c r="J40" s="287"/>
      <c r="K40" s="287"/>
      <c r="L40" s="287"/>
      <c r="M40" s="287"/>
      <c r="N40" s="287"/>
      <c r="O40" s="287"/>
      <c r="P40" s="287"/>
      <c r="Q40" s="287"/>
      <c r="R40" s="287"/>
      <c r="S40" s="287"/>
      <c r="T40" s="287"/>
      <c r="U40" s="287"/>
      <c r="V40" s="287"/>
      <c r="W40" s="287"/>
      <c r="X40" s="287"/>
      <c r="Y40" s="287"/>
      <c r="Z40" s="287"/>
      <c r="AA40" s="287"/>
      <c r="AB40" s="287"/>
      <c r="AC40" s="287"/>
      <c r="AD40" s="287"/>
      <c r="AE40" s="287"/>
      <c r="AF40" s="287"/>
      <c r="AG40" s="287"/>
      <c r="AH40" s="287"/>
      <c r="AI40" s="287"/>
      <c r="AJ40" s="287"/>
      <c r="AK40" s="287"/>
      <c r="AL40" s="287"/>
      <c r="AM40" s="287"/>
      <c r="AN40" s="287"/>
      <c r="AO40" s="287"/>
      <c r="AP40" s="287"/>
      <c r="AQ40" s="287"/>
      <c r="AR40" s="287"/>
      <c r="AS40" s="287"/>
      <c r="AT40" s="287"/>
      <c r="AU40" s="287"/>
      <c r="AV40" s="287"/>
      <c r="AW40" s="287"/>
      <c r="AX40" s="287"/>
      <c r="AY40" s="393"/>
      <c r="AZ40" s="393"/>
      <c r="BA40" s="393"/>
      <c r="BB40" s="393"/>
      <c r="BC40" s="393"/>
      <c r="BD40" s="393"/>
      <c r="BE40" s="393"/>
      <c r="BF40" s="393"/>
      <c r="BG40" s="393"/>
      <c r="BH40" s="393"/>
      <c r="BI40" s="393"/>
      <c r="BJ40" s="393"/>
      <c r="BK40" s="393"/>
      <c r="BL40" s="393"/>
      <c r="BM40" s="393"/>
      <c r="BN40" s="393"/>
      <c r="BO40" s="393"/>
      <c r="BP40" s="393"/>
      <c r="BQ40" s="393"/>
      <c r="BR40" s="393"/>
      <c r="BS40" s="393"/>
      <c r="BT40" s="393"/>
      <c r="BU40" s="393"/>
      <c r="BV40" s="393"/>
    </row>
    <row r="41" spans="1:74" s="288" customFormat="1" ht="12" customHeight="1" x14ac:dyDescent="0.25">
      <c r="A41" s="199"/>
      <c r="B41" s="683" t="s">
        <v>1081</v>
      </c>
      <c r="C41" s="680"/>
      <c r="D41" s="680"/>
      <c r="E41" s="680"/>
      <c r="F41" s="680"/>
      <c r="G41" s="680"/>
      <c r="H41" s="680"/>
      <c r="I41" s="680"/>
      <c r="J41" s="680"/>
      <c r="K41" s="680"/>
      <c r="L41" s="680"/>
      <c r="M41" s="680"/>
      <c r="N41" s="680"/>
      <c r="O41" s="680"/>
      <c r="P41" s="680"/>
      <c r="Q41" s="680"/>
      <c r="AY41" s="526"/>
      <c r="AZ41" s="526"/>
      <c r="BA41" s="526"/>
      <c r="BB41" s="526"/>
      <c r="BC41" s="526"/>
      <c r="BD41" s="526"/>
      <c r="BE41" s="526"/>
      <c r="BF41" s="526"/>
      <c r="BG41" s="526"/>
      <c r="BH41" s="526"/>
      <c r="BI41" s="526"/>
      <c r="BJ41" s="526"/>
    </row>
    <row r="42" spans="1:74" s="288" customFormat="1" ht="12" customHeight="1" x14ac:dyDescent="0.25">
      <c r="A42" s="199"/>
      <c r="B42" s="685" t="s">
        <v>143</v>
      </c>
      <c r="C42" s="680"/>
      <c r="D42" s="680"/>
      <c r="E42" s="680"/>
      <c r="F42" s="680"/>
      <c r="G42" s="680"/>
      <c r="H42" s="680"/>
      <c r="I42" s="680"/>
      <c r="J42" s="680"/>
      <c r="K42" s="680"/>
      <c r="L42" s="680"/>
      <c r="M42" s="680"/>
      <c r="N42" s="680"/>
      <c r="O42" s="680"/>
      <c r="P42" s="680"/>
      <c r="Q42" s="680"/>
      <c r="AY42" s="526"/>
      <c r="AZ42" s="526"/>
      <c r="BA42" s="526"/>
      <c r="BB42" s="526"/>
      <c r="BC42" s="526"/>
      <c r="BD42" s="526"/>
      <c r="BE42" s="526"/>
      <c r="BF42" s="526"/>
      <c r="BG42" s="526"/>
      <c r="BH42" s="526"/>
      <c r="BI42" s="526"/>
      <c r="BJ42" s="526"/>
    </row>
    <row r="43" spans="1:74" s="454" customFormat="1" ht="12" customHeight="1" x14ac:dyDescent="0.25">
      <c r="A43" s="453"/>
      <c r="B43" s="669" t="s">
        <v>1108</v>
      </c>
      <c r="C43" s="670"/>
      <c r="D43" s="670"/>
      <c r="E43" s="670"/>
      <c r="F43" s="670"/>
      <c r="G43" s="670"/>
      <c r="H43" s="670"/>
      <c r="I43" s="670"/>
      <c r="J43" s="670"/>
      <c r="K43" s="670"/>
      <c r="L43" s="670"/>
      <c r="M43" s="670"/>
      <c r="N43" s="670"/>
      <c r="O43" s="670"/>
      <c r="P43" s="670"/>
      <c r="Q43" s="666"/>
      <c r="AY43" s="527"/>
      <c r="AZ43" s="527"/>
      <c r="BA43" s="527"/>
      <c r="BB43" s="527"/>
      <c r="BC43" s="527"/>
      <c r="BD43" s="527"/>
      <c r="BE43" s="527"/>
      <c r="BF43" s="527"/>
      <c r="BG43" s="527"/>
      <c r="BH43" s="527"/>
      <c r="BI43" s="527"/>
      <c r="BJ43" s="527"/>
    </row>
    <row r="44" spans="1:74" s="454" customFormat="1" ht="12" customHeight="1" x14ac:dyDescent="0.25">
      <c r="A44" s="453"/>
      <c r="B44" s="664" t="s">
        <v>1148</v>
      </c>
      <c r="C44" s="670"/>
      <c r="D44" s="670"/>
      <c r="E44" s="670"/>
      <c r="F44" s="670"/>
      <c r="G44" s="670"/>
      <c r="H44" s="670"/>
      <c r="I44" s="670"/>
      <c r="J44" s="670"/>
      <c r="K44" s="670"/>
      <c r="L44" s="670"/>
      <c r="M44" s="670"/>
      <c r="N44" s="670"/>
      <c r="O44" s="670"/>
      <c r="P44" s="670"/>
      <c r="Q44" s="666"/>
      <c r="AY44" s="527"/>
      <c r="AZ44" s="527"/>
      <c r="BA44" s="527"/>
      <c r="BB44" s="527"/>
      <c r="BC44" s="527"/>
      <c r="BD44" s="527"/>
      <c r="BE44" s="527"/>
      <c r="BF44" s="527"/>
      <c r="BG44" s="527"/>
      <c r="BH44" s="527"/>
      <c r="BI44" s="527"/>
      <c r="BJ44" s="527"/>
    </row>
    <row r="45" spans="1:74" s="454" customFormat="1" ht="12" customHeight="1" x14ac:dyDescent="0.25">
      <c r="A45" s="453"/>
      <c r="B45" s="706" t="s">
        <v>1149</v>
      </c>
      <c r="C45" s="666"/>
      <c r="D45" s="666"/>
      <c r="E45" s="666"/>
      <c r="F45" s="666"/>
      <c r="G45" s="666"/>
      <c r="H45" s="666"/>
      <c r="I45" s="666"/>
      <c r="J45" s="666"/>
      <c r="K45" s="666"/>
      <c r="L45" s="666"/>
      <c r="M45" s="666"/>
      <c r="N45" s="666"/>
      <c r="O45" s="666"/>
      <c r="P45" s="666"/>
      <c r="Q45" s="666"/>
      <c r="AY45" s="527"/>
      <c r="AZ45" s="527"/>
      <c r="BA45" s="527"/>
      <c r="BB45" s="527"/>
      <c r="BC45" s="527"/>
      <c r="BD45" s="527"/>
      <c r="BE45" s="527"/>
      <c r="BF45" s="527"/>
      <c r="BG45" s="527"/>
      <c r="BH45" s="527"/>
      <c r="BI45" s="527"/>
      <c r="BJ45" s="527"/>
    </row>
    <row r="46" spans="1:74" s="454" customFormat="1" ht="12" customHeight="1" x14ac:dyDescent="0.25">
      <c r="A46" s="455"/>
      <c r="B46" s="669" t="s">
        <v>1150</v>
      </c>
      <c r="C46" s="670"/>
      <c r="D46" s="670"/>
      <c r="E46" s="670"/>
      <c r="F46" s="670"/>
      <c r="G46" s="670"/>
      <c r="H46" s="670"/>
      <c r="I46" s="670"/>
      <c r="J46" s="670"/>
      <c r="K46" s="670"/>
      <c r="L46" s="670"/>
      <c r="M46" s="670"/>
      <c r="N46" s="670"/>
      <c r="O46" s="670"/>
      <c r="P46" s="670"/>
      <c r="Q46" s="666"/>
      <c r="AY46" s="527"/>
      <c r="AZ46" s="527"/>
      <c r="BA46" s="527"/>
      <c r="BB46" s="527"/>
      <c r="BC46" s="527"/>
      <c r="BD46" s="527"/>
      <c r="BE46" s="527"/>
      <c r="BF46" s="527"/>
      <c r="BG46" s="527"/>
      <c r="BH46" s="527"/>
      <c r="BI46" s="527"/>
      <c r="BJ46" s="527"/>
    </row>
    <row r="47" spans="1:74" s="454" customFormat="1" ht="12" customHeight="1" x14ac:dyDescent="0.25">
      <c r="A47" s="455"/>
      <c r="B47" s="689" t="s">
        <v>200</v>
      </c>
      <c r="C47" s="666"/>
      <c r="D47" s="666"/>
      <c r="E47" s="666"/>
      <c r="F47" s="666"/>
      <c r="G47" s="666"/>
      <c r="H47" s="666"/>
      <c r="I47" s="666"/>
      <c r="J47" s="666"/>
      <c r="K47" s="666"/>
      <c r="L47" s="666"/>
      <c r="M47" s="666"/>
      <c r="N47" s="666"/>
      <c r="O47" s="666"/>
      <c r="P47" s="666"/>
      <c r="Q47" s="666"/>
      <c r="AY47" s="527"/>
      <c r="AZ47" s="527"/>
      <c r="BA47" s="527"/>
      <c r="BB47" s="527"/>
      <c r="BC47" s="527"/>
      <c r="BD47" s="527"/>
      <c r="BE47" s="527"/>
      <c r="BF47" s="527"/>
      <c r="BG47" s="527"/>
      <c r="BH47" s="527"/>
      <c r="BI47" s="527"/>
      <c r="BJ47" s="527"/>
    </row>
    <row r="48" spans="1:74" s="454" customFormat="1" ht="12" customHeight="1" x14ac:dyDescent="0.25">
      <c r="A48" s="455"/>
      <c r="B48" s="664" t="s">
        <v>1112</v>
      </c>
      <c r="C48" s="665"/>
      <c r="D48" s="665"/>
      <c r="E48" s="665"/>
      <c r="F48" s="665"/>
      <c r="G48" s="665"/>
      <c r="H48" s="665"/>
      <c r="I48" s="665"/>
      <c r="J48" s="665"/>
      <c r="K48" s="665"/>
      <c r="L48" s="665"/>
      <c r="M48" s="665"/>
      <c r="N48" s="665"/>
      <c r="O48" s="665"/>
      <c r="P48" s="665"/>
      <c r="Q48" s="666"/>
      <c r="AY48" s="527"/>
      <c r="AZ48" s="527"/>
      <c r="BA48" s="527"/>
      <c r="BB48" s="527"/>
      <c r="BC48" s="527"/>
      <c r="BD48" s="527"/>
      <c r="BE48" s="527"/>
      <c r="BF48" s="527"/>
      <c r="BG48" s="527"/>
      <c r="BH48" s="527"/>
      <c r="BI48" s="527"/>
      <c r="BJ48" s="527"/>
    </row>
    <row r="49" spans="1:74" s="456" customFormat="1" ht="12" customHeight="1" x14ac:dyDescent="0.25">
      <c r="A49" s="438"/>
      <c r="B49" s="686" t="s">
        <v>1229</v>
      </c>
      <c r="C49" s="666"/>
      <c r="D49" s="666"/>
      <c r="E49" s="666"/>
      <c r="F49" s="666"/>
      <c r="G49" s="666"/>
      <c r="H49" s="666"/>
      <c r="I49" s="666"/>
      <c r="J49" s="666"/>
      <c r="K49" s="666"/>
      <c r="L49" s="666"/>
      <c r="M49" s="666"/>
      <c r="N49" s="666"/>
      <c r="O49" s="666"/>
      <c r="P49" s="666"/>
      <c r="Q49" s="666"/>
      <c r="AY49" s="528"/>
      <c r="AZ49" s="528"/>
      <c r="BA49" s="528"/>
      <c r="BB49" s="528"/>
      <c r="BC49" s="528"/>
      <c r="BD49" s="528"/>
      <c r="BE49" s="528"/>
      <c r="BF49" s="528"/>
      <c r="BG49" s="528"/>
      <c r="BH49" s="528"/>
      <c r="BI49" s="528"/>
      <c r="BJ49" s="528"/>
    </row>
    <row r="50" spans="1:74" x14ac:dyDescent="0.2">
      <c r="BK50" s="394"/>
      <c r="BL50" s="394"/>
      <c r="BM50" s="394"/>
      <c r="BN50" s="394"/>
      <c r="BO50" s="394"/>
      <c r="BP50" s="394"/>
      <c r="BQ50" s="394"/>
      <c r="BR50" s="394"/>
      <c r="BS50" s="394"/>
      <c r="BT50" s="394"/>
      <c r="BU50" s="394"/>
      <c r="BV50" s="394"/>
    </row>
    <row r="51" spans="1:74" x14ac:dyDescent="0.2">
      <c r="BK51" s="394"/>
      <c r="BL51" s="394"/>
      <c r="BM51" s="394"/>
      <c r="BN51" s="394"/>
      <c r="BO51" s="394"/>
      <c r="BP51" s="394"/>
      <c r="BQ51" s="394"/>
      <c r="BR51" s="394"/>
      <c r="BS51" s="394"/>
      <c r="BT51" s="394"/>
      <c r="BU51" s="394"/>
      <c r="BV51" s="394"/>
    </row>
    <row r="52" spans="1:74" x14ac:dyDescent="0.2">
      <c r="BK52" s="394"/>
      <c r="BL52" s="394"/>
      <c r="BM52" s="394"/>
      <c r="BN52" s="394"/>
      <c r="BO52" s="394"/>
      <c r="BP52" s="394"/>
      <c r="BQ52" s="394"/>
      <c r="BR52" s="394"/>
      <c r="BS52" s="394"/>
      <c r="BT52" s="394"/>
      <c r="BU52" s="394"/>
      <c r="BV52" s="394"/>
    </row>
    <row r="53" spans="1:74" x14ac:dyDescent="0.2">
      <c r="BK53" s="394"/>
      <c r="BL53" s="394"/>
      <c r="BM53" s="394"/>
      <c r="BN53" s="394"/>
      <c r="BO53" s="394"/>
      <c r="BP53" s="394"/>
      <c r="BQ53" s="394"/>
      <c r="BR53" s="394"/>
      <c r="BS53" s="394"/>
      <c r="BT53" s="394"/>
      <c r="BU53" s="394"/>
      <c r="BV53" s="394"/>
    </row>
    <row r="54" spans="1:74" x14ac:dyDescent="0.2">
      <c r="BK54" s="394"/>
      <c r="BL54" s="394"/>
      <c r="BM54" s="394"/>
      <c r="BN54" s="394"/>
      <c r="BO54" s="394"/>
      <c r="BP54" s="394"/>
      <c r="BQ54" s="394"/>
      <c r="BR54" s="394"/>
      <c r="BS54" s="394"/>
      <c r="BT54" s="394"/>
      <c r="BU54" s="394"/>
      <c r="BV54" s="394"/>
    </row>
    <row r="55" spans="1:74" x14ac:dyDescent="0.2">
      <c r="BK55" s="394"/>
      <c r="BL55" s="394"/>
      <c r="BM55" s="394"/>
      <c r="BN55" s="394"/>
      <c r="BO55" s="394"/>
      <c r="BP55" s="394"/>
      <c r="BQ55" s="394"/>
      <c r="BR55" s="394"/>
      <c r="BS55" s="394"/>
      <c r="BT55" s="394"/>
      <c r="BU55" s="394"/>
      <c r="BV55" s="394"/>
    </row>
    <row r="56" spans="1:74" x14ac:dyDescent="0.2">
      <c r="BK56" s="394"/>
      <c r="BL56" s="394"/>
      <c r="BM56" s="394"/>
      <c r="BN56" s="394"/>
      <c r="BO56" s="394"/>
      <c r="BP56" s="394"/>
      <c r="BQ56" s="394"/>
      <c r="BR56" s="394"/>
      <c r="BS56" s="394"/>
      <c r="BT56" s="394"/>
      <c r="BU56" s="394"/>
      <c r="BV56" s="394"/>
    </row>
    <row r="57" spans="1:74" x14ac:dyDescent="0.2">
      <c r="BK57" s="394"/>
      <c r="BL57" s="394"/>
      <c r="BM57" s="394"/>
      <c r="BN57" s="394"/>
      <c r="BO57" s="394"/>
      <c r="BP57" s="394"/>
      <c r="BQ57" s="394"/>
      <c r="BR57" s="394"/>
      <c r="BS57" s="394"/>
      <c r="BT57" s="394"/>
      <c r="BU57" s="394"/>
      <c r="BV57" s="394"/>
    </row>
    <row r="58" spans="1:74" x14ac:dyDescent="0.2">
      <c r="BK58" s="394"/>
      <c r="BL58" s="394"/>
      <c r="BM58" s="394"/>
      <c r="BN58" s="394"/>
      <c r="BO58" s="394"/>
      <c r="BP58" s="394"/>
      <c r="BQ58" s="394"/>
      <c r="BR58" s="394"/>
      <c r="BS58" s="394"/>
      <c r="BT58" s="394"/>
      <c r="BU58" s="394"/>
      <c r="BV58" s="394"/>
    </row>
    <row r="59" spans="1:74" x14ac:dyDescent="0.2">
      <c r="BK59" s="394"/>
      <c r="BL59" s="394"/>
      <c r="BM59" s="394"/>
      <c r="BN59" s="394"/>
      <c r="BO59" s="394"/>
      <c r="BP59" s="394"/>
      <c r="BQ59" s="394"/>
      <c r="BR59" s="394"/>
      <c r="BS59" s="394"/>
      <c r="BT59" s="394"/>
      <c r="BU59" s="394"/>
      <c r="BV59" s="394"/>
    </row>
    <row r="60" spans="1:74" x14ac:dyDescent="0.2">
      <c r="BK60" s="394"/>
      <c r="BL60" s="394"/>
      <c r="BM60" s="394"/>
      <c r="BN60" s="394"/>
      <c r="BO60" s="394"/>
      <c r="BP60" s="394"/>
      <c r="BQ60" s="394"/>
      <c r="BR60" s="394"/>
      <c r="BS60" s="394"/>
      <c r="BT60" s="394"/>
      <c r="BU60" s="394"/>
      <c r="BV60" s="394"/>
    </row>
    <row r="61" spans="1:74" x14ac:dyDescent="0.2">
      <c r="BK61" s="394"/>
      <c r="BL61" s="394"/>
      <c r="BM61" s="394"/>
      <c r="BN61" s="394"/>
      <c r="BO61" s="394"/>
      <c r="BP61" s="394"/>
      <c r="BQ61" s="394"/>
      <c r="BR61" s="394"/>
      <c r="BS61" s="394"/>
      <c r="BT61" s="394"/>
      <c r="BU61" s="394"/>
      <c r="BV61" s="394"/>
    </row>
    <row r="62" spans="1:74" x14ac:dyDescent="0.2">
      <c r="BK62" s="394"/>
      <c r="BL62" s="394"/>
      <c r="BM62" s="394"/>
      <c r="BN62" s="394"/>
      <c r="BO62" s="394"/>
      <c r="BP62" s="394"/>
      <c r="BQ62" s="394"/>
      <c r="BR62" s="394"/>
      <c r="BS62" s="394"/>
      <c r="BT62" s="394"/>
      <c r="BU62" s="394"/>
      <c r="BV62" s="394"/>
    </row>
    <row r="63" spans="1:74" x14ac:dyDescent="0.2">
      <c r="BK63" s="394"/>
      <c r="BL63" s="394"/>
      <c r="BM63" s="394"/>
      <c r="BN63" s="394"/>
      <c r="BO63" s="394"/>
      <c r="BP63" s="394"/>
      <c r="BQ63" s="394"/>
      <c r="BR63" s="394"/>
      <c r="BS63" s="394"/>
      <c r="BT63" s="394"/>
      <c r="BU63" s="394"/>
      <c r="BV63" s="394"/>
    </row>
    <row r="64" spans="1:74" x14ac:dyDescent="0.2">
      <c r="BK64" s="394"/>
      <c r="BL64" s="394"/>
      <c r="BM64" s="394"/>
      <c r="BN64" s="394"/>
      <c r="BO64" s="394"/>
      <c r="BP64" s="394"/>
      <c r="BQ64" s="394"/>
      <c r="BR64" s="394"/>
      <c r="BS64" s="394"/>
      <c r="BT64" s="394"/>
      <c r="BU64" s="394"/>
      <c r="BV64" s="394"/>
    </row>
    <row r="65" spans="63:74" x14ac:dyDescent="0.2">
      <c r="BK65" s="394"/>
      <c r="BL65" s="394"/>
      <c r="BM65" s="394"/>
      <c r="BN65" s="394"/>
      <c r="BO65" s="394"/>
      <c r="BP65" s="394"/>
      <c r="BQ65" s="394"/>
      <c r="BR65" s="394"/>
      <c r="BS65" s="394"/>
      <c r="BT65" s="394"/>
      <c r="BU65" s="394"/>
      <c r="BV65" s="394"/>
    </row>
    <row r="66" spans="63:74" x14ac:dyDescent="0.2">
      <c r="BK66" s="394"/>
      <c r="BL66" s="394"/>
      <c r="BM66" s="394"/>
      <c r="BN66" s="394"/>
      <c r="BO66" s="394"/>
      <c r="BP66" s="394"/>
      <c r="BQ66" s="394"/>
      <c r="BR66" s="394"/>
      <c r="BS66" s="394"/>
      <c r="BT66" s="394"/>
      <c r="BU66" s="394"/>
      <c r="BV66" s="394"/>
    </row>
    <row r="67" spans="63:74" x14ac:dyDescent="0.2">
      <c r="BK67" s="394"/>
      <c r="BL67" s="394"/>
      <c r="BM67" s="394"/>
      <c r="BN67" s="394"/>
      <c r="BO67" s="394"/>
      <c r="BP67" s="394"/>
      <c r="BQ67" s="394"/>
      <c r="BR67" s="394"/>
      <c r="BS67" s="394"/>
      <c r="BT67" s="394"/>
      <c r="BU67" s="394"/>
      <c r="BV67" s="394"/>
    </row>
    <row r="68" spans="63:74" x14ac:dyDescent="0.2">
      <c r="BK68" s="394"/>
      <c r="BL68" s="394"/>
      <c r="BM68" s="394"/>
      <c r="BN68" s="394"/>
      <c r="BO68" s="394"/>
      <c r="BP68" s="394"/>
      <c r="BQ68" s="394"/>
      <c r="BR68" s="394"/>
      <c r="BS68" s="394"/>
      <c r="BT68" s="394"/>
      <c r="BU68" s="394"/>
      <c r="BV68" s="394"/>
    </row>
    <row r="69" spans="63:74" x14ac:dyDescent="0.2">
      <c r="BK69" s="394"/>
      <c r="BL69" s="394"/>
      <c r="BM69" s="394"/>
      <c r="BN69" s="394"/>
      <c r="BO69" s="394"/>
      <c r="BP69" s="394"/>
      <c r="BQ69" s="394"/>
      <c r="BR69" s="394"/>
      <c r="BS69" s="394"/>
      <c r="BT69" s="394"/>
      <c r="BU69" s="394"/>
      <c r="BV69" s="394"/>
    </row>
    <row r="70" spans="63:74" x14ac:dyDescent="0.2">
      <c r="BK70" s="394"/>
      <c r="BL70" s="394"/>
      <c r="BM70" s="394"/>
      <c r="BN70" s="394"/>
      <c r="BO70" s="394"/>
      <c r="BP70" s="394"/>
      <c r="BQ70" s="394"/>
      <c r="BR70" s="394"/>
      <c r="BS70" s="394"/>
      <c r="BT70" s="394"/>
      <c r="BU70" s="394"/>
      <c r="BV70" s="394"/>
    </row>
    <row r="71" spans="63:74" x14ac:dyDescent="0.2">
      <c r="BK71" s="394"/>
      <c r="BL71" s="394"/>
      <c r="BM71" s="394"/>
      <c r="BN71" s="394"/>
      <c r="BO71" s="394"/>
      <c r="BP71" s="394"/>
      <c r="BQ71" s="394"/>
      <c r="BR71" s="394"/>
      <c r="BS71" s="394"/>
      <c r="BT71" s="394"/>
      <c r="BU71" s="394"/>
      <c r="BV71" s="394"/>
    </row>
    <row r="72" spans="63:74" x14ac:dyDescent="0.2">
      <c r="BK72" s="394"/>
      <c r="BL72" s="394"/>
      <c r="BM72" s="394"/>
      <c r="BN72" s="394"/>
      <c r="BO72" s="394"/>
      <c r="BP72" s="394"/>
      <c r="BQ72" s="394"/>
      <c r="BR72" s="394"/>
      <c r="BS72" s="394"/>
      <c r="BT72" s="394"/>
      <c r="BU72" s="394"/>
      <c r="BV72" s="394"/>
    </row>
    <row r="73" spans="63:74" x14ac:dyDescent="0.2">
      <c r="BK73" s="394"/>
      <c r="BL73" s="394"/>
      <c r="BM73" s="394"/>
      <c r="BN73" s="394"/>
      <c r="BO73" s="394"/>
      <c r="BP73" s="394"/>
      <c r="BQ73" s="394"/>
      <c r="BR73" s="394"/>
      <c r="BS73" s="394"/>
      <c r="BT73" s="394"/>
      <c r="BU73" s="394"/>
      <c r="BV73" s="394"/>
    </row>
    <row r="74" spans="63:74" x14ac:dyDescent="0.2">
      <c r="BK74" s="394"/>
      <c r="BL74" s="394"/>
      <c r="BM74" s="394"/>
      <c r="BN74" s="394"/>
      <c r="BO74" s="394"/>
      <c r="BP74" s="394"/>
      <c r="BQ74" s="394"/>
      <c r="BR74" s="394"/>
      <c r="BS74" s="394"/>
      <c r="BT74" s="394"/>
      <c r="BU74" s="394"/>
      <c r="BV74" s="394"/>
    </row>
    <row r="75" spans="63:74" x14ac:dyDescent="0.2">
      <c r="BK75" s="394"/>
      <c r="BL75" s="394"/>
      <c r="BM75" s="394"/>
      <c r="BN75" s="394"/>
      <c r="BO75" s="394"/>
      <c r="BP75" s="394"/>
      <c r="BQ75" s="394"/>
      <c r="BR75" s="394"/>
      <c r="BS75" s="394"/>
      <c r="BT75" s="394"/>
      <c r="BU75" s="394"/>
      <c r="BV75" s="394"/>
    </row>
    <row r="76" spans="63:74" x14ac:dyDescent="0.2">
      <c r="BK76" s="394"/>
      <c r="BL76" s="394"/>
      <c r="BM76" s="394"/>
      <c r="BN76" s="394"/>
      <c r="BO76" s="394"/>
      <c r="BP76" s="394"/>
      <c r="BQ76" s="394"/>
      <c r="BR76" s="394"/>
      <c r="BS76" s="394"/>
      <c r="BT76" s="394"/>
      <c r="BU76" s="394"/>
      <c r="BV76" s="394"/>
    </row>
    <row r="77" spans="63:74" x14ac:dyDescent="0.2">
      <c r="BK77" s="394"/>
      <c r="BL77" s="394"/>
      <c r="BM77" s="394"/>
      <c r="BN77" s="394"/>
      <c r="BO77" s="394"/>
      <c r="BP77" s="394"/>
      <c r="BQ77" s="394"/>
      <c r="BR77" s="394"/>
      <c r="BS77" s="394"/>
      <c r="BT77" s="394"/>
      <c r="BU77" s="394"/>
      <c r="BV77" s="394"/>
    </row>
    <row r="78" spans="63:74" x14ac:dyDescent="0.2">
      <c r="BK78" s="394"/>
      <c r="BL78" s="394"/>
      <c r="BM78" s="394"/>
      <c r="BN78" s="394"/>
      <c r="BO78" s="394"/>
      <c r="BP78" s="394"/>
      <c r="BQ78" s="394"/>
      <c r="BR78" s="394"/>
      <c r="BS78" s="394"/>
      <c r="BT78" s="394"/>
      <c r="BU78" s="394"/>
      <c r="BV78" s="394"/>
    </row>
    <row r="79" spans="63:74" x14ac:dyDescent="0.2">
      <c r="BK79" s="394"/>
      <c r="BL79" s="394"/>
      <c r="BM79" s="394"/>
      <c r="BN79" s="394"/>
      <c r="BO79" s="394"/>
      <c r="BP79" s="394"/>
      <c r="BQ79" s="394"/>
      <c r="BR79" s="394"/>
      <c r="BS79" s="394"/>
      <c r="BT79" s="394"/>
      <c r="BU79" s="394"/>
      <c r="BV79" s="394"/>
    </row>
    <row r="80" spans="63:74" x14ac:dyDescent="0.2">
      <c r="BK80" s="394"/>
      <c r="BL80" s="394"/>
      <c r="BM80" s="394"/>
      <c r="BN80" s="394"/>
      <c r="BO80" s="394"/>
      <c r="BP80" s="394"/>
      <c r="BQ80" s="394"/>
      <c r="BR80" s="394"/>
      <c r="BS80" s="394"/>
      <c r="BT80" s="394"/>
      <c r="BU80" s="394"/>
      <c r="BV80" s="394"/>
    </row>
    <row r="81" spans="63:74" x14ac:dyDescent="0.2">
      <c r="BK81" s="394"/>
      <c r="BL81" s="394"/>
      <c r="BM81" s="394"/>
      <c r="BN81" s="394"/>
      <c r="BO81" s="394"/>
      <c r="BP81" s="394"/>
      <c r="BQ81" s="394"/>
      <c r="BR81" s="394"/>
      <c r="BS81" s="394"/>
      <c r="BT81" s="394"/>
      <c r="BU81" s="394"/>
      <c r="BV81" s="394"/>
    </row>
    <row r="82" spans="63:74" x14ac:dyDescent="0.2">
      <c r="BK82" s="394"/>
      <c r="BL82" s="394"/>
      <c r="BM82" s="394"/>
      <c r="BN82" s="394"/>
      <c r="BO82" s="394"/>
      <c r="BP82" s="394"/>
      <c r="BQ82" s="394"/>
      <c r="BR82" s="394"/>
      <c r="BS82" s="394"/>
      <c r="BT82" s="394"/>
      <c r="BU82" s="394"/>
      <c r="BV82" s="394"/>
    </row>
    <row r="83" spans="63:74" x14ac:dyDescent="0.2">
      <c r="BK83" s="394"/>
      <c r="BL83" s="394"/>
      <c r="BM83" s="394"/>
      <c r="BN83" s="394"/>
      <c r="BO83" s="394"/>
      <c r="BP83" s="394"/>
      <c r="BQ83" s="394"/>
      <c r="BR83" s="394"/>
      <c r="BS83" s="394"/>
      <c r="BT83" s="394"/>
      <c r="BU83" s="394"/>
      <c r="BV83" s="394"/>
    </row>
    <row r="84" spans="63:74" x14ac:dyDescent="0.2">
      <c r="BK84" s="394"/>
      <c r="BL84" s="394"/>
      <c r="BM84" s="394"/>
      <c r="BN84" s="394"/>
      <c r="BO84" s="394"/>
      <c r="BP84" s="394"/>
      <c r="BQ84" s="394"/>
      <c r="BR84" s="394"/>
      <c r="BS84" s="394"/>
      <c r="BT84" s="394"/>
      <c r="BU84" s="394"/>
      <c r="BV84" s="394"/>
    </row>
    <row r="85" spans="63:74" x14ac:dyDescent="0.2">
      <c r="BK85" s="394"/>
      <c r="BL85" s="394"/>
      <c r="BM85" s="394"/>
      <c r="BN85" s="394"/>
      <c r="BO85" s="394"/>
      <c r="BP85" s="394"/>
      <c r="BQ85" s="394"/>
      <c r="BR85" s="394"/>
      <c r="BS85" s="394"/>
      <c r="BT85" s="394"/>
      <c r="BU85" s="394"/>
      <c r="BV85" s="394"/>
    </row>
    <row r="86" spans="63:74" x14ac:dyDescent="0.2">
      <c r="BK86" s="394"/>
      <c r="BL86" s="394"/>
      <c r="BM86" s="394"/>
      <c r="BN86" s="394"/>
      <c r="BO86" s="394"/>
      <c r="BP86" s="394"/>
      <c r="BQ86" s="394"/>
      <c r="BR86" s="394"/>
      <c r="BS86" s="394"/>
      <c r="BT86" s="394"/>
      <c r="BU86" s="394"/>
      <c r="BV86" s="394"/>
    </row>
    <row r="87" spans="63:74" x14ac:dyDescent="0.2">
      <c r="BK87" s="394"/>
      <c r="BL87" s="394"/>
      <c r="BM87" s="394"/>
      <c r="BN87" s="394"/>
      <c r="BO87" s="394"/>
      <c r="BP87" s="394"/>
      <c r="BQ87" s="394"/>
      <c r="BR87" s="394"/>
      <c r="BS87" s="394"/>
      <c r="BT87" s="394"/>
      <c r="BU87" s="394"/>
      <c r="BV87" s="394"/>
    </row>
    <row r="88" spans="63:74" x14ac:dyDescent="0.2">
      <c r="BK88" s="394"/>
      <c r="BL88" s="394"/>
      <c r="BM88" s="394"/>
      <c r="BN88" s="394"/>
      <c r="BO88" s="394"/>
      <c r="BP88" s="394"/>
      <c r="BQ88" s="394"/>
      <c r="BR88" s="394"/>
      <c r="BS88" s="394"/>
      <c r="BT88" s="394"/>
      <c r="BU88" s="394"/>
      <c r="BV88" s="394"/>
    </row>
    <row r="89" spans="63:74" x14ac:dyDescent="0.2">
      <c r="BK89" s="394"/>
      <c r="BL89" s="394"/>
      <c r="BM89" s="394"/>
      <c r="BN89" s="394"/>
      <c r="BO89" s="394"/>
      <c r="BP89" s="394"/>
      <c r="BQ89" s="394"/>
      <c r="BR89" s="394"/>
      <c r="BS89" s="394"/>
      <c r="BT89" s="394"/>
      <c r="BU89" s="394"/>
      <c r="BV89" s="394"/>
    </row>
    <row r="90" spans="63:74" x14ac:dyDescent="0.2">
      <c r="BK90" s="394"/>
      <c r="BL90" s="394"/>
      <c r="BM90" s="394"/>
      <c r="BN90" s="394"/>
      <c r="BO90" s="394"/>
      <c r="BP90" s="394"/>
      <c r="BQ90" s="394"/>
      <c r="BR90" s="394"/>
      <c r="BS90" s="394"/>
      <c r="BT90" s="394"/>
      <c r="BU90" s="394"/>
      <c r="BV90" s="394"/>
    </row>
    <row r="91" spans="63:74" x14ac:dyDescent="0.2">
      <c r="BK91" s="394"/>
      <c r="BL91" s="394"/>
      <c r="BM91" s="394"/>
      <c r="BN91" s="394"/>
      <c r="BO91" s="394"/>
      <c r="BP91" s="394"/>
      <c r="BQ91" s="394"/>
      <c r="BR91" s="394"/>
      <c r="BS91" s="394"/>
      <c r="BT91" s="394"/>
      <c r="BU91" s="394"/>
      <c r="BV91" s="394"/>
    </row>
    <row r="92" spans="63:74" x14ac:dyDescent="0.2">
      <c r="BK92" s="394"/>
      <c r="BL92" s="394"/>
      <c r="BM92" s="394"/>
      <c r="BN92" s="394"/>
      <c r="BO92" s="394"/>
      <c r="BP92" s="394"/>
      <c r="BQ92" s="394"/>
      <c r="BR92" s="394"/>
      <c r="BS92" s="394"/>
      <c r="BT92" s="394"/>
      <c r="BU92" s="394"/>
      <c r="BV92" s="394"/>
    </row>
    <row r="93" spans="63:74" x14ac:dyDescent="0.2">
      <c r="BK93" s="394"/>
      <c r="BL93" s="394"/>
      <c r="BM93" s="394"/>
      <c r="BN93" s="394"/>
      <c r="BO93" s="394"/>
      <c r="BP93" s="394"/>
      <c r="BQ93" s="394"/>
      <c r="BR93" s="394"/>
      <c r="BS93" s="394"/>
      <c r="BT93" s="394"/>
      <c r="BU93" s="394"/>
      <c r="BV93" s="394"/>
    </row>
    <row r="94" spans="63:74" x14ac:dyDescent="0.2">
      <c r="BK94" s="394"/>
      <c r="BL94" s="394"/>
      <c r="BM94" s="394"/>
      <c r="BN94" s="394"/>
      <c r="BO94" s="394"/>
      <c r="BP94" s="394"/>
      <c r="BQ94" s="394"/>
      <c r="BR94" s="394"/>
      <c r="BS94" s="394"/>
      <c r="BT94" s="394"/>
      <c r="BU94" s="394"/>
      <c r="BV94" s="394"/>
    </row>
    <row r="95" spans="63:74" x14ac:dyDescent="0.2">
      <c r="BK95" s="394"/>
      <c r="BL95" s="394"/>
      <c r="BM95" s="394"/>
      <c r="BN95" s="394"/>
      <c r="BO95" s="394"/>
      <c r="BP95" s="394"/>
      <c r="BQ95" s="394"/>
      <c r="BR95" s="394"/>
      <c r="BS95" s="394"/>
      <c r="BT95" s="394"/>
      <c r="BU95" s="394"/>
      <c r="BV95" s="394"/>
    </row>
    <row r="96" spans="63:74" x14ac:dyDescent="0.2">
      <c r="BK96" s="394"/>
      <c r="BL96" s="394"/>
      <c r="BM96" s="394"/>
      <c r="BN96" s="394"/>
      <c r="BO96" s="394"/>
      <c r="BP96" s="394"/>
      <c r="BQ96" s="394"/>
      <c r="BR96" s="394"/>
      <c r="BS96" s="394"/>
      <c r="BT96" s="394"/>
      <c r="BU96" s="394"/>
      <c r="BV96" s="394"/>
    </row>
    <row r="97" spans="63:74" x14ac:dyDescent="0.2">
      <c r="BK97" s="394"/>
      <c r="BL97" s="394"/>
      <c r="BM97" s="394"/>
      <c r="BN97" s="394"/>
      <c r="BO97" s="394"/>
      <c r="BP97" s="394"/>
      <c r="BQ97" s="394"/>
      <c r="BR97" s="394"/>
      <c r="BS97" s="394"/>
      <c r="BT97" s="394"/>
      <c r="BU97" s="394"/>
      <c r="BV97" s="394"/>
    </row>
    <row r="98" spans="63:74" x14ac:dyDescent="0.2">
      <c r="BK98" s="394"/>
      <c r="BL98" s="394"/>
      <c r="BM98" s="394"/>
      <c r="BN98" s="394"/>
      <c r="BO98" s="394"/>
      <c r="BP98" s="394"/>
      <c r="BQ98" s="394"/>
      <c r="BR98" s="394"/>
      <c r="BS98" s="394"/>
      <c r="BT98" s="394"/>
      <c r="BU98" s="394"/>
      <c r="BV98" s="394"/>
    </row>
    <row r="99" spans="63:74" x14ac:dyDescent="0.2">
      <c r="BK99" s="394"/>
      <c r="BL99" s="394"/>
      <c r="BM99" s="394"/>
      <c r="BN99" s="394"/>
      <c r="BO99" s="394"/>
      <c r="BP99" s="394"/>
      <c r="BQ99" s="394"/>
      <c r="BR99" s="394"/>
      <c r="BS99" s="394"/>
      <c r="BT99" s="394"/>
      <c r="BU99" s="394"/>
      <c r="BV99" s="394"/>
    </row>
    <row r="100" spans="63:74" x14ac:dyDescent="0.2">
      <c r="BK100" s="394"/>
      <c r="BL100" s="394"/>
      <c r="BM100" s="394"/>
      <c r="BN100" s="394"/>
      <c r="BO100" s="394"/>
      <c r="BP100" s="394"/>
      <c r="BQ100" s="394"/>
      <c r="BR100" s="394"/>
      <c r="BS100" s="394"/>
      <c r="BT100" s="394"/>
      <c r="BU100" s="394"/>
      <c r="BV100" s="394"/>
    </row>
    <row r="101" spans="63:74" x14ac:dyDescent="0.2">
      <c r="BK101" s="394"/>
      <c r="BL101" s="394"/>
      <c r="BM101" s="394"/>
      <c r="BN101" s="394"/>
      <c r="BO101" s="394"/>
      <c r="BP101" s="394"/>
      <c r="BQ101" s="394"/>
      <c r="BR101" s="394"/>
      <c r="BS101" s="394"/>
      <c r="BT101" s="394"/>
      <c r="BU101" s="394"/>
      <c r="BV101" s="394"/>
    </row>
    <row r="102" spans="63:74" x14ac:dyDescent="0.2">
      <c r="BK102" s="394"/>
      <c r="BL102" s="394"/>
      <c r="BM102" s="394"/>
      <c r="BN102" s="394"/>
      <c r="BO102" s="394"/>
      <c r="BP102" s="394"/>
      <c r="BQ102" s="394"/>
      <c r="BR102" s="394"/>
      <c r="BS102" s="394"/>
      <c r="BT102" s="394"/>
      <c r="BU102" s="394"/>
      <c r="BV102" s="394"/>
    </row>
    <row r="103" spans="63:74" x14ac:dyDescent="0.2">
      <c r="BK103" s="394"/>
      <c r="BL103" s="394"/>
      <c r="BM103" s="394"/>
      <c r="BN103" s="394"/>
      <c r="BO103" s="394"/>
      <c r="BP103" s="394"/>
      <c r="BQ103" s="394"/>
      <c r="BR103" s="394"/>
      <c r="BS103" s="394"/>
      <c r="BT103" s="394"/>
      <c r="BU103" s="394"/>
      <c r="BV103" s="394"/>
    </row>
    <row r="104" spans="63:74" x14ac:dyDescent="0.2">
      <c r="BK104" s="394"/>
      <c r="BL104" s="394"/>
      <c r="BM104" s="394"/>
      <c r="BN104" s="394"/>
      <c r="BO104" s="394"/>
      <c r="BP104" s="394"/>
      <c r="BQ104" s="394"/>
      <c r="BR104" s="394"/>
      <c r="BS104" s="394"/>
      <c r="BT104" s="394"/>
      <c r="BU104" s="394"/>
      <c r="BV104" s="394"/>
    </row>
    <row r="105" spans="63:74" x14ac:dyDescent="0.2">
      <c r="BK105" s="394"/>
      <c r="BL105" s="394"/>
      <c r="BM105" s="394"/>
      <c r="BN105" s="394"/>
      <c r="BO105" s="394"/>
      <c r="BP105" s="394"/>
      <c r="BQ105" s="394"/>
      <c r="BR105" s="394"/>
      <c r="BS105" s="394"/>
      <c r="BT105" s="394"/>
      <c r="BU105" s="394"/>
      <c r="BV105" s="394"/>
    </row>
    <row r="106" spans="63:74" x14ac:dyDescent="0.2">
      <c r="BK106" s="394"/>
      <c r="BL106" s="394"/>
      <c r="BM106" s="394"/>
      <c r="BN106" s="394"/>
      <c r="BO106" s="394"/>
      <c r="BP106" s="394"/>
      <c r="BQ106" s="394"/>
      <c r="BR106" s="394"/>
      <c r="BS106" s="394"/>
      <c r="BT106" s="394"/>
      <c r="BU106" s="394"/>
      <c r="BV106" s="394"/>
    </row>
    <row r="107" spans="63:74" x14ac:dyDescent="0.2">
      <c r="BK107" s="394"/>
      <c r="BL107" s="394"/>
      <c r="BM107" s="394"/>
      <c r="BN107" s="394"/>
      <c r="BO107" s="394"/>
      <c r="BP107" s="394"/>
      <c r="BQ107" s="394"/>
      <c r="BR107" s="394"/>
      <c r="BS107" s="394"/>
      <c r="BT107" s="394"/>
      <c r="BU107" s="394"/>
      <c r="BV107" s="394"/>
    </row>
    <row r="108" spans="63:74" x14ac:dyDescent="0.2">
      <c r="BK108" s="394"/>
      <c r="BL108" s="394"/>
      <c r="BM108" s="394"/>
      <c r="BN108" s="394"/>
      <c r="BO108" s="394"/>
      <c r="BP108" s="394"/>
      <c r="BQ108" s="394"/>
      <c r="BR108" s="394"/>
      <c r="BS108" s="394"/>
      <c r="BT108" s="394"/>
      <c r="BU108" s="394"/>
      <c r="BV108" s="394"/>
    </row>
    <row r="109" spans="63:74" x14ac:dyDescent="0.2">
      <c r="BK109" s="394"/>
      <c r="BL109" s="394"/>
      <c r="BM109" s="394"/>
      <c r="BN109" s="394"/>
      <c r="BO109" s="394"/>
      <c r="BP109" s="394"/>
      <c r="BQ109" s="394"/>
      <c r="BR109" s="394"/>
      <c r="BS109" s="394"/>
      <c r="BT109" s="394"/>
      <c r="BU109" s="394"/>
      <c r="BV109" s="394"/>
    </row>
    <row r="110" spans="63:74" x14ac:dyDescent="0.2">
      <c r="BK110" s="394"/>
      <c r="BL110" s="394"/>
      <c r="BM110" s="394"/>
      <c r="BN110" s="394"/>
      <c r="BO110" s="394"/>
      <c r="BP110" s="394"/>
      <c r="BQ110" s="394"/>
      <c r="BR110" s="394"/>
      <c r="BS110" s="394"/>
      <c r="BT110" s="394"/>
      <c r="BU110" s="394"/>
      <c r="BV110" s="394"/>
    </row>
    <row r="111" spans="63:74" x14ac:dyDescent="0.2">
      <c r="BK111" s="394"/>
      <c r="BL111" s="394"/>
      <c r="BM111" s="394"/>
      <c r="BN111" s="394"/>
      <c r="BO111" s="394"/>
      <c r="BP111" s="394"/>
      <c r="BQ111" s="394"/>
      <c r="BR111" s="394"/>
      <c r="BS111" s="394"/>
      <c r="BT111" s="394"/>
      <c r="BU111" s="394"/>
      <c r="BV111" s="394"/>
    </row>
    <row r="112" spans="63:74" x14ac:dyDescent="0.2">
      <c r="BK112" s="394"/>
      <c r="BL112" s="394"/>
      <c r="BM112" s="394"/>
      <c r="BN112" s="394"/>
      <c r="BO112" s="394"/>
      <c r="BP112" s="394"/>
      <c r="BQ112" s="394"/>
      <c r="BR112" s="394"/>
      <c r="BS112" s="394"/>
      <c r="BT112" s="394"/>
      <c r="BU112" s="394"/>
      <c r="BV112" s="394"/>
    </row>
    <row r="113" spans="63:74" x14ac:dyDescent="0.2">
      <c r="BK113" s="394"/>
      <c r="BL113" s="394"/>
      <c r="BM113" s="394"/>
      <c r="BN113" s="394"/>
      <c r="BO113" s="394"/>
      <c r="BP113" s="394"/>
      <c r="BQ113" s="394"/>
      <c r="BR113" s="394"/>
      <c r="BS113" s="394"/>
      <c r="BT113" s="394"/>
      <c r="BU113" s="394"/>
      <c r="BV113" s="394"/>
    </row>
    <row r="114" spans="63:74" x14ac:dyDescent="0.2">
      <c r="BK114" s="394"/>
      <c r="BL114" s="394"/>
      <c r="BM114" s="394"/>
      <c r="BN114" s="394"/>
      <c r="BO114" s="394"/>
      <c r="BP114" s="394"/>
      <c r="BQ114" s="394"/>
      <c r="BR114" s="394"/>
      <c r="BS114" s="394"/>
      <c r="BT114" s="394"/>
      <c r="BU114" s="394"/>
      <c r="BV114" s="394"/>
    </row>
    <row r="115" spans="63:74" x14ac:dyDescent="0.2">
      <c r="BK115" s="394"/>
      <c r="BL115" s="394"/>
      <c r="BM115" s="394"/>
      <c r="BN115" s="394"/>
      <c r="BO115" s="394"/>
      <c r="BP115" s="394"/>
      <c r="BQ115" s="394"/>
      <c r="BR115" s="394"/>
      <c r="BS115" s="394"/>
      <c r="BT115" s="394"/>
      <c r="BU115" s="394"/>
      <c r="BV115" s="394"/>
    </row>
    <row r="116" spans="63:74" x14ac:dyDescent="0.2">
      <c r="BK116" s="394"/>
      <c r="BL116" s="394"/>
      <c r="BM116" s="394"/>
      <c r="BN116" s="394"/>
      <c r="BO116" s="394"/>
      <c r="BP116" s="394"/>
      <c r="BQ116" s="394"/>
      <c r="BR116" s="394"/>
      <c r="BS116" s="394"/>
      <c r="BT116" s="394"/>
      <c r="BU116" s="394"/>
      <c r="BV116" s="394"/>
    </row>
    <row r="117" spans="63:74" x14ac:dyDescent="0.2">
      <c r="BK117" s="394"/>
      <c r="BL117" s="394"/>
      <c r="BM117" s="394"/>
      <c r="BN117" s="394"/>
      <c r="BO117" s="394"/>
      <c r="BP117" s="394"/>
      <c r="BQ117" s="394"/>
      <c r="BR117" s="394"/>
      <c r="BS117" s="394"/>
      <c r="BT117" s="394"/>
      <c r="BU117" s="394"/>
      <c r="BV117" s="394"/>
    </row>
    <row r="118" spans="63:74" x14ac:dyDescent="0.2">
      <c r="BK118" s="394"/>
      <c r="BL118" s="394"/>
      <c r="BM118" s="394"/>
      <c r="BN118" s="394"/>
      <c r="BO118" s="394"/>
      <c r="BP118" s="394"/>
      <c r="BQ118" s="394"/>
      <c r="BR118" s="394"/>
      <c r="BS118" s="394"/>
      <c r="BT118" s="394"/>
      <c r="BU118" s="394"/>
      <c r="BV118" s="394"/>
    </row>
    <row r="119" spans="63:74" x14ac:dyDescent="0.2">
      <c r="BK119" s="394"/>
      <c r="BL119" s="394"/>
      <c r="BM119" s="394"/>
      <c r="BN119" s="394"/>
      <c r="BO119" s="394"/>
      <c r="BP119" s="394"/>
      <c r="BQ119" s="394"/>
      <c r="BR119" s="394"/>
      <c r="BS119" s="394"/>
      <c r="BT119" s="394"/>
      <c r="BU119" s="394"/>
      <c r="BV119" s="394"/>
    </row>
    <row r="120" spans="63:74" x14ac:dyDescent="0.2">
      <c r="BK120" s="394"/>
      <c r="BL120" s="394"/>
      <c r="BM120" s="394"/>
      <c r="BN120" s="394"/>
      <c r="BO120" s="394"/>
      <c r="BP120" s="394"/>
      <c r="BQ120" s="394"/>
      <c r="BR120" s="394"/>
      <c r="BS120" s="394"/>
      <c r="BT120" s="394"/>
      <c r="BU120" s="394"/>
      <c r="BV120" s="394"/>
    </row>
    <row r="121" spans="63:74" x14ac:dyDescent="0.2">
      <c r="BK121" s="394"/>
      <c r="BL121" s="394"/>
      <c r="BM121" s="394"/>
      <c r="BN121" s="394"/>
      <c r="BO121" s="394"/>
      <c r="BP121" s="394"/>
      <c r="BQ121" s="394"/>
      <c r="BR121" s="394"/>
      <c r="BS121" s="394"/>
      <c r="BT121" s="394"/>
      <c r="BU121" s="394"/>
      <c r="BV121" s="394"/>
    </row>
    <row r="122" spans="63:74" x14ac:dyDescent="0.2">
      <c r="BK122" s="394"/>
      <c r="BL122" s="394"/>
      <c r="BM122" s="394"/>
      <c r="BN122" s="394"/>
      <c r="BO122" s="394"/>
      <c r="BP122" s="394"/>
      <c r="BQ122" s="394"/>
      <c r="BR122" s="394"/>
      <c r="BS122" s="394"/>
      <c r="BT122" s="394"/>
      <c r="BU122" s="394"/>
      <c r="BV122" s="394"/>
    </row>
    <row r="123" spans="63:74" x14ac:dyDescent="0.2">
      <c r="BK123" s="394"/>
      <c r="BL123" s="394"/>
      <c r="BM123" s="394"/>
      <c r="BN123" s="394"/>
      <c r="BO123" s="394"/>
      <c r="BP123" s="394"/>
      <c r="BQ123" s="394"/>
      <c r="BR123" s="394"/>
      <c r="BS123" s="394"/>
      <c r="BT123" s="394"/>
      <c r="BU123" s="394"/>
      <c r="BV123" s="394"/>
    </row>
    <row r="124" spans="63:74" x14ac:dyDescent="0.2">
      <c r="BK124" s="394"/>
      <c r="BL124" s="394"/>
      <c r="BM124" s="394"/>
      <c r="BN124" s="394"/>
      <c r="BO124" s="394"/>
      <c r="BP124" s="394"/>
      <c r="BQ124" s="394"/>
      <c r="BR124" s="394"/>
      <c r="BS124" s="394"/>
      <c r="BT124" s="394"/>
      <c r="BU124" s="394"/>
      <c r="BV124" s="394"/>
    </row>
    <row r="125" spans="63:74" x14ac:dyDescent="0.2">
      <c r="BK125" s="394"/>
      <c r="BL125" s="394"/>
      <c r="BM125" s="394"/>
      <c r="BN125" s="394"/>
      <c r="BO125" s="394"/>
      <c r="BP125" s="394"/>
      <c r="BQ125" s="394"/>
      <c r="BR125" s="394"/>
      <c r="BS125" s="394"/>
      <c r="BT125" s="394"/>
      <c r="BU125" s="394"/>
      <c r="BV125" s="394"/>
    </row>
    <row r="126" spans="63:74" x14ac:dyDescent="0.2">
      <c r="BK126" s="394"/>
      <c r="BL126" s="394"/>
      <c r="BM126" s="394"/>
      <c r="BN126" s="394"/>
      <c r="BO126" s="394"/>
      <c r="BP126" s="394"/>
      <c r="BQ126" s="394"/>
      <c r="BR126" s="394"/>
      <c r="BS126" s="394"/>
      <c r="BT126" s="394"/>
      <c r="BU126" s="394"/>
      <c r="BV126" s="394"/>
    </row>
    <row r="127" spans="63:74" x14ac:dyDescent="0.2">
      <c r="BK127" s="394"/>
      <c r="BL127" s="394"/>
      <c r="BM127" s="394"/>
      <c r="BN127" s="394"/>
      <c r="BO127" s="394"/>
      <c r="BP127" s="394"/>
      <c r="BQ127" s="394"/>
      <c r="BR127" s="394"/>
      <c r="BS127" s="394"/>
      <c r="BT127" s="394"/>
      <c r="BU127" s="394"/>
      <c r="BV127" s="394"/>
    </row>
    <row r="128" spans="63:74" x14ac:dyDescent="0.2">
      <c r="BK128" s="394"/>
      <c r="BL128" s="394"/>
      <c r="BM128" s="394"/>
      <c r="BN128" s="394"/>
      <c r="BO128" s="394"/>
      <c r="BP128" s="394"/>
      <c r="BQ128" s="394"/>
      <c r="BR128" s="394"/>
      <c r="BS128" s="394"/>
      <c r="BT128" s="394"/>
      <c r="BU128" s="394"/>
      <c r="BV128" s="394"/>
    </row>
    <row r="129" spans="63:74" x14ac:dyDescent="0.2">
      <c r="BK129" s="394"/>
      <c r="BL129" s="394"/>
      <c r="BM129" s="394"/>
      <c r="BN129" s="394"/>
      <c r="BO129" s="394"/>
      <c r="BP129" s="394"/>
      <c r="BQ129" s="394"/>
      <c r="BR129" s="394"/>
      <c r="BS129" s="394"/>
      <c r="BT129" s="394"/>
      <c r="BU129" s="394"/>
      <c r="BV129" s="394"/>
    </row>
    <row r="130" spans="63:74" x14ac:dyDescent="0.2">
      <c r="BK130" s="394"/>
      <c r="BL130" s="394"/>
      <c r="BM130" s="394"/>
      <c r="BN130" s="394"/>
      <c r="BO130" s="394"/>
      <c r="BP130" s="394"/>
      <c r="BQ130" s="394"/>
      <c r="BR130" s="394"/>
      <c r="BS130" s="394"/>
      <c r="BT130" s="394"/>
      <c r="BU130" s="394"/>
      <c r="BV130" s="394"/>
    </row>
    <row r="131" spans="63:74" x14ac:dyDescent="0.2">
      <c r="BK131" s="394"/>
      <c r="BL131" s="394"/>
      <c r="BM131" s="394"/>
      <c r="BN131" s="394"/>
      <c r="BO131" s="394"/>
      <c r="BP131" s="394"/>
      <c r="BQ131" s="394"/>
      <c r="BR131" s="394"/>
      <c r="BS131" s="394"/>
      <c r="BT131" s="394"/>
      <c r="BU131" s="394"/>
      <c r="BV131" s="394"/>
    </row>
    <row r="132" spans="63:74" x14ac:dyDescent="0.2">
      <c r="BK132" s="394"/>
      <c r="BL132" s="394"/>
      <c r="BM132" s="394"/>
      <c r="BN132" s="394"/>
      <c r="BO132" s="394"/>
      <c r="BP132" s="394"/>
      <c r="BQ132" s="394"/>
      <c r="BR132" s="394"/>
      <c r="BS132" s="394"/>
      <c r="BT132" s="394"/>
      <c r="BU132" s="394"/>
      <c r="BV132" s="394"/>
    </row>
    <row r="133" spans="63:74" x14ac:dyDescent="0.2">
      <c r="BK133" s="394"/>
      <c r="BL133" s="394"/>
      <c r="BM133" s="394"/>
      <c r="BN133" s="394"/>
      <c r="BO133" s="394"/>
      <c r="BP133" s="394"/>
      <c r="BQ133" s="394"/>
      <c r="BR133" s="394"/>
      <c r="BS133" s="394"/>
      <c r="BT133" s="394"/>
      <c r="BU133" s="394"/>
      <c r="BV133" s="394"/>
    </row>
    <row r="134" spans="63:74" x14ac:dyDescent="0.2">
      <c r="BK134" s="394"/>
      <c r="BL134" s="394"/>
      <c r="BM134" s="394"/>
      <c r="BN134" s="394"/>
      <c r="BO134" s="394"/>
      <c r="BP134" s="394"/>
      <c r="BQ134" s="394"/>
      <c r="BR134" s="394"/>
      <c r="BS134" s="394"/>
      <c r="BT134" s="394"/>
      <c r="BU134" s="394"/>
      <c r="BV134" s="394"/>
    </row>
    <row r="135" spans="63:74" x14ac:dyDescent="0.2">
      <c r="BK135" s="394"/>
      <c r="BL135" s="394"/>
      <c r="BM135" s="394"/>
      <c r="BN135" s="394"/>
      <c r="BO135" s="394"/>
      <c r="BP135" s="394"/>
      <c r="BQ135" s="394"/>
      <c r="BR135" s="394"/>
      <c r="BS135" s="394"/>
      <c r="BT135" s="394"/>
      <c r="BU135" s="394"/>
      <c r="BV135" s="394"/>
    </row>
    <row r="136" spans="63:74" x14ac:dyDescent="0.2">
      <c r="BK136" s="394"/>
      <c r="BL136" s="394"/>
      <c r="BM136" s="394"/>
      <c r="BN136" s="394"/>
      <c r="BO136" s="394"/>
      <c r="BP136" s="394"/>
      <c r="BQ136" s="394"/>
      <c r="BR136" s="394"/>
      <c r="BS136" s="394"/>
      <c r="BT136" s="394"/>
      <c r="BU136" s="394"/>
      <c r="BV136" s="394"/>
    </row>
    <row r="137" spans="63:74" x14ac:dyDescent="0.2">
      <c r="BK137" s="394"/>
      <c r="BL137" s="394"/>
      <c r="BM137" s="394"/>
      <c r="BN137" s="394"/>
      <c r="BO137" s="394"/>
      <c r="BP137" s="394"/>
      <c r="BQ137" s="394"/>
      <c r="BR137" s="394"/>
      <c r="BS137" s="394"/>
      <c r="BT137" s="394"/>
      <c r="BU137" s="394"/>
      <c r="BV137" s="394"/>
    </row>
    <row r="138" spans="63:74" x14ac:dyDescent="0.2">
      <c r="BK138" s="394"/>
      <c r="BL138" s="394"/>
      <c r="BM138" s="394"/>
      <c r="BN138" s="394"/>
      <c r="BO138" s="394"/>
      <c r="BP138" s="394"/>
      <c r="BQ138" s="394"/>
      <c r="BR138" s="394"/>
      <c r="BS138" s="394"/>
      <c r="BT138" s="394"/>
      <c r="BU138" s="394"/>
      <c r="BV138" s="394"/>
    </row>
    <row r="139" spans="63:74" x14ac:dyDescent="0.2">
      <c r="BK139" s="394"/>
      <c r="BL139" s="394"/>
      <c r="BM139" s="394"/>
      <c r="BN139" s="394"/>
      <c r="BO139" s="394"/>
      <c r="BP139" s="394"/>
      <c r="BQ139" s="394"/>
      <c r="BR139" s="394"/>
      <c r="BS139" s="394"/>
      <c r="BT139" s="394"/>
      <c r="BU139" s="394"/>
      <c r="BV139" s="394"/>
    </row>
    <row r="140" spans="63:74" x14ac:dyDescent="0.2">
      <c r="BK140" s="394"/>
      <c r="BL140" s="394"/>
      <c r="BM140" s="394"/>
      <c r="BN140" s="394"/>
      <c r="BO140" s="394"/>
      <c r="BP140" s="394"/>
      <c r="BQ140" s="394"/>
      <c r="BR140" s="394"/>
      <c r="BS140" s="394"/>
      <c r="BT140" s="394"/>
      <c r="BU140" s="394"/>
      <c r="BV140" s="394"/>
    </row>
    <row r="141" spans="63:74" x14ac:dyDescent="0.2">
      <c r="BK141" s="394"/>
      <c r="BL141" s="394"/>
      <c r="BM141" s="394"/>
      <c r="BN141" s="394"/>
      <c r="BO141" s="394"/>
      <c r="BP141" s="394"/>
      <c r="BQ141" s="394"/>
      <c r="BR141" s="394"/>
      <c r="BS141" s="394"/>
      <c r="BT141" s="394"/>
      <c r="BU141" s="394"/>
      <c r="BV141" s="394"/>
    </row>
    <row r="142" spans="63:74" x14ac:dyDescent="0.2">
      <c r="BK142" s="394"/>
      <c r="BL142" s="394"/>
      <c r="BM142" s="394"/>
      <c r="BN142" s="394"/>
      <c r="BO142" s="394"/>
      <c r="BP142" s="394"/>
      <c r="BQ142" s="394"/>
      <c r="BR142" s="394"/>
      <c r="BS142" s="394"/>
      <c r="BT142" s="394"/>
      <c r="BU142" s="394"/>
      <c r="BV142" s="394"/>
    </row>
    <row r="143" spans="63:74" x14ac:dyDescent="0.2">
      <c r="BK143" s="394"/>
      <c r="BL143" s="394"/>
      <c r="BM143" s="394"/>
      <c r="BN143" s="394"/>
      <c r="BO143" s="394"/>
      <c r="BP143" s="394"/>
      <c r="BQ143" s="394"/>
      <c r="BR143" s="394"/>
      <c r="BS143" s="394"/>
      <c r="BT143" s="394"/>
      <c r="BU143" s="394"/>
      <c r="BV143" s="394"/>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U5" activePane="bottomRight" state="frozen"/>
      <selection activeCell="BC15" sqref="BC15"/>
      <selection pane="topRight" activeCell="BC15" sqref="BC15"/>
      <selection pane="bottomLeft" activeCell="BC15" sqref="BC15"/>
      <selection pane="bottomRight" activeCell="AZ47" sqref="AZ47"/>
    </sheetView>
  </sheetViews>
  <sheetFormatPr defaultColWidth="9.6640625" defaultRowHeight="10.199999999999999" x14ac:dyDescent="0.2"/>
  <cols>
    <col min="1" max="1" width="11.5546875" style="89" customWidth="1"/>
    <col min="2" max="2" width="27.44140625" style="89" customWidth="1"/>
    <col min="3" max="50" width="6.5546875" style="89" customWidth="1"/>
    <col min="51" max="62" width="6.5546875" style="390" customWidth="1"/>
    <col min="63" max="74" width="6.5546875" style="89" customWidth="1"/>
    <col min="75" max="16384" width="9.6640625" style="89"/>
  </cols>
  <sheetData>
    <row r="1" spans="1:74" ht="14.7" customHeight="1" x14ac:dyDescent="0.25">
      <c r="A1" s="672" t="s">
        <v>1054</v>
      </c>
      <c r="B1" s="714" t="s">
        <v>265</v>
      </c>
      <c r="C1" s="715"/>
      <c r="D1" s="715"/>
      <c r="E1" s="715"/>
      <c r="F1" s="715"/>
      <c r="G1" s="715"/>
      <c r="H1" s="715"/>
      <c r="I1" s="715"/>
      <c r="J1" s="715"/>
      <c r="K1" s="715"/>
      <c r="L1" s="715"/>
      <c r="M1" s="715"/>
      <c r="N1" s="715"/>
      <c r="O1" s="715"/>
      <c r="P1" s="715"/>
      <c r="Q1" s="715"/>
      <c r="R1" s="715"/>
      <c r="S1" s="715"/>
      <c r="T1" s="715"/>
      <c r="U1" s="715"/>
      <c r="V1" s="715"/>
      <c r="W1" s="715"/>
      <c r="X1" s="715"/>
      <c r="Y1" s="715"/>
      <c r="Z1" s="715"/>
      <c r="AA1" s="715"/>
      <c r="AB1" s="715"/>
      <c r="AC1" s="715"/>
      <c r="AD1" s="715"/>
      <c r="AE1" s="715"/>
      <c r="AF1" s="715"/>
      <c r="AG1" s="715"/>
      <c r="AH1" s="715"/>
      <c r="AI1" s="715"/>
      <c r="AJ1" s="715"/>
      <c r="AK1" s="715"/>
      <c r="AL1" s="715"/>
      <c r="AM1" s="305"/>
    </row>
    <row r="2" spans="1:74" s="72" customFormat="1" ht="13.2" x14ac:dyDescent="0.25">
      <c r="A2" s="673"/>
      <c r="B2" s="544" t="str">
        <f>"U.S. Energy Information Administration   |   Short-Term Energy Outlook  - "&amp;Dates!D1</f>
        <v>U.S. Energy Information Administration   |   Short-Term Energy Outlook  - November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c r="AY2" s="398"/>
      <c r="AZ2" s="398"/>
      <c r="BA2" s="398"/>
      <c r="BB2" s="398"/>
      <c r="BC2" s="398"/>
      <c r="BD2" s="398"/>
      <c r="BE2" s="398"/>
      <c r="BF2" s="398"/>
      <c r="BG2" s="398"/>
      <c r="BH2" s="398"/>
      <c r="BI2" s="398"/>
      <c r="BJ2" s="398"/>
    </row>
    <row r="3" spans="1:74" s="12" customFormat="1" ht="13.2" x14ac:dyDescent="0.25">
      <c r="A3" s="14"/>
      <c r="B3" s="15"/>
      <c r="C3" s="681">
        <f>Dates!D3</f>
        <v>2010</v>
      </c>
      <c r="D3" s="677"/>
      <c r="E3" s="677"/>
      <c r="F3" s="677"/>
      <c r="G3" s="677"/>
      <c r="H3" s="677"/>
      <c r="I3" s="677"/>
      <c r="J3" s="677"/>
      <c r="K3" s="677"/>
      <c r="L3" s="677"/>
      <c r="M3" s="677"/>
      <c r="N3" s="678"/>
      <c r="O3" s="681">
        <f>C3+1</f>
        <v>2011</v>
      </c>
      <c r="P3" s="682"/>
      <c r="Q3" s="682"/>
      <c r="R3" s="682"/>
      <c r="S3" s="682"/>
      <c r="T3" s="682"/>
      <c r="U3" s="682"/>
      <c r="V3" s="682"/>
      <c r="W3" s="682"/>
      <c r="X3" s="677"/>
      <c r="Y3" s="677"/>
      <c r="Z3" s="678"/>
      <c r="AA3" s="674">
        <f>O3+1</f>
        <v>2012</v>
      </c>
      <c r="AB3" s="677"/>
      <c r="AC3" s="677"/>
      <c r="AD3" s="677"/>
      <c r="AE3" s="677"/>
      <c r="AF3" s="677"/>
      <c r="AG3" s="677"/>
      <c r="AH3" s="677"/>
      <c r="AI3" s="677"/>
      <c r="AJ3" s="677"/>
      <c r="AK3" s="677"/>
      <c r="AL3" s="678"/>
      <c r="AM3" s="674">
        <f>AA3+1</f>
        <v>2013</v>
      </c>
      <c r="AN3" s="677"/>
      <c r="AO3" s="677"/>
      <c r="AP3" s="677"/>
      <c r="AQ3" s="677"/>
      <c r="AR3" s="677"/>
      <c r="AS3" s="677"/>
      <c r="AT3" s="677"/>
      <c r="AU3" s="677"/>
      <c r="AV3" s="677"/>
      <c r="AW3" s="677"/>
      <c r="AX3" s="678"/>
      <c r="AY3" s="674">
        <f>AM3+1</f>
        <v>2014</v>
      </c>
      <c r="AZ3" s="675"/>
      <c r="BA3" s="675"/>
      <c r="BB3" s="675"/>
      <c r="BC3" s="675"/>
      <c r="BD3" s="675"/>
      <c r="BE3" s="675"/>
      <c r="BF3" s="675"/>
      <c r="BG3" s="675"/>
      <c r="BH3" s="675"/>
      <c r="BI3" s="675"/>
      <c r="BJ3" s="676"/>
      <c r="BK3" s="674">
        <f>AY3+1</f>
        <v>2015</v>
      </c>
      <c r="BL3" s="677"/>
      <c r="BM3" s="677"/>
      <c r="BN3" s="677"/>
      <c r="BO3" s="677"/>
      <c r="BP3" s="677"/>
      <c r="BQ3" s="677"/>
      <c r="BR3" s="677"/>
      <c r="BS3" s="677"/>
      <c r="BT3" s="677"/>
      <c r="BU3" s="677"/>
      <c r="BV3" s="67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90"/>
      <c r="B5" s="91" t="s">
        <v>243</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6"/>
      <c r="AZ5" s="426"/>
      <c r="BA5" s="426"/>
      <c r="BB5" s="426"/>
      <c r="BC5" s="426"/>
      <c r="BD5" s="426"/>
      <c r="BE5" s="426"/>
      <c r="BF5" s="426"/>
      <c r="BG5" s="426"/>
      <c r="BH5" s="426"/>
      <c r="BI5" s="426"/>
      <c r="BJ5" s="426"/>
      <c r="BK5" s="426"/>
      <c r="BL5" s="426"/>
      <c r="BM5" s="426"/>
      <c r="BN5" s="426"/>
      <c r="BO5" s="426"/>
      <c r="BP5" s="426"/>
      <c r="BQ5" s="426"/>
      <c r="BR5" s="426"/>
      <c r="BS5" s="426"/>
      <c r="BT5" s="426"/>
      <c r="BU5" s="426"/>
      <c r="BV5" s="426"/>
    </row>
    <row r="6" spans="1:74" ht="11.1" customHeight="1" x14ac:dyDescent="0.2">
      <c r="A6" s="93" t="s">
        <v>223</v>
      </c>
      <c r="B6" s="200" t="s">
        <v>614</v>
      </c>
      <c r="C6" s="260">
        <v>85.710750000000004</v>
      </c>
      <c r="D6" s="260">
        <v>83.087141000000003</v>
      </c>
      <c r="E6" s="260">
        <v>96.904371999999995</v>
      </c>
      <c r="F6" s="260">
        <v>90.959675000000004</v>
      </c>
      <c r="G6" s="260">
        <v>85.400773999999998</v>
      </c>
      <c r="H6" s="260">
        <v>88.621153000000007</v>
      </c>
      <c r="I6" s="260">
        <v>90.794651000000002</v>
      </c>
      <c r="J6" s="260">
        <v>93.349628999999993</v>
      </c>
      <c r="K6" s="260">
        <v>93.360276999999996</v>
      </c>
      <c r="L6" s="260">
        <v>91.830674999999999</v>
      </c>
      <c r="M6" s="260">
        <v>91.558198000000004</v>
      </c>
      <c r="N6" s="260">
        <v>92.790852999999998</v>
      </c>
      <c r="O6" s="260">
        <v>91.355469999999997</v>
      </c>
      <c r="P6" s="260">
        <v>85.574596</v>
      </c>
      <c r="Q6" s="260">
        <v>96.548198999999997</v>
      </c>
      <c r="R6" s="260">
        <v>88.563173000000006</v>
      </c>
      <c r="S6" s="260">
        <v>86.850037999999998</v>
      </c>
      <c r="T6" s="260">
        <v>88.877803999999998</v>
      </c>
      <c r="U6" s="260">
        <v>85.497596999999999</v>
      </c>
      <c r="V6" s="260">
        <v>95.494619999999998</v>
      </c>
      <c r="W6" s="260">
        <v>94.013446000000002</v>
      </c>
      <c r="X6" s="260">
        <v>94.642615000000006</v>
      </c>
      <c r="Y6" s="260">
        <v>94.108648000000002</v>
      </c>
      <c r="Z6" s="260">
        <v>94.101330000000004</v>
      </c>
      <c r="AA6" s="260">
        <v>94.944098999999994</v>
      </c>
      <c r="AB6" s="260">
        <v>85.763052999999999</v>
      </c>
      <c r="AC6" s="260">
        <v>85.697547</v>
      </c>
      <c r="AD6" s="260">
        <v>77.624419000000003</v>
      </c>
      <c r="AE6" s="260">
        <v>81.825021000000007</v>
      </c>
      <c r="AF6" s="260">
        <v>81.911231999999998</v>
      </c>
      <c r="AG6" s="260">
        <v>86.343691000000007</v>
      </c>
      <c r="AH6" s="260">
        <v>90.838689000000002</v>
      </c>
      <c r="AI6" s="260">
        <v>81.846352999999993</v>
      </c>
      <c r="AJ6" s="260">
        <v>85.244245000000006</v>
      </c>
      <c r="AK6" s="260">
        <v>84.152300999999994</v>
      </c>
      <c r="AL6" s="260">
        <v>80.208220999999995</v>
      </c>
      <c r="AM6" s="260">
        <v>84.827596999999997</v>
      </c>
      <c r="AN6" s="260">
        <v>77.766283000000001</v>
      </c>
      <c r="AO6" s="260">
        <v>82.464316999999994</v>
      </c>
      <c r="AP6" s="260">
        <v>79.207047000000003</v>
      </c>
      <c r="AQ6" s="260">
        <v>83.663632000000007</v>
      </c>
      <c r="AR6" s="260">
        <v>80.234109000000004</v>
      </c>
      <c r="AS6" s="260">
        <v>86.674049999999994</v>
      </c>
      <c r="AT6" s="260">
        <v>88.435655999999994</v>
      </c>
      <c r="AU6" s="260">
        <v>81.547263999999998</v>
      </c>
      <c r="AV6" s="260">
        <v>81.067217999999997</v>
      </c>
      <c r="AW6" s="260">
        <v>79.154319000000001</v>
      </c>
      <c r="AX6" s="260">
        <v>78.922037000000003</v>
      </c>
      <c r="AY6" s="260">
        <v>84.456258000000005</v>
      </c>
      <c r="AZ6" s="260">
        <v>75.202414000000005</v>
      </c>
      <c r="BA6" s="260">
        <v>82.607382999999999</v>
      </c>
      <c r="BB6" s="260">
        <v>82.728914000000003</v>
      </c>
      <c r="BC6" s="260">
        <v>83.249882999999997</v>
      </c>
      <c r="BD6" s="260">
        <v>79.847931000000003</v>
      </c>
      <c r="BE6" s="260">
        <v>84.718800000000002</v>
      </c>
      <c r="BF6" s="260">
        <v>83.778940000000006</v>
      </c>
      <c r="BG6" s="260">
        <v>83.246110000000002</v>
      </c>
      <c r="BH6" s="260">
        <v>83.640325000000004</v>
      </c>
      <c r="BI6" s="348">
        <v>81.500470000000007</v>
      </c>
      <c r="BJ6" s="348">
        <v>87.116720000000001</v>
      </c>
      <c r="BK6" s="348">
        <v>88.509349999999998</v>
      </c>
      <c r="BL6" s="348">
        <v>81.696950000000001</v>
      </c>
      <c r="BM6" s="348">
        <v>84.544629999999998</v>
      </c>
      <c r="BN6" s="348">
        <v>79.261250000000004</v>
      </c>
      <c r="BO6" s="348">
        <v>79.864220000000003</v>
      </c>
      <c r="BP6" s="348">
        <v>79.86551</v>
      </c>
      <c r="BQ6" s="348">
        <v>84.503429999999994</v>
      </c>
      <c r="BR6" s="348">
        <v>88.897400000000005</v>
      </c>
      <c r="BS6" s="348">
        <v>81.21875</v>
      </c>
      <c r="BT6" s="348">
        <v>86.153289999999998</v>
      </c>
      <c r="BU6" s="348">
        <v>78.638040000000004</v>
      </c>
      <c r="BV6" s="348">
        <v>85.559920000000005</v>
      </c>
    </row>
    <row r="7" spans="1:74" ht="11.1" customHeight="1" x14ac:dyDescent="0.2">
      <c r="A7" s="93" t="s">
        <v>224</v>
      </c>
      <c r="B7" s="200" t="s">
        <v>615</v>
      </c>
      <c r="C7" s="260">
        <v>26.845393000000001</v>
      </c>
      <c r="D7" s="260">
        <v>26.189910999999999</v>
      </c>
      <c r="E7" s="260">
        <v>31.787994999999999</v>
      </c>
      <c r="F7" s="260">
        <v>29.437742</v>
      </c>
      <c r="G7" s="260">
        <v>26.408149000000002</v>
      </c>
      <c r="H7" s="260">
        <v>28.73011</v>
      </c>
      <c r="I7" s="260">
        <v>26.978905000000001</v>
      </c>
      <c r="J7" s="260">
        <v>28.327676</v>
      </c>
      <c r="K7" s="260">
        <v>28.098317000000002</v>
      </c>
      <c r="L7" s="260">
        <v>26.860952000000001</v>
      </c>
      <c r="M7" s="260">
        <v>28.124739000000002</v>
      </c>
      <c r="N7" s="260">
        <v>28.62771</v>
      </c>
      <c r="O7" s="260">
        <v>29.001453999999999</v>
      </c>
      <c r="P7" s="260">
        <v>27.586621000000001</v>
      </c>
      <c r="Q7" s="260">
        <v>30.896194000000001</v>
      </c>
      <c r="R7" s="260">
        <v>28.033486</v>
      </c>
      <c r="S7" s="260">
        <v>28.468565000000002</v>
      </c>
      <c r="T7" s="260">
        <v>29.016486</v>
      </c>
      <c r="U7" s="260">
        <v>25.220846000000002</v>
      </c>
      <c r="V7" s="260">
        <v>29.194233000000001</v>
      </c>
      <c r="W7" s="260">
        <v>27.479733</v>
      </c>
      <c r="X7" s="260">
        <v>26.871555000000001</v>
      </c>
      <c r="Y7" s="260">
        <v>27.723531999999999</v>
      </c>
      <c r="Z7" s="260">
        <v>27.739034</v>
      </c>
      <c r="AA7" s="260">
        <v>27.712039999999998</v>
      </c>
      <c r="AB7" s="260">
        <v>25.889662999999999</v>
      </c>
      <c r="AC7" s="260">
        <v>27.026693000000002</v>
      </c>
      <c r="AD7" s="260">
        <v>25.104181000000001</v>
      </c>
      <c r="AE7" s="260">
        <v>25.902576</v>
      </c>
      <c r="AF7" s="260">
        <v>25.108706999999999</v>
      </c>
      <c r="AG7" s="260">
        <v>23.141425000000002</v>
      </c>
      <c r="AH7" s="260">
        <v>24.529485999999999</v>
      </c>
      <c r="AI7" s="260">
        <v>21.599385000000002</v>
      </c>
      <c r="AJ7" s="260">
        <v>23.404060999999999</v>
      </c>
      <c r="AK7" s="260">
        <v>22.627682</v>
      </c>
      <c r="AL7" s="260">
        <v>22.093340999999999</v>
      </c>
      <c r="AM7" s="260">
        <v>24.606549000000001</v>
      </c>
      <c r="AN7" s="260">
        <v>22.219352000000001</v>
      </c>
      <c r="AO7" s="260">
        <v>23.548328000000001</v>
      </c>
      <c r="AP7" s="260">
        <v>24.315111999999999</v>
      </c>
      <c r="AQ7" s="260">
        <v>24.559656</v>
      </c>
      <c r="AR7" s="260">
        <v>22.382390000000001</v>
      </c>
      <c r="AS7" s="260">
        <v>21.920842</v>
      </c>
      <c r="AT7" s="260">
        <v>22.722584999999999</v>
      </c>
      <c r="AU7" s="260">
        <v>21.536076999999999</v>
      </c>
      <c r="AV7" s="260">
        <v>22.161287999999999</v>
      </c>
      <c r="AW7" s="260">
        <v>20.472073999999999</v>
      </c>
      <c r="AX7" s="260">
        <v>21.144738</v>
      </c>
      <c r="AY7" s="260">
        <v>22.615342999999999</v>
      </c>
      <c r="AZ7" s="260">
        <v>20.989561999999999</v>
      </c>
      <c r="BA7" s="260">
        <v>23.037616</v>
      </c>
      <c r="BB7" s="260">
        <v>23.937028999999999</v>
      </c>
      <c r="BC7" s="260">
        <v>23.168333000000001</v>
      </c>
      <c r="BD7" s="260">
        <v>22.561503999999999</v>
      </c>
      <c r="BE7" s="260">
        <v>23.33502</v>
      </c>
      <c r="BF7" s="260">
        <v>22.212730000000001</v>
      </c>
      <c r="BG7" s="260">
        <v>23.019760000000002</v>
      </c>
      <c r="BH7" s="260">
        <v>22.082397302</v>
      </c>
      <c r="BI7" s="348">
        <v>22.63354</v>
      </c>
      <c r="BJ7" s="348">
        <v>23.863790000000002</v>
      </c>
      <c r="BK7" s="348">
        <v>25.624009999999998</v>
      </c>
      <c r="BL7" s="348">
        <v>23.59027</v>
      </c>
      <c r="BM7" s="348">
        <v>24.63682</v>
      </c>
      <c r="BN7" s="348">
        <v>23.5929</v>
      </c>
      <c r="BO7" s="348">
        <v>23.520399999999999</v>
      </c>
      <c r="BP7" s="348">
        <v>23.00122</v>
      </c>
      <c r="BQ7" s="348">
        <v>21.6358</v>
      </c>
      <c r="BR7" s="348">
        <v>23.202390000000001</v>
      </c>
      <c r="BS7" s="348">
        <v>20.944389999999999</v>
      </c>
      <c r="BT7" s="348">
        <v>22.663119999999999</v>
      </c>
      <c r="BU7" s="348">
        <v>20.36711</v>
      </c>
      <c r="BV7" s="348">
        <v>22.939129999999999</v>
      </c>
    </row>
    <row r="8" spans="1:74" ht="11.1" customHeight="1" x14ac:dyDescent="0.2">
      <c r="A8" s="93" t="s">
        <v>225</v>
      </c>
      <c r="B8" s="200" t="s">
        <v>616</v>
      </c>
      <c r="C8" s="260">
        <v>12.081996</v>
      </c>
      <c r="D8" s="260">
        <v>11.644401</v>
      </c>
      <c r="E8" s="260">
        <v>13.862651</v>
      </c>
      <c r="F8" s="260">
        <v>12.690422999999999</v>
      </c>
      <c r="G8" s="260">
        <v>12.228083</v>
      </c>
      <c r="H8" s="260">
        <v>12.647182000000001</v>
      </c>
      <c r="I8" s="260">
        <v>13.274376</v>
      </c>
      <c r="J8" s="260">
        <v>13.865815</v>
      </c>
      <c r="K8" s="260">
        <v>13.615608999999999</v>
      </c>
      <c r="L8" s="260">
        <v>13.355629</v>
      </c>
      <c r="M8" s="260">
        <v>13.494241000000001</v>
      </c>
      <c r="N8" s="260">
        <v>13.579226</v>
      </c>
      <c r="O8" s="260">
        <v>13.809703000000001</v>
      </c>
      <c r="P8" s="260">
        <v>13.062355999999999</v>
      </c>
      <c r="Q8" s="260">
        <v>14.556768999999999</v>
      </c>
      <c r="R8" s="260">
        <v>13.656877</v>
      </c>
      <c r="S8" s="260">
        <v>13.905352000000001</v>
      </c>
      <c r="T8" s="260">
        <v>13.726718</v>
      </c>
      <c r="U8" s="260">
        <v>14.334061999999999</v>
      </c>
      <c r="V8" s="260">
        <v>15.861105</v>
      </c>
      <c r="W8" s="260">
        <v>15.098826000000001</v>
      </c>
      <c r="X8" s="260">
        <v>14.225274000000001</v>
      </c>
      <c r="Y8" s="260">
        <v>14.260669</v>
      </c>
      <c r="Z8" s="260">
        <v>14.265064000000001</v>
      </c>
      <c r="AA8" s="260">
        <v>15.178285000000001</v>
      </c>
      <c r="AB8" s="260">
        <v>14.286948000000001</v>
      </c>
      <c r="AC8" s="260">
        <v>14.823726000000001</v>
      </c>
      <c r="AD8" s="260">
        <v>14.523026</v>
      </c>
      <c r="AE8" s="260">
        <v>15.309324</v>
      </c>
      <c r="AF8" s="260">
        <v>14.2742</v>
      </c>
      <c r="AG8" s="260">
        <v>15.498161</v>
      </c>
      <c r="AH8" s="260">
        <v>16.277100000000001</v>
      </c>
      <c r="AI8" s="260">
        <v>14.594519</v>
      </c>
      <c r="AJ8" s="260">
        <v>15.377319999999999</v>
      </c>
      <c r="AK8" s="260">
        <v>14.877041</v>
      </c>
      <c r="AL8" s="260">
        <v>14.567218</v>
      </c>
      <c r="AM8" s="260">
        <v>15.722204</v>
      </c>
      <c r="AN8" s="260">
        <v>14.499796</v>
      </c>
      <c r="AO8" s="260">
        <v>15.311321</v>
      </c>
      <c r="AP8" s="260">
        <v>15.417021</v>
      </c>
      <c r="AQ8" s="260">
        <v>15.543989</v>
      </c>
      <c r="AR8" s="260">
        <v>14.080985999999999</v>
      </c>
      <c r="AS8" s="260">
        <v>15.890419</v>
      </c>
      <c r="AT8" s="260">
        <v>16.522818999999998</v>
      </c>
      <c r="AU8" s="260">
        <v>15.651554000000001</v>
      </c>
      <c r="AV8" s="260">
        <v>15.333264</v>
      </c>
      <c r="AW8" s="260">
        <v>14.256069</v>
      </c>
      <c r="AX8" s="260">
        <v>14.450434</v>
      </c>
      <c r="AY8" s="260">
        <v>15.888928</v>
      </c>
      <c r="AZ8" s="260">
        <v>14.555213999999999</v>
      </c>
      <c r="BA8" s="260">
        <v>15.849323</v>
      </c>
      <c r="BB8" s="260">
        <v>15.257785999999999</v>
      </c>
      <c r="BC8" s="260">
        <v>15.008395</v>
      </c>
      <c r="BD8" s="260">
        <v>14.527882</v>
      </c>
      <c r="BE8" s="260">
        <v>16.752590000000001</v>
      </c>
      <c r="BF8" s="260">
        <v>16.14443</v>
      </c>
      <c r="BG8" s="260">
        <v>16.078019999999999</v>
      </c>
      <c r="BH8" s="260">
        <v>15.787662778</v>
      </c>
      <c r="BI8" s="348">
        <v>15.78895</v>
      </c>
      <c r="BJ8" s="348">
        <v>16.360050000000001</v>
      </c>
      <c r="BK8" s="348">
        <v>15.98846</v>
      </c>
      <c r="BL8" s="348">
        <v>14.786849999999999</v>
      </c>
      <c r="BM8" s="348">
        <v>15.41456</v>
      </c>
      <c r="BN8" s="348">
        <v>15.21686</v>
      </c>
      <c r="BO8" s="348">
        <v>15.38433</v>
      </c>
      <c r="BP8" s="348">
        <v>14.819660000000001</v>
      </c>
      <c r="BQ8" s="348">
        <v>15.842980000000001</v>
      </c>
      <c r="BR8" s="348">
        <v>16.616610000000001</v>
      </c>
      <c r="BS8" s="348">
        <v>15.43792</v>
      </c>
      <c r="BT8" s="348">
        <v>16.26407</v>
      </c>
      <c r="BU8" s="348">
        <v>14.8895</v>
      </c>
      <c r="BV8" s="348">
        <v>16.214970000000001</v>
      </c>
    </row>
    <row r="9" spans="1:74" ht="11.1" customHeight="1" x14ac:dyDescent="0.2">
      <c r="A9" s="93" t="s">
        <v>226</v>
      </c>
      <c r="B9" s="200" t="s">
        <v>617</v>
      </c>
      <c r="C9" s="260">
        <v>46.783360999999999</v>
      </c>
      <c r="D9" s="260">
        <v>45.252828999999998</v>
      </c>
      <c r="E9" s="260">
        <v>51.253726</v>
      </c>
      <c r="F9" s="260">
        <v>48.831510000000002</v>
      </c>
      <c r="G9" s="260">
        <v>46.764541999999999</v>
      </c>
      <c r="H9" s="260">
        <v>47.243861000000003</v>
      </c>
      <c r="I9" s="260">
        <v>50.541370000000001</v>
      </c>
      <c r="J9" s="260">
        <v>51.156137999999999</v>
      </c>
      <c r="K9" s="260">
        <v>51.646351000000003</v>
      </c>
      <c r="L9" s="260">
        <v>51.614094000000001</v>
      </c>
      <c r="M9" s="260">
        <v>49.939217999999997</v>
      </c>
      <c r="N9" s="260">
        <v>50.583917</v>
      </c>
      <c r="O9" s="260">
        <v>48.544313000000002</v>
      </c>
      <c r="P9" s="260">
        <v>44.925618999999998</v>
      </c>
      <c r="Q9" s="260">
        <v>51.095236</v>
      </c>
      <c r="R9" s="260">
        <v>46.872810000000001</v>
      </c>
      <c r="S9" s="260">
        <v>44.476120999999999</v>
      </c>
      <c r="T9" s="260">
        <v>46.134599999999999</v>
      </c>
      <c r="U9" s="260">
        <v>45.942689000000001</v>
      </c>
      <c r="V9" s="260">
        <v>50.439281999999999</v>
      </c>
      <c r="W9" s="260">
        <v>51.434887000000003</v>
      </c>
      <c r="X9" s="260">
        <v>53.545786</v>
      </c>
      <c r="Y9" s="260">
        <v>52.124447000000004</v>
      </c>
      <c r="Z9" s="260">
        <v>52.097231999999998</v>
      </c>
      <c r="AA9" s="260">
        <v>52.053773999999997</v>
      </c>
      <c r="AB9" s="260">
        <v>45.586441999999998</v>
      </c>
      <c r="AC9" s="260">
        <v>43.847127999999998</v>
      </c>
      <c r="AD9" s="260">
        <v>37.997211999999998</v>
      </c>
      <c r="AE9" s="260">
        <v>40.613121</v>
      </c>
      <c r="AF9" s="260">
        <v>42.528325000000002</v>
      </c>
      <c r="AG9" s="260">
        <v>47.704104999999998</v>
      </c>
      <c r="AH9" s="260">
        <v>50.032102999999999</v>
      </c>
      <c r="AI9" s="260">
        <v>45.652448999999997</v>
      </c>
      <c r="AJ9" s="260">
        <v>46.462864000000003</v>
      </c>
      <c r="AK9" s="260">
        <v>46.647578000000003</v>
      </c>
      <c r="AL9" s="260">
        <v>43.547662000000003</v>
      </c>
      <c r="AM9" s="260">
        <v>44.498843999999998</v>
      </c>
      <c r="AN9" s="260">
        <v>41.047134999999997</v>
      </c>
      <c r="AO9" s="260">
        <v>43.604667999999997</v>
      </c>
      <c r="AP9" s="260">
        <v>39.474913999999998</v>
      </c>
      <c r="AQ9" s="260">
        <v>43.559987</v>
      </c>
      <c r="AR9" s="260">
        <v>43.770733</v>
      </c>
      <c r="AS9" s="260">
        <v>48.862788999999999</v>
      </c>
      <c r="AT9" s="260">
        <v>49.190252000000001</v>
      </c>
      <c r="AU9" s="260">
        <v>44.359633000000002</v>
      </c>
      <c r="AV9" s="260">
        <v>43.572665999999998</v>
      </c>
      <c r="AW9" s="260">
        <v>44.426175999999998</v>
      </c>
      <c r="AX9" s="260">
        <v>43.326864999999998</v>
      </c>
      <c r="AY9" s="260">
        <v>45.951987000000003</v>
      </c>
      <c r="AZ9" s="260">
        <v>39.657637999999999</v>
      </c>
      <c r="BA9" s="260">
        <v>43.720444000000001</v>
      </c>
      <c r="BB9" s="260">
        <v>43.534098999999998</v>
      </c>
      <c r="BC9" s="260">
        <v>45.073155</v>
      </c>
      <c r="BD9" s="260">
        <v>42.758544999999998</v>
      </c>
      <c r="BE9" s="260">
        <v>44.631189999999997</v>
      </c>
      <c r="BF9" s="260">
        <v>45.421779999999998</v>
      </c>
      <c r="BG9" s="260">
        <v>44.148330000000001</v>
      </c>
      <c r="BH9" s="260">
        <v>45.770264920999999</v>
      </c>
      <c r="BI9" s="348">
        <v>43.077979999999997</v>
      </c>
      <c r="BJ9" s="348">
        <v>46.892879999999998</v>
      </c>
      <c r="BK9" s="348">
        <v>46.896880000000003</v>
      </c>
      <c r="BL9" s="348">
        <v>43.319839999999999</v>
      </c>
      <c r="BM9" s="348">
        <v>44.49324</v>
      </c>
      <c r="BN9" s="348">
        <v>40.45149</v>
      </c>
      <c r="BO9" s="348">
        <v>40.959490000000002</v>
      </c>
      <c r="BP9" s="348">
        <v>42.044629999999998</v>
      </c>
      <c r="BQ9" s="348">
        <v>47.024650000000001</v>
      </c>
      <c r="BR9" s="348">
        <v>49.078409999999998</v>
      </c>
      <c r="BS9" s="348">
        <v>44.836440000000003</v>
      </c>
      <c r="BT9" s="348">
        <v>47.226100000000002</v>
      </c>
      <c r="BU9" s="348">
        <v>43.381439999999998</v>
      </c>
      <c r="BV9" s="348">
        <v>46.405830000000002</v>
      </c>
    </row>
    <row r="10" spans="1:74" ht="11.1" customHeight="1" x14ac:dyDescent="0.2">
      <c r="A10" s="95" t="s">
        <v>227</v>
      </c>
      <c r="B10" s="200" t="s">
        <v>618</v>
      </c>
      <c r="C10" s="260">
        <v>-1.1359999999999999</v>
      </c>
      <c r="D10" s="260">
        <v>-0.21450412359000001</v>
      </c>
      <c r="E10" s="260">
        <v>-1.867</v>
      </c>
      <c r="F10" s="260">
        <v>0.17409577636000001</v>
      </c>
      <c r="G10" s="260">
        <v>-0.13821920638999999</v>
      </c>
      <c r="H10" s="260">
        <v>-0.59706165384999998</v>
      </c>
      <c r="I10" s="260">
        <v>3.5619999999999998</v>
      </c>
      <c r="J10" s="260">
        <v>-0.70299999999999996</v>
      </c>
      <c r="K10" s="260">
        <v>-1.2756952984000001</v>
      </c>
      <c r="L10" s="260">
        <v>0.48301192616999999</v>
      </c>
      <c r="M10" s="260">
        <v>-1.1408749249000001</v>
      </c>
      <c r="N10" s="260">
        <v>0.75088050458</v>
      </c>
      <c r="O10" s="260">
        <v>1.1117951377999999</v>
      </c>
      <c r="P10" s="260">
        <v>-0.43107107171999998</v>
      </c>
      <c r="Q10" s="260">
        <v>0.97487066724000004</v>
      </c>
      <c r="R10" s="260">
        <v>-1.6877213953000001</v>
      </c>
      <c r="S10" s="260">
        <v>-1.6204000091999999</v>
      </c>
      <c r="T10" s="260">
        <v>0.96583482533999998</v>
      </c>
      <c r="U10" s="260">
        <v>-1.9130168916000001</v>
      </c>
      <c r="V10" s="260">
        <v>2.1330448401000002</v>
      </c>
      <c r="W10" s="260">
        <v>0.37802002023999998</v>
      </c>
      <c r="X10" s="260">
        <v>-0.90109135106000005</v>
      </c>
      <c r="Y10" s="260">
        <v>-0.18673652383</v>
      </c>
      <c r="Z10" s="260">
        <v>-0.89978724806999999</v>
      </c>
      <c r="AA10" s="260">
        <v>3.5782125677000001</v>
      </c>
      <c r="AB10" s="260">
        <v>-1.4247165880999999</v>
      </c>
      <c r="AC10" s="260">
        <v>-1.3977423223000001</v>
      </c>
      <c r="AD10" s="260">
        <v>-0.14223630843000001</v>
      </c>
      <c r="AE10" s="260">
        <v>0.55741977552999999</v>
      </c>
      <c r="AF10" s="260">
        <v>0.35203370858999999</v>
      </c>
      <c r="AG10" s="260">
        <v>1.2540331151999999</v>
      </c>
      <c r="AH10" s="260">
        <v>1.6211015937</v>
      </c>
      <c r="AI10" s="260">
        <v>1.2676291392000001</v>
      </c>
      <c r="AJ10" s="260">
        <v>0.40125543917000001</v>
      </c>
      <c r="AK10" s="260">
        <v>0.27991973917000001</v>
      </c>
      <c r="AL10" s="260">
        <v>-0.60761585939999996</v>
      </c>
      <c r="AM10" s="260">
        <v>1.525447</v>
      </c>
      <c r="AN10" s="260">
        <v>2.5444469999999999</v>
      </c>
      <c r="AO10" s="260">
        <v>1.414447</v>
      </c>
      <c r="AP10" s="260">
        <v>-1.248553</v>
      </c>
      <c r="AQ10" s="260">
        <v>-1.190553</v>
      </c>
      <c r="AR10" s="260">
        <v>1.3774470000000001</v>
      </c>
      <c r="AS10" s="260">
        <v>-1.5285530000000001</v>
      </c>
      <c r="AT10" s="260">
        <v>2.4814470000000002</v>
      </c>
      <c r="AU10" s="260">
        <v>0.68144720000000003</v>
      </c>
      <c r="AV10" s="260">
        <v>0.2956993</v>
      </c>
      <c r="AW10" s="260">
        <v>-0.17436360000000001</v>
      </c>
      <c r="AX10" s="260">
        <v>-2.7131720000000001</v>
      </c>
      <c r="AY10" s="260">
        <v>6.0260099999999997E-2</v>
      </c>
      <c r="AZ10" s="260">
        <v>0.54444700000000001</v>
      </c>
      <c r="BA10" s="260">
        <v>0.41444700000000001</v>
      </c>
      <c r="BB10" s="260">
        <v>-0.248553</v>
      </c>
      <c r="BC10" s="260">
        <v>-0.190553</v>
      </c>
      <c r="BD10" s="260">
        <v>0.37744699999999998</v>
      </c>
      <c r="BE10" s="260">
        <v>-2.8552999999999999E-2</v>
      </c>
      <c r="BF10" s="260">
        <v>0.23144700000000001</v>
      </c>
      <c r="BG10" s="260">
        <v>0.43144719999999998</v>
      </c>
      <c r="BH10" s="260">
        <v>-0.7043007</v>
      </c>
      <c r="BI10" s="348">
        <v>-0.17436360000000001</v>
      </c>
      <c r="BJ10" s="348">
        <v>-1.4631719999999999</v>
      </c>
      <c r="BK10" s="348">
        <v>-0.45641359999999997</v>
      </c>
      <c r="BL10" s="348">
        <v>0.54444700000000001</v>
      </c>
      <c r="BM10" s="348">
        <v>0.41444700000000001</v>
      </c>
      <c r="BN10" s="348">
        <v>-0.248553</v>
      </c>
      <c r="BO10" s="348">
        <v>-0.190553</v>
      </c>
      <c r="BP10" s="348">
        <v>0.37744699999999998</v>
      </c>
      <c r="BQ10" s="348">
        <v>-2.8552999999999999E-2</v>
      </c>
      <c r="BR10" s="348">
        <v>0.23144700000000001</v>
      </c>
      <c r="BS10" s="348">
        <v>0.43144719999999998</v>
      </c>
      <c r="BT10" s="348">
        <v>-0.7043007</v>
      </c>
      <c r="BU10" s="348">
        <v>-0.17436360000000001</v>
      </c>
      <c r="BV10" s="348">
        <v>-1.4631719999999999</v>
      </c>
    </row>
    <row r="11" spans="1:74" ht="11.1" customHeight="1" x14ac:dyDescent="0.2">
      <c r="A11" s="93" t="s">
        <v>228</v>
      </c>
      <c r="B11" s="200" t="s">
        <v>619</v>
      </c>
      <c r="C11" s="260">
        <v>1.6645749999999999</v>
      </c>
      <c r="D11" s="260">
        <v>1.239282</v>
      </c>
      <c r="E11" s="260">
        <v>1.8993040000000001</v>
      </c>
      <c r="F11" s="260">
        <v>1.8123640000000001</v>
      </c>
      <c r="G11" s="260">
        <v>1.474801</v>
      </c>
      <c r="H11" s="260">
        <v>1.7709509999999999</v>
      </c>
      <c r="I11" s="260">
        <v>1.3895010000000001</v>
      </c>
      <c r="J11" s="260">
        <v>1.702218</v>
      </c>
      <c r="K11" s="260">
        <v>1.5884119999999999</v>
      </c>
      <c r="L11" s="260">
        <v>1.7747010000000001</v>
      </c>
      <c r="M11" s="260">
        <v>1.4730890000000001</v>
      </c>
      <c r="N11" s="260">
        <v>1.5634889999999999</v>
      </c>
      <c r="O11" s="260">
        <v>1.013846</v>
      </c>
      <c r="P11" s="260">
        <v>0.84277000000000002</v>
      </c>
      <c r="Q11" s="260">
        <v>1.5241610000000001</v>
      </c>
      <c r="R11" s="260">
        <v>1.1363780000000001</v>
      </c>
      <c r="S11" s="260">
        <v>1.3125709999999999</v>
      </c>
      <c r="T11" s="260">
        <v>0.97019599999999995</v>
      </c>
      <c r="U11" s="260">
        <v>1.2084269999999999</v>
      </c>
      <c r="V11" s="260">
        <v>1.5449010000000001</v>
      </c>
      <c r="W11" s="260">
        <v>0.83451299999999995</v>
      </c>
      <c r="X11" s="260">
        <v>0.91720299999999999</v>
      </c>
      <c r="Y11" s="260">
        <v>0.80686999999999998</v>
      </c>
      <c r="Z11" s="260">
        <v>0.97577000000000003</v>
      </c>
      <c r="AA11" s="260">
        <v>0.78903599999999996</v>
      </c>
      <c r="AB11" s="260">
        <v>0.53364500000000004</v>
      </c>
      <c r="AC11" s="260">
        <v>0.69915899999999997</v>
      </c>
      <c r="AD11" s="260">
        <v>0.62339299999999997</v>
      </c>
      <c r="AE11" s="260">
        <v>0.98638499999999996</v>
      </c>
      <c r="AF11" s="260">
        <v>0.718862</v>
      </c>
      <c r="AG11" s="260">
        <v>0.89363099999999995</v>
      </c>
      <c r="AH11" s="260">
        <v>0.66670099999999999</v>
      </c>
      <c r="AI11" s="260">
        <v>0.85467000000000004</v>
      </c>
      <c r="AJ11" s="260">
        <v>0.86791499999999999</v>
      </c>
      <c r="AK11" s="260">
        <v>0.79846499999999998</v>
      </c>
      <c r="AL11" s="260">
        <v>0.72739500000000001</v>
      </c>
      <c r="AM11" s="260">
        <v>0.65446000299999996</v>
      </c>
      <c r="AN11" s="260">
        <v>0.38517499999999999</v>
      </c>
      <c r="AO11" s="260">
        <v>0.38965000500000002</v>
      </c>
      <c r="AP11" s="260">
        <v>0.67214901000000005</v>
      </c>
      <c r="AQ11" s="260">
        <v>0.87044900000000003</v>
      </c>
      <c r="AR11" s="260">
        <v>1.213443</v>
      </c>
      <c r="AS11" s="260">
        <v>0.87362398900000005</v>
      </c>
      <c r="AT11" s="260">
        <v>0.70984698999999996</v>
      </c>
      <c r="AU11" s="260">
        <v>0.81458799000000004</v>
      </c>
      <c r="AV11" s="260">
        <v>0.70712900300000003</v>
      </c>
      <c r="AW11" s="260">
        <v>0.84957399</v>
      </c>
      <c r="AX11" s="260">
        <v>0.76633698800000005</v>
      </c>
      <c r="AY11" s="260">
        <v>1.06438593</v>
      </c>
      <c r="AZ11" s="260">
        <v>0.58268198800000004</v>
      </c>
      <c r="BA11" s="260">
        <v>0.80269701199999999</v>
      </c>
      <c r="BB11" s="260">
        <v>0.92967900000000003</v>
      </c>
      <c r="BC11" s="260">
        <v>1.279711</v>
      </c>
      <c r="BD11" s="260">
        <v>1.3192119899999999</v>
      </c>
      <c r="BE11" s="260">
        <v>0.92775901000000005</v>
      </c>
      <c r="BF11" s="260">
        <v>0.78839519999999996</v>
      </c>
      <c r="BG11" s="260">
        <v>0.95710660000000003</v>
      </c>
      <c r="BH11" s="260">
        <v>0.88293750000000004</v>
      </c>
      <c r="BI11" s="348">
        <v>0.73210489999999995</v>
      </c>
      <c r="BJ11" s="348">
        <v>1.1128450000000001</v>
      </c>
      <c r="BK11" s="348">
        <v>0.53057120000000002</v>
      </c>
      <c r="BL11" s="348">
        <v>0.63553380000000004</v>
      </c>
      <c r="BM11" s="348">
        <v>0.99171719999999997</v>
      </c>
      <c r="BN11" s="348">
        <v>0.84523090000000001</v>
      </c>
      <c r="BO11" s="348">
        <v>0.67664999999999997</v>
      </c>
      <c r="BP11" s="348">
        <v>0.87808520000000001</v>
      </c>
      <c r="BQ11" s="348">
        <v>1.2244299999999999</v>
      </c>
      <c r="BR11" s="348">
        <v>0.97538769999999997</v>
      </c>
      <c r="BS11" s="348">
        <v>1.0711660000000001</v>
      </c>
      <c r="BT11" s="348">
        <v>0.95722510000000005</v>
      </c>
      <c r="BU11" s="348">
        <v>0.77741729999999998</v>
      </c>
      <c r="BV11" s="348">
        <v>1.142358</v>
      </c>
    </row>
    <row r="12" spans="1:74" ht="11.1" customHeight="1" x14ac:dyDescent="0.2">
      <c r="A12" s="93" t="s">
        <v>229</v>
      </c>
      <c r="B12" s="200" t="s">
        <v>620</v>
      </c>
      <c r="C12" s="260">
        <v>5.8664899999999998</v>
      </c>
      <c r="D12" s="260">
        <v>5.3857489999999997</v>
      </c>
      <c r="E12" s="260">
        <v>6.5543560000000003</v>
      </c>
      <c r="F12" s="260">
        <v>7.3576819999999996</v>
      </c>
      <c r="G12" s="260">
        <v>7.2202590000000004</v>
      </c>
      <c r="H12" s="260">
        <v>7.3870279999999999</v>
      </c>
      <c r="I12" s="260">
        <v>6.9280460000000001</v>
      </c>
      <c r="J12" s="260">
        <v>7.0013670000000001</v>
      </c>
      <c r="K12" s="260">
        <v>7.1446810000000003</v>
      </c>
      <c r="L12" s="260">
        <v>6.6232389999999999</v>
      </c>
      <c r="M12" s="260">
        <v>7.0147029999999999</v>
      </c>
      <c r="N12" s="260">
        <v>7.232075</v>
      </c>
      <c r="O12" s="260">
        <v>8.5094890000000003</v>
      </c>
      <c r="P12" s="260">
        <v>8.2752040000000004</v>
      </c>
      <c r="Q12" s="260">
        <v>9.8324560000000005</v>
      </c>
      <c r="R12" s="260">
        <v>8.8425100000000008</v>
      </c>
      <c r="S12" s="260">
        <v>9.0420730000000002</v>
      </c>
      <c r="T12" s="260">
        <v>9.1019310000000004</v>
      </c>
      <c r="U12" s="260">
        <v>7.8654000000000002</v>
      </c>
      <c r="V12" s="260">
        <v>9.3874469999999999</v>
      </c>
      <c r="W12" s="260">
        <v>8.7227650000000008</v>
      </c>
      <c r="X12" s="260">
        <v>9.1587270000000007</v>
      </c>
      <c r="Y12" s="260">
        <v>8.8080049999999996</v>
      </c>
      <c r="Z12" s="260">
        <v>9.7125459999999997</v>
      </c>
      <c r="AA12" s="260">
        <v>9.1264409999999998</v>
      </c>
      <c r="AB12" s="260">
        <v>8.4602559999999993</v>
      </c>
      <c r="AC12" s="260">
        <v>11.055001000000001</v>
      </c>
      <c r="AD12" s="260">
        <v>12.528892000000001</v>
      </c>
      <c r="AE12" s="260">
        <v>12.256909</v>
      </c>
      <c r="AF12" s="260">
        <v>12.748637</v>
      </c>
      <c r="AG12" s="260">
        <v>11.622584</v>
      </c>
      <c r="AH12" s="260">
        <v>10.597077000000001</v>
      </c>
      <c r="AI12" s="260">
        <v>9.3437059999999992</v>
      </c>
      <c r="AJ12" s="260">
        <v>9.4214889999999993</v>
      </c>
      <c r="AK12" s="260">
        <v>8.5164930000000005</v>
      </c>
      <c r="AL12" s="260">
        <v>10.068177</v>
      </c>
      <c r="AM12" s="260">
        <v>9.5717999999999996</v>
      </c>
      <c r="AN12" s="260">
        <v>8.6267840119999999</v>
      </c>
      <c r="AO12" s="260">
        <v>13.636597</v>
      </c>
      <c r="AP12" s="260">
        <v>9.7544839999999997</v>
      </c>
      <c r="AQ12" s="260">
        <v>10.478294</v>
      </c>
      <c r="AR12" s="260">
        <v>9.1939839899999996</v>
      </c>
      <c r="AS12" s="260">
        <v>9.1249959999999994</v>
      </c>
      <c r="AT12" s="260">
        <v>10.073041</v>
      </c>
      <c r="AU12" s="260">
        <v>9.3906260100000001</v>
      </c>
      <c r="AV12" s="260">
        <v>9.8547229900000008</v>
      </c>
      <c r="AW12" s="260">
        <v>8.5113909900000007</v>
      </c>
      <c r="AX12" s="260">
        <v>9.4425480129999997</v>
      </c>
      <c r="AY12" s="260">
        <v>8.5160789999999995</v>
      </c>
      <c r="AZ12" s="260">
        <v>8.7853589999999997</v>
      </c>
      <c r="BA12" s="260">
        <v>10.429605</v>
      </c>
      <c r="BB12" s="260">
        <v>8.1343313591000008</v>
      </c>
      <c r="BC12" s="260">
        <v>7.7184427942999996</v>
      </c>
      <c r="BD12" s="260">
        <v>8.7041880000000003</v>
      </c>
      <c r="BE12" s="260">
        <v>7.1913929889999997</v>
      </c>
      <c r="BF12" s="260">
        <v>7.4893970000000003</v>
      </c>
      <c r="BG12" s="260">
        <v>7.324249</v>
      </c>
      <c r="BH12" s="260">
        <v>7.5553179999999998</v>
      </c>
      <c r="BI12" s="348">
        <v>7.2965619999999998</v>
      </c>
      <c r="BJ12" s="348">
        <v>6.8751119999999997</v>
      </c>
      <c r="BK12" s="348">
        <v>6.5039959999999999</v>
      </c>
      <c r="BL12" s="348">
        <v>6.0217939999999999</v>
      </c>
      <c r="BM12" s="348">
        <v>7.7660669999999996</v>
      </c>
      <c r="BN12" s="348">
        <v>7.9653859999999996</v>
      </c>
      <c r="BO12" s="348">
        <v>7.9357749999999996</v>
      </c>
      <c r="BP12" s="348">
        <v>8.1952829999999999</v>
      </c>
      <c r="BQ12" s="348">
        <v>7.2973710000000001</v>
      </c>
      <c r="BR12" s="348">
        <v>7.345421</v>
      </c>
      <c r="BS12" s="348">
        <v>7.1756010000000003</v>
      </c>
      <c r="BT12" s="348">
        <v>7.5811469999999996</v>
      </c>
      <c r="BU12" s="348">
        <v>7.4382380000000001</v>
      </c>
      <c r="BV12" s="348">
        <v>8.1431629999999995</v>
      </c>
    </row>
    <row r="13" spans="1:74" ht="11.1" customHeight="1" x14ac:dyDescent="0.2">
      <c r="A13" s="93" t="s">
        <v>230</v>
      </c>
      <c r="B13" s="201" t="s">
        <v>927</v>
      </c>
      <c r="C13" s="260">
        <v>4.7065910000000004</v>
      </c>
      <c r="D13" s="260">
        <v>4.0942509999999999</v>
      </c>
      <c r="E13" s="260">
        <v>5.3772909999999996</v>
      </c>
      <c r="F13" s="260">
        <v>5.4461490000000001</v>
      </c>
      <c r="G13" s="260">
        <v>5.3660920000000001</v>
      </c>
      <c r="H13" s="260">
        <v>4.8002130000000003</v>
      </c>
      <c r="I13" s="260">
        <v>4.4394710000000002</v>
      </c>
      <c r="J13" s="260">
        <v>4.5631130000000004</v>
      </c>
      <c r="K13" s="260">
        <v>4.0432249999999996</v>
      </c>
      <c r="L13" s="260">
        <v>4.256011</v>
      </c>
      <c r="M13" s="260">
        <v>4.1065880000000003</v>
      </c>
      <c r="N13" s="260">
        <v>4.9148209999999999</v>
      </c>
      <c r="O13" s="260">
        <v>5.3739999999999997</v>
      </c>
      <c r="P13" s="260">
        <v>5.3005399999999998</v>
      </c>
      <c r="Q13" s="260">
        <v>6.4909039999999996</v>
      </c>
      <c r="R13" s="260">
        <v>5.6254039999999996</v>
      </c>
      <c r="S13" s="260">
        <v>6.428801</v>
      </c>
      <c r="T13" s="260">
        <v>5.7935650000000001</v>
      </c>
      <c r="U13" s="260">
        <v>4.7790670000000004</v>
      </c>
      <c r="V13" s="260">
        <v>6.0950670000000002</v>
      </c>
      <c r="W13" s="260">
        <v>5.6086049999999998</v>
      </c>
      <c r="X13" s="260">
        <v>5.9630150000000004</v>
      </c>
      <c r="Y13" s="260">
        <v>6.3309290000000003</v>
      </c>
      <c r="Z13" s="260">
        <v>5.7417680000000004</v>
      </c>
      <c r="AA13" s="260">
        <v>6.272659</v>
      </c>
      <c r="AB13" s="260">
        <v>5.1752459999999996</v>
      </c>
      <c r="AC13" s="260">
        <v>6.0783040000000002</v>
      </c>
      <c r="AD13" s="260">
        <v>7.2712680000000001</v>
      </c>
      <c r="AE13" s="260">
        <v>5.9528889999999999</v>
      </c>
      <c r="AF13" s="260">
        <v>6.9440179999999998</v>
      </c>
      <c r="AG13" s="260">
        <v>6.3284690000000001</v>
      </c>
      <c r="AH13" s="260">
        <v>5.7749170000000003</v>
      </c>
      <c r="AI13" s="260">
        <v>4.879359</v>
      </c>
      <c r="AJ13" s="260">
        <v>4.6737859999999998</v>
      </c>
      <c r="AK13" s="260">
        <v>4.7213130000000003</v>
      </c>
      <c r="AL13" s="260">
        <v>5.80375</v>
      </c>
      <c r="AM13" s="260">
        <v>5.507987</v>
      </c>
      <c r="AN13" s="260">
        <v>5.3164619999999996</v>
      </c>
      <c r="AO13" s="260">
        <v>7.3536599999999996</v>
      </c>
      <c r="AP13" s="260">
        <v>5.2935639999999999</v>
      </c>
      <c r="AQ13" s="260">
        <v>6.1408259999999997</v>
      </c>
      <c r="AR13" s="260">
        <v>4.7077600000000004</v>
      </c>
      <c r="AS13" s="260">
        <v>5.2900650000000002</v>
      </c>
      <c r="AT13" s="260">
        <v>5.225892</v>
      </c>
      <c r="AU13" s="260">
        <v>5.4219619999999997</v>
      </c>
      <c r="AV13" s="260">
        <v>5.3922489999999996</v>
      </c>
      <c r="AW13" s="260">
        <v>5.019584</v>
      </c>
      <c r="AX13" s="260">
        <v>5.0088540000000004</v>
      </c>
      <c r="AY13" s="260">
        <v>5.099469</v>
      </c>
      <c r="AZ13" s="260">
        <v>5.4953089999999998</v>
      </c>
      <c r="BA13" s="260">
        <v>6.2746649999999997</v>
      </c>
      <c r="BB13" s="260">
        <v>5.1641950321000003</v>
      </c>
      <c r="BC13" s="260">
        <v>4.7866345405999997</v>
      </c>
      <c r="BD13" s="260">
        <v>5.8245642230000003</v>
      </c>
      <c r="BE13" s="260">
        <v>4.8244066479000001</v>
      </c>
      <c r="BF13" s="260">
        <v>5.1816740000000001</v>
      </c>
      <c r="BG13" s="260">
        <v>4.7082949999999997</v>
      </c>
      <c r="BH13" s="260">
        <v>4.8245189999999996</v>
      </c>
      <c r="BI13" s="348">
        <v>4.7358659999999997</v>
      </c>
      <c r="BJ13" s="348">
        <v>4.4994670000000001</v>
      </c>
      <c r="BK13" s="348">
        <v>4.3244590000000001</v>
      </c>
      <c r="BL13" s="348">
        <v>3.9351539999999998</v>
      </c>
      <c r="BM13" s="348">
        <v>4.9764160000000004</v>
      </c>
      <c r="BN13" s="348">
        <v>4.6423360000000002</v>
      </c>
      <c r="BO13" s="348">
        <v>4.4848340000000002</v>
      </c>
      <c r="BP13" s="348">
        <v>4.3859940000000002</v>
      </c>
      <c r="BQ13" s="348">
        <v>3.732545</v>
      </c>
      <c r="BR13" s="348">
        <v>4.0610020000000002</v>
      </c>
      <c r="BS13" s="348">
        <v>3.7302900000000001</v>
      </c>
      <c r="BT13" s="348">
        <v>4.0645819999999997</v>
      </c>
      <c r="BU13" s="348">
        <v>4.1685670000000004</v>
      </c>
      <c r="BV13" s="348">
        <v>4.3711580000000003</v>
      </c>
    </row>
    <row r="14" spans="1:74" ht="11.1" customHeight="1" x14ac:dyDescent="0.2">
      <c r="A14" s="93" t="s">
        <v>231</v>
      </c>
      <c r="B14" s="201" t="s">
        <v>928</v>
      </c>
      <c r="C14" s="260">
        <v>1.159899</v>
      </c>
      <c r="D14" s="260">
        <v>1.291498</v>
      </c>
      <c r="E14" s="260">
        <v>1.177065</v>
      </c>
      <c r="F14" s="260">
        <v>1.9115329999999999</v>
      </c>
      <c r="G14" s="260">
        <v>1.8541669999999999</v>
      </c>
      <c r="H14" s="260">
        <v>2.5868150000000001</v>
      </c>
      <c r="I14" s="260">
        <v>2.488575</v>
      </c>
      <c r="J14" s="260">
        <v>2.4382540000000001</v>
      </c>
      <c r="K14" s="260">
        <v>3.1014560000000002</v>
      </c>
      <c r="L14" s="260">
        <v>2.3672279999999999</v>
      </c>
      <c r="M14" s="260">
        <v>2.908115</v>
      </c>
      <c r="N14" s="260">
        <v>2.3172540000000001</v>
      </c>
      <c r="O14" s="260">
        <v>3.1354890000000002</v>
      </c>
      <c r="P14" s="260">
        <v>2.9746640000000002</v>
      </c>
      <c r="Q14" s="260">
        <v>3.3415520000000001</v>
      </c>
      <c r="R14" s="260">
        <v>3.2171059999999998</v>
      </c>
      <c r="S14" s="260">
        <v>2.6132719999999998</v>
      </c>
      <c r="T14" s="260">
        <v>3.3083659999999999</v>
      </c>
      <c r="U14" s="260">
        <v>3.0863330000000002</v>
      </c>
      <c r="V14" s="260">
        <v>3.2923800000000001</v>
      </c>
      <c r="W14" s="260">
        <v>3.11416</v>
      </c>
      <c r="X14" s="260">
        <v>3.1957119999999999</v>
      </c>
      <c r="Y14" s="260">
        <v>2.3971703226000001</v>
      </c>
      <c r="Z14" s="260">
        <v>3.9707780000000001</v>
      </c>
      <c r="AA14" s="260">
        <v>2.8537819999999998</v>
      </c>
      <c r="AB14" s="260">
        <v>3.2850100000000002</v>
      </c>
      <c r="AC14" s="260">
        <v>4.9766969999999997</v>
      </c>
      <c r="AD14" s="260">
        <v>5.2576239999999999</v>
      </c>
      <c r="AE14" s="260">
        <v>6.3040200000000004</v>
      </c>
      <c r="AF14" s="260">
        <v>5.8046189999999998</v>
      </c>
      <c r="AG14" s="260">
        <v>5.2941149999999997</v>
      </c>
      <c r="AH14" s="260">
        <v>4.8221600000000002</v>
      </c>
      <c r="AI14" s="260">
        <v>4.4643470000000001</v>
      </c>
      <c r="AJ14" s="260">
        <v>4.7477029999999996</v>
      </c>
      <c r="AK14" s="260">
        <v>3.7951800000000002</v>
      </c>
      <c r="AL14" s="260">
        <v>4.2644270000000004</v>
      </c>
      <c r="AM14" s="260">
        <v>4.0638129999999997</v>
      </c>
      <c r="AN14" s="260">
        <v>3.3103220000000002</v>
      </c>
      <c r="AO14" s="260">
        <v>6.2829370000000004</v>
      </c>
      <c r="AP14" s="260">
        <v>4.4609199999999998</v>
      </c>
      <c r="AQ14" s="260">
        <v>4.3374680000000003</v>
      </c>
      <c r="AR14" s="260">
        <v>4.486224</v>
      </c>
      <c r="AS14" s="260">
        <v>3.8349310000000001</v>
      </c>
      <c r="AT14" s="260">
        <v>4.8471489999999999</v>
      </c>
      <c r="AU14" s="260">
        <v>3.968664</v>
      </c>
      <c r="AV14" s="260">
        <v>4.4624740000000003</v>
      </c>
      <c r="AW14" s="260">
        <v>3.4918070000000001</v>
      </c>
      <c r="AX14" s="260">
        <v>4.433694</v>
      </c>
      <c r="AY14" s="260">
        <v>3.4166099999999999</v>
      </c>
      <c r="AZ14" s="260">
        <v>3.2900499999999999</v>
      </c>
      <c r="BA14" s="260">
        <v>4.1549399999999999</v>
      </c>
      <c r="BB14" s="260">
        <v>2.9701363270000001</v>
      </c>
      <c r="BC14" s="260">
        <v>2.9318082536999999</v>
      </c>
      <c r="BD14" s="260">
        <v>2.8796237769999999</v>
      </c>
      <c r="BE14" s="260">
        <v>2.3669863411000001</v>
      </c>
      <c r="BF14" s="260">
        <v>2.3077220000000001</v>
      </c>
      <c r="BG14" s="260">
        <v>2.6159539999999999</v>
      </c>
      <c r="BH14" s="260">
        <v>2.7307990000000002</v>
      </c>
      <c r="BI14" s="348">
        <v>2.5606960000000001</v>
      </c>
      <c r="BJ14" s="348">
        <v>2.375645</v>
      </c>
      <c r="BK14" s="348">
        <v>2.1795369999999998</v>
      </c>
      <c r="BL14" s="348">
        <v>2.0866400000000001</v>
      </c>
      <c r="BM14" s="348">
        <v>2.7896519999999998</v>
      </c>
      <c r="BN14" s="348">
        <v>3.3230499999999998</v>
      </c>
      <c r="BO14" s="348">
        <v>3.4509409999999998</v>
      </c>
      <c r="BP14" s="348">
        <v>3.8092890000000001</v>
      </c>
      <c r="BQ14" s="348">
        <v>3.5648270000000002</v>
      </c>
      <c r="BR14" s="348">
        <v>3.2844190000000002</v>
      </c>
      <c r="BS14" s="348">
        <v>3.4453119999999999</v>
      </c>
      <c r="BT14" s="348">
        <v>3.5165649999999999</v>
      </c>
      <c r="BU14" s="348">
        <v>3.2696710000000002</v>
      </c>
      <c r="BV14" s="348">
        <v>3.7720050000000001</v>
      </c>
    </row>
    <row r="15" spans="1:74" ht="11.1" customHeight="1" x14ac:dyDescent="0.2">
      <c r="A15" s="93" t="s">
        <v>232</v>
      </c>
      <c r="B15" s="200" t="s">
        <v>597</v>
      </c>
      <c r="C15" s="260">
        <v>80.372834999999995</v>
      </c>
      <c r="D15" s="260">
        <v>78.726169876</v>
      </c>
      <c r="E15" s="260">
        <v>90.382320000000007</v>
      </c>
      <c r="F15" s="260">
        <v>85.588452775999997</v>
      </c>
      <c r="G15" s="260">
        <v>79.517096793999997</v>
      </c>
      <c r="H15" s="260">
        <v>82.408014346000002</v>
      </c>
      <c r="I15" s="260">
        <v>88.818106</v>
      </c>
      <c r="J15" s="260">
        <v>87.347480000000004</v>
      </c>
      <c r="K15" s="260">
        <v>86.528312701999994</v>
      </c>
      <c r="L15" s="260">
        <v>87.465148925999998</v>
      </c>
      <c r="M15" s="260">
        <v>84.875709075000003</v>
      </c>
      <c r="N15" s="260">
        <v>87.873147505000006</v>
      </c>
      <c r="O15" s="260">
        <v>84.971622138000001</v>
      </c>
      <c r="P15" s="260">
        <v>77.711090928000004</v>
      </c>
      <c r="Q15" s="260">
        <v>89.214774667</v>
      </c>
      <c r="R15" s="260">
        <v>79.169319604999998</v>
      </c>
      <c r="S15" s="260">
        <v>77.500135990999993</v>
      </c>
      <c r="T15" s="260">
        <v>81.711903824999993</v>
      </c>
      <c r="U15" s="260">
        <v>76.927607108000004</v>
      </c>
      <c r="V15" s="260">
        <v>89.785118839999996</v>
      </c>
      <c r="W15" s="260">
        <v>86.503214020000001</v>
      </c>
      <c r="X15" s="260">
        <v>85.499999649000003</v>
      </c>
      <c r="Y15" s="260">
        <v>85.920776476</v>
      </c>
      <c r="Z15" s="260">
        <v>84.464766752000003</v>
      </c>
      <c r="AA15" s="260">
        <v>90.184906568000002</v>
      </c>
      <c r="AB15" s="260">
        <v>76.411725411999996</v>
      </c>
      <c r="AC15" s="260">
        <v>73.943962678000005</v>
      </c>
      <c r="AD15" s="260">
        <v>65.576683692000003</v>
      </c>
      <c r="AE15" s="260">
        <v>71.111916776000001</v>
      </c>
      <c r="AF15" s="260">
        <v>70.233490708999994</v>
      </c>
      <c r="AG15" s="260">
        <v>76.868771115000001</v>
      </c>
      <c r="AH15" s="260">
        <v>82.529414594000002</v>
      </c>
      <c r="AI15" s="260">
        <v>74.624946139000002</v>
      </c>
      <c r="AJ15" s="260">
        <v>77.091926439000005</v>
      </c>
      <c r="AK15" s="260">
        <v>76.714192738999998</v>
      </c>
      <c r="AL15" s="260">
        <v>70.259823140999998</v>
      </c>
      <c r="AM15" s="260">
        <v>77.435704002999998</v>
      </c>
      <c r="AN15" s="260">
        <v>72.069120987999995</v>
      </c>
      <c r="AO15" s="260">
        <v>70.631817005000002</v>
      </c>
      <c r="AP15" s="260">
        <v>68.876159009999995</v>
      </c>
      <c r="AQ15" s="260">
        <v>72.865234000000001</v>
      </c>
      <c r="AR15" s="260">
        <v>73.631015009999999</v>
      </c>
      <c r="AS15" s="260">
        <v>76.894124989000005</v>
      </c>
      <c r="AT15" s="260">
        <v>81.553908989999996</v>
      </c>
      <c r="AU15" s="260">
        <v>73.652673179999994</v>
      </c>
      <c r="AV15" s="260">
        <v>72.215323312999999</v>
      </c>
      <c r="AW15" s="260">
        <v>71.318138399999995</v>
      </c>
      <c r="AX15" s="260">
        <v>67.532653975000002</v>
      </c>
      <c r="AY15" s="260">
        <v>77.064825029999994</v>
      </c>
      <c r="AZ15" s="260">
        <v>67.544183988</v>
      </c>
      <c r="BA15" s="260">
        <v>73.394922011999995</v>
      </c>
      <c r="BB15" s="260">
        <v>75.275708640999994</v>
      </c>
      <c r="BC15" s="260">
        <v>76.620598205999997</v>
      </c>
      <c r="BD15" s="260">
        <v>72.840401990000004</v>
      </c>
      <c r="BE15" s="260">
        <v>78.426613020999994</v>
      </c>
      <c r="BF15" s="260">
        <v>77.309386700000005</v>
      </c>
      <c r="BG15" s="260">
        <v>77.310417200000003</v>
      </c>
      <c r="BH15" s="260">
        <v>76.263646300000005</v>
      </c>
      <c r="BI15" s="348">
        <v>74.761650000000003</v>
      </c>
      <c r="BJ15" s="348">
        <v>79.891279999999995</v>
      </c>
      <c r="BK15" s="348">
        <v>82.079509999999999</v>
      </c>
      <c r="BL15" s="348">
        <v>76.855140000000006</v>
      </c>
      <c r="BM15" s="348">
        <v>78.184719999999999</v>
      </c>
      <c r="BN15" s="348">
        <v>71.892539999999997</v>
      </c>
      <c r="BO15" s="348">
        <v>72.414550000000006</v>
      </c>
      <c r="BP15" s="348">
        <v>72.925759999999997</v>
      </c>
      <c r="BQ15" s="348">
        <v>78.401929999999993</v>
      </c>
      <c r="BR15" s="348">
        <v>82.75882</v>
      </c>
      <c r="BS15" s="348">
        <v>75.545760000000001</v>
      </c>
      <c r="BT15" s="348">
        <v>78.825059999999993</v>
      </c>
      <c r="BU15" s="348">
        <v>71.802859999999995</v>
      </c>
      <c r="BV15" s="348">
        <v>77.095939999999999</v>
      </c>
    </row>
    <row r="16" spans="1:74" ht="11.1" customHeight="1" x14ac:dyDescent="0.2">
      <c r="A16" s="90"/>
      <c r="B16" s="94"/>
      <c r="C16" s="269"/>
      <c r="D16" s="269"/>
      <c r="E16" s="269"/>
      <c r="F16" s="269"/>
      <c r="G16" s="269"/>
      <c r="H16" s="269"/>
      <c r="I16" s="269"/>
      <c r="J16" s="269"/>
      <c r="K16" s="269"/>
      <c r="L16" s="269"/>
      <c r="M16" s="269"/>
      <c r="N16" s="269"/>
      <c r="O16" s="269"/>
      <c r="P16" s="269"/>
      <c r="Q16" s="269"/>
      <c r="R16" s="269"/>
      <c r="S16" s="269"/>
      <c r="T16" s="269"/>
      <c r="U16" s="269"/>
      <c r="V16" s="269"/>
      <c r="W16" s="269"/>
      <c r="X16" s="269"/>
      <c r="Y16" s="269"/>
      <c r="Z16" s="269"/>
      <c r="AA16" s="269"/>
      <c r="AB16" s="269"/>
      <c r="AC16" s="269"/>
      <c r="AD16" s="269"/>
      <c r="AE16" s="269"/>
      <c r="AF16" s="269"/>
      <c r="AG16" s="269"/>
      <c r="AH16" s="269"/>
      <c r="AI16" s="269"/>
      <c r="AJ16" s="269"/>
      <c r="AK16" s="269"/>
      <c r="AL16" s="269"/>
      <c r="AM16" s="269"/>
      <c r="AN16" s="269"/>
      <c r="AO16" s="269"/>
      <c r="AP16" s="269"/>
      <c r="AQ16" s="269"/>
      <c r="AR16" s="269"/>
      <c r="AS16" s="269"/>
      <c r="AT16" s="269"/>
      <c r="AU16" s="269"/>
      <c r="AV16" s="269"/>
      <c r="AW16" s="269"/>
      <c r="AX16" s="269"/>
      <c r="AY16" s="269"/>
      <c r="AZ16" s="269"/>
      <c r="BA16" s="269"/>
      <c r="BB16" s="269"/>
      <c r="BC16" s="269"/>
      <c r="BD16" s="269"/>
      <c r="BE16" s="269"/>
      <c r="BF16" s="269"/>
      <c r="BG16" s="269"/>
      <c r="BH16" s="269"/>
      <c r="BI16" s="383"/>
      <c r="BJ16" s="383"/>
      <c r="BK16" s="383"/>
      <c r="BL16" s="383"/>
      <c r="BM16" s="383"/>
      <c r="BN16" s="383"/>
      <c r="BO16" s="383"/>
      <c r="BP16" s="383"/>
      <c r="BQ16" s="383"/>
      <c r="BR16" s="383"/>
      <c r="BS16" s="383"/>
      <c r="BT16" s="383"/>
      <c r="BU16" s="383"/>
      <c r="BV16" s="383"/>
    </row>
    <row r="17" spans="1:74" ht="11.1" customHeight="1" x14ac:dyDescent="0.2">
      <c r="A17" s="95" t="s">
        <v>233</v>
      </c>
      <c r="B17" s="200" t="s">
        <v>621</v>
      </c>
      <c r="C17" s="260">
        <v>11.113782</v>
      </c>
      <c r="D17" s="260">
        <v>6.8033679999999999</v>
      </c>
      <c r="E17" s="260">
        <v>-6.9776199999999999</v>
      </c>
      <c r="F17" s="260">
        <v>-11.693548</v>
      </c>
      <c r="G17" s="260">
        <v>-2.5835840000000001</v>
      </c>
      <c r="H17" s="260">
        <v>10.004445</v>
      </c>
      <c r="I17" s="260">
        <v>14.088077999999999</v>
      </c>
      <c r="J17" s="260">
        <v>9.4689759999999996</v>
      </c>
      <c r="K17" s="260">
        <v>-3.8363450000000001</v>
      </c>
      <c r="L17" s="260">
        <v>-11.945644</v>
      </c>
      <c r="M17" s="260">
        <v>-7.7368690000000004</v>
      </c>
      <c r="N17" s="260">
        <v>8.4364190000000008</v>
      </c>
      <c r="O17" s="260">
        <v>10.568452000000001</v>
      </c>
      <c r="P17" s="260">
        <v>3.7366990000000002</v>
      </c>
      <c r="Q17" s="260">
        <v>-4.9659459999999997</v>
      </c>
      <c r="R17" s="260">
        <v>-7.2789849999999996</v>
      </c>
      <c r="S17" s="260">
        <v>-0.77225699999999997</v>
      </c>
      <c r="T17" s="260">
        <v>8.8371549999999992</v>
      </c>
      <c r="U17" s="260">
        <v>17.701191999999999</v>
      </c>
      <c r="V17" s="260">
        <v>8.6058109999999992</v>
      </c>
      <c r="W17" s="260">
        <v>-5.3926480000000003</v>
      </c>
      <c r="X17" s="260">
        <v>-12.650880000000001</v>
      </c>
      <c r="Y17" s="260">
        <v>-11.724238</v>
      </c>
      <c r="Z17" s="260">
        <v>-4.798387</v>
      </c>
      <c r="AA17" s="260">
        <v>-7.4106909999999999</v>
      </c>
      <c r="AB17" s="260">
        <v>-6.4802720000000003</v>
      </c>
      <c r="AC17" s="260">
        <v>-8.2203540000000004</v>
      </c>
      <c r="AD17" s="260">
        <v>-6.9898959999999999</v>
      </c>
      <c r="AE17" s="260">
        <v>-0.97636800000000001</v>
      </c>
      <c r="AF17" s="260">
        <v>5.10914</v>
      </c>
      <c r="AG17" s="260">
        <v>13.828486</v>
      </c>
      <c r="AH17" s="260">
        <v>5.2844550000000003</v>
      </c>
      <c r="AI17" s="260">
        <v>-3.6197530000000002</v>
      </c>
      <c r="AJ17" s="260">
        <v>-4.4000130000000004</v>
      </c>
      <c r="AK17" s="260">
        <v>-1.91872</v>
      </c>
      <c r="AL17" s="260">
        <v>3.151961</v>
      </c>
      <c r="AM17" s="260">
        <v>6.6640480000000002</v>
      </c>
      <c r="AN17" s="260">
        <v>3.7168079999999999</v>
      </c>
      <c r="AO17" s="260">
        <v>4.1016690000000002</v>
      </c>
      <c r="AP17" s="260">
        <v>-1.2372529999999999</v>
      </c>
      <c r="AQ17" s="260">
        <v>-4.1182829999999999</v>
      </c>
      <c r="AR17" s="260">
        <v>6.034586</v>
      </c>
      <c r="AS17" s="260">
        <v>10.863796000000001</v>
      </c>
      <c r="AT17" s="260">
        <v>5.2837199999999998</v>
      </c>
      <c r="AU17" s="260">
        <v>1.7996099999999999</v>
      </c>
      <c r="AV17" s="260">
        <v>-0.96713700000000002</v>
      </c>
      <c r="AW17" s="260">
        <v>-2.2020010000000001</v>
      </c>
      <c r="AX17" s="260">
        <v>7.9812969999999996</v>
      </c>
      <c r="AY17" s="260">
        <v>16.003209999999999</v>
      </c>
      <c r="AZ17" s="260">
        <v>13.728664</v>
      </c>
      <c r="BA17" s="260">
        <v>1.3284069999999999</v>
      </c>
      <c r="BB17" s="260">
        <v>-10.437059334000001</v>
      </c>
      <c r="BC17" s="260">
        <v>-7.9881513320000002</v>
      </c>
      <c r="BD17" s="260">
        <v>3.2424806660000001</v>
      </c>
      <c r="BE17" s="260">
        <v>7.2602662999999996</v>
      </c>
      <c r="BF17" s="260">
        <v>4.1465180999999998</v>
      </c>
      <c r="BG17" s="260">
        <v>-1.6445715000000001</v>
      </c>
      <c r="BH17" s="260">
        <v>-7.2554324000000001</v>
      </c>
      <c r="BI17" s="348">
        <v>-4.1965979999999998</v>
      </c>
      <c r="BJ17" s="348">
        <v>3.801326</v>
      </c>
      <c r="BK17" s="348">
        <v>4.7438149999999997</v>
      </c>
      <c r="BL17" s="348">
        <v>-1.009741</v>
      </c>
      <c r="BM17" s="348">
        <v>-5.0820379999999998</v>
      </c>
      <c r="BN17" s="348">
        <v>-8.5665479999999992</v>
      </c>
      <c r="BO17" s="348">
        <v>-3.9729230000000002</v>
      </c>
      <c r="BP17" s="348">
        <v>3.4706380000000001</v>
      </c>
      <c r="BQ17" s="348">
        <v>9.1790120000000002</v>
      </c>
      <c r="BR17" s="348">
        <v>5.4181629999999998</v>
      </c>
      <c r="BS17" s="348">
        <v>-1.5518339999999999</v>
      </c>
      <c r="BT17" s="348">
        <v>-7.0551380000000004</v>
      </c>
      <c r="BU17" s="348">
        <v>-2.4111660000000001</v>
      </c>
      <c r="BV17" s="348">
        <v>3.5240649999999998</v>
      </c>
    </row>
    <row r="18" spans="1:74" ht="11.1" customHeight="1" x14ac:dyDescent="0.2">
      <c r="A18" s="95" t="s">
        <v>234</v>
      </c>
      <c r="B18" s="200" t="s">
        <v>155</v>
      </c>
      <c r="C18" s="260">
        <v>1.187242991</v>
      </c>
      <c r="D18" s="260">
        <v>0.90841099999999997</v>
      </c>
      <c r="E18" s="260">
        <v>1.192121988</v>
      </c>
      <c r="F18" s="260">
        <v>1.070559</v>
      </c>
      <c r="G18" s="260">
        <v>1.138467994</v>
      </c>
      <c r="H18" s="260">
        <v>1.2186800099999999</v>
      </c>
      <c r="I18" s="260">
        <v>1.2729170089999999</v>
      </c>
      <c r="J18" s="260">
        <v>1.260991991</v>
      </c>
      <c r="K18" s="260">
        <v>1.1022179999999999</v>
      </c>
      <c r="L18" s="260">
        <v>0.98182000300000005</v>
      </c>
      <c r="M18" s="260">
        <v>1.1210600100000001</v>
      </c>
      <c r="N18" s="260">
        <v>1.196635991</v>
      </c>
      <c r="O18" s="260">
        <v>1.1816100119999999</v>
      </c>
      <c r="P18" s="260">
        <v>1.0458290079999999</v>
      </c>
      <c r="Q18" s="260">
        <v>1.1261520039999999</v>
      </c>
      <c r="R18" s="260">
        <v>0.99620399999999998</v>
      </c>
      <c r="S18" s="260">
        <v>0.90997700699999995</v>
      </c>
      <c r="T18" s="260">
        <v>1.1623599899999999</v>
      </c>
      <c r="U18" s="260">
        <v>1.201690014</v>
      </c>
      <c r="V18" s="260">
        <v>1.180796014</v>
      </c>
      <c r="W18" s="260">
        <v>1.11737799</v>
      </c>
      <c r="X18" s="260">
        <v>1.077791012</v>
      </c>
      <c r="Y18" s="260">
        <v>1.1334599999999999</v>
      </c>
      <c r="Z18" s="260">
        <v>1.0757380059999999</v>
      </c>
      <c r="AA18" s="260">
        <v>1.1040239869999999</v>
      </c>
      <c r="AB18" s="260">
        <v>0.92648100899999997</v>
      </c>
      <c r="AC18" s="260">
        <v>0.86257599200000001</v>
      </c>
      <c r="AD18" s="260">
        <v>0.68146799999999996</v>
      </c>
      <c r="AE18" s="260">
        <v>0.89245100200000005</v>
      </c>
      <c r="AF18" s="260">
        <v>0.925728</v>
      </c>
      <c r="AG18" s="260">
        <v>1.0578860050000001</v>
      </c>
      <c r="AH18" s="260">
        <v>1.038891995</v>
      </c>
      <c r="AI18" s="260">
        <v>0.88503299999999996</v>
      </c>
      <c r="AJ18" s="260">
        <v>0.796286987</v>
      </c>
      <c r="AK18" s="260">
        <v>1.09029501</v>
      </c>
      <c r="AL18" s="260">
        <v>0.93448098800000001</v>
      </c>
      <c r="AM18" s="260">
        <v>0.93308499600000006</v>
      </c>
      <c r="AN18" s="260">
        <v>0.86852600800000002</v>
      </c>
      <c r="AO18" s="260">
        <v>1.062787012</v>
      </c>
      <c r="AP18" s="260">
        <v>0.67643699999999995</v>
      </c>
      <c r="AQ18" s="260">
        <v>0.94022101000000002</v>
      </c>
      <c r="AR18" s="260">
        <v>0.93449400000000005</v>
      </c>
      <c r="AS18" s="260">
        <v>1.0399130110000001</v>
      </c>
      <c r="AT18" s="260">
        <v>0.83977000499999999</v>
      </c>
      <c r="AU18" s="260">
        <v>0.60764001000000001</v>
      </c>
      <c r="AV18" s="260">
        <v>0.62622300200000003</v>
      </c>
      <c r="AW18" s="260">
        <v>0.61776699000000002</v>
      </c>
      <c r="AX18" s="260">
        <v>1.046653992</v>
      </c>
      <c r="AY18" s="260">
        <v>1.115562001</v>
      </c>
      <c r="AZ18" s="260">
        <v>0.99860700800000002</v>
      </c>
      <c r="BA18" s="260">
        <v>1.089005014</v>
      </c>
      <c r="BB18" s="260">
        <v>0.81817119000000005</v>
      </c>
      <c r="BC18" s="260">
        <v>1.0064639179999999</v>
      </c>
      <c r="BD18" s="260">
        <v>0.96436491000000002</v>
      </c>
      <c r="BE18" s="260">
        <v>1.0636749000000001</v>
      </c>
      <c r="BF18" s="260">
        <v>1.0636749000000001</v>
      </c>
      <c r="BG18" s="260">
        <v>1.037320335</v>
      </c>
      <c r="BH18" s="260">
        <v>0.99377654800000004</v>
      </c>
      <c r="BI18" s="348">
        <v>1.033326</v>
      </c>
      <c r="BJ18" s="348">
        <v>0.92972069999999996</v>
      </c>
      <c r="BK18" s="348">
        <v>1.062535</v>
      </c>
      <c r="BL18" s="348">
        <v>0.85621270000000005</v>
      </c>
      <c r="BM18" s="348">
        <v>0.83267469999999999</v>
      </c>
      <c r="BN18" s="348">
        <v>0.72126060000000003</v>
      </c>
      <c r="BO18" s="348">
        <v>0.88725050000000005</v>
      </c>
      <c r="BP18" s="348">
        <v>0.85013799999999995</v>
      </c>
      <c r="BQ18" s="348">
        <v>1.0636749999999999</v>
      </c>
      <c r="BR18" s="348">
        <v>1.0636749999999999</v>
      </c>
      <c r="BS18" s="348">
        <v>1.03732</v>
      </c>
      <c r="BT18" s="348">
        <v>0.99377649999999995</v>
      </c>
      <c r="BU18" s="348">
        <v>1.033326</v>
      </c>
      <c r="BV18" s="348">
        <v>0.92972069999999996</v>
      </c>
    </row>
    <row r="19" spans="1:74" ht="11.1" customHeight="1" x14ac:dyDescent="0.2">
      <c r="A19" s="93" t="s">
        <v>235</v>
      </c>
      <c r="B19" s="200" t="s">
        <v>598</v>
      </c>
      <c r="C19" s="260">
        <v>92.673859991</v>
      </c>
      <c r="D19" s="260">
        <v>86.437948875999993</v>
      </c>
      <c r="E19" s="260">
        <v>84.596821988000002</v>
      </c>
      <c r="F19" s="260">
        <v>74.965463776000007</v>
      </c>
      <c r="G19" s="260">
        <v>78.071980788000005</v>
      </c>
      <c r="H19" s="260">
        <v>93.631139356000006</v>
      </c>
      <c r="I19" s="260">
        <v>104.17910101</v>
      </c>
      <c r="J19" s="260">
        <v>98.077447991</v>
      </c>
      <c r="K19" s="260">
        <v>83.794185701999993</v>
      </c>
      <c r="L19" s="260">
        <v>76.501324929000006</v>
      </c>
      <c r="M19" s="260">
        <v>78.259900084999998</v>
      </c>
      <c r="N19" s="260">
        <v>97.506202496</v>
      </c>
      <c r="O19" s="260">
        <v>96.721684150000002</v>
      </c>
      <c r="P19" s="260">
        <v>82.493618936000004</v>
      </c>
      <c r="Q19" s="260">
        <v>85.374980671000003</v>
      </c>
      <c r="R19" s="260">
        <v>72.886538604999998</v>
      </c>
      <c r="S19" s="260">
        <v>77.637855998000006</v>
      </c>
      <c r="T19" s="260">
        <v>91.711418815000002</v>
      </c>
      <c r="U19" s="260">
        <v>95.830489122000003</v>
      </c>
      <c r="V19" s="260">
        <v>99.571725853999993</v>
      </c>
      <c r="W19" s="260">
        <v>82.227944010000002</v>
      </c>
      <c r="X19" s="260">
        <v>73.926910660999994</v>
      </c>
      <c r="Y19" s="260">
        <v>75.329998476</v>
      </c>
      <c r="Z19" s="260">
        <v>80.742117758000006</v>
      </c>
      <c r="AA19" s="260">
        <v>83.878239554999993</v>
      </c>
      <c r="AB19" s="260">
        <v>70.857934420999996</v>
      </c>
      <c r="AC19" s="260">
        <v>66.586184669999994</v>
      </c>
      <c r="AD19" s="260">
        <v>59.268255691999997</v>
      </c>
      <c r="AE19" s="260">
        <v>71.027999777999995</v>
      </c>
      <c r="AF19" s="260">
        <v>76.268358708999997</v>
      </c>
      <c r="AG19" s="260">
        <v>91.75514312</v>
      </c>
      <c r="AH19" s="260">
        <v>88.852761588999996</v>
      </c>
      <c r="AI19" s="260">
        <v>71.890226139000006</v>
      </c>
      <c r="AJ19" s="260">
        <v>73.488200426000006</v>
      </c>
      <c r="AK19" s="260">
        <v>75.885767748999996</v>
      </c>
      <c r="AL19" s="260">
        <v>74.346265129000003</v>
      </c>
      <c r="AM19" s="260">
        <v>85.032836998999997</v>
      </c>
      <c r="AN19" s="260">
        <v>76.654454995999998</v>
      </c>
      <c r="AO19" s="260">
        <v>75.796273017000004</v>
      </c>
      <c r="AP19" s="260">
        <v>68.315343010000007</v>
      </c>
      <c r="AQ19" s="260">
        <v>69.687172009999998</v>
      </c>
      <c r="AR19" s="260">
        <v>80.600095010000004</v>
      </c>
      <c r="AS19" s="260">
        <v>88.797833999999995</v>
      </c>
      <c r="AT19" s="260">
        <v>87.677398995000004</v>
      </c>
      <c r="AU19" s="260">
        <v>76.059923190000006</v>
      </c>
      <c r="AV19" s="260">
        <v>71.874409314999994</v>
      </c>
      <c r="AW19" s="260">
        <v>69.733904390000006</v>
      </c>
      <c r="AX19" s="260">
        <v>76.560604967000003</v>
      </c>
      <c r="AY19" s="260">
        <v>94.183597031000005</v>
      </c>
      <c r="AZ19" s="260">
        <v>82.271454996000003</v>
      </c>
      <c r="BA19" s="260">
        <v>75.812334026000002</v>
      </c>
      <c r="BB19" s="260">
        <v>65.656820496999998</v>
      </c>
      <c r="BC19" s="260">
        <v>69.638910792000004</v>
      </c>
      <c r="BD19" s="260">
        <v>77.047247565999996</v>
      </c>
      <c r="BE19" s="260">
        <v>86.750554221000002</v>
      </c>
      <c r="BF19" s="260">
        <v>82.519579699999994</v>
      </c>
      <c r="BG19" s="260">
        <v>76.703166034999995</v>
      </c>
      <c r="BH19" s="260">
        <v>70.001990448000001</v>
      </c>
      <c r="BI19" s="348">
        <v>71.598370000000003</v>
      </c>
      <c r="BJ19" s="348">
        <v>84.622330000000005</v>
      </c>
      <c r="BK19" s="348">
        <v>87.885859999999994</v>
      </c>
      <c r="BL19" s="348">
        <v>76.701610000000002</v>
      </c>
      <c r="BM19" s="348">
        <v>73.935360000000003</v>
      </c>
      <c r="BN19" s="348">
        <v>64.047250000000005</v>
      </c>
      <c r="BO19" s="348">
        <v>69.328869999999995</v>
      </c>
      <c r="BP19" s="348">
        <v>77.246530000000007</v>
      </c>
      <c r="BQ19" s="348">
        <v>88.644620000000003</v>
      </c>
      <c r="BR19" s="348">
        <v>89.240660000000005</v>
      </c>
      <c r="BS19" s="348">
        <v>75.03125</v>
      </c>
      <c r="BT19" s="348">
        <v>72.7637</v>
      </c>
      <c r="BU19" s="348">
        <v>70.425020000000004</v>
      </c>
      <c r="BV19" s="348">
        <v>81.549729999999997</v>
      </c>
    </row>
    <row r="20" spans="1:74" ht="11.1" customHeight="1" x14ac:dyDescent="0.2">
      <c r="A20" s="90"/>
      <c r="B20" s="94"/>
      <c r="C20" s="269"/>
      <c r="D20" s="269"/>
      <c r="E20" s="269"/>
      <c r="F20" s="269"/>
      <c r="G20" s="269"/>
      <c r="H20" s="269"/>
      <c r="I20" s="269"/>
      <c r="J20" s="269"/>
      <c r="K20" s="269"/>
      <c r="L20" s="269"/>
      <c r="M20" s="269"/>
      <c r="N20" s="269"/>
      <c r="O20" s="269"/>
      <c r="P20" s="269"/>
      <c r="Q20" s="269"/>
      <c r="R20" s="269"/>
      <c r="S20" s="269"/>
      <c r="T20" s="269"/>
      <c r="U20" s="269"/>
      <c r="V20" s="269"/>
      <c r="W20" s="269"/>
      <c r="X20" s="269"/>
      <c r="Y20" s="269"/>
      <c r="Z20" s="269"/>
      <c r="AA20" s="269"/>
      <c r="AB20" s="269"/>
      <c r="AC20" s="269"/>
      <c r="AD20" s="269"/>
      <c r="AE20" s="269"/>
      <c r="AF20" s="269"/>
      <c r="AG20" s="269"/>
      <c r="AH20" s="269"/>
      <c r="AI20" s="269"/>
      <c r="AJ20" s="269"/>
      <c r="AK20" s="269"/>
      <c r="AL20" s="269"/>
      <c r="AM20" s="269"/>
      <c r="AN20" s="269"/>
      <c r="AO20" s="269"/>
      <c r="AP20" s="269"/>
      <c r="AQ20" s="269"/>
      <c r="AR20" s="269"/>
      <c r="AS20" s="269"/>
      <c r="AT20" s="269"/>
      <c r="AU20" s="269"/>
      <c r="AV20" s="269"/>
      <c r="AW20" s="269"/>
      <c r="AX20" s="269"/>
      <c r="AY20" s="269"/>
      <c r="AZ20" s="269"/>
      <c r="BA20" s="269"/>
      <c r="BB20" s="269"/>
      <c r="BC20" s="269"/>
      <c r="BD20" s="269"/>
      <c r="BE20" s="269"/>
      <c r="BF20" s="269"/>
      <c r="BG20" s="269"/>
      <c r="BH20" s="269"/>
      <c r="BI20" s="383"/>
      <c r="BJ20" s="383"/>
      <c r="BK20" s="383"/>
      <c r="BL20" s="383"/>
      <c r="BM20" s="383"/>
      <c r="BN20" s="383"/>
      <c r="BO20" s="383"/>
      <c r="BP20" s="383"/>
      <c r="BQ20" s="383"/>
      <c r="BR20" s="383"/>
      <c r="BS20" s="383"/>
      <c r="BT20" s="383"/>
      <c r="BU20" s="383"/>
      <c r="BV20" s="383"/>
    </row>
    <row r="21" spans="1:74" ht="11.1" customHeight="1" x14ac:dyDescent="0.2">
      <c r="A21" s="90"/>
      <c r="B21" s="96" t="s">
        <v>244</v>
      </c>
      <c r="C21" s="269"/>
      <c r="D21" s="269"/>
      <c r="E21" s="269"/>
      <c r="F21" s="269"/>
      <c r="G21" s="269"/>
      <c r="H21" s="269"/>
      <c r="I21" s="269"/>
      <c r="J21" s="269"/>
      <c r="K21" s="269"/>
      <c r="L21" s="269"/>
      <c r="M21" s="269"/>
      <c r="N21" s="269"/>
      <c r="O21" s="269"/>
      <c r="P21" s="269"/>
      <c r="Q21" s="269"/>
      <c r="R21" s="269"/>
      <c r="S21" s="269"/>
      <c r="T21" s="269"/>
      <c r="U21" s="269"/>
      <c r="V21" s="269"/>
      <c r="W21" s="269"/>
      <c r="X21" s="269"/>
      <c r="Y21" s="269"/>
      <c r="Z21" s="269"/>
      <c r="AA21" s="269"/>
      <c r="AB21" s="269"/>
      <c r="AC21" s="269"/>
      <c r="AD21" s="269"/>
      <c r="AE21" s="269"/>
      <c r="AF21" s="269"/>
      <c r="AG21" s="269"/>
      <c r="AH21" s="269"/>
      <c r="AI21" s="269"/>
      <c r="AJ21" s="269"/>
      <c r="AK21" s="269"/>
      <c r="AL21" s="269"/>
      <c r="AM21" s="269"/>
      <c r="AN21" s="269"/>
      <c r="AO21" s="269"/>
      <c r="AP21" s="269"/>
      <c r="AQ21" s="269"/>
      <c r="AR21" s="269"/>
      <c r="AS21" s="269"/>
      <c r="AT21" s="269"/>
      <c r="AU21" s="269"/>
      <c r="AV21" s="269"/>
      <c r="AW21" s="269"/>
      <c r="AX21" s="269"/>
      <c r="AY21" s="269"/>
      <c r="AZ21" s="269"/>
      <c r="BA21" s="269"/>
      <c r="BB21" s="269"/>
      <c r="BC21" s="269"/>
      <c r="BD21" s="269"/>
      <c r="BE21" s="269"/>
      <c r="BF21" s="269"/>
      <c r="BG21" s="269"/>
      <c r="BH21" s="269"/>
      <c r="BI21" s="383"/>
      <c r="BJ21" s="383"/>
      <c r="BK21" s="383"/>
      <c r="BL21" s="383"/>
      <c r="BM21" s="383"/>
      <c r="BN21" s="383"/>
      <c r="BO21" s="383"/>
      <c r="BP21" s="383"/>
      <c r="BQ21" s="383"/>
      <c r="BR21" s="383"/>
      <c r="BS21" s="383"/>
      <c r="BT21" s="383"/>
      <c r="BU21" s="383"/>
      <c r="BV21" s="383"/>
    </row>
    <row r="22" spans="1:74" ht="11.1" customHeight="1" x14ac:dyDescent="0.2">
      <c r="A22" s="93" t="s">
        <v>236</v>
      </c>
      <c r="B22" s="200" t="s">
        <v>622</v>
      </c>
      <c r="C22" s="260">
        <v>1.4717499860000001</v>
      </c>
      <c r="D22" s="260">
        <v>1.5843080119999999</v>
      </c>
      <c r="E22" s="260">
        <v>1.800677997</v>
      </c>
      <c r="F22" s="260">
        <v>1.786332</v>
      </c>
      <c r="G22" s="260">
        <v>1.793931994</v>
      </c>
      <c r="H22" s="260">
        <v>1.7722509900000001</v>
      </c>
      <c r="I22" s="260">
        <v>1.783045011</v>
      </c>
      <c r="J22" s="260">
        <v>1.8139689990000001</v>
      </c>
      <c r="K22" s="260">
        <v>1.89440301</v>
      </c>
      <c r="L22" s="260">
        <v>1.730667008</v>
      </c>
      <c r="M22" s="260">
        <v>1.787274</v>
      </c>
      <c r="N22" s="260">
        <v>1.873543993</v>
      </c>
      <c r="O22" s="260">
        <v>1.745741998</v>
      </c>
      <c r="P22" s="260">
        <v>1.623470996</v>
      </c>
      <c r="Q22" s="260">
        <v>1.818697987</v>
      </c>
      <c r="R22" s="260">
        <v>1.6681389900000001</v>
      </c>
      <c r="S22" s="260">
        <v>1.877631002</v>
      </c>
      <c r="T22" s="260">
        <v>1.845987</v>
      </c>
      <c r="U22" s="260">
        <v>1.669896995</v>
      </c>
      <c r="V22" s="260">
        <v>1.8626659999999999</v>
      </c>
      <c r="W22" s="260">
        <v>1.874328</v>
      </c>
      <c r="X22" s="260">
        <v>1.7843910000000001</v>
      </c>
      <c r="Y22" s="260">
        <v>1.77234699</v>
      </c>
      <c r="Z22" s="260">
        <v>1.890599015</v>
      </c>
      <c r="AA22" s="260">
        <v>1.7008009879999999</v>
      </c>
      <c r="AB22" s="260">
        <v>1.686973007</v>
      </c>
      <c r="AC22" s="260">
        <v>1.8951810010000001</v>
      </c>
      <c r="AD22" s="260">
        <v>1.78261599</v>
      </c>
      <c r="AE22" s="260">
        <v>1.8565540089999999</v>
      </c>
      <c r="AF22" s="260">
        <v>1.6568600099999999</v>
      </c>
      <c r="AG22" s="260">
        <v>1.6760420009999999</v>
      </c>
      <c r="AH22" s="260">
        <v>1.8159309889999999</v>
      </c>
      <c r="AI22" s="260">
        <v>1.5523520099999999</v>
      </c>
      <c r="AJ22" s="260">
        <v>1.6471829849999999</v>
      </c>
      <c r="AK22" s="260">
        <v>1.7145330000000001</v>
      </c>
      <c r="AL22" s="260">
        <v>1.7663459930000001</v>
      </c>
      <c r="AM22" s="260">
        <v>1.825338001</v>
      </c>
      <c r="AN22" s="260">
        <v>1.6444849960000001</v>
      </c>
      <c r="AO22" s="260">
        <v>1.810226989</v>
      </c>
      <c r="AP22" s="260">
        <v>1.8165879899999999</v>
      </c>
      <c r="AQ22" s="260">
        <v>1.867854997</v>
      </c>
      <c r="AR22" s="260">
        <v>1.7867780099999999</v>
      </c>
      <c r="AS22" s="260">
        <v>1.7563810120000001</v>
      </c>
      <c r="AT22" s="260">
        <v>1.8362819930000001</v>
      </c>
      <c r="AU22" s="260">
        <v>1.836282</v>
      </c>
      <c r="AV22" s="260">
        <v>1.80719801</v>
      </c>
      <c r="AW22" s="260">
        <v>1.73652801</v>
      </c>
      <c r="AX22" s="260">
        <v>1.750027996</v>
      </c>
      <c r="AY22" s="260">
        <v>1.6046210080000001</v>
      </c>
      <c r="AZ22" s="260">
        <v>1.5431470039999999</v>
      </c>
      <c r="BA22" s="260">
        <v>1.6871740079999999</v>
      </c>
      <c r="BB22" s="260">
        <v>1.5808609199999999</v>
      </c>
      <c r="BC22" s="260">
        <v>1.7651965439999999</v>
      </c>
      <c r="BD22" s="260">
        <v>1.78994253</v>
      </c>
      <c r="BE22" s="260">
        <v>1.680245</v>
      </c>
      <c r="BF22" s="260">
        <v>1.843045</v>
      </c>
      <c r="BG22" s="260">
        <v>1.646806</v>
      </c>
      <c r="BH22" s="260">
        <v>2.0320360000000002</v>
      </c>
      <c r="BI22" s="348">
        <v>1.5704610000000001</v>
      </c>
      <c r="BJ22" s="348">
        <v>1.683665</v>
      </c>
      <c r="BK22" s="348">
        <v>1.5649919999999999</v>
      </c>
      <c r="BL22" s="348">
        <v>1.5216540000000001</v>
      </c>
      <c r="BM22" s="348">
        <v>1.667119</v>
      </c>
      <c r="BN22" s="348">
        <v>1.466094</v>
      </c>
      <c r="BO22" s="348">
        <v>1.646784</v>
      </c>
      <c r="BP22" s="348">
        <v>1.7387710000000001</v>
      </c>
      <c r="BQ22" s="348">
        <v>1.8750439999999999</v>
      </c>
      <c r="BR22" s="348">
        <v>2.0344699999999998</v>
      </c>
      <c r="BS22" s="348">
        <v>1.8259840000000001</v>
      </c>
      <c r="BT22" s="348">
        <v>2.199713</v>
      </c>
      <c r="BU22" s="348">
        <v>1.7191529999999999</v>
      </c>
      <c r="BV22" s="348">
        <v>1.820182</v>
      </c>
    </row>
    <row r="23" spans="1:74" ht="11.1" customHeight="1" x14ac:dyDescent="0.2">
      <c r="A23" s="90" t="s">
        <v>237</v>
      </c>
      <c r="B23" s="200" t="s">
        <v>186</v>
      </c>
      <c r="C23" s="260">
        <v>90.451629995999994</v>
      </c>
      <c r="D23" s="260">
        <v>79.883567008</v>
      </c>
      <c r="E23" s="260">
        <v>76.109808998999995</v>
      </c>
      <c r="F23" s="260">
        <v>66.842475989999997</v>
      </c>
      <c r="G23" s="260">
        <v>75.596599007999998</v>
      </c>
      <c r="H23" s="260">
        <v>87.030383999999998</v>
      </c>
      <c r="I23" s="260">
        <v>94.519317005999994</v>
      </c>
      <c r="J23" s="260">
        <v>94.247184993999994</v>
      </c>
      <c r="K23" s="260">
        <v>79.176233999999994</v>
      </c>
      <c r="L23" s="260">
        <v>70.491949008999995</v>
      </c>
      <c r="M23" s="260">
        <v>72.514139999999998</v>
      </c>
      <c r="N23" s="260">
        <v>88.189199993000003</v>
      </c>
      <c r="O23" s="260">
        <v>90.021243014999996</v>
      </c>
      <c r="P23" s="260">
        <v>73.473628004000005</v>
      </c>
      <c r="Q23" s="260">
        <v>72.458268996000001</v>
      </c>
      <c r="R23" s="260">
        <v>66.930215009999998</v>
      </c>
      <c r="S23" s="260">
        <v>73.337897995000006</v>
      </c>
      <c r="T23" s="260">
        <v>83.908422000000002</v>
      </c>
      <c r="U23" s="260">
        <v>94.037255009000006</v>
      </c>
      <c r="V23" s="260">
        <v>92.011999992</v>
      </c>
      <c r="W23" s="260">
        <v>76.568826000000001</v>
      </c>
      <c r="X23" s="260">
        <v>69.458238012999999</v>
      </c>
      <c r="Y23" s="260">
        <v>66.918654000000004</v>
      </c>
      <c r="Z23" s="260">
        <v>73.359437012000001</v>
      </c>
      <c r="AA23" s="260">
        <v>70.594167014000007</v>
      </c>
      <c r="AB23" s="260">
        <v>62.804098994</v>
      </c>
      <c r="AC23" s="260">
        <v>57.265684991000001</v>
      </c>
      <c r="AD23" s="260">
        <v>51.592947989999999</v>
      </c>
      <c r="AE23" s="260">
        <v>62.647841999000001</v>
      </c>
      <c r="AF23" s="260">
        <v>71.479722989999999</v>
      </c>
      <c r="AG23" s="260">
        <v>86.282874988000003</v>
      </c>
      <c r="AH23" s="260">
        <v>82.483921987000002</v>
      </c>
      <c r="AI23" s="260">
        <v>69.308876010000006</v>
      </c>
      <c r="AJ23" s="260">
        <v>66.342727007999997</v>
      </c>
      <c r="AK23" s="260">
        <v>69.739508999999998</v>
      </c>
      <c r="AL23" s="260">
        <v>73.009118009000005</v>
      </c>
      <c r="AM23" s="260">
        <v>74.798046013999993</v>
      </c>
      <c r="AN23" s="260">
        <v>66.944487988000006</v>
      </c>
      <c r="AO23" s="260">
        <v>70.214280986000006</v>
      </c>
      <c r="AP23" s="260">
        <v>60.725286990000001</v>
      </c>
      <c r="AQ23" s="260">
        <v>64.543820010000005</v>
      </c>
      <c r="AR23" s="260">
        <v>74.964348990000005</v>
      </c>
      <c r="AS23" s="260">
        <v>82.985743042999999</v>
      </c>
      <c r="AT23" s="260">
        <v>81.787627763000003</v>
      </c>
      <c r="AU23" s="260">
        <v>72.492613469999995</v>
      </c>
      <c r="AV23" s="260">
        <v>66.163366216</v>
      </c>
      <c r="AW23" s="260">
        <v>65.688000360000004</v>
      </c>
      <c r="AX23" s="260">
        <v>77.043095464000004</v>
      </c>
      <c r="AY23" s="260">
        <v>83.458911232999995</v>
      </c>
      <c r="AZ23" s="260">
        <v>76.143752915999997</v>
      </c>
      <c r="BA23" s="260">
        <v>72.126711193000006</v>
      </c>
      <c r="BB23" s="260">
        <v>58.591575210000002</v>
      </c>
      <c r="BC23" s="260">
        <v>63.896104274000002</v>
      </c>
      <c r="BD23" s="260">
        <v>74.343132060000002</v>
      </c>
      <c r="BE23" s="260">
        <v>81.378550043000004</v>
      </c>
      <c r="BF23" s="260">
        <v>80.950475921999995</v>
      </c>
      <c r="BG23" s="260">
        <v>69.477260000000001</v>
      </c>
      <c r="BH23" s="260">
        <v>64.553250000000006</v>
      </c>
      <c r="BI23" s="348">
        <v>66.13946</v>
      </c>
      <c r="BJ23" s="348">
        <v>79.066230000000004</v>
      </c>
      <c r="BK23" s="348">
        <v>82.212509999999995</v>
      </c>
      <c r="BL23" s="348">
        <v>71.271619999999999</v>
      </c>
      <c r="BM23" s="348">
        <v>68.233850000000004</v>
      </c>
      <c r="BN23" s="348">
        <v>58.585509999999999</v>
      </c>
      <c r="BO23" s="348">
        <v>63.998800000000003</v>
      </c>
      <c r="BP23" s="348">
        <v>71.920500000000004</v>
      </c>
      <c r="BQ23" s="348">
        <v>83.069940000000003</v>
      </c>
      <c r="BR23" s="348">
        <v>83.447230000000005</v>
      </c>
      <c r="BS23" s="348">
        <v>69.383260000000007</v>
      </c>
      <c r="BT23" s="348">
        <v>66.574680000000001</v>
      </c>
      <c r="BU23" s="348">
        <v>64.618949999999998</v>
      </c>
      <c r="BV23" s="348">
        <v>75.682670000000002</v>
      </c>
    </row>
    <row r="24" spans="1:74" ht="11.1" customHeight="1" x14ac:dyDescent="0.2">
      <c r="A24" s="93" t="s">
        <v>238</v>
      </c>
      <c r="B24" s="200" t="s">
        <v>209</v>
      </c>
      <c r="C24" s="260">
        <v>4.5703809949999998</v>
      </c>
      <c r="D24" s="260">
        <v>4.5331849919999998</v>
      </c>
      <c r="E24" s="260">
        <v>4.5336310219999998</v>
      </c>
      <c r="F24" s="260">
        <v>4.1614070099999996</v>
      </c>
      <c r="G24" s="260">
        <v>4.1799279970000001</v>
      </c>
      <c r="H24" s="260">
        <v>4.1807850000000002</v>
      </c>
      <c r="I24" s="260">
        <v>4.2798009759999998</v>
      </c>
      <c r="J24" s="260">
        <v>4.3318830220000004</v>
      </c>
      <c r="K24" s="260">
        <v>4.3151329799999996</v>
      </c>
      <c r="L24" s="260">
        <v>4.3682159829999998</v>
      </c>
      <c r="M24" s="260">
        <v>4.3957450199999997</v>
      </c>
      <c r="N24" s="260">
        <v>4.5189790270000003</v>
      </c>
      <c r="O24" s="260">
        <v>4.5360960180000003</v>
      </c>
      <c r="P24" s="260">
        <v>4.4796639999999996</v>
      </c>
      <c r="Q24" s="260">
        <v>4.4899949880000003</v>
      </c>
      <c r="R24" s="260">
        <v>3.89883399</v>
      </c>
      <c r="S24" s="260">
        <v>3.8827969960000002</v>
      </c>
      <c r="T24" s="260">
        <v>3.8974160100000002</v>
      </c>
      <c r="U24" s="260">
        <v>3.910996022</v>
      </c>
      <c r="V24" s="260">
        <v>3.8877749760000002</v>
      </c>
      <c r="W24" s="260">
        <v>3.8978500199999999</v>
      </c>
      <c r="X24" s="260">
        <v>4.0182099869999996</v>
      </c>
      <c r="Y24" s="260">
        <v>4.015917</v>
      </c>
      <c r="Z24" s="260">
        <v>4.1146359830000003</v>
      </c>
      <c r="AA24" s="260">
        <v>3.9966320030000002</v>
      </c>
      <c r="AB24" s="260">
        <v>3.9751350090000002</v>
      </c>
      <c r="AC24" s="260">
        <v>3.9140250010000002</v>
      </c>
      <c r="AD24" s="260">
        <v>3.523053</v>
      </c>
      <c r="AE24" s="260">
        <v>3.5103089939999998</v>
      </c>
      <c r="AF24" s="260">
        <v>3.5055139799999999</v>
      </c>
      <c r="AG24" s="260">
        <v>3.62872701</v>
      </c>
      <c r="AH24" s="260">
        <v>3.618839994</v>
      </c>
      <c r="AI24" s="260">
        <v>3.61618101</v>
      </c>
      <c r="AJ24" s="260">
        <v>3.7838200099999999</v>
      </c>
      <c r="AK24" s="260">
        <v>3.8646610199999998</v>
      </c>
      <c r="AL24" s="260">
        <v>3.9453609790000002</v>
      </c>
      <c r="AM24" s="260">
        <v>3.9476509800000001</v>
      </c>
      <c r="AN24" s="260">
        <v>3.9455309879999998</v>
      </c>
      <c r="AO24" s="260">
        <v>3.9118319989999999</v>
      </c>
      <c r="AP24" s="260">
        <v>3.5827529999999999</v>
      </c>
      <c r="AQ24" s="260">
        <v>3.5965330139999998</v>
      </c>
      <c r="AR24" s="260">
        <v>3.5833909799999999</v>
      </c>
      <c r="AS24" s="260">
        <v>3.601530989</v>
      </c>
      <c r="AT24" s="260">
        <v>3.6073629880000002</v>
      </c>
      <c r="AU24" s="260">
        <v>3.5899369800000001</v>
      </c>
      <c r="AV24" s="260">
        <v>3.9351630019999999</v>
      </c>
      <c r="AW24" s="260">
        <v>3.9630450000000002</v>
      </c>
      <c r="AX24" s="260">
        <v>4.0169899820000001</v>
      </c>
      <c r="AY24" s="260">
        <v>3.9822839939999999</v>
      </c>
      <c r="AZ24" s="260">
        <v>4.0232310160000004</v>
      </c>
      <c r="BA24" s="260">
        <v>4.0351490070000002</v>
      </c>
      <c r="BB24" s="260">
        <v>3.8324074800000001</v>
      </c>
      <c r="BC24" s="260">
        <v>3.5454890030000001</v>
      </c>
      <c r="BD24" s="260">
        <v>3.5321035200000002</v>
      </c>
      <c r="BE24" s="260">
        <v>3.5817845899999998</v>
      </c>
      <c r="BF24" s="260">
        <v>3.5687772600000001</v>
      </c>
      <c r="BG24" s="260">
        <v>3.6578775000000001</v>
      </c>
      <c r="BH24" s="260">
        <v>3.81475739</v>
      </c>
      <c r="BI24" s="348">
        <v>3.8884479999999999</v>
      </c>
      <c r="BJ24" s="348">
        <v>3.87242</v>
      </c>
      <c r="BK24" s="348">
        <v>3.9424039999999998</v>
      </c>
      <c r="BL24" s="348">
        <v>3.725835</v>
      </c>
      <c r="BM24" s="348">
        <v>3.8530669999999998</v>
      </c>
      <c r="BN24" s="348">
        <v>3.8311850000000001</v>
      </c>
      <c r="BO24" s="348">
        <v>3.5166219999999999</v>
      </c>
      <c r="BP24" s="348">
        <v>3.3977569999999999</v>
      </c>
      <c r="BQ24" s="348">
        <v>3.5092319999999999</v>
      </c>
      <c r="BR24" s="348">
        <v>3.5905680000000002</v>
      </c>
      <c r="BS24" s="348">
        <v>3.6325769999999999</v>
      </c>
      <c r="BT24" s="348">
        <v>3.803458</v>
      </c>
      <c r="BU24" s="348">
        <v>3.8769819999999999</v>
      </c>
      <c r="BV24" s="348">
        <v>3.8595860000000002</v>
      </c>
    </row>
    <row r="25" spans="1:74" ht="11.1" customHeight="1" x14ac:dyDescent="0.2">
      <c r="A25" s="93" t="s">
        <v>239</v>
      </c>
      <c r="B25" s="201" t="s">
        <v>929</v>
      </c>
      <c r="C25" s="260">
        <v>0.39230599199999999</v>
      </c>
      <c r="D25" s="260">
        <v>0.34039599999999998</v>
      </c>
      <c r="E25" s="260">
        <v>0.30400001199999999</v>
      </c>
      <c r="F25" s="260">
        <v>0.19232099999999999</v>
      </c>
      <c r="G25" s="260">
        <v>0.194518986</v>
      </c>
      <c r="H25" s="260">
        <v>0.22150401</v>
      </c>
      <c r="I25" s="260">
        <v>0.21369998800000001</v>
      </c>
      <c r="J25" s="260">
        <v>0.22864701000000001</v>
      </c>
      <c r="K25" s="260">
        <v>0.20003499</v>
      </c>
      <c r="L25" s="260">
        <v>0.232569998</v>
      </c>
      <c r="M25" s="260">
        <v>0.24491300999999999</v>
      </c>
      <c r="N25" s="260">
        <v>0.315613015</v>
      </c>
      <c r="O25" s="260">
        <v>0.364353013</v>
      </c>
      <c r="P25" s="260">
        <v>0.33458700800000002</v>
      </c>
      <c r="Q25" s="260">
        <v>0.31746898499999998</v>
      </c>
      <c r="R25" s="260">
        <v>0.21021398999999999</v>
      </c>
      <c r="S25" s="260">
        <v>0.21087799600000001</v>
      </c>
      <c r="T25" s="260">
        <v>0.221553</v>
      </c>
      <c r="U25" s="260">
        <v>0.19301601299999999</v>
      </c>
      <c r="V25" s="260">
        <v>0.17235798499999999</v>
      </c>
      <c r="W25" s="260">
        <v>0.16290500999999999</v>
      </c>
      <c r="X25" s="260">
        <v>0.18178499200000001</v>
      </c>
      <c r="Y25" s="260">
        <v>0.19399899000000001</v>
      </c>
      <c r="Z25" s="260">
        <v>0.229540988</v>
      </c>
      <c r="AA25" s="260">
        <v>0.25561800200000001</v>
      </c>
      <c r="AB25" s="260">
        <v>0.22209000400000001</v>
      </c>
      <c r="AC25" s="260">
        <v>0.210009004</v>
      </c>
      <c r="AD25" s="260">
        <v>0.13228298999999999</v>
      </c>
      <c r="AE25" s="260">
        <v>0.14053499699999999</v>
      </c>
      <c r="AF25" s="260">
        <v>0.14087499000000001</v>
      </c>
      <c r="AG25" s="260">
        <v>0.13587299999999999</v>
      </c>
      <c r="AH25" s="260">
        <v>0.136152</v>
      </c>
      <c r="AI25" s="260">
        <v>0.12130199999999999</v>
      </c>
      <c r="AJ25" s="260">
        <v>0.152229003</v>
      </c>
      <c r="AK25" s="260">
        <v>0.18596301000000001</v>
      </c>
      <c r="AL25" s="260">
        <v>0.211746988</v>
      </c>
      <c r="AM25" s="260">
        <v>0.23683299399999999</v>
      </c>
      <c r="AN25" s="260">
        <v>0.223270992</v>
      </c>
      <c r="AO25" s="260">
        <v>0.21852501399999999</v>
      </c>
      <c r="AP25" s="260">
        <v>0.13150101</v>
      </c>
      <c r="AQ25" s="260">
        <v>0.137988006</v>
      </c>
      <c r="AR25" s="260">
        <v>0.12789998999999999</v>
      </c>
      <c r="AS25" s="260">
        <v>0.118959989</v>
      </c>
      <c r="AT25" s="260">
        <v>0.121024992</v>
      </c>
      <c r="AU25" s="260">
        <v>0.11509599</v>
      </c>
      <c r="AV25" s="260">
        <v>0.14505901299999999</v>
      </c>
      <c r="AW25" s="260">
        <v>0.17694399</v>
      </c>
      <c r="AX25" s="260">
        <v>0.19803299099999999</v>
      </c>
      <c r="AY25" s="260">
        <v>0.24743099499999999</v>
      </c>
      <c r="AZ25" s="260">
        <v>0.245200004</v>
      </c>
      <c r="BA25" s="260">
        <v>0.23605300300000001</v>
      </c>
      <c r="BB25" s="260">
        <v>0.11886198000000001</v>
      </c>
      <c r="BC25" s="260">
        <v>0.12046965799999999</v>
      </c>
      <c r="BD25" s="260">
        <v>0.13266837000000001</v>
      </c>
      <c r="BE25" s="260">
        <v>0.14602519999999999</v>
      </c>
      <c r="BF25" s="260">
        <v>0.1530116</v>
      </c>
      <c r="BG25" s="260">
        <v>0.15906439999999999</v>
      </c>
      <c r="BH25" s="260">
        <v>0.18561520000000001</v>
      </c>
      <c r="BI25" s="348">
        <v>0.20595450000000001</v>
      </c>
      <c r="BJ25" s="348">
        <v>0.24577109999999999</v>
      </c>
      <c r="BK25" s="348">
        <v>0.26834380000000002</v>
      </c>
      <c r="BL25" s="348">
        <v>0.2418246</v>
      </c>
      <c r="BM25" s="348">
        <v>0.23861599999999999</v>
      </c>
      <c r="BN25" s="348">
        <v>0.1697082</v>
      </c>
      <c r="BO25" s="348">
        <v>0.14912139999999999</v>
      </c>
      <c r="BP25" s="348">
        <v>0.1520495</v>
      </c>
      <c r="BQ25" s="348">
        <v>0.14468249999999999</v>
      </c>
      <c r="BR25" s="348">
        <v>0.14492620000000001</v>
      </c>
      <c r="BS25" s="348">
        <v>0.14810599999999999</v>
      </c>
      <c r="BT25" s="348">
        <v>0.17789070000000001</v>
      </c>
      <c r="BU25" s="348">
        <v>0.2085601</v>
      </c>
      <c r="BV25" s="348">
        <v>0.24660219999999999</v>
      </c>
    </row>
    <row r="26" spans="1:74" ht="11.1" customHeight="1" x14ac:dyDescent="0.2">
      <c r="A26" s="93" t="s">
        <v>240</v>
      </c>
      <c r="B26" s="201" t="s">
        <v>930</v>
      </c>
      <c r="C26" s="260">
        <v>4.178075003</v>
      </c>
      <c r="D26" s="260">
        <v>4.1927889919999997</v>
      </c>
      <c r="E26" s="260">
        <v>4.2296310100000003</v>
      </c>
      <c r="F26" s="260">
        <v>3.9690860099999998</v>
      </c>
      <c r="G26" s="260">
        <v>3.9854090109999998</v>
      </c>
      <c r="H26" s="260">
        <v>3.9592809899999999</v>
      </c>
      <c r="I26" s="260">
        <v>4.0661009879999996</v>
      </c>
      <c r="J26" s="260">
        <v>4.103236012</v>
      </c>
      <c r="K26" s="260">
        <v>4.1150979899999998</v>
      </c>
      <c r="L26" s="260">
        <v>4.135645985</v>
      </c>
      <c r="M26" s="260">
        <v>4.1508320100000002</v>
      </c>
      <c r="N26" s="260">
        <v>4.203366012</v>
      </c>
      <c r="O26" s="260">
        <v>4.1717430049999997</v>
      </c>
      <c r="P26" s="260">
        <v>4.1450769919999999</v>
      </c>
      <c r="Q26" s="260">
        <v>4.1725260029999998</v>
      </c>
      <c r="R26" s="260">
        <v>3.6886199999999998</v>
      </c>
      <c r="S26" s="260">
        <v>3.6719189999999999</v>
      </c>
      <c r="T26" s="260">
        <v>3.67586301</v>
      </c>
      <c r="U26" s="260">
        <v>3.7179800090000001</v>
      </c>
      <c r="V26" s="260">
        <v>3.7154169910000001</v>
      </c>
      <c r="W26" s="260">
        <v>3.7349450100000001</v>
      </c>
      <c r="X26" s="260">
        <v>3.8364249949999998</v>
      </c>
      <c r="Y26" s="260">
        <v>3.8219180100000001</v>
      </c>
      <c r="Z26" s="260">
        <v>3.8850949950000002</v>
      </c>
      <c r="AA26" s="260">
        <v>3.7410140009999999</v>
      </c>
      <c r="AB26" s="260">
        <v>3.7530450050000002</v>
      </c>
      <c r="AC26" s="260">
        <v>3.7040159969999999</v>
      </c>
      <c r="AD26" s="260">
        <v>3.3907700099999998</v>
      </c>
      <c r="AE26" s="260">
        <v>3.3697739969999998</v>
      </c>
      <c r="AF26" s="260">
        <v>3.36463899</v>
      </c>
      <c r="AG26" s="260">
        <v>3.4928540099999998</v>
      </c>
      <c r="AH26" s="260">
        <v>3.482687994</v>
      </c>
      <c r="AI26" s="260">
        <v>3.49487901</v>
      </c>
      <c r="AJ26" s="260">
        <v>3.6315910069999999</v>
      </c>
      <c r="AK26" s="260">
        <v>3.6786980100000002</v>
      </c>
      <c r="AL26" s="260">
        <v>3.7336139909999999</v>
      </c>
      <c r="AM26" s="260">
        <v>3.7108179859999999</v>
      </c>
      <c r="AN26" s="260">
        <v>3.722259996</v>
      </c>
      <c r="AO26" s="260">
        <v>3.693306985</v>
      </c>
      <c r="AP26" s="260">
        <v>3.4512519899999998</v>
      </c>
      <c r="AQ26" s="260">
        <v>3.4585450080000002</v>
      </c>
      <c r="AR26" s="260">
        <v>3.4554909899999999</v>
      </c>
      <c r="AS26" s="260">
        <v>3.4825710000000001</v>
      </c>
      <c r="AT26" s="260">
        <v>3.4863379960000001</v>
      </c>
      <c r="AU26" s="260">
        <v>3.4748409900000001</v>
      </c>
      <c r="AV26" s="260">
        <v>3.7901039889999999</v>
      </c>
      <c r="AW26" s="260">
        <v>3.7861010099999999</v>
      </c>
      <c r="AX26" s="260">
        <v>3.8189569909999999</v>
      </c>
      <c r="AY26" s="260">
        <v>3.7348529990000001</v>
      </c>
      <c r="AZ26" s="260">
        <v>3.778031012</v>
      </c>
      <c r="BA26" s="260">
        <v>3.7990960039999999</v>
      </c>
      <c r="BB26" s="260">
        <v>3.7135454999999999</v>
      </c>
      <c r="BC26" s="260">
        <v>3.4250193449999999</v>
      </c>
      <c r="BD26" s="260">
        <v>3.39943515</v>
      </c>
      <c r="BE26" s="260">
        <v>3.4357593999999998</v>
      </c>
      <c r="BF26" s="260">
        <v>3.4157655999999998</v>
      </c>
      <c r="BG26" s="260">
        <v>3.4988130000000002</v>
      </c>
      <c r="BH26" s="260">
        <v>3.6291421000000001</v>
      </c>
      <c r="BI26" s="348">
        <v>3.682493</v>
      </c>
      <c r="BJ26" s="348">
        <v>3.626649</v>
      </c>
      <c r="BK26" s="348">
        <v>3.6740599999999999</v>
      </c>
      <c r="BL26" s="348">
        <v>3.4840100000000001</v>
      </c>
      <c r="BM26" s="348">
        <v>3.6144509999999999</v>
      </c>
      <c r="BN26" s="348">
        <v>3.6614770000000001</v>
      </c>
      <c r="BO26" s="348">
        <v>3.3675009999999999</v>
      </c>
      <c r="BP26" s="348">
        <v>3.245708</v>
      </c>
      <c r="BQ26" s="348">
        <v>3.3645499999999999</v>
      </c>
      <c r="BR26" s="348">
        <v>3.4456419999999999</v>
      </c>
      <c r="BS26" s="348">
        <v>3.4844710000000001</v>
      </c>
      <c r="BT26" s="348">
        <v>3.6255670000000002</v>
      </c>
      <c r="BU26" s="348">
        <v>3.6684220000000001</v>
      </c>
      <c r="BV26" s="348">
        <v>3.612984</v>
      </c>
    </row>
    <row r="27" spans="1:74" ht="11.1" customHeight="1" x14ac:dyDescent="0.2">
      <c r="A27" s="93" t="s">
        <v>241</v>
      </c>
      <c r="B27" s="200" t="s">
        <v>623</v>
      </c>
      <c r="C27" s="260">
        <v>96.493760976999994</v>
      </c>
      <c r="D27" s="260">
        <v>86.001060011999996</v>
      </c>
      <c r="E27" s="260">
        <v>82.444118017999998</v>
      </c>
      <c r="F27" s="260">
        <v>72.790215000000003</v>
      </c>
      <c r="G27" s="260">
        <v>81.570458998999996</v>
      </c>
      <c r="H27" s="260">
        <v>92.983419990000002</v>
      </c>
      <c r="I27" s="260">
        <v>100.58216299</v>
      </c>
      <c r="J27" s="260">
        <v>100.39303701</v>
      </c>
      <c r="K27" s="260">
        <v>85.38576999</v>
      </c>
      <c r="L27" s="260">
        <v>76.590832000000006</v>
      </c>
      <c r="M27" s="260">
        <v>78.697159020000001</v>
      </c>
      <c r="N27" s="260">
        <v>94.581723013000001</v>
      </c>
      <c r="O27" s="260">
        <v>96.303081031000005</v>
      </c>
      <c r="P27" s="260">
        <v>79.576763</v>
      </c>
      <c r="Q27" s="260">
        <v>78.766961971000001</v>
      </c>
      <c r="R27" s="260">
        <v>72.49718799</v>
      </c>
      <c r="S27" s="260">
        <v>79.098325993000003</v>
      </c>
      <c r="T27" s="260">
        <v>89.651825009999996</v>
      </c>
      <c r="U27" s="260">
        <v>99.618148026</v>
      </c>
      <c r="V27" s="260">
        <v>97.762440968000007</v>
      </c>
      <c r="W27" s="260">
        <v>82.34100402</v>
      </c>
      <c r="X27" s="260">
        <v>75.260839000000004</v>
      </c>
      <c r="Y27" s="260">
        <v>72.706917989999994</v>
      </c>
      <c r="Z27" s="260">
        <v>79.364672010000007</v>
      </c>
      <c r="AA27" s="260">
        <v>76.291600005000006</v>
      </c>
      <c r="AB27" s="260">
        <v>68.466207010000005</v>
      </c>
      <c r="AC27" s="260">
        <v>63.074890992999997</v>
      </c>
      <c r="AD27" s="260">
        <v>56.89861698</v>
      </c>
      <c r="AE27" s="260">
        <v>68.014705001999999</v>
      </c>
      <c r="AF27" s="260">
        <v>76.642096980000005</v>
      </c>
      <c r="AG27" s="260">
        <v>91.587643998999994</v>
      </c>
      <c r="AH27" s="260">
        <v>87.918692969999995</v>
      </c>
      <c r="AI27" s="260">
        <v>74.477409030000004</v>
      </c>
      <c r="AJ27" s="260">
        <v>71.773730002999997</v>
      </c>
      <c r="AK27" s="260">
        <v>75.318703020000001</v>
      </c>
      <c r="AL27" s="260">
        <v>78.720824981000007</v>
      </c>
      <c r="AM27" s="260">
        <v>80.571034995000005</v>
      </c>
      <c r="AN27" s="260">
        <v>72.534503971999996</v>
      </c>
      <c r="AO27" s="260">
        <v>75.936339974000006</v>
      </c>
      <c r="AP27" s="260">
        <v>66.12462798</v>
      </c>
      <c r="AQ27" s="260">
        <v>70.008208021000002</v>
      </c>
      <c r="AR27" s="260">
        <v>80.334517980000001</v>
      </c>
      <c r="AS27" s="260">
        <v>88.343655044000002</v>
      </c>
      <c r="AT27" s="260">
        <v>87.231272743999995</v>
      </c>
      <c r="AU27" s="260">
        <v>77.918832449999996</v>
      </c>
      <c r="AV27" s="260">
        <v>71.905727228000003</v>
      </c>
      <c r="AW27" s="260">
        <v>71.387573369999998</v>
      </c>
      <c r="AX27" s="260">
        <v>82.810113442000002</v>
      </c>
      <c r="AY27" s="260">
        <v>89.045816235000004</v>
      </c>
      <c r="AZ27" s="260">
        <v>81.710130935999999</v>
      </c>
      <c r="BA27" s="260">
        <v>77.849034208000006</v>
      </c>
      <c r="BB27" s="260">
        <v>64.004843609999995</v>
      </c>
      <c r="BC27" s="260">
        <v>69.206789821000001</v>
      </c>
      <c r="BD27" s="260">
        <v>79.665178109999999</v>
      </c>
      <c r="BE27" s="260">
        <v>86.640581132999998</v>
      </c>
      <c r="BF27" s="260">
        <v>86.362299281999995</v>
      </c>
      <c r="BG27" s="260">
        <v>74.781952500000003</v>
      </c>
      <c r="BH27" s="260">
        <v>70.400044890000004</v>
      </c>
      <c r="BI27" s="348">
        <v>71.598370000000003</v>
      </c>
      <c r="BJ27" s="348">
        <v>84.622320000000002</v>
      </c>
      <c r="BK27" s="348">
        <v>87.719909999999999</v>
      </c>
      <c r="BL27" s="348">
        <v>76.519109999999998</v>
      </c>
      <c r="BM27" s="348">
        <v>73.754040000000003</v>
      </c>
      <c r="BN27" s="348">
        <v>63.88279</v>
      </c>
      <c r="BO27" s="348">
        <v>69.162210000000002</v>
      </c>
      <c r="BP27" s="348">
        <v>77.057029999999997</v>
      </c>
      <c r="BQ27" s="348">
        <v>88.454220000000007</v>
      </c>
      <c r="BR27" s="348">
        <v>89.072270000000003</v>
      </c>
      <c r="BS27" s="348">
        <v>74.841830000000002</v>
      </c>
      <c r="BT27" s="348">
        <v>72.577849999999998</v>
      </c>
      <c r="BU27" s="348">
        <v>70.215090000000004</v>
      </c>
      <c r="BV27" s="348">
        <v>81.362440000000007</v>
      </c>
    </row>
    <row r="28" spans="1:74" ht="11.1" customHeight="1" x14ac:dyDescent="0.2">
      <c r="A28" s="90"/>
      <c r="B28" s="94"/>
      <c r="C28" s="269"/>
      <c r="D28" s="269"/>
      <c r="E28" s="269"/>
      <c r="F28" s="269"/>
      <c r="G28" s="269"/>
      <c r="H28" s="269"/>
      <c r="I28" s="269"/>
      <c r="J28" s="269"/>
      <c r="K28" s="269"/>
      <c r="L28" s="269"/>
      <c r="M28" s="269"/>
      <c r="N28" s="269"/>
      <c r="O28" s="269"/>
      <c r="P28" s="269"/>
      <c r="Q28" s="269"/>
      <c r="R28" s="269"/>
      <c r="S28" s="269"/>
      <c r="T28" s="269"/>
      <c r="U28" s="269"/>
      <c r="V28" s="269"/>
      <c r="W28" s="269"/>
      <c r="X28" s="269"/>
      <c r="Y28" s="269"/>
      <c r="Z28" s="269"/>
      <c r="AA28" s="269"/>
      <c r="AB28" s="269"/>
      <c r="AC28" s="269"/>
      <c r="AD28" s="269"/>
      <c r="AE28" s="269"/>
      <c r="AF28" s="269"/>
      <c r="AG28" s="269"/>
      <c r="AH28" s="269"/>
      <c r="AI28" s="269"/>
      <c r="AJ28" s="269"/>
      <c r="AK28" s="269"/>
      <c r="AL28" s="269"/>
      <c r="AM28" s="269"/>
      <c r="AN28" s="269"/>
      <c r="AO28" s="269"/>
      <c r="AP28" s="269"/>
      <c r="AQ28" s="269"/>
      <c r="AR28" s="269"/>
      <c r="AS28" s="269"/>
      <c r="AT28" s="269"/>
      <c r="AU28" s="269"/>
      <c r="AV28" s="269"/>
      <c r="AW28" s="269"/>
      <c r="AX28" s="269"/>
      <c r="AY28" s="269"/>
      <c r="AZ28" s="269"/>
      <c r="BA28" s="269"/>
      <c r="BB28" s="269"/>
      <c r="BC28" s="269"/>
      <c r="BD28" s="269"/>
      <c r="BE28" s="269"/>
      <c r="BF28" s="269"/>
      <c r="BG28" s="269"/>
      <c r="BH28" s="269"/>
      <c r="BI28" s="383"/>
      <c r="BJ28" s="383"/>
      <c r="BK28" s="383"/>
      <c r="BL28" s="383"/>
      <c r="BM28" s="383"/>
      <c r="BN28" s="383"/>
      <c r="BO28" s="383"/>
      <c r="BP28" s="383"/>
      <c r="BQ28" s="383"/>
      <c r="BR28" s="383"/>
      <c r="BS28" s="383"/>
      <c r="BT28" s="383"/>
      <c r="BU28" s="383"/>
      <c r="BV28" s="383"/>
    </row>
    <row r="29" spans="1:74" ht="11.1" customHeight="1" x14ac:dyDescent="0.2">
      <c r="A29" s="93" t="s">
        <v>242</v>
      </c>
      <c r="B29" s="97" t="s">
        <v>187</v>
      </c>
      <c r="C29" s="260">
        <v>-3.8199009859999999</v>
      </c>
      <c r="D29" s="260">
        <v>0.43688886441000002</v>
      </c>
      <c r="E29" s="260">
        <v>2.1527039700000001</v>
      </c>
      <c r="F29" s="260">
        <v>2.1752487764000001</v>
      </c>
      <c r="G29" s="260">
        <v>-3.4984782114000001</v>
      </c>
      <c r="H29" s="260">
        <v>0.64771936615000003</v>
      </c>
      <c r="I29" s="260">
        <v>3.5969380160000002</v>
      </c>
      <c r="J29" s="260">
        <v>-2.3155890239999999</v>
      </c>
      <c r="K29" s="260">
        <v>-1.5915842884</v>
      </c>
      <c r="L29" s="260">
        <v>-8.9507070827999996E-2</v>
      </c>
      <c r="M29" s="260">
        <v>-0.43725893491000001</v>
      </c>
      <c r="N29" s="260">
        <v>2.9244794825999998</v>
      </c>
      <c r="O29" s="260">
        <v>0.41860311884000001</v>
      </c>
      <c r="P29" s="260">
        <v>2.9168559363000002</v>
      </c>
      <c r="Q29" s="260">
        <v>6.6080187001999997</v>
      </c>
      <c r="R29" s="260">
        <v>0.38935061473999999</v>
      </c>
      <c r="S29" s="260">
        <v>-1.4604699952</v>
      </c>
      <c r="T29" s="260">
        <v>2.0595938053</v>
      </c>
      <c r="U29" s="260">
        <v>-3.7876589036000001</v>
      </c>
      <c r="V29" s="260">
        <v>1.8092848860999999</v>
      </c>
      <c r="W29" s="260">
        <v>-0.11306000976</v>
      </c>
      <c r="X29" s="260">
        <v>-1.3339283391000001</v>
      </c>
      <c r="Y29" s="260">
        <v>2.6230804862000001</v>
      </c>
      <c r="Z29" s="260">
        <v>1.3774457479</v>
      </c>
      <c r="AA29" s="260">
        <v>7.5866395497000001</v>
      </c>
      <c r="AB29" s="260">
        <v>2.3917274109000002</v>
      </c>
      <c r="AC29" s="260">
        <v>3.5112936766999998</v>
      </c>
      <c r="AD29" s="260">
        <v>2.3696387115999999</v>
      </c>
      <c r="AE29" s="260">
        <v>3.0132947754999999</v>
      </c>
      <c r="AF29" s="260">
        <v>-0.37373827140999999</v>
      </c>
      <c r="AG29" s="260">
        <v>0.16749912119999999</v>
      </c>
      <c r="AH29" s="260">
        <v>0.93406861871000002</v>
      </c>
      <c r="AI29" s="260">
        <v>-2.5871828907999999</v>
      </c>
      <c r="AJ29" s="260">
        <v>1.7144704232000001</v>
      </c>
      <c r="AK29" s="260">
        <v>0.56706472916999995</v>
      </c>
      <c r="AL29" s="260">
        <v>-4.3745598524</v>
      </c>
      <c r="AM29" s="260">
        <v>4.4618020039999999</v>
      </c>
      <c r="AN29" s="260">
        <v>4.1199510239999997</v>
      </c>
      <c r="AO29" s="260">
        <v>-0.14006695699999999</v>
      </c>
      <c r="AP29" s="260">
        <v>2.1907150299999998</v>
      </c>
      <c r="AQ29" s="260">
        <v>-0.32103601100000001</v>
      </c>
      <c r="AR29" s="260">
        <v>0.26557702999999999</v>
      </c>
      <c r="AS29" s="260">
        <v>0.45417895600000002</v>
      </c>
      <c r="AT29" s="260">
        <v>0.44612625099999997</v>
      </c>
      <c r="AU29" s="260">
        <v>-1.8589092599999999</v>
      </c>
      <c r="AV29" s="260">
        <v>-3.1317913000000003E-2</v>
      </c>
      <c r="AW29" s="260">
        <v>-1.65366898</v>
      </c>
      <c r="AX29" s="260">
        <v>-6.2495084749999998</v>
      </c>
      <c r="AY29" s="260">
        <v>5.1377807960000004</v>
      </c>
      <c r="AZ29" s="260">
        <v>0.56132406000000001</v>
      </c>
      <c r="BA29" s="260">
        <v>-2.0367001820000001</v>
      </c>
      <c r="BB29" s="260">
        <v>1.6519768869</v>
      </c>
      <c r="BC29" s="260">
        <v>0.4321209707</v>
      </c>
      <c r="BD29" s="260">
        <v>-2.617930544</v>
      </c>
      <c r="BE29" s="260">
        <v>0.10997308817</v>
      </c>
      <c r="BF29" s="260">
        <v>-3.8427195823</v>
      </c>
      <c r="BG29" s="260">
        <v>1.9212135349999999</v>
      </c>
      <c r="BH29" s="260">
        <v>-0.39805444200000001</v>
      </c>
      <c r="BI29" s="348">
        <v>5.0238799999999997E-6</v>
      </c>
      <c r="BJ29" s="348">
        <v>9.2508600000000004E-6</v>
      </c>
      <c r="BK29" s="348">
        <v>0.16595409999999999</v>
      </c>
      <c r="BL29" s="348">
        <v>0.18249950000000001</v>
      </c>
      <c r="BM29" s="348">
        <v>0.18132470000000001</v>
      </c>
      <c r="BN29" s="348">
        <v>0.164469</v>
      </c>
      <c r="BO29" s="348">
        <v>0.16666420000000001</v>
      </c>
      <c r="BP29" s="348">
        <v>0.1895076</v>
      </c>
      <c r="BQ29" s="348">
        <v>0.1903987</v>
      </c>
      <c r="BR29" s="348">
        <v>0.1683877</v>
      </c>
      <c r="BS29" s="348">
        <v>0.1894198</v>
      </c>
      <c r="BT29" s="348">
        <v>0.1858523</v>
      </c>
      <c r="BU29" s="348">
        <v>0.20993010000000001</v>
      </c>
      <c r="BV29" s="348">
        <v>0.1872925</v>
      </c>
    </row>
    <row r="30" spans="1:74" ht="11.1" customHeight="1" x14ac:dyDescent="0.2">
      <c r="A30" s="93"/>
      <c r="B30" s="97"/>
      <c r="C30" s="269"/>
      <c r="D30" s="269"/>
      <c r="E30" s="269"/>
      <c r="F30" s="269"/>
      <c r="G30" s="269"/>
      <c r="H30" s="269"/>
      <c r="I30" s="269"/>
      <c r="J30" s="269"/>
      <c r="K30" s="269"/>
      <c r="L30" s="269"/>
      <c r="M30" s="269"/>
      <c r="N30" s="269"/>
      <c r="O30" s="269"/>
      <c r="P30" s="269"/>
      <c r="Q30" s="269"/>
      <c r="R30" s="269"/>
      <c r="S30" s="269"/>
      <c r="T30" s="269"/>
      <c r="U30" s="269"/>
      <c r="V30" s="269"/>
      <c r="W30" s="269"/>
      <c r="X30" s="269"/>
      <c r="Y30" s="269"/>
      <c r="Z30" s="269"/>
      <c r="AA30" s="269"/>
      <c r="AB30" s="269"/>
      <c r="AC30" s="269"/>
      <c r="AD30" s="269"/>
      <c r="AE30" s="269"/>
      <c r="AF30" s="269"/>
      <c r="AG30" s="269"/>
      <c r="AH30" s="269"/>
      <c r="AI30" s="269"/>
      <c r="AJ30" s="269"/>
      <c r="AK30" s="269"/>
      <c r="AL30" s="269"/>
      <c r="AM30" s="269"/>
      <c r="AN30" s="269"/>
      <c r="AO30" s="269"/>
      <c r="AP30" s="269"/>
      <c r="AQ30" s="269"/>
      <c r="AR30" s="269"/>
      <c r="AS30" s="269"/>
      <c r="AT30" s="269"/>
      <c r="AU30" s="269"/>
      <c r="AV30" s="269"/>
      <c r="AW30" s="269"/>
      <c r="AX30" s="269"/>
      <c r="AY30" s="269"/>
      <c r="AZ30" s="269"/>
      <c r="BA30" s="269"/>
      <c r="BB30" s="269"/>
      <c r="BC30" s="269"/>
      <c r="BD30" s="269"/>
      <c r="BE30" s="269"/>
      <c r="BF30" s="269"/>
      <c r="BG30" s="269"/>
      <c r="BH30" s="269"/>
      <c r="BI30" s="383"/>
      <c r="BJ30" s="383"/>
      <c r="BK30" s="383"/>
      <c r="BL30" s="383"/>
      <c r="BM30" s="383"/>
      <c r="BN30" s="383"/>
      <c r="BO30" s="383"/>
      <c r="BP30" s="383"/>
      <c r="BQ30" s="383"/>
      <c r="BR30" s="383"/>
      <c r="BS30" s="383"/>
      <c r="BT30" s="383"/>
      <c r="BU30" s="383"/>
      <c r="BV30" s="383"/>
    </row>
    <row r="31" spans="1:74" ht="11.1" customHeight="1" x14ac:dyDescent="0.2">
      <c r="A31" s="93"/>
      <c r="B31" s="91" t="s">
        <v>925</v>
      </c>
      <c r="C31" s="235"/>
      <c r="D31" s="235"/>
      <c r="E31" s="235"/>
      <c r="F31" s="235"/>
      <c r="G31" s="235"/>
      <c r="H31" s="235"/>
      <c r="I31" s="235"/>
      <c r="J31" s="235"/>
      <c r="K31" s="235"/>
      <c r="L31" s="235"/>
      <c r="M31" s="235"/>
      <c r="N31" s="235"/>
      <c r="O31" s="235"/>
      <c r="P31" s="235"/>
      <c r="Q31" s="235"/>
      <c r="R31" s="235"/>
      <c r="S31" s="235"/>
      <c r="T31" s="235"/>
      <c r="U31" s="235"/>
      <c r="V31" s="235"/>
      <c r="W31" s="235"/>
      <c r="X31" s="235"/>
      <c r="Y31" s="235"/>
      <c r="Z31" s="235"/>
      <c r="AA31" s="235"/>
      <c r="AB31" s="235"/>
      <c r="AC31" s="235"/>
      <c r="AD31" s="235"/>
      <c r="AE31" s="235"/>
      <c r="AF31" s="235"/>
      <c r="AG31" s="235"/>
      <c r="AH31" s="235"/>
      <c r="AI31" s="235"/>
      <c r="AJ31" s="235"/>
      <c r="AK31" s="235"/>
      <c r="AL31" s="235"/>
      <c r="AM31" s="235"/>
      <c r="AN31" s="235"/>
      <c r="AO31" s="235"/>
      <c r="AP31" s="235"/>
      <c r="AQ31" s="235"/>
      <c r="AR31" s="235"/>
      <c r="AS31" s="235"/>
      <c r="AT31" s="235"/>
      <c r="AU31" s="235"/>
      <c r="AV31" s="235"/>
      <c r="AW31" s="235"/>
      <c r="AX31" s="235"/>
      <c r="AY31" s="235"/>
      <c r="AZ31" s="235"/>
      <c r="BA31" s="235"/>
      <c r="BB31" s="235"/>
      <c r="BC31" s="235"/>
      <c r="BD31" s="235"/>
      <c r="BE31" s="235"/>
      <c r="BF31" s="235"/>
      <c r="BG31" s="235"/>
      <c r="BH31" s="235"/>
      <c r="BI31" s="384"/>
      <c r="BJ31" s="384"/>
      <c r="BK31" s="384"/>
      <c r="BL31" s="384"/>
      <c r="BM31" s="384"/>
      <c r="BN31" s="384"/>
      <c r="BO31" s="384"/>
      <c r="BP31" s="384"/>
      <c r="BQ31" s="384"/>
      <c r="BR31" s="384"/>
      <c r="BS31" s="384"/>
      <c r="BT31" s="384"/>
      <c r="BU31" s="384"/>
      <c r="BV31" s="384"/>
    </row>
    <row r="32" spans="1:74" ht="11.1" customHeight="1" x14ac:dyDescent="0.2">
      <c r="A32" s="93" t="s">
        <v>813</v>
      </c>
      <c r="B32" s="200" t="s">
        <v>208</v>
      </c>
      <c r="C32" s="260">
        <v>48.853999999999999</v>
      </c>
      <c r="D32" s="260">
        <v>49.068504124</v>
      </c>
      <c r="E32" s="260">
        <v>50.935504123999998</v>
      </c>
      <c r="F32" s="260">
        <v>50.761408347</v>
      </c>
      <c r="G32" s="260">
        <v>50.899627553999998</v>
      </c>
      <c r="H32" s="260">
        <v>51.496689207000003</v>
      </c>
      <c r="I32" s="260">
        <v>47.934689206999998</v>
      </c>
      <c r="J32" s="260">
        <v>48.637689207000001</v>
      </c>
      <c r="K32" s="260">
        <v>49.913384506</v>
      </c>
      <c r="L32" s="260">
        <v>49.430372579999997</v>
      </c>
      <c r="M32" s="260">
        <v>50.571247505000002</v>
      </c>
      <c r="N32" s="260">
        <v>49.820366999999997</v>
      </c>
      <c r="O32" s="260">
        <v>48.708571861999999</v>
      </c>
      <c r="P32" s="260">
        <v>49.139642934000001</v>
      </c>
      <c r="Q32" s="260">
        <v>48.164772266999996</v>
      </c>
      <c r="R32" s="260">
        <v>49.852493662000001</v>
      </c>
      <c r="S32" s="260">
        <v>51.472893671000001</v>
      </c>
      <c r="T32" s="260">
        <v>50.507058846</v>
      </c>
      <c r="U32" s="260">
        <v>52.420075736999998</v>
      </c>
      <c r="V32" s="260">
        <v>50.287030897000001</v>
      </c>
      <c r="W32" s="260">
        <v>49.909010877</v>
      </c>
      <c r="X32" s="260">
        <v>50.810102227999998</v>
      </c>
      <c r="Y32" s="260">
        <v>50.996838752000002</v>
      </c>
      <c r="Z32" s="260">
        <v>51.896625999999998</v>
      </c>
      <c r="AA32" s="260">
        <v>48.318413432</v>
      </c>
      <c r="AB32" s="260">
        <v>49.743130020000002</v>
      </c>
      <c r="AC32" s="260">
        <v>51.140872342999998</v>
      </c>
      <c r="AD32" s="260">
        <v>51.283108650999999</v>
      </c>
      <c r="AE32" s="260">
        <v>50.725688876</v>
      </c>
      <c r="AF32" s="260">
        <v>50.373655167000003</v>
      </c>
      <c r="AG32" s="260">
        <v>49.119622051999997</v>
      </c>
      <c r="AH32" s="260">
        <v>47.498520458000002</v>
      </c>
      <c r="AI32" s="260">
        <v>46.230891319000001</v>
      </c>
      <c r="AJ32" s="260">
        <v>45.829635879999998</v>
      </c>
      <c r="AK32" s="260">
        <v>45.549716140999998</v>
      </c>
      <c r="AL32" s="260">
        <v>46.157331999999997</v>
      </c>
      <c r="AM32" s="260">
        <v>44.631884999999997</v>
      </c>
      <c r="AN32" s="260">
        <v>42.087437999999999</v>
      </c>
      <c r="AO32" s="260">
        <v>40.672991000000003</v>
      </c>
      <c r="AP32" s="260">
        <v>41.921543999999997</v>
      </c>
      <c r="AQ32" s="260">
        <v>43.112096999999999</v>
      </c>
      <c r="AR32" s="260">
        <v>41.734650000000002</v>
      </c>
      <c r="AS32" s="260">
        <v>43.263202999999997</v>
      </c>
      <c r="AT32" s="260">
        <v>40.781756000000001</v>
      </c>
      <c r="AU32" s="260">
        <v>40.100308800000001</v>
      </c>
      <c r="AV32" s="260">
        <v>39.804609499999998</v>
      </c>
      <c r="AW32" s="260">
        <v>39.978973099999997</v>
      </c>
      <c r="AX32" s="260">
        <v>42.692145099999998</v>
      </c>
      <c r="AY32" s="260">
        <v>42.631884999999997</v>
      </c>
      <c r="AZ32" s="260">
        <v>42.087437999999999</v>
      </c>
      <c r="BA32" s="260">
        <v>41.672991000000003</v>
      </c>
      <c r="BB32" s="260">
        <v>41.921543999999997</v>
      </c>
      <c r="BC32" s="260">
        <v>42.112096999999999</v>
      </c>
      <c r="BD32" s="260">
        <v>41.734650000000002</v>
      </c>
      <c r="BE32" s="260">
        <v>41.763202999999997</v>
      </c>
      <c r="BF32" s="260">
        <v>41.531756000000001</v>
      </c>
      <c r="BG32" s="260">
        <v>41.100308800000001</v>
      </c>
      <c r="BH32" s="260">
        <v>41.804609499999998</v>
      </c>
      <c r="BI32" s="348">
        <v>41.978973099999997</v>
      </c>
      <c r="BJ32" s="348">
        <v>43.442145099999998</v>
      </c>
      <c r="BK32" s="348">
        <v>43.89855867</v>
      </c>
      <c r="BL32" s="348">
        <v>43.354111670000002</v>
      </c>
      <c r="BM32" s="348">
        <v>42.939664669999999</v>
      </c>
      <c r="BN32" s="348">
        <v>43.18821767</v>
      </c>
      <c r="BO32" s="348">
        <v>43.378770670000002</v>
      </c>
      <c r="BP32" s="348">
        <v>43.001323669999998</v>
      </c>
      <c r="BQ32" s="348">
        <v>43.02987667</v>
      </c>
      <c r="BR32" s="348">
        <v>42.798429669999997</v>
      </c>
      <c r="BS32" s="348">
        <v>42.366982470000004</v>
      </c>
      <c r="BT32" s="348">
        <v>43.071283170000001</v>
      </c>
      <c r="BU32" s="348">
        <v>43.24564677</v>
      </c>
      <c r="BV32" s="348">
        <v>44.708818770000001</v>
      </c>
    </row>
    <row r="33" spans="1:74" ht="11.1" customHeight="1" x14ac:dyDescent="0.2">
      <c r="A33" s="98" t="s">
        <v>814</v>
      </c>
      <c r="B33" s="201" t="s">
        <v>103</v>
      </c>
      <c r="C33" s="260">
        <v>185.94804300000001</v>
      </c>
      <c r="D33" s="260">
        <v>179.14467500000001</v>
      </c>
      <c r="E33" s="260">
        <v>186.12229500000001</v>
      </c>
      <c r="F33" s="260">
        <v>197.815843</v>
      </c>
      <c r="G33" s="260">
        <v>200.399427</v>
      </c>
      <c r="H33" s="260">
        <v>190.394982</v>
      </c>
      <c r="I33" s="260">
        <v>176.306904</v>
      </c>
      <c r="J33" s="260">
        <v>166.83792800000001</v>
      </c>
      <c r="K33" s="260">
        <v>170.674273</v>
      </c>
      <c r="L33" s="260">
        <v>182.61991699999999</v>
      </c>
      <c r="M33" s="260">
        <v>190.356786</v>
      </c>
      <c r="N33" s="260">
        <v>181.920367</v>
      </c>
      <c r="O33" s="260">
        <v>171.35191499999999</v>
      </c>
      <c r="P33" s="260">
        <v>167.615216</v>
      </c>
      <c r="Q33" s="260">
        <v>172.58116200000001</v>
      </c>
      <c r="R33" s="260">
        <v>179.86014700000001</v>
      </c>
      <c r="S33" s="260">
        <v>180.63240400000001</v>
      </c>
      <c r="T33" s="260">
        <v>171.79524900000001</v>
      </c>
      <c r="U33" s="260">
        <v>154.09405699999999</v>
      </c>
      <c r="V33" s="260">
        <v>145.488246</v>
      </c>
      <c r="W33" s="260">
        <v>150.88089400000001</v>
      </c>
      <c r="X33" s="260">
        <v>163.53177400000001</v>
      </c>
      <c r="Y33" s="260">
        <v>175.256012</v>
      </c>
      <c r="Z33" s="260">
        <v>180.05439899999999</v>
      </c>
      <c r="AA33" s="260">
        <v>187.46509</v>
      </c>
      <c r="AB33" s="260">
        <v>193.94536199999999</v>
      </c>
      <c r="AC33" s="260">
        <v>202.165716</v>
      </c>
      <c r="AD33" s="260">
        <v>209.15561199999999</v>
      </c>
      <c r="AE33" s="260">
        <v>210.13198</v>
      </c>
      <c r="AF33" s="260">
        <v>205.02284</v>
      </c>
      <c r="AG33" s="260">
        <v>191.194354</v>
      </c>
      <c r="AH33" s="260">
        <v>185.909899</v>
      </c>
      <c r="AI33" s="260">
        <v>189.529652</v>
      </c>
      <c r="AJ33" s="260">
        <v>193.929665</v>
      </c>
      <c r="AK33" s="260">
        <v>195.84838500000001</v>
      </c>
      <c r="AL33" s="260">
        <v>192.69642400000001</v>
      </c>
      <c r="AM33" s="260">
        <v>186.032376</v>
      </c>
      <c r="AN33" s="260">
        <v>182.31556800000001</v>
      </c>
      <c r="AO33" s="260">
        <v>178.213899</v>
      </c>
      <c r="AP33" s="260">
        <v>179.45115200000001</v>
      </c>
      <c r="AQ33" s="260">
        <v>183.569435</v>
      </c>
      <c r="AR33" s="260">
        <v>177.53484900000001</v>
      </c>
      <c r="AS33" s="260">
        <v>166.671053</v>
      </c>
      <c r="AT33" s="260">
        <v>161.38733300000001</v>
      </c>
      <c r="AU33" s="260">
        <v>159.58772300000001</v>
      </c>
      <c r="AV33" s="260">
        <v>160.55485999999999</v>
      </c>
      <c r="AW33" s="260">
        <v>162.75686099999999</v>
      </c>
      <c r="AX33" s="260">
        <v>154.775564</v>
      </c>
      <c r="AY33" s="260">
        <v>138.77235400000001</v>
      </c>
      <c r="AZ33" s="260">
        <v>125.04369</v>
      </c>
      <c r="BA33" s="260">
        <v>123.715283</v>
      </c>
      <c r="BB33" s="260">
        <v>134.15234233000001</v>
      </c>
      <c r="BC33" s="260">
        <v>142.14049367000001</v>
      </c>
      <c r="BD33" s="260">
        <v>138.89801299999999</v>
      </c>
      <c r="BE33" s="260">
        <v>131.63774670000001</v>
      </c>
      <c r="BF33" s="260">
        <v>127.4912286</v>
      </c>
      <c r="BG33" s="260">
        <v>129.13580010000001</v>
      </c>
      <c r="BH33" s="260">
        <v>136.3912325</v>
      </c>
      <c r="BI33" s="348">
        <v>140.58779999999999</v>
      </c>
      <c r="BJ33" s="348">
        <v>136.78649999999999</v>
      </c>
      <c r="BK33" s="348">
        <v>132.0427</v>
      </c>
      <c r="BL33" s="348">
        <v>133.05240000000001</v>
      </c>
      <c r="BM33" s="348">
        <v>138.1345</v>
      </c>
      <c r="BN33" s="348">
        <v>146.70099999999999</v>
      </c>
      <c r="BO33" s="348">
        <v>150.6739</v>
      </c>
      <c r="BP33" s="348">
        <v>147.20330000000001</v>
      </c>
      <c r="BQ33" s="348">
        <v>138.02430000000001</v>
      </c>
      <c r="BR33" s="348">
        <v>132.6061</v>
      </c>
      <c r="BS33" s="348">
        <v>134.15799999999999</v>
      </c>
      <c r="BT33" s="348">
        <v>141.2131</v>
      </c>
      <c r="BU33" s="348">
        <v>143.62430000000001</v>
      </c>
      <c r="BV33" s="348">
        <v>140.1002</v>
      </c>
    </row>
    <row r="34" spans="1:74" ht="11.1" customHeight="1" x14ac:dyDescent="0.2">
      <c r="A34" s="98" t="s">
        <v>66</v>
      </c>
      <c r="B34" s="201" t="s">
        <v>67</v>
      </c>
      <c r="C34" s="260">
        <v>178.09109699999999</v>
      </c>
      <c r="D34" s="260">
        <v>171.025848</v>
      </c>
      <c r="E34" s="260">
        <v>177.74158700000001</v>
      </c>
      <c r="F34" s="260">
        <v>189.26026899999999</v>
      </c>
      <c r="G34" s="260">
        <v>191.66898599999999</v>
      </c>
      <c r="H34" s="260">
        <v>181.489676</v>
      </c>
      <c r="I34" s="260">
        <v>169.50435999999999</v>
      </c>
      <c r="J34" s="260">
        <v>159.98734400000001</v>
      </c>
      <c r="K34" s="260">
        <v>163.77565100000001</v>
      </c>
      <c r="L34" s="260">
        <v>175.68646699999999</v>
      </c>
      <c r="M34" s="260">
        <v>183.388507</v>
      </c>
      <c r="N34" s="260">
        <v>174.91726</v>
      </c>
      <c r="O34" s="260">
        <v>164.57453000000001</v>
      </c>
      <c r="P34" s="260">
        <v>161.06355400000001</v>
      </c>
      <c r="Q34" s="260">
        <v>166.255223</v>
      </c>
      <c r="R34" s="260">
        <v>173.42745400000001</v>
      </c>
      <c r="S34" s="260">
        <v>174.09295800000001</v>
      </c>
      <c r="T34" s="260">
        <v>165.14904999999999</v>
      </c>
      <c r="U34" s="260">
        <v>147.296233</v>
      </c>
      <c r="V34" s="260">
        <v>138.52697699999999</v>
      </c>
      <c r="W34" s="260">
        <v>143.710892</v>
      </c>
      <c r="X34" s="260">
        <v>156.195866</v>
      </c>
      <c r="Y34" s="260">
        <v>167.754198</v>
      </c>
      <c r="Z34" s="260">
        <v>172.38668000000001</v>
      </c>
      <c r="AA34" s="260">
        <v>180.091309</v>
      </c>
      <c r="AB34" s="260">
        <v>186.86552</v>
      </c>
      <c r="AC34" s="260">
        <v>195.37981099999999</v>
      </c>
      <c r="AD34" s="260">
        <v>202.26539299999999</v>
      </c>
      <c r="AE34" s="260">
        <v>203.13744500000001</v>
      </c>
      <c r="AF34" s="260">
        <v>197.92399</v>
      </c>
      <c r="AG34" s="260">
        <v>183.95845399999999</v>
      </c>
      <c r="AH34" s="260">
        <v>178.536947</v>
      </c>
      <c r="AI34" s="260">
        <v>182.01965100000001</v>
      </c>
      <c r="AJ34" s="260">
        <v>186.39613399999999</v>
      </c>
      <c r="AK34" s="260">
        <v>188.291324</v>
      </c>
      <c r="AL34" s="260">
        <v>185.11583300000001</v>
      </c>
      <c r="AM34" s="260">
        <v>178.74679699999999</v>
      </c>
      <c r="AN34" s="260">
        <v>175.32500099999999</v>
      </c>
      <c r="AO34" s="260">
        <v>171.51834500000001</v>
      </c>
      <c r="AP34" s="260">
        <v>172.65373199999999</v>
      </c>
      <c r="AQ34" s="260">
        <v>176.670151</v>
      </c>
      <c r="AR34" s="260">
        <v>170.53369799999999</v>
      </c>
      <c r="AS34" s="260">
        <v>159.53621000000001</v>
      </c>
      <c r="AT34" s="260">
        <v>154.118799</v>
      </c>
      <c r="AU34" s="260">
        <v>152.185498</v>
      </c>
      <c r="AV34" s="260">
        <v>153.35242700000001</v>
      </c>
      <c r="AW34" s="260">
        <v>155.75422</v>
      </c>
      <c r="AX34" s="260">
        <v>147.97271499999999</v>
      </c>
      <c r="AY34" s="260">
        <v>132.323509</v>
      </c>
      <c r="AZ34" s="260">
        <v>118.948849</v>
      </c>
      <c r="BA34" s="260">
        <v>117.974447</v>
      </c>
      <c r="BB34" s="260">
        <v>128.320785</v>
      </c>
      <c r="BC34" s="260">
        <v>136.21821499999999</v>
      </c>
      <c r="BD34" s="260">
        <v>132.88501299999999</v>
      </c>
      <c r="BE34" s="260">
        <v>125.407903</v>
      </c>
      <c r="BF34" s="260">
        <v>121.04191299999999</v>
      </c>
      <c r="BG34" s="260">
        <v>122.4772</v>
      </c>
      <c r="BH34" s="260">
        <v>129.57910000000001</v>
      </c>
      <c r="BI34" s="348">
        <v>133.6317</v>
      </c>
      <c r="BJ34" s="348">
        <v>129.69059999999999</v>
      </c>
      <c r="BK34" s="348">
        <v>125.13930000000001</v>
      </c>
      <c r="BL34" s="348">
        <v>126.5063</v>
      </c>
      <c r="BM34" s="348">
        <v>131.95660000000001</v>
      </c>
      <c r="BN34" s="348">
        <v>140.28630000000001</v>
      </c>
      <c r="BO34" s="348">
        <v>144.0154</v>
      </c>
      <c r="BP34" s="348">
        <v>140.29660000000001</v>
      </c>
      <c r="BQ34" s="348">
        <v>130.92230000000001</v>
      </c>
      <c r="BR34" s="348">
        <v>125.3079</v>
      </c>
      <c r="BS34" s="348">
        <v>126.6748</v>
      </c>
      <c r="BT34" s="348">
        <v>133.60059999999999</v>
      </c>
      <c r="BU34" s="348">
        <v>135.8912</v>
      </c>
      <c r="BV34" s="348">
        <v>132.25059999999999</v>
      </c>
    </row>
    <row r="35" spans="1:74" ht="11.1" customHeight="1" x14ac:dyDescent="0.2">
      <c r="A35" s="98" t="s">
        <v>64</v>
      </c>
      <c r="B35" s="201" t="s">
        <v>68</v>
      </c>
      <c r="C35" s="260">
        <v>5.5151180000000002</v>
      </c>
      <c r="D35" s="260">
        <v>5.9207470000000004</v>
      </c>
      <c r="E35" s="260">
        <v>6.3263759999999998</v>
      </c>
      <c r="F35" s="260">
        <v>6.3584630000000004</v>
      </c>
      <c r="G35" s="260">
        <v>6.3905510000000003</v>
      </c>
      <c r="H35" s="260">
        <v>6.4226380000000001</v>
      </c>
      <c r="I35" s="260">
        <v>4.3453879999999998</v>
      </c>
      <c r="J35" s="260">
        <v>4.418939</v>
      </c>
      <c r="K35" s="260">
        <v>4.492489</v>
      </c>
      <c r="L35" s="260">
        <v>4.5034669999999997</v>
      </c>
      <c r="M35" s="260">
        <v>4.5144460000000004</v>
      </c>
      <c r="N35" s="260">
        <v>4.5254240000000001</v>
      </c>
      <c r="O35" s="260">
        <v>4.3048109999999999</v>
      </c>
      <c r="P35" s="260">
        <v>4.0841969999999996</v>
      </c>
      <c r="Q35" s="260">
        <v>3.8635839999999999</v>
      </c>
      <c r="R35" s="260">
        <v>3.9693209999999999</v>
      </c>
      <c r="S35" s="260">
        <v>4.0750570000000002</v>
      </c>
      <c r="T35" s="260">
        <v>4.1807939999999997</v>
      </c>
      <c r="U35" s="260">
        <v>4.202833</v>
      </c>
      <c r="V35" s="260">
        <v>4.2248710000000003</v>
      </c>
      <c r="W35" s="260">
        <v>4.2469099999999997</v>
      </c>
      <c r="X35" s="260">
        <v>4.3163770000000001</v>
      </c>
      <c r="Y35" s="260">
        <v>4.3858439999999996</v>
      </c>
      <c r="Z35" s="260">
        <v>4.455311</v>
      </c>
      <c r="AA35" s="260">
        <v>4.2798230000000004</v>
      </c>
      <c r="AB35" s="260">
        <v>4.1043349999999998</v>
      </c>
      <c r="AC35" s="260">
        <v>3.9288470000000002</v>
      </c>
      <c r="AD35" s="260">
        <v>4.025404</v>
      </c>
      <c r="AE35" s="260">
        <v>4.1219619999999999</v>
      </c>
      <c r="AF35" s="260">
        <v>4.2185189999999997</v>
      </c>
      <c r="AG35" s="260">
        <v>4.3182739999999997</v>
      </c>
      <c r="AH35" s="260">
        <v>4.4180299999999999</v>
      </c>
      <c r="AI35" s="260">
        <v>4.5177849999999999</v>
      </c>
      <c r="AJ35" s="260">
        <v>4.5035230000000004</v>
      </c>
      <c r="AK35" s="260">
        <v>4.4892599999999998</v>
      </c>
      <c r="AL35" s="260">
        <v>4.4749980000000003</v>
      </c>
      <c r="AM35" s="260">
        <v>4.3030220000000003</v>
      </c>
      <c r="AN35" s="260">
        <v>4.1310469999999997</v>
      </c>
      <c r="AO35" s="260">
        <v>3.9590709999999998</v>
      </c>
      <c r="AP35" s="260">
        <v>3.9635539999999998</v>
      </c>
      <c r="AQ35" s="260">
        <v>3.9680360000000001</v>
      </c>
      <c r="AR35" s="260">
        <v>3.9725190000000001</v>
      </c>
      <c r="AS35" s="260">
        <v>4.0903859999999996</v>
      </c>
      <c r="AT35" s="260">
        <v>4.208253</v>
      </c>
      <c r="AU35" s="260">
        <v>4.3261200000000004</v>
      </c>
      <c r="AV35" s="260">
        <v>4.2534910000000004</v>
      </c>
      <c r="AW35" s="260">
        <v>4.1808620000000003</v>
      </c>
      <c r="AX35" s="260">
        <v>4.1082330000000002</v>
      </c>
      <c r="AY35" s="260">
        <v>3.9205260000000002</v>
      </c>
      <c r="AZ35" s="260">
        <v>3.7328190000000001</v>
      </c>
      <c r="BA35" s="260">
        <v>3.545112</v>
      </c>
      <c r="BB35" s="260">
        <v>3.579074667</v>
      </c>
      <c r="BC35" s="260">
        <v>3.6130373329999999</v>
      </c>
      <c r="BD35" s="260">
        <v>3.6469999999999998</v>
      </c>
      <c r="BE35" s="260">
        <v>3.8946049999999999</v>
      </c>
      <c r="BF35" s="260">
        <v>4.1375669999999998</v>
      </c>
      <c r="BG35" s="260">
        <v>4.3778949999999996</v>
      </c>
      <c r="BH35" s="260">
        <v>4.5251010000000003</v>
      </c>
      <c r="BI35" s="348">
        <v>4.6673070000000001</v>
      </c>
      <c r="BJ35" s="348">
        <v>4.807061</v>
      </c>
      <c r="BK35" s="348">
        <v>4.5880729999999996</v>
      </c>
      <c r="BL35" s="348">
        <v>4.37432</v>
      </c>
      <c r="BM35" s="348">
        <v>4.1488509999999996</v>
      </c>
      <c r="BN35" s="348">
        <v>4.2582269999999998</v>
      </c>
      <c r="BO35" s="348">
        <v>4.3674939999999998</v>
      </c>
      <c r="BP35" s="348">
        <v>4.4771710000000002</v>
      </c>
      <c r="BQ35" s="348">
        <v>4.6977469999999997</v>
      </c>
      <c r="BR35" s="348">
        <v>4.9122029999999999</v>
      </c>
      <c r="BS35" s="348">
        <v>5.1232790000000001</v>
      </c>
      <c r="BT35" s="348">
        <v>5.242083</v>
      </c>
      <c r="BU35" s="348">
        <v>5.3572340000000001</v>
      </c>
      <c r="BV35" s="348">
        <v>5.4709469999999998</v>
      </c>
    </row>
    <row r="36" spans="1:74" ht="11.1" customHeight="1" x14ac:dyDescent="0.2">
      <c r="A36" s="98" t="s">
        <v>65</v>
      </c>
      <c r="B36" s="201" t="s">
        <v>268</v>
      </c>
      <c r="C36" s="260">
        <v>1.8323199999999999</v>
      </c>
      <c r="D36" s="260">
        <v>1.7078819999999999</v>
      </c>
      <c r="E36" s="260">
        <v>1.583445</v>
      </c>
      <c r="F36" s="260">
        <v>1.7148870000000001</v>
      </c>
      <c r="G36" s="260">
        <v>1.8463290000000001</v>
      </c>
      <c r="H36" s="260">
        <v>1.9777709999999999</v>
      </c>
      <c r="I36" s="260">
        <v>1.9481219999999999</v>
      </c>
      <c r="J36" s="260">
        <v>1.918474</v>
      </c>
      <c r="K36" s="260">
        <v>1.888825</v>
      </c>
      <c r="L36" s="260">
        <v>1.901024</v>
      </c>
      <c r="M36" s="260">
        <v>1.9132229999999999</v>
      </c>
      <c r="N36" s="260">
        <v>1.925422</v>
      </c>
      <c r="O36" s="260">
        <v>1.936688</v>
      </c>
      <c r="P36" s="260">
        <v>1.947954</v>
      </c>
      <c r="Q36" s="260">
        <v>1.95922</v>
      </c>
      <c r="R36" s="260">
        <v>1.957986</v>
      </c>
      <c r="S36" s="260">
        <v>1.956752</v>
      </c>
      <c r="T36" s="260">
        <v>1.9555180000000001</v>
      </c>
      <c r="U36" s="260">
        <v>2.0823680000000002</v>
      </c>
      <c r="V36" s="260">
        <v>2.2210390000000002</v>
      </c>
      <c r="W36" s="260">
        <v>2.404998</v>
      </c>
      <c r="X36" s="260">
        <v>2.4732090000000002</v>
      </c>
      <c r="Y36" s="260">
        <v>2.54142</v>
      </c>
      <c r="Z36" s="260">
        <v>2.6096309999999998</v>
      </c>
      <c r="AA36" s="260">
        <v>2.506551</v>
      </c>
      <c r="AB36" s="260">
        <v>2.40347</v>
      </c>
      <c r="AC36" s="260">
        <v>2.3003900000000002</v>
      </c>
      <c r="AD36" s="260">
        <v>2.298737</v>
      </c>
      <c r="AE36" s="260">
        <v>2.297085</v>
      </c>
      <c r="AF36" s="260">
        <v>2.2954319999999999</v>
      </c>
      <c r="AG36" s="260">
        <v>2.3289680000000001</v>
      </c>
      <c r="AH36" s="260">
        <v>2.3625050000000001</v>
      </c>
      <c r="AI36" s="260">
        <v>2.3960409999999999</v>
      </c>
      <c r="AJ36" s="260">
        <v>2.4381910000000002</v>
      </c>
      <c r="AK36" s="260">
        <v>2.4803419999999998</v>
      </c>
      <c r="AL36" s="260">
        <v>2.5224920000000002</v>
      </c>
      <c r="AM36" s="260">
        <v>2.4171819999999999</v>
      </c>
      <c r="AN36" s="260">
        <v>2.311871</v>
      </c>
      <c r="AO36" s="260">
        <v>2.2065610000000002</v>
      </c>
      <c r="AP36" s="260">
        <v>2.3045049999999998</v>
      </c>
      <c r="AQ36" s="260">
        <v>2.4024480000000001</v>
      </c>
      <c r="AR36" s="260">
        <v>2.5003920000000002</v>
      </c>
      <c r="AS36" s="260">
        <v>2.515628</v>
      </c>
      <c r="AT36" s="260">
        <v>2.5308630000000001</v>
      </c>
      <c r="AU36" s="260">
        <v>2.5460989999999999</v>
      </c>
      <c r="AV36" s="260">
        <v>2.43072</v>
      </c>
      <c r="AW36" s="260">
        <v>2.3153410000000001</v>
      </c>
      <c r="AX36" s="260">
        <v>2.1999620000000002</v>
      </c>
      <c r="AY36" s="260">
        <v>2.0637120000000002</v>
      </c>
      <c r="AZ36" s="260">
        <v>1.927462</v>
      </c>
      <c r="BA36" s="260">
        <v>1.791212</v>
      </c>
      <c r="BB36" s="260">
        <v>1.8398080000000001</v>
      </c>
      <c r="BC36" s="260">
        <v>1.888404</v>
      </c>
      <c r="BD36" s="260">
        <v>1.9370000000000001</v>
      </c>
      <c r="BE36" s="260">
        <v>1.9042669999999999</v>
      </c>
      <c r="BF36" s="260">
        <v>1.8788640000000001</v>
      </c>
      <c r="BG36" s="260">
        <v>1.84615</v>
      </c>
      <c r="BH36" s="260">
        <v>1.8505560000000001</v>
      </c>
      <c r="BI36" s="348">
        <v>1.8501719999999999</v>
      </c>
      <c r="BJ36" s="348">
        <v>1.8543339999999999</v>
      </c>
      <c r="BK36" s="348">
        <v>1.8478730000000001</v>
      </c>
      <c r="BL36" s="348">
        <v>1.711608</v>
      </c>
      <c r="BM36" s="348">
        <v>1.575483</v>
      </c>
      <c r="BN36" s="348">
        <v>1.702418</v>
      </c>
      <c r="BO36" s="348">
        <v>1.8364450000000001</v>
      </c>
      <c r="BP36" s="348">
        <v>1.9744520000000001</v>
      </c>
      <c r="BQ36" s="348">
        <v>1.947381</v>
      </c>
      <c r="BR36" s="348">
        <v>1.927379</v>
      </c>
      <c r="BS36" s="348">
        <v>1.899715</v>
      </c>
      <c r="BT36" s="348">
        <v>1.9084479999999999</v>
      </c>
      <c r="BU36" s="348">
        <v>1.9118040000000001</v>
      </c>
      <c r="BV36" s="348">
        <v>1.919027</v>
      </c>
    </row>
    <row r="37" spans="1:74" ht="11.1" customHeight="1" x14ac:dyDescent="0.2">
      <c r="A37" s="98" t="s">
        <v>221</v>
      </c>
      <c r="B37" s="497" t="s">
        <v>222</v>
      </c>
      <c r="C37" s="260">
        <v>0.50950799999999996</v>
      </c>
      <c r="D37" s="260">
        <v>0.49019800000000002</v>
      </c>
      <c r="E37" s="260">
        <v>0.470887</v>
      </c>
      <c r="F37" s="260">
        <v>0.48222399999999999</v>
      </c>
      <c r="G37" s="260">
        <v>0.49356100000000003</v>
      </c>
      <c r="H37" s="260">
        <v>0.50489700000000004</v>
      </c>
      <c r="I37" s="260">
        <v>0.50903399999999999</v>
      </c>
      <c r="J37" s="260">
        <v>0.51317100000000004</v>
      </c>
      <c r="K37" s="260">
        <v>0.51730799999999999</v>
      </c>
      <c r="L37" s="260">
        <v>0.52895899999999996</v>
      </c>
      <c r="M37" s="260">
        <v>0.54061000000000003</v>
      </c>
      <c r="N37" s="260">
        <v>0.552261</v>
      </c>
      <c r="O37" s="260">
        <v>0.53588599999999997</v>
      </c>
      <c r="P37" s="260">
        <v>0.51951099999999995</v>
      </c>
      <c r="Q37" s="260">
        <v>0.503135</v>
      </c>
      <c r="R37" s="260">
        <v>0.505386</v>
      </c>
      <c r="S37" s="260">
        <v>0.507637</v>
      </c>
      <c r="T37" s="260">
        <v>0.50988699999999998</v>
      </c>
      <c r="U37" s="260">
        <v>0.51262300000000005</v>
      </c>
      <c r="V37" s="260">
        <v>0.51535900000000001</v>
      </c>
      <c r="W37" s="260">
        <v>0.51809400000000005</v>
      </c>
      <c r="X37" s="260">
        <v>0.54632199999999997</v>
      </c>
      <c r="Y37" s="260">
        <v>0.57455000000000001</v>
      </c>
      <c r="Z37" s="260">
        <v>0.60277700000000001</v>
      </c>
      <c r="AA37" s="260">
        <v>0.58740700000000001</v>
      </c>
      <c r="AB37" s="260">
        <v>0.57203700000000002</v>
      </c>
      <c r="AC37" s="260">
        <v>0.55666800000000005</v>
      </c>
      <c r="AD37" s="260">
        <v>0.56607799999999997</v>
      </c>
      <c r="AE37" s="260">
        <v>0.575488</v>
      </c>
      <c r="AF37" s="260">
        <v>0.58489899999999995</v>
      </c>
      <c r="AG37" s="260">
        <v>0.58865800000000001</v>
      </c>
      <c r="AH37" s="260">
        <v>0.59241699999999997</v>
      </c>
      <c r="AI37" s="260">
        <v>0.59617500000000001</v>
      </c>
      <c r="AJ37" s="260">
        <v>0.59181700000000004</v>
      </c>
      <c r="AK37" s="260">
        <v>0.58745899999999995</v>
      </c>
      <c r="AL37" s="260">
        <v>0.58310099999999998</v>
      </c>
      <c r="AM37" s="260">
        <v>0.56537499999999996</v>
      </c>
      <c r="AN37" s="260">
        <v>0.54764900000000005</v>
      </c>
      <c r="AO37" s="260">
        <v>0.529922</v>
      </c>
      <c r="AP37" s="260">
        <v>0.52936099999999997</v>
      </c>
      <c r="AQ37" s="260">
        <v>0.52880000000000005</v>
      </c>
      <c r="AR37" s="260">
        <v>0.52824000000000004</v>
      </c>
      <c r="AS37" s="260">
        <v>0.52882899999999999</v>
      </c>
      <c r="AT37" s="260">
        <v>0.52941800000000006</v>
      </c>
      <c r="AU37" s="260">
        <v>0.53000599999999998</v>
      </c>
      <c r="AV37" s="260">
        <v>0.51822199999999996</v>
      </c>
      <c r="AW37" s="260">
        <v>0.50643800000000005</v>
      </c>
      <c r="AX37" s="260">
        <v>0.49465399999999998</v>
      </c>
      <c r="AY37" s="260">
        <v>0.46460699999999999</v>
      </c>
      <c r="AZ37" s="260">
        <v>0.43456</v>
      </c>
      <c r="BA37" s="260">
        <v>0.40451199999999998</v>
      </c>
      <c r="BB37" s="260">
        <v>0.412674667</v>
      </c>
      <c r="BC37" s="260">
        <v>0.42083733299999998</v>
      </c>
      <c r="BD37" s="260">
        <v>0.42899999999999999</v>
      </c>
      <c r="BE37" s="260">
        <v>0.43097170000000001</v>
      </c>
      <c r="BF37" s="260">
        <v>0.43288460000000001</v>
      </c>
      <c r="BG37" s="260">
        <v>0.43455510000000003</v>
      </c>
      <c r="BH37" s="260">
        <v>0.43647550000000002</v>
      </c>
      <c r="BI37" s="348">
        <v>0.43868970000000002</v>
      </c>
      <c r="BJ37" s="348">
        <v>0.43451089999999998</v>
      </c>
      <c r="BK37" s="348">
        <v>0.46748719999999999</v>
      </c>
      <c r="BL37" s="348">
        <v>0.46024900000000002</v>
      </c>
      <c r="BM37" s="348">
        <v>0.45356449999999998</v>
      </c>
      <c r="BN37" s="348">
        <v>0.45411410000000002</v>
      </c>
      <c r="BO37" s="348">
        <v>0.45455509999999999</v>
      </c>
      <c r="BP37" s="348">
        <v>0.45506010000000002</v>
      </c>
      <c r="BQ37" s="348">
        <v>0.45685920000000002</v>
      </c>
      <c r="BR37" s="348">
        <v>0.45863280000000001</v>
      </c>
      <c r="BS37" s="348">
        <v>0.46018019999999998</v>
      </c>
      <c r="BT37" s="348">
        <v>0.46196130000000002</v>
      </c>
      <c r="BU37" s="348">
        <v>0.46398780000000001</v>
      </c>
      <c r="BV37" s="348">
        <v>0.45963130000000002</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385"/>
      <c r="BJ38" s="385"/>
      <c r="BK38" s="385"/>
      <c r="BL38" s="385"/>
      <c r="BM38" s="385"/>
      <c r="BN38" s="385"/>
      <c r="BO38" s="385"/>
      <c r="BP38" s="385"/>
      <c r="BQ38" s="385"/>
      <c r="BR38" s="385"/>
      <c r="BS38" s="385"/>
      <c r="BT38" s="385"/>
      <c r="BU38" s="385"/>
      <c r="BV38" s="385"/>
    </row>
    <row r="39" spans="1:74" ht="11.1" customHeight="1" x14ac:dyDescent="0.2">
      <c r="A39" s="98"/>
      <c r="B39" s="91" t="s">
        <v>53</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385"/>
      <c r="BJ39" s="385"/>
      <c r="BK39" s="385"/>
      <c r="BL39" s="385"/>
      <c r="BM39" s="385"/>
      <c r="BN39" s="385"/>
      <c r="BO39" s="385"/>
      <c r="BP39" s="385"/>
      <c r="BQ39" s="385"/>
      <c r="BR39" s="385"/>
      <c r="BS39" s="385"/>
      <c r="BT39" s="385"/>
      <c r="BU39" s="385"/>
      <c r="BV39" s="385"/>
    </row>
    <row r="40" spans="1:74" ht="11.1" customHeight="1" x14ac:dyDescent="0.2">
      <c r="A40" s="98"/>
      <c r="B40" s="97" t="s">
        <v>54</v>
      </c>
      <c r="C40" s="235"/>
      <c r="D40" s="235"/>
      <c r="E40" s="235"/>
      <c r="F40" s="235"/>
      <c r="G40" s="235"/>
      <c r="H40" s="235"/>
      <c r="I40" s="235"/>
      <c r="J40" s="235"/>
      <c r="K40" s="235"/>
      <c r="L40" s="235"/>
      <c r="M40" s="235"/>
      <c r="N40" s="235"/>
      <c r="O40" s="235"/>
      <c r="P40" s="235"/>
      <c r="Q40" s="235"/>
      <c r="R40" s="235"/>
      <c r="S40" s="235"/>
      <c r="T40" s="235"/>
      <c r="U40" s="235"/>
      <c r="V40" s="235"/>
      <c r="W40" s="235"/>
      <c r="X40" s="235"/>
      <c r="Y40" s="235"/>
      <c r="Z40" s="235"/>
      <c r="AA40" s="235"/>
      <c r="AB40" s="235"/>
      <c r="AC40" s="235"/>
      <c r="AD40" s="235"/>
      <c r="AE40" s="235"/>
      <c r="AF40" s="235"/>
      <c r="AG40" s="235"/>
      <c r="AH40" s="235"/>
      <c r="AI40" s="235"/>
      <c r="AJ40" s="235"/>
      <c r="AK40" s="235"/>
      <c r="AL40" s="235"/>
      <c r="AM40" s="235"/>
      <c r="AN40" s="235"/>
      <c r="AO40" s="235"/>
      <c r="AP40" s="235"/>
      <c r="AQ40" s="235"/>
      <c r="AR40" s="235"/>
      <c r="AS40" s="235"/>
      <c r="AT40" s="235"/>
      <c r="AU40" s="235"/>
      <c r="AV40" s="235"/>
      <c r="AW40" s="235"/>
      <c r="AX40" s="235"/>
      <c r="AY40" s="235"/>
      <c r="AZ40" s="235"/>
      <c r="BA40" s="235"/>
      <c r="BB40" s="235"/>
      <c r="BC40" s="235"/>
      <c r="BD40" s="235"/>
      <c r="BE40" s="235"/>
      <c r="BF40" s="235"/>
      <c r="BG40" s="235"/>
      <c r="BH40" s="235"/>
      <c r="BI40" s="384"/>
      <c r="BJ40" s="384"/>
      <c r="BK40" s="384"/>
      <c r="BL40" s="384"/>
      <c r="BM40" s="384"/>
      <c r="BN40" s="384"/>
      <c r="BO40" s="384"/>
      <c r="BP40" s="384"/>
      <c r="BQ40" s="384"/>
      <c r="BR40" s="384"/>
      <c r="BS40" s="384"/>
      <c r="BT40" s="384"/>
      <c r="BU40" s="384"/>
      <c r="BV40" s="384"/>
    </row>
    <row r="41" spans="1:74" ht="11.1" customHeight="1" x14ac:dyDescent="0.2">
      <c r="A41" s="98" t="s">
        <v>60</v>
      </c>
      <c r="B41" s="201" t="s">
        <v>62</v>
      </c>
      <c r="C41" s="263">
        <v>5.55</v>
      </c>
      <c r="D41" s="263">
        <v>5.55</v>
      </c>
      <c r="E41" s="263">
        <v>5.55</v>
      </c>
      <c r="F41" s="263">
        <v>5.55</v>
      </c>
      <c r="G41" s="263">
        <v>5.55</v>
      </c>
      <c r="H41" s="263">
        <v>5.55</v>
      </c>
      <c r="I41" s="263">
        <v>5.55</v>
      </c>
      <c r="J41" s="263">
        <v>5.55</v>
      </c>
      <c r="K41" s="263">
        <v>5.55</v>
      </c>
      <c r="L41" s="263">
        <v>5.55</v>
      </c>
      <c r="M41" s="263">
        <v>5.55</v>
      </c>
      <c r="N41" s="263">
        <v>5.55</v>
      </c>
      <c r="O41" s="263">
        <v>5.19</v>
      </c>
      <c r="P41" s="263">
        <v>5.19</v>
      </c>
      <c r="Q41" s="263">
        <v>5.19</v>
      </c>
      <c r="R41" s="263">
        <v>5.19</v>
      </c>
      <c r="S41" s="263">
        <v>5.19</v>
      </c>
      <c r="T41" s="263">
        <v>5.19</v>
      </c>
      <c r="U41" s="263">
        <v>5.19</v>
      </c>
      <c r="V41" s="263">
        <v>5.19</v>
      </c>
      <c r="W41" s="263">
        <v>5.19</v>
      </c>
      <c r="X41" s="263">
        <v>5.19</v>
      </c>
      <c r="Y41" s="263">
        <v>5.19</v>
      </c>
      <c r="Z41" s="263">
        <v>5.19</v>
      </c>
      <c r="AA41" s="263">
        <v>5.19</v>
      </c>
      <c r="AB41" s="263">
        <v>5.19</v>
      </c>
      <c r="AC41" s="263">
        <v>5.19</v>
      </c>
      <c r="AD41" s="263">
        <v>5.19</v>
      </c>
      <c r="AE41" s="263">
        <v>5.19</v>
      </c>
      <c r="AF41" s="263">
        <v>5.19</v>
      </c>
      <c r="AG41" s="263">
        <v>5.19</v>
      </c>
      <c r="AH41" s="263">
        <v>5.19</v>
      </c>
      <c r="AI41" s="263">
        <v>5.19</v>
      </c>
      <c r="AJ41" s="263">
        <v>5.19</v>
      </c>
      <c r="AK41" s="263">
        <v>5.19</v>
      </c>
      <c r="AL41" s="263">
        <v>5.19</v>
      </c>
      <c r="AM41" s="263">
        <v>5.5450577298999999</v>
      </c>
      <c r="AN41" s="263">
        <v>5.5450577298999999</v>
      </c>
      <c r="AO41" s="263">
        <v>5.5450577298999999</v>
      </c>
      <c r="AP41" s="263">
        <v>5.5450577298999999</v>
      </c>
      <c r="AQ41" s="263">
        <v>5.5450577298999999</v>
      </c>
      <c r="AR41" s="263">
        <v>5.5450577298999999</v>
      </c>
      <c r="AS41" s="263">
        <v>5.5450577298999999</v>
      </c>
      <c r="AT41" s="263">
        <v>5.5450577298999999</v>
      </c>
      <c r="AU41" s="263">
        <v>5.5450577298999999</v>
      </c>
      <c r="AV41" s="263">
        <v>5.5450577298999999</v>
      </c>
      <c r="AW41" s="263">
        <v>5.5450577298999999</v>
      </c>
      <c r="AX41" s="263">
        <v>5.5450577298999999</v>
      </c>
      <c r="AY41" s="263">
        <v>5.4714052674999998</v>
      </c>
      <c r="AZ41" s="263">
        <v>5.4714052674999998</v>
      </c>
      <c r="BA41" s="263">
        <v>5.4714052674999998</v>
      </c>
      <c r="BB41" s="263">
        <v>5.4714052674999998</v>
      </c>
      <c r="BC41" s="263">
        <v>5.4714052674999998</v>
      </c>
      <c r="BD41" s="263">
        <v>5.4714052674999998</v>
      </c>
      <c r="BE41" s="263">
        <v>5.4714052674999998</v>
      </c>
      <c r="BF41" s="263">
        <v>5.4714052674999998</v>
      </c>
      <c r="BG41" s="263">
        <v>5.4714052674999998</v>
      </c>
      <c r="BH41" s="263">
        <v>5.4714052674999998</v>
      </c>
      <c r="BI41" s="386">
        <v>5.4714049999999999</v>
      </c>
      <c r="BJ41" s="386">
        <v>5.4714049999999999</v>
      </c>
      <c r="BK41" s="386">
        <v>5.6111420000000001</v>
      </c>
      <c r="BL41" s="386">
        <v>5.6111420000000001</v>
      </c>
      <c r="BM41" s="386">
        <v>5.6111420000000001</v>
      </c>
      <c r="BN41" s="386">
        <v>5.6111420000000001</v>
      </c>
      <c r="BO41" s="386">
        <v>5.6111420000000001</v>
      </c>
      <c r="BP41" s="386">
        <v>5.6111420000000001</v>
      </c>
      <c r="BQ41" s="386">
        <v>5.6111420000000001</v>
      </c>
      <c r="BR41" s="386">
        <v>5.6111420000000001</v>
      </c>
      <c r="BS41" s="386">
        <v>5.6111420000000001</v>
      </c>
      <c r="BT41" s="386">
        <v>5.6111420000000001</v>
      </c>
      <c r="BU41" s="386">
        <v>5.6111420000000001</v>
      </c>
      <c r="BV41" s="386">
        <v>5.6111420000000001</v>
      </c>
    </row>
    <row r="42" spans="1:74" ht="11.1" customHeight="1" x14ac:dyDescent="0.2">
      <c r="A42" s="98"/>
      <c r="B42" s="97" t="s">
        <v>58</v>
      </c>
      <c r="C42" s="234"/>
      <c r="D42" s="234"/>
      <c r="E42" s="234"/>
      <c r="F42" s="234"/>
      <c r="G42" s="234"/>
      <c r="H42" s="234"/>
      <c r="I42" s="234"/>
      <c r="J42" s="234"/>
      <c r="K42" s="234"/>
      <c r="L42" s="234"/>
      <c r="M42" s="234"/>
      <c r="N42" s="234"/>
      <c r="O42" s="234"/>
      <c r="P42" s="234"/>
      <c r="Q42" s="234"/>
      <c r="R42" s="234"/>
      <c r="S42" s="234"/>
      <c r="T42" s="234"/>
      <c r="U42" s="234"/>
      <c r="V42" s="234"/>
      <c r="W42" s="234"/>
      <c r="X42" s="234"/>
      <c r="Y42" s="234"/>
      <c r="Z42" s="234"/>
      <c r="AA42" s="234"/>
      <c r="AB42" s="234"/>
      <c r="AC42" s="234"/>
      <c r="AD42" s="234"/>
      <c r="AE42" s="234"/>
      <c r="AF42" s="234"/>
      <c r="AG42" s="234"/>
      <c r="AH42" s="234"/>
      <c r="AI42" s="234"/>
      <c r="AJ42" s="234"/>
      <c r="AK42" s="234"/>
      <c r="AL42" s="234"/>
      <c r="AM42" s="234"/>
      <c r="AN42" s="234"/>
      <c r="AO42" s="234"/>
      <c r="AP42" s="234"/>
      <c r="AQ42" s="234"/>
      <c r="AR42" s="234"/>
      <c r="AS42" s="234"/>
      <c r="AT42" s="234"/>
      <c r="AU42" s="234"/>
      <c r="AV42" s="234"/>
      <c r="AW42" s="234"/>
      <c r="AX42" s="234"/>
      <c r="AY42" s="234"/>
      <c r="AZ42" s="234"/>
      <c r="BA42" s="234"/>
      <c r="BB42" s="234"/>
      <c r="BC42" s="234"/>
      <c r="BD42" s="234"/>
      <c r="BE42" s="234"/>
      <c r="BF42" s="234"/>
      <c r="BG42" s="234"/>
      <c r="BH42" s="234"/>
      <c r="BI42" s="387"/>
      <c r="BJ42" s="387"/>
      <c r="BK42" s="387"/>
      <c r="BL42" s="387"/>
      <c r="BM42" s="387"/>
      <c r="BN42" s="387"/>
      <c r="BO42" s="387"/>
      <c r="BP42" s="387"/>
      <c r="BQ42" s="387"/>
      <c r="BR42" s="387"/>
      <c r="BS42" s="387"/>
      <c r="BT42" s="387"/>
      <c r="BU42" s="387"/>
      <c r="BV42" s="387"/>
    </row>
    <row r="43" spans="1:74" ht="11.1" customHeight="1" x14ac:dyDescent="0.2">
      <c r="A43" s="98" t="s">
        <v>777</v>
      </c>
      <c r="B43" s="201" t="s">
        <v>63</v>
      </c>
      <c r="C43" s="273">
        <v>0.22321658986000001</v>
      </c>
      <c r="D43" s="273">
        <v>0.23532653061</v>
      </c>
      <c r="E43" s="273">
        <v>0.24483410138</v>
      </c>
      <c r="F43" s="273">
        <v>0.24957142857</v>
      </c>
      <c r="G43" s="273">
        <v>0.25440552994999999</v>
      </c>
      <c r="H43" s="273">
        <v>0.25500476189999999</v>
      </c>
      <c r="I43" s="273">
        <v>0.24667281106</v>
      </c>
      <c r="J43" s="273">
        <v>0.24396774194000001</v>
      </c>
      <c r="K43" s="273">
        <v>0.24474761905</v>
      </c>
      <c r="L43" s="273">
        <v>0.23336405530000001</v>
      </c>
      <c r="M43" s="273">
        <v>0.23748571429000001</v>
      </c>
      <c r="N43" s="273">
        <v>0.24000921658999999</v>
      </c>
      <c r="O43" s="273">
        <v>0.25024423962999998</v>
      </c>
      <c r="P43" s="273">
        <v>0.25963775509999998</v>
      </c>
      <c r="Q43" s="273">
        <v>0.26114746544</v>
      </c>
      <c r="R43" s="273">
        <v>0.26081428570999998</v>
      </c>
      <c r="S43" s="273">
        <v>0.25862211982</v>
      </c>
      <c r="T43" s="273">
        <v>0.26464285714000002</v>
      </c>
      <c r="U43" s="273">
        <v>0.26493087558</v>
      </c>
      <c r="V43" s="273">
        <v>0.26782488479</v>
      </c>
      <c r="W43" s="273">
        <v>0.26418571428999998</v>
      </c>
      <c r="X43" s="273">
        <v>0.25930875576000001</v>
      </c>
      <c r="Y43" s="273">
        <v>0.2621</v>
      </c>
      <c r="Z43" s="273">
        <v>0.26928571428999998</v>
      </c>
      <c r="AA43" s="273">
        <v>0.27097695852999998</v>
      </c>
      <c r="AB43" s="273">
        <v>0.27597536946000001</v>
      </c>
      <c r="AC43" s="273">
        <v>0.27591705069</v>
      </c>
      <c r="AD43" s="273">
        <v>0.28312857142999998</v>
      </c>
      <c r="AE43" s="273">
        <v>0.28114746544000002</v>
      </c>
      <c r="AF43" s="273">
        <v>0.26838571429000002</v>
      </c>
      <c r="AG43" s="273">
        <v>0.26430414746999997</v>
      </c>
      <c r="AH43" s="273">
        <v>0.26775115207</v>
      </c>
      <c r="AI43" s="273">
        <v>0.25830952381</v>
      </c>
      <c r="AJ43" s="273">
        <v>0.24575576036999999</v>
      </c>
      <c r="AK43" s="273">
        <v>0.25456190476000001</v>
      </c>
      <c r="AL43" s="273">
        <v>0.25991705068999998</v>
      </c>
      <c r="AM43" s="273">
        <v>0.25773271888999999</v>
      </c>
      <c r="AN43" s="273">
        <v>0.26142857142999998</v>
      </c>
      <c r="AO43" s="273">
        <v>0.25925806452</v>
      </c>
      <c r="AP43" s="273">
        <v>0.26679999999999998</v>
      </c>
      <c r="AQ43" s="273">
        <v>0.26748847926000002</v>
      </c>
      <c r="AR43" s="273">
        <v>0.26518095238</v>
      </c>
      <c r="AS43" s="273">
        <v>0.26912442396000003</v>
      </c>
      <c r="AT43" s="273">
        <v>0.26664976958999997</v>
      </c>
      <c r="AU43" s="273">
        <v>0.26597142857</v>
      </c>
      <c r="AV43" s="273">
        <v>0.26277880184000002</v>
      </c>
      <c r="AW43" s="273">
        <v>0.26235714286</v>
      </c>
      <c r="AX43" s="273">
        <v>0.25593087557999999</v>
      </c>
      <c r="AY43" s="273">
        <v>0.26056221198000001</v>
      </c>
      <c r="AZ43" s="273">
        <v>0.26313775509999998</v>
      </c>
      <c r="BA43" s="273">
        <v>0.26265437788000001</v>
      </c>
      <c r="BB43" s="273">
        <v>0.25745714285999999</v>
      </c>
      <c r="BC43" s="273">
        <v>0.26544700460999998</v>
      </c>
      <c r="BD43" s="273">
        <v>0.26558095238000001</v>
      </c>
      <c r="BE43" s="273">
        <v>0.27088479262999998</v>
      </c>
      <c r="BF43" s="273">
        <v>0.27330414746999998</v>
      </c>
      <c r="BG43" s="273">
        <v>0.26722857143000001</v>
      </c>
      <c r="BH43" s="273">
        <v>0.25938095237999997</v>
      </c>
      <c r="BI43" s="367">
        <v>0.26419290000000001</v>
      </c>
      <c r="BJ43" s="367">
        <v>0.26840449999999999</v>
      </c>
      <c r="BK43" s="367">
        <v>0.26178699999999999</v>
      </c>
      <c r="BL43" s="367">
        <v>0.26853709999999997</v>
      </c>
      <c r="BM43" s="367">
        <v>0.27732370000000001</v>
      </c>
      <c r="BN43" s="367">
        <v>0.28305560000000002</v>
      </c>
      <c r="BO43" s="367">
        <v>0.28332800000000002</v>
      </c>
      <c r="BP43" s="367">
        <v>0.2736809</v>
      </c>
      <c r="BQ43" s="367">
        <v>0.27091939999999998</v>
      </c>
      <c r="BR43" s="367">
        <v>0.26641090000000001</v>
      </c>
      <c r="BS43" s="367">
        <v>0.2610478</v>
      </c>
      <c r="BT43" s="367">
        <v>0.25515890000000002</v>
      </c>
      <c r="BU43" s="367">
        <v>0.25780629999999999</v>
      </c>
      <c r="BV43" s="367">
        <v>0.26154759999999999</v>
      </c>
    </row>
    <row r="44" spans="1:74" ht="11.1" customHeight="1" x14ac:dyDescent="0.2">
      <c r="A44" s="98"/>
      <c r="B44" s="97" t="s">
        <v>59</v>
      </c>
      <c r="C44" s="234"/>
      <c r="D44" s="234"/>
      <c r="E44" s="234"/>
      <c r="F44" s="234"/>
      <c r="G44" s="234"/>
      <c r="H44" s="234"/>
      <c r="I44" s="234"/>
      <c r="J44" s="234"/>
      <c r="K44" s="234"/>
      <c r="L44" s="234"/>
      <c r="M44" s="234"/>
      <c r="N44" s="234"/>
      <c r="O44" s="234"/>
      <c r="P44" s="234"/>
      <c r="Q44" s="234"/>
      <c r="R44" s="234"/>
      <c r="S44" s="234"/>
      <c r="T44" s="234"/>
      <c r="U44" s="234"/>
      <c r="V44" s="234"/>
      <c r="W44" s="234"/>
      <c r="X44" s="234"/>
      <c r="Y44" s="234"/>
      <c r="Z44" s="234"/>
      <c r="AA44" s="234"/>
      <c r="AB44" s="234"/>
      <c r="AC44" s="234"/>
      <c r="AD44" s="234"/>
      <c r="AE44" s="234"/>
      <c r="AF44" s="234"/>
      <c r="AG44" s="234"/>
      <c r="AH44" s="234"/>
      <c r="AI44" s="234"/>
      <c r="AJ44" s="234"/>
      <c r="AK44" s="234"/>
      <c r="AL44" s="234"/>
      <c r="AM44" s="234"/>
      <c r="AN44" s="234"/>
      <c r="AO44" s="234"/>
      <c r="AP44" s="234"/>
      <c r="AQ44" s="234"/>
      <c r="AR44" s="234"/>
      <c r="AS44" s="234"/>
      <c r="AT44" s="234"/>
      <c r="AU44" s="234"/>
      <c r="AV44" s="234"/>
      <c r="AW44" s="234"/>
      <c r="AX44" s="234"/>
      <c r="AY44" s="234"/>
      <c r="AZ44" s="234"/>
      <c r="BA44" s="234"/>
      <c r="BB44" s="234"/>
      <c r="BC44" s="234"/>
      <c r="BD44" s="234"/>
      <c r="BE44" s="234"/>
      <c r="BF44" s="234"/>
      <c r="BG44" s="234"/>
      <c r="BH44" s="234"/>
      <c r="BI44" s="387"/>
      <c r="BJ44" s="387"/>
      <c r="BK44" s="387"/>
      <c r="BL44" s="387"/>
      <c r="BM44" s="387"/>
      <c r="BN44" s="387"/>
      <c r="BO44" s="387"/>
      <c r="BP44" s="387"/>
      <c r="BQ44" s="387"/>
      <c r="BR44" s="387"/>
      <c r="BS44" s="387"/>
      <c r="BT44" s="387"/>
      <c r="BU44" s="387"/>
      <c r="BV44" s="387"/>
    </row>
    <row r="45" spans="1:74" ht="11.1" customHeight="1" x14ac:dyDescent="0.2">
      <c r="A45" s="98" t="s">
        <v>699</v>
      </c>
      <c r="B45" s="202" t="s">
        <v>61</v>
      </c>
      <c r="C45" s="217">
        <v>2.23</v>
      </c>
      <c r="D45" s="217">
        <v>2.27</v>
      </c>
      <c r="E45" s="217">
        <v>2.31</v>
      </c>
      <c r="F45" s="217">
        <v>2.29</v>
      </c>
      <c r="G45" s="217">
        <v>2.2599999999999998</v>
      </c>
      <c r="H45" s="217">
        <v>2.25</v>
      </c>
      <c r="I45" s="217">
        <v>2.27</v>
      </c>
      <c r="J45" s="217">
        <v>2.2999999999999998</v>
      </c>
      <c r="K45" s="217">
        <v>2.2799999999999998</v>
      </c>
      <c r="L45" s="217">
        <v>2.27</v>
      </c>
      <c r="M45" s="217">
        <v>2.2599999999999998</v>
      </c>
      <c r="N45" s="217">
        <v>2.23</v>
      </c>
      <c r="O45" s="217">
        <v>2.3199999999999998</v>
      </c>
      <c r="P45" s="217">
        <v>2.35</v>
      </c>
      <c r="Q45" s="217">
        <v>2.34</v>
      </c>
      <c r="R45" s="217">
        <v>2.38</v>
      </c>
      <c r="S45" s="217">
        <v>2.4300000000000002</v>
      </c>
      <c r="T45" s="217">
        <v>2.4</v>
      </c>
      <c r="U45" s="217">
        <v>2.44</v>
      </c>
      <c r="V45" s="217">
        <v>2.4700000000000002</v>
      </c>
      <c r="W45" s="217">
        <v>2.44</v>
      </c>
      <c r="X45" s="217">
        <v>2.39</v>
      </c>
      <c r="Y45" s="217">
        <v>2.37</v>
      </c>
      <c r="Z45" s="217">
        <v>2.34</v>
      </c>
      <c r="AA45" s="217">
        <v>2.37</v>
      </c>
      <c r="AB45" s="217">
        <v>2.38</v>
      </c>
      <c r="AC45" s="217">
        <v>2.39</v>
      </c>
      <c r="AD45" s="217">
        <v>2.42</v>
      </c>
      <c r="AE45" s="217">
        <v>2.42</v>
      </c>
      <c r="AF45" s="217">
        <v>2.36</v>
      </c>
      <c r="AG45" s="217">
        <v>2.4</v>
      </c>
      <c r="AH45" s="217">
        <v>2.4</v>
      </c>
      <c r="AI45" s="217">
        <v>2.38</v>
      </c>
      <c r="AJ45" s="217">
        <v>2.36</v>
      </c>
      <c r="AK45" s="217">
        <v>2.36</v>
      </c>
      <c r="AL45" s="217">
        <v>2.36</v>
      </c>
      <c r="AM45" s="217">
        <v>2.35</v>
      </c>
      <c r="AN45" s="217">
        <v>2.35</v>
      </c>
      <c r="AO45" s="217">
        <v>2.35</v>
      </c>
      <c r="AP45" s="217">
        <v>2.38</v>
      </c>
      <c r="AQ45" s="217">
        <v>2.37</v>
      </c>
      <c r="AR45" s="217">
        <v>2.36</v>
      </c>
      <c r="AS45" s="217">
        <v>2.3199999999999998</v>
      </c>
      <c r="AT45" s="217">
        <v>2.33</v>
      </c>
      <c r="AU45" s="217">
        <v>2.35</v>
      </c>
      <c r="AV45" s="217">
        <v>2.35</v>
      </c>
      <c r="AW45" s="217">
        <v>2.33</v>
      </c>
      <c r="AX45" s="217">
        <v>2.34</v>
      </c>
      <c r="AY45" s="217">
        <v>2.2999999999999998</v>
      </c>
      <c r="AZ45" s="217">
        <v>2.33</v>
      </c>
      <c r="BA45" s="217">
        <v>2.37</v>
      </c>
      <c r="BB45" s="217">
        <v>2.4</v>
      </c>
      <c r="BC45" s="217">
        <v>2.39</v>
      </c>
      <c r="BD45" s="217">
        <v>2.38</v>
      </c>
      <c r="BE45" s="217">
        <v>2.37</v>
      </c>
      <c r="BF45" s="217">
        <v>2.37</v>
      </c>
      <c r="BG45" s="217">
        <v>2.3699910000000002</v>
      </c>
      <c r="BH45" s="217">
        <v>2.3586149999999999</v>
      </c>
      <c r="BI45" s="388">
        <v>2.3564129999999999</v>
      </c>
      <c r="BJ45" s="388">
        <v>2.356071</v>
      </c>
      <c r="BK45" s="388">
        <v>2.3702429999999999</v>
      </c>
      <c r="BL45" s="388">
        <v>2.3702450000000002</v>
      </c>
      <c r="BM45" s="388">
        <v>2.3503880000000001</v>
      </c>
      <c r="BN45" s="388">
        <v>2.374714</v>
      </c>
      <c r="BO45" s="388">
        <v>2.374682</v>
      </c>
      <c r="BP45" s="388">
        <v>2.3591859999999998</v>
      </c>
      <c r="BQ45" s="388">
        <v>2.3650250000000002</v>
      </c>
      <c r="BR45" s="388">
        <v>2.359181</v>
      </c>
      <c r="BS45" s="388">
        <v>2.3455110000000001</v>
      </c>
      <c r="BT45" s="388">
        <v>2.3794369999999998</v>
      </c>
      <c r="BU45" s="388">
        <v>2.3360029999999998</v>
      </c>
      <c r="BV45" s="388">
        <v>2.3763070000000002</v>
      </c>
    </row>
    <row r="46" spans="1:74" s="291" customFormat="1" ht="11.1" customHeight="1" x14ac:dyDescent="0.2">
      <c r="A46" s="93"/>
      <c r="B46" s="289"/>
      <c r="C46" s="290"/>
      <c r="D46" s="290"/>
      <c r="E46" s="290"/>
      <c r="F46" s="290"/>
      <c r="G46" s="290"/>
      <c r="H46" s="290"/>
      <c r="I46" s="290"/>
      <c r="J46" s="290"/>
      <c r="K46" s="290"/>
      <c r="L46" s="290"/>
      <c r="M46" s="290"/>
      <c r="N46" s="290"/>
      <c r="O46" s="290"/>
      <c r="P46" s="290"/>
      <c r="Q46" s="290"/>
      <c r="R46" s="290"/>
      <c r="S46" s="290"/>
      <c r="T46" s="290"/>
      <c r="U46" s="290"/>
      <c r="V46" s="290"/>
      <c r="W46" s="290"/>
      <c r="X46" s="290"/>
      <c r="Y46" s="290"/>
      <c r="Z46" s="290"/>
      <c r="AA46" s="290"/>
      <c r="AB46" s="290"/>
      <c r="AC46" s="290"/>
      <c r="AD46" s="290"/>
      <c r="AE46" s="290"/>
      <c r="AF46" s="290"/>
      <c r="AG46" s="290"/>
      <c r="AH46" s="290"/>
      <c r="AI46" s="290"/>
      <c r="AJ46" s="290"/>
      <c r="AK46" s="290"/>
      <c r="AL46" s="290"/>
      <c r="AM46" s="290"/>
      <c r="AN46" s="290"/>
      <c r="AO46" s="290"/>
      <c r="AP46" s="290"/>
      <c r="AQ46" s="290"/>
      <c r="AR46" s="290"/>
      <c r="AS46" s="290"/>
      <c r="AT46" s="290"/>
      <c r="AU46" s="290"/>
      <c r="AV46" s="290"/>
      <c r="AW46" s="290"/>
      <c r="AX46" s="290"/>
      <c r="AY46" s="389"/>
      <c r="AZ46" s="389"/>
      <c r="BA46" s="389"/>
      <c r="BB46" s="389"/>
      <c r="BC46" s="389"/>
      <c r="BD46" s="389"/>
      <c r="BE46" s="389"/>
      <c r="BF46" s="389"/>
      <c r="BG46" s="389"/>
      <c r="BH46" s="389"/>
      <c r="BI46" s="389"/>
      <c r="BJ46" s="389"/>
      <c r="BK46" s="389"/>
      <c r="BL46" s="389"/>
      <c r="BM46" s="389"/>
      <c r="BN46" s="389"/>
      <c r="BO46" s="389"/>
      <c r="BP46" s="389"/>
      <c r="BQ46" s="389"/>
      <c r="BR46" s="389"/>
      <c r="BS46" s="389"/>
      <c r="BT46" s="389"/>
      <c r="BU46" s="389"/>
      <c r="BV46" s="389"/>
    </row>
    <row r="47" spans="1:74" s="291" customFormat="1" ht="12" customHeight="1" x14ac:dyDescent="0.25">
      <c r="A47" s="93"/>
      <c r="B47" s="683" t="s">
        <v>1081</v>
      </c>
      <c r="C47" s="680"/>
      <c r="D47" s="680"/>
      <c r="E47" s="680"/>
      <c r="F47" s="680"/>
      <c r="G47" s="680"/>
      <c r="H47" s="680"/>
      <c r="I47" s="680"/>
      <c r="J47" s="680"/>
      <c r="K47" s="680"/>
      <c r="L47" s="680"/>
      <c r="M47" s="680"/>
      <c r="N47" s="680"/>
      <c r="O47" s="680"/>
      <c r="P47" s="680"/>
      <c r="Q47" s="680"/>
      <c r="AY47" s="523"/>
      <c r="AZ47" s="523"/>
      <c r="BA47" s="523"/>
      <c r="BB47" s="523"/>
      <c r="BC47" s="523"/>
      <c r="BD47" s="523"/>
      <c r="BE47" s="523"/>
      <c r="BF47" s="523"/>
      <c r="BG47" s="523"/>
      <c r="BH47" s="523"/>
      <c r="BI47" s="523"/>
      <c r="BJ47" s="523"/>
    </row>
    <row r="48" spans="1:74" s="458" customFormat="1" ht="12" customHeight="1" x14ac:dyDescent="0.25">
      <c r="A48" s="457"/>
      <c r="B48" s="713" t="s">
        <v>1151</v>
      </c>
      <c r="C48" s="670"/>
      <c r="D48" s="670"/>
      <c r="E48" s="670"/>
      <c r="F48" s="670"/>
      <c r="G48" s="670"/>
      <c r="H48" s="670"/>
      <c r="I48" s="670"/>
      <c r="J48" s="670"/>
      <c r="K48" s="670"/>
      <c r="L48" s="670"/>
      <c r="M48" s="670"/>
      <c r="N48" s="670"/>
      <c r="O48" s="670"/>
      <c r="P48" s="670"/>
      <c r="Q48" s="666"/>
      <c r="AY48" s="524"/>
      <c r="AZ48" s="524"/>
      <c r="BA48" s="524"/>
      <c r="BB48" s="524"/>
      <c r="BC48" s="524"/>
      <c r="BD48" s="524"/>
      <c r="BE48" s="524"/>
      <c r="BF48" s="524"/>
      <c r="BG48" s="524"/>
      <c r="BH48" s="524"/>
      <c r="BI48" s="524"/>
      <c r="BJ48" s="524"/>
    </row>
    <row r="49" spans="1:74" s="458" customFormat="1" ht="12" customHeight="1" x14ac:dyDescent="0.25">
      <c r="A49" s="457"/>
      <c r="B49" s="708" t="s">
        <v>1152</v>
      </c>
      <c r="C49" s="670"/>
      <c r="D49" s="670"/>
      <c r="E49" s="670"/>
      <c r="F49" s="670"/>
      <c r="G49" s="670"/>
      <c r="H49" s="670"/>
      <c r="I49" s="670"/>
      <c r="J49" s="670"/>
      <c r="K49" s="670"/>
      <c r="L49" s="670"/>
      <c r="M49" s="670"/>
      <c r="N49" s="670"/>
      <c r="O49" s="670"/>
      <c r="P49" s="670"/>
      <c r="Q49" s="666"/>
      <c r="AY49" s="524"/>
      <c r="AZ49" s="524"/>
      <c r="BA49" s="524"/>
      <c r="BB49" s="524"/>
      <c r="BC49" s="524"/>
      <c r="BD49" s="524"/>
      <c r="BE49" s="524"/>
      <c r="BF49" s="524"/>
      <c r="BG49" s="524"/>
      <c r="BH49" s="524"/>
      <c r="BI49" s="524"/>
      <c r="BJ49" s="524"/>
    </row>
    <row r="50" spans="1:74" s="458" customFormat="1" ht="12" customHeight="1" x14ac:dyDescent="0.25">
      <c r="A50" s="457"/>
      <c r="B50" s="713" t="s">
        <v>1153</v>
      </c>
      <c r="C50" s="670"/>
      <c r="D50" s="670"/>
      <c r="E50" s="670"/>
      <c r="F50" s="670"/>
      <c r="G50" s="670"/>
      <c r="H50" s="670"/>
      <c r="I50" s="670"/>
      <c r="J50" s="670"/>
      <c r="K50" s="670"/>
      <c r="L50" s="670"/>
      <c r="M50" s="670"/>
      <c r="N50" s="670"/>
      <c r="O50" s="670"/>
      <c r="P50" s="670"/>
      <c r="Q50" s="666"/>
      <c r="AY50" s="524"/>
      <c r="AZ50" s="524"/>
      <c r="BA50" s="524"/>
      <c r="BB50" s="524"/>
      <c r="BC50" s="524"/>
      <c r="BD50" s="524"/>
      <c r="BE50" s="524"/>
      <c r="BF50" s="524"/>
      <c r="BG50" s="524"/>
      <c r="BH50" s="524"/>
      <c r="BI50" s="524"/>
      <c r="BJ50" s="524"/>
    </row>
    <row r="51" spans="1:74" s="458" customFormat="1" ht="12" customHeight="1" x14ac:dyDescent="0.25">
      <c r="A51" s="457"/>
      <c r="B51" s="713" t="s">
        <v>102</v>
      </c>
      <c r="C51" s="670"/>
      <c r="D51" s="670"/>
      <c r="E51" s="670"/>
      <c r="F51" s="670"/>
      <c r="G51" s="670"/>
      <c r="H51" s="670"/>
      <c r="I51" s="670"/>
      <c r="J51" s="670"/>
      <c r="K51" s="670"/>
      <c r="L51" s="670"/>
      <c r="M51" s="670"/>
      <c r="N51" s="670"/>
      <c r="O51" s="670"/>
      <c r="P51" s="670"/>
      <c r="Q51" s="666"/>
      <c r="AY51" s="524"/>
      <c r="AZ51" s="524"/>
      <c r="BA51" s="524"/>
      <c r="BB51" s="524"/>
      <c r="BC51" s="524"/>
      <c r="BD51" s="524"/>
      <c r="BE51" s="524"/>
      <c r="BF51" s="524"/>
      <c r="BG51" s="524"/>
      <c r="BH51" s="524"/>
      <c r="BI51" s="524"/>
      <c r="BJ51" s="524"/>
    </row>
    <row r="52" spans="1:74" s="458" customFormat="1" ht="12" customHeight="1" x14ac:dyDescent="0.25">
      <c r="A52" s="457"/>
      <c r="B52" s="669" t="s">
        <v>1108</v>
      </c>
      <c r="C52" s="670"/>
      <c r="D52" s="670"/>
      <c r="E52" s="670"/>
      <c r="F52" s="670"/>
      <c r="G52" s="670"/>
      <c r="H52" s="670"/>
      <c r="I52" s="670"/>
      <c r="J52" s="670"/>
      <c r="K52" s="670"/>
      <c r="L52" s="670"/>
      <c r="M52" s="670"/>
      <c r="N52" s="670"/>
      <c r="O52" s="670"/>
      <c r="P52" s="670"/>
      <c r="Q52" s="666"/>
      <c r="AY52" s="524"/>
      <c r="AZ52" s="524"/>
      <c r="BA52" s="524"/>
      <c r="BB52" s="524"/>
      <c r="BC52" s="524"/>
      <c r="BD52" s="524"/>
      <c r="BE52" s="524"/>
      <c r="BF52" s="524"/>
      <c r="BG52" s="524"/>
      <c r="BH52" s="524"/>
      <c r="BI52" s="524"/>
      <c r="BJ52" s="524"/>
    </row>
    <row r="53" spans="1:74" s="458" customFormat="1" ht="22.35" customHeight="1" x14ac:dyDescent="0.25">
      <c r="A53" s="457"/>
      <c r="B53" s="669" t="s">
        <v>1154</v>
      </c>
      <c r="C53" s="670"/>
      <c r="D53" s="670"/>
      <c r="E53" s="670"/>
      <c r="F53" s="670"/>
      <c r="G53" s="670"/>
      <c r="H53" s="670"/>
      <c r="I53" s="670"/>
      <c r="J53" s="670"/>
      <c r="K53" s="670"/>
      <c r="L53" s="670"/>
      <c r="M53" s="670"/>
      <c r="N53" s="670"/>
      <c r="O53" s="670"/>
      <c r="P53" s="670"/>
      <c r="Q53" s="666"/>
      <c r="AY53" s="524"/>
      <c r="AZ53" s="524"/>
      <c r="BA53" s="524"/>
      <c r="BB53" s="524"/>
      <c r="BC53" s="524"/>
      <c r="BD53" s="524"/>
      <c r="BE53" s="524"/>
      <c r="BF53" s="524"/>
      <c r="BG53" s="524"/>
      <c r="BH53" s="524"/>
      <c r="BI53" s="524"/>
      <c r="BJ53" s="524"/>
    </row>
    <row r="54" spans="1:74" s="458" customFormat="1" ht="12" customHeight="1" x14ac:dyDescent="0.25">
      <c r="A54" s="457"/>
      <c r="B54" s="664" t="s">
        <v>1112</v>
      </c>
      <c r="C54" s="665"/>
      <c r="D54" s="665"/>
      <c r="E54" s="665"/>
      <c r="F54" s="665"/>
      <c r="G54" s="665"/>
      <c r="H54" s="665"/>
      <c r="I54" s="665"/>
      <c r="J54" s="665"/>
      <c r="K54" s="665"/>
      <c r="L54" s="665"/>
      <c r="M54" s="665"/>
      <c r="N54" s="665"/>
      <c r="O54" s="665"/>
      <c r="P54" s="665"/>
      <c r="Q54" s="666"/>
      <c r="AY54" s="524"/>
      <c r="AZ54" s="524"/>
      <c r="BA54" s="524"/>
      <c r="BB54" s="524"/>
      <c r="BC54" s="524"/>
      <c r="BD54" s="524"/>
      <c r="BE54" s="524"/>
      <c r="BF54" s="524"/>
      <c r="BG54" s="524"/>
      <c r="BH54" s="524"/>
      <c r="BI54" s="524"/>
      <c r="BJ54" s="524"/>
    </row>
    <row r="55" spans="1:74" s="459" customFormat="1" ht="12" customHeight="1" x14ac:dyDescent="0.25">
      <c r="A55" s="438"/>
      <c r="B55" s="686" t="s">
        <v>1229</v>
      </c>
      <c r="C55" s="666"/>
      <c r="D55" s="666"/>
      <c r="E55" s="666"/>
      <c r="F55" s="666"/>
      <c r="G55" s="666"/>
      <c r="H55" s="666"/>
      <c r="I55" s="666"/>
      <c r="J55" s="666"/>
      <c r="K55" s="666"/>
      <c r="L55" s="666"/>
      <c r="M55" s="666"/>
      <c r="N55" s="666"/>
      <c r="O55" s="666"/>
      <c r="P55" s="666"/>
      <c r="Q55" s="666"/>
      <c r="AY55" s="525"/>
      <c r="AZ55" s="525"/>
      <c r="BA55" s="525"/>
      <c r="BB55" s="525"/>
      <c r="BC55" s="525"/>
      <c r="BD55" s="525"/>
      <c r="BE55" s="525"/>
      <c r="BF55" s="525"/>
      <c r="BG55" s="525"/>
      <c r="BH55" s="525"/>
      <c r="BI55" s="525"/>
      <c r="BJ55" s="525"/>
    </row>
    <row r="56" spans="1:74" x14ac:dyDescent="0.2">
      <c r="BK56" s="390"/>
      <c r="BL56" s="390"/>
      <c r="BM56" s="390"/>
      <c r="BN56" s="390"/>
      <c r="BO56" s="390"/>
      <c r="BP56" s="390"/>
      <c r="BQ56" s="390"/>
      <c r="BR56" s="390"/>
      <c r="BS56" s="390"/>
      <c r="BT56" s="390"/>
      <c r="BU56" s="390"/>
      <c r="BV56" s="390"/>
    </row>
    <row r="57" spans="1:74" x14ac:dyDescent="0.2">
      <c r="BK57" s="390"/>
      <c r="BL57" s="390"/>
      <c r="BM57" s="390"/>
      <c r="BN57" s="390"/>
      <c r="BO57" s="390"/>
      <c r="BP57" s="390"/>
      <c r="BQ57" s="390"/>
      <c r="BR57" s="390"/>
      <c r="BS57" s="390"/>
      <c r="BT57" s="390"/>
      <c r="BU57" s="390"/>
      <c r="BV57" s="390"/>
    </row>
    <row r="58" spans="1:74" x14ac:dyDescent="0.2">
      <c r="BK58" s="390"/>
      <c r="BL58" s="390"/>
      <c r="BM58" s="390"/>
      <c r="BN58" s="390"/>
      <c r="BO58" s="390"/>
      <c r="BP58" s="390"/>
      <c r="BQ58" s="390"/>
      <c r="BR58" s="390"/>
      <c r="BS58" s="390"/>
      <c r="BT58" s="390"/>
      <c r="BU58" s="390"/>
      <c r="BV58" s="390"/>
    </row>
    <row r="59" spans="1:74" x14ac:dyDescent="0.2">
      <c r="BK59" s="390"/>
      <c r="BL59" s="390"/>
      <c r="BM59" s="390"/>
      <c r="BN59" s="390"/>
      <c r="BO59" s="390"/>
      <c r="BP59" s="390"/>
      <c r="BQ59" s="390"/>
      <c r="BR59" s="390"/>
      <c r="BS59" s="390"/>
      <c r="BT59" s="390"/>
      <c r="BU59" s="390"/>
      <c r="BV59" s="390"/>
    </row>
    <row r="60" spans="1:74" x14ac:dyDescent="0.2">
      <c r="BK60" s="390"/>
      <c r="BL60" s="390"/>
      <c r="BM60" s="390"/>
      <c r="BN60" s="390"/>
      <c r="BO60" s="390"/>
      <c r="BP60" s="390"/>
      <c r="BQ60" s="390"/>
      <c r="BR60" s="390"/>
      <c r="BS60" s="390"/>
      <c r="BT60" s="390"/>
      <c r="BU60" s="390"/>
      <c r="BV60" s="390"/>
    </row>
    <row r="61" spans="1:74" x14ac:dyDescent="0.2">
      <c r="BK61" s="390"/>
      <c r="BL61" s="390"/>
      <c r="BM61" s="390"/>
      <c r="BN61" s="390"/>
      <c r="BO61" s="390"/>
      <c r="BP61" s="390"/>
      <c r="BQ61" s="390"/>
      <c r="BR61" s="390"/>
      <c r="BS61" s="390"/>
      <c r="BT61" s="390"/>
      <c r="BU61" s="390"/>
      <c r="BV61" s="390"/>
    </row>
    <row r="62" spans="1:74" x14ac:dyDescent="0.2">
      <c r="BK62" s="390"/>
      <c r="BL62" s="390"/>
      <c r="BM62" s="390"/>
      <c r="BN62" s="390"/>
      <c r="BO62" s="390"/>
      <c r="BP62" s="390"/>
      <c r="BQ62" s="390"/>
      <c r="BR62" s="390"/>
      <c r="BS62" s="390"/>
      <c r="BT62" s="390"/>
      <c r="BU62" s="390"/>
      <c r="BV62" s="390"/>
    </row>
    <row r="63" spans="1:74" x14ac:dyDescent="0.2">
      <c r="BK63" s="390"/>
      <c r="BL63" s="390"/>
      <c r="BM63" s="390"/>
      <c r="BN63" s="390"/>
      <c r="BO63" s="390"/>
      <c r="BP63" s="390"/>
      <c r="BQ63" s="390"/>
      <c r="BR63" s="390"/>
      <c r="BS63" s="390"/>
      <c r="BT63" s="390"/>
      <c r="BU63" s="390"/>
      <c r="BV63" s="390"/>
    </row>
    <row r="64" spans="1:74" x14ac:dyDescent="0.2">
      <c r="BK64" s="390"/>
      <c r="BL64" s="390"/>
      <c r="BM64" s="390"/>
      <c r="BN64" s="390"/>
      <c r="BO64" s="390"/>
      <c r="BP64" s="390"/>
      <c r="BQ64" s="390"/>
      <c r="BR64" s="390"/>
      <c r="BS64" s="390"/>
      <c r="BT64" s="390"/>
      <c r="BU64" s="390"/>
      <c r="BV64" s="390"/>
    </row>
    <row r="65" spans="63:74" x14ac:dyDescent="0.2">
      <c r="BK65" s="390"/>
      <c r="BL65" s="390"/>
      <c r="BM65" s="390"/>
      <c r="BN65" s="390"/>
      <c r="BO65" s="390"/>
      <c r="BP65" s="390"/>
      <c r="BQ65" s="390"/>
      <c r="BR65" s="390"/>
      <c r="BS65" s="390"/>
      <c r="BT65" s="390"/>
      <c r="BU65" s="390"/>
      <c r="BV65" s="390"/>
    </row>
    <row r="66" spans="63:74" x14ac:dyDescent="0.2">
      <c r="BK66" s="390"/>
      <c r="BL66" s="390"/>
      <c r="BM66" s="390"/>
      <c r="BN66" s="390"/>
      <c r="BO66" s="390"/>
      <c r="BP66" s="390"/>
      <c r="BQ66" s="390"/>
      <c r="BR66" s="390"/>
      <c r="BS66" s="390"/>
      <c r="BT66" s="390"/>
      <c r="BU66" s="390"/>
      <c r="BV66" s="390"/>
    </row>
    <row r="67" spans="63:74" x14ac:dyDescent="0.2">
      <c r="BK67" s="390"/>
      <c r="BL67" s="390"/>
      <c r="BM67" s="390"/>
      <c r="BN67" s="390"/>
      <c r="BO67" s="390"/>
      <c r="BP67" s="390"/>
      <c r="BQ67" s="390"/>
      <c r="BR67" s="390"/>
      <c r="BS67" s="390"/>
      <c r="BT67" s="390"/>
      <c r="BU67" s="390"/>
      <c r="BV67" s="390"/>
    </row>
    <row r="68" spans="63:74" x14ac:dyDescent="0.2">
      <c r="BK68" s="390"/>
      <c r="BL68" s="390"/>
      <c r="BM68" s="390"/>
      <c r="BN68" s="390"/>
      <c r="BO68" s="390"/>
      <c r="BP68" s="390"/>
      <c r="BQ68" s="390"/>
      <c r="BR68" s="390"/>
      <c r="BS68" s="390"/>
      <c r="BT68" s="390"/>
      <c r="BU68" s="390"/>
      <c r="BV68" s="390"/>
    </row>
    <row r="69" spans="63:74" x14ac:dyDescent="0.2">
      <c r="BK69" s="390"/>
      <c r="BL69" s="390"/>
      <c r="BM69" s="390"/>
      <c r="BN69" s="390"/>
      <c r="BO69" s="390"/>
      <c r="BP69" s="390"/>
      <c r="BQ69" s="390"/>
      <c r="BR69" s="390"/>
      <c r="BS69" s="390"/>
      <c r="BT69" s="390"/>
      <c r="BU69" s="390"/>
      <c r="BV69" s="390"/>
    </row>
    <row r="70" spans="63:74" x14ac:dyDescent="0.2">
      <c r="BK70" s="390"/>
      <c r="BL70" s="390"/>
      <c r="BM70" s="390"/>
      <c r="BN70" s="390"/>
      <c r="BO70" s="390"/>
      <c r="BP70" s="390"/>
      <c r="BQ70" s="390"/>
      <c r="BR70" s="390"/>
      <c r="BS70" s="390"/>
      <c r="BT70" s="390"/>
      <c r="BU70" s="390"/>
      <c r="BV70" s="390"/>
    </row>
    <row r="71" spans="63:74" x14ac:dyDescent="0.2">
      <c r="BK71" s="390"/>
      <c r="BL71" s="390"/>
      <c r="BM71" s="390"/>
      <c r="BN71" s="390"/>
      <c r="BO71" s="390"/>
      <c r="BP71" s="390"/>
      <c r="BQ71" s="390"/>
      <c r="BR71" s="390"/>
      <c r="BS71" s="390"/>
      <c r="BT71" s="390"/>
      <c r="BU71" s="390"/>
      <c r="BV71" s="390"/>
    </row>
    <row r="72" spans="63:74" x14ac:dyDescent="0.2">
      <c r="BK72" s="390"/>
      <c r="BL72" s="390"/>
      <c r="BM72" s="390"/>
      <c r="BN72" s="390"/>
      <c r="BO72" s="390"/>
      <c r="BP72" s="390"/>
      <c r="BQ72" s="390"/>
      <c r="BR72" s="390"/>
      <c r="BS72" s="390"/>
      <c r="BT72" s="390"/>
      <c r="BU72" s="390"/>
      <c r="BV72" s="390"/>
    </row>
    <row r="73" spans="63:74" x14ac:dyDescent="0.2">
      <c r="BK73" s="390"/>
      <c r="BL73" s="390"/>
      <c r="BM73" s="390"/>
      <c r="BN73" s="390"/>
      <c r="BO73" s="390"/>
      <c r="BP73" s="390"/>
      <c r="BQ73" s="390"/>
      <c r="BR73" s="390"/>
      <c r="BS73" s="390"/>
      <c r="BT73" s="390"/>
      <c r="BU73" s="390"/>
      <c r="BV73" s="390"/>
    </row>
    <row r="74" spans="63:74" x14ac:dyDescent="0.2">
      <c r="BK74" s="390"/>
      <c r="BL74" s="390"/>
      <c r="BM74" s="390"/>
      <c r="BN74" s="390"/>
      <c r="BO74" s="390"/>
      <c r="BP74" s="390"/>
      <c r="BQ74" s="390"/>
      <c r="BR74" s="390"/>
      <c r="BS74" s="390"/>
      <c r="BT74" s="390"/>
      <c r="BU74" s="390"/>
      <c r="BV74" s="390"/>
    </row>
    <row r="75" spans="63:74" x14ac:dyDescent="0.2">
      <c r="BK75" s="390"/>
      <c r="BL75" s="390"/>
      <c r="BM75" s="390"/>
      <c r="BN75" s="390"/>
      <c r="BO75" s="390"/>
      <c r="BP75" s="390"/>
      <c r="BQ75" s="390"/>
      <c r="BR75" s="390"/>
      <c r="BS75" s="390"/>
      <c r="BT75" s="390"/>
      <c r="BU75" s="390"/>
      <c r="BV75" s="390"/>
    </row>
    <row r="76" spans="63:74" x14ac:dyDescent="0.2">
      <c r="BK76" s="390"/>
      <c r="BL76" s="390"/>
      <c r="BM76" s="390"/>
      <c r="BN76" s="390"/>
      <c r="BO76" s="390"/>
      <c r="BP76" s="390"/>
      <c r="BQ76" s="390"/>
      <c r="BR76" s="390"/>
      <c r="BS76" s="390"/>
      <c r="BT76" s="390"/>
      <c r="BU76" s="390"/>
      <c r="BV76" s="390"/>
    </row>
    <row r="77" spans="63:74" x14ac:dyDescent="0.2">
      <c r="BK77" s="390"/>
      <c r="BL77" s="390"/>
      <c r="BM77" s="390"/>
      <c r="BN77" s="390"/>
      <c r="BO77" s="390"/>
      <c r="BP77" s="390"/>
      <c r="BQ77" s="390"/>
      <c r="BR77" s="390"/>
      <c r="BS77" s="390"/>
      <c r="BT77" s="390"/>
      <c r="BU77" s="390"/>
      <c r="BV77" s="390"/>
    </row>
    <row r="78" spans="63:74" x14ac:dyDescent="0.2">
      <c r="BK78" s="390"/>
      <c r="BL78" s="390"/>
      <c r="BM78" s="390"/>
      <c r="BN78" s="390"/>
      <c r="BO78" s="390"/>
      <c r="BP78" s="390"/>
      <c r="BQ78" s="390"/>
      <c r="BR78" s="390"/>
      <c r="BS78" s="390"/>
      <c r="BT78" s="390"/>
      <c r="BU78" s="390"/>
      <c r="BV78" s="390"/>
    </row>
    <row r="79" spans="63:74" x14ac:dyDescent="0.2">
      <c r="BK79" s="390"/>
      <c r="BL79" s="390"/>
      <c r="BM79" s="390"/>
      <c r="BN79" s="390"/>
      <c r="BO79" s="390"/>
      <c r="BP79" s="390"/>
      <c r="BQ79" s="390"/>
      <c r="BR79" s="390"/>
      <c r="BS79" s="390"/>
      <c r="BT79" s="390"/>
      <c r="BU79" s="390"/>
      <c r="BV79" s="390"/>
    </row>
    <row r="80" spans="63:74" x14ac:dyDescent="0.2">
      <c r="BK80" s="390"/>
      <c r="BL80" s="390"/>
      <c r="BM80" s="390"/>
      <c r="BN80" s="390"/>
      <c r="BO80" s="390"/>
      <c r="BP80" s="390"/>
      <c r="BQ80" s="390"/>
      <c r="BR80" s="390"/>
      <c r="BS80" s="390"/>
      <c r="BT80" s="390"/>
      <c r="BU80" s="390"/>
      <c r="BV80" s="390"/>
    </row>
    <row r="81" spans="63:74" x14ac:dyDescent="0.2">
      <c r="BK81" s="390"/>
      <c r="BL81" s="390"/>
      <c r="BM81" s="390"/>
      <c r="BN81" s="390"/>
      <c r="BO81" s="390"/>
      <c r="BP81" s="390"/>
      <c r="BQ81" s="390"/>
      <c r="BR81" s="390"/>
      <c r="BS81" s="390"/>
      <c r="BT81" s="390"/>
      <c r="BU81" s="390"/>
      <c r="BV81" s="390"/>
    </row>
    <row r="82" spans="63:74" x14ac:dyDescent="0.2">
      <c r="BK82" s="390"/>
      <c r="BL82" s="390"/>
      <c r="BM82" s="390"/>
      <c r="BN82" s="390"/>
      <c r="BO82" s="390"/>
      <c r="BP82" s="390"/>
      <c r="BQ82" s="390"/>
      <c r="BR82" s="390"/>
      <c r="BS82" s="390"/>
      <c r="BT82" s="390"/>
      <c r="BU82" s="390"/>
      <c r="BV82" s="390"/>
    </row>
    <row r="83" spans="63:74" x14ac:dyDescent="0.2">
      <c r="BK83" s="390"/>
      <c r="BL83" s="390"/>
      <c r="BM83" s="390"/>
      <c r="BN83" s="390"/>
      <c r="BO83" s="390"/>
      <c r="BP83" s="390"/>
      <c r="BQ83" s="390"/>
      <c r="BR83" s="390"/>
      <c r="BS83" s="390"/>
      <c r="BT83" s="390"/>
      <c r="BU83" s="390"/>
      <c r="BV83" s="390"/>
    </row>
    <row r="84" spans="63:74" x14ac:dyDescent="0.2">
      <c r="BK84" s="390"/>
      <c r="BL84" s="390"/>
      <c r="BM84" s="390"/>
      <c r="BN84" s="390"/>
      <c r="BO84" s="390"/>
      <c r="BP84" s="390"/>
      <c r="BQ84" s="390"/>
      <c r="BR84" s="390"/>
      <c r="BS84" s="390"/>
      <c r="BT84" s="390"/>
      <c r="BU84" s="390"/>
      <c r="BV84" s="390"/>
    </row>
    <row r="85" spans="63:74" x14ac:dyDescent="0.2">
      <c r="BK85" s="390"/>
      <c r="BL85" s="390"/>
      <c r="BM85" s="390"/>
      <c r="BN85" s="390"/>
      <c r="BO85" s="390"/>
      <c r="BP85" s="390"/>
      <c r="BQ85" s="390"/>
      <c r="BR85" s="390"/>
      <c r="BS85" s="390"/>
      <c r="BT85" s="390"/>
      <c r="BU85" s="390"/>
      <c r="BV85" s="390"/>
    </row>
    <row r="86" spans="63:74" x14ac:dyDescent="0.2">
      <c r="BK86" s="390"/>
      <c r="BL86" s="390"/>
      <c r="BM86" s="390"/>
      <c r="BN86" s="390"/>
      <c r="BO86" s="390"/>
      <c r="BP86" s="390"/>
      <c r="BQ86" s="390"/>
      <c r="BR86" s="390"/>
      <c r="BS86" s="390"/>
      <c r="BT86" s="390"/>
      <c r="BU86" s="390"/>
      <c r="BV86" s="390"/>
    </row>
    <row r="87" spans="63:74" x14ac:dyDescent="0.2">
      <c r="BK87" s="390"/>
      <c r="BL87" s="390"/>
      <c r="BM87" s="390"/>
      <c r="BN87" s="390"/>
      <c r="BO87" s="390"/>
      <c r="BP87" s="390"/>
      <c r="BQ87" s="390"/>
      <c r="BR87" s="390"/>
      <c r="BS87" s="390"/>
      <c r="BT87" s="390"/>
      <c r="BU87" s="390"/>
      <c r="BV87" s="390"/>
    </row>
    <row r="88" spans="63:74" x14ac:dyDescent="0.2">
      <c r="BK88" s="390"/>
      <c r="BL88" s="390"/>
      <c r="BM88" s="390"/>
      <c r="BN88" s="390"/>
      <c r="BO88" s="390"/>
      <c r="BP88" s="390"/>
      <c r="BQ88" s="390"/>
      <c r="BR88" s="390"/>
      <c r="BS88" s="390"/>
      <c r="BT88" s="390"/>
      <c r="BU88" s="390"/>
      <c r="BV88" s="390"/>
    </row>
    <row r="89" spans="63:74" x14ac:dyDescent="0.2">
      <c r="BK89" s="390"/>
      <c r="BL89" s="390"/>
      <c r="BM89" s="390"/>
      <c r="BN89" s="390"/>
      <c r="BO89" s="390"/>
      <c r="BP89" s="390"/>
      <c r="BQ89" s="390"/>
      <c r="BR89" s="390"/>
      <c r="BS89" s="390"/>
      <c r="BT89" s="390"/>
      <c r="BU89" s="390"/>
      <c r="BV89" s="390"/>
    </row>
    <row r="90" spans="63:74" x14ac:dyDescent="0.2">
      <c r="BK90" s="390"/>
      <c r="BL90" s="390"/>
      <c r="BM90" s="390"/>
      <c r="BN90" s="390"/>
      <c r="BO90" s="390"/>
      <c r="BP90" s="390"/>
      <c r="BQ90" s="390"/>
      <c r="BR90" s="390"/>
      <c r="BS90" s="390"/>
      <c r="BT90" s="390"/>
      <c r="BU90" s="390"/>
      <c r="BV90" s="390"/>
    </row>
    <row r="91" spans="63:74" x14ac:dyDescent="0.2">
      <c r="BK91" s="390"/>
      <c r="BL91" s="390"/>
      <c r="BM91" s="390"/>
      <c r="BN91" s="390"/>
      <c r="BO91" s="390"/>
      <c r="BP91" s="390"/>
      <c r="BQ91" s="390"/>
      <c r="BR91" s="390"/>
      <c r="BS91" s="390"/>
      <c r="BT91" s="390"/>
      <c r="BU91" s="390"/>
      <c r="BV91" s="390"/>
    </row>
    <row r="92" spans="63:74" x14ac:dyDescent="0.2">
      <c r="BK92" s="390"/>
      <c r="BL92" s="390"/>
      <c r="BM92" s="390"/>
      <c r="BN92" s="390"/>
      <c r="BO92" s="390"/>
      <c r="BP92" s="390"/>
      <c r="BQ92" s="390"/>
      <c r="BR92" s="390"/>
      <c r="BS92" s="390"/>
      <c r="BT92" s="390"/>
      <c r="BU92" s="390"/>
      <c r="BV92" s="390"/>
    </row>
    <row r="93" spans="63:74" x14ac:dyDescent="0.2">
      <c r="BK93" s="390"/>
      <c r="BL93" s="390"/>
      <c r="BM93" s="390"/>
      <c r="BN93" s="390"/>
      <c r="BO93" s="390"/>
      <c r="BP93" s="390"/>
      <c r="BQ93" s="390"/>
      <c r="BR93" s="390"/>
      <c r="BS93" s="390"/>
      <c r="BT93" s="390"/>
      <c r="BU93" s="390"/>
      <c r="BV93" s="390"/>
    </row>
    <row r="94" spans="63:74" x14ac:dyDescent="0.2">
      <c r="BK94" s="390"/>
      <c r="BL94" s="390"/>
      <c r="BM94" s="390"/>
      <c r="BN94" s="390"/>
      <c r="BO94" s="390"/>
      <c r="BP94" s="390"/>
      <c r="BQ94" s="390"/>
      <c r="BR94" s="390"/>
      <c r="BS94" s="390"/>
      <c r="BT94" s="390"/>
      <c r="BU94" s="390"/>
      <c r="BV94" s="390"/>
    </row>
    <row r="95" spans="63:74" x14ac:dyDescent="0.2">
      <c r="BK95" s="390"/>
      <c r="BL95" s="390"/>
      <c r="BM95" s="390"/>
      <c r="BN95" s="390"/>
      <c r="BO95" s="390"/>
      <c r="BP95" s="390"/>
      <c r="BQ95" s="390"/>
      <c r="BR95" s="390"/>
      <c r="BS95" s="390"/>
      <c r="BT95" s="390"/>
      <c r="BU95" s="390"/>
      <c r="BV95" s="390"/>
    </row>
    <row r="96" spans="63:74" x14ac:dyDescent="0.2">
      <c r="BK96" s="390"/>
      <c r="BL96" s="390"/>
      <c r="BM96" s="390"/>
      <c r="BN96" s="390"/>
      <c r="BO96" s="390"/>
      <c r="BP96" s="390"/>
      <c r="BQ96" s="390"/>
      <c r="BR96" s="390"/>
      <c r="BS96" s="390"/>
      <c r="BT96" s="390"/>
      <c r="BU96" s="390"/>
      <c r="BV96" s="390"/>
    </row>
    <row r="97" spans="63:74" x14ac:dyDescent="0.2">
      <c r="BK97" s="390"/>
      <c r="BL97" s="390"/>
      <c r="BM97" s="390"/>
      <c r="BN97" s="390"/>
      <c r="BO97" s="390"/>
      <c r="BP97" s="390"/>
      <c r="BQ97" s="390"/>
      <c r="BR97" s="390"/>
      <c r="BS97" s="390"/>
      <c r="BT97" s="390"/>
      <c r="BU97" s="390"/>
      <c r="BV97" s="390"/>
    </row>
    <row r="98" spans="63:74" x14ac:dyDescent="0.2">
      <c r="BK98" s="390"/>
      <c r="BL98" s="390"/>
      <c r="BM98" s="390"/>
      <c r="BN98" s="390"/>
      <c r="BO98" s="390"/>
      <c r="BP98" s="390"/>
      <c r="BQ98" s="390"/>
      <c r="BR98" s="390"/>
      <c r="BS98" s="390"/>
      <c r="BT98" s="390"/>
      <c r="BU98" s="390"/>
      <c r="BV98" s="390"/>
    </row>
    <row r="99" spans="63:74" x14ac:dyDescent="0.2">
      <c r="BK99" s="390"/>
      <c r="BL99" s="390"/>
      <c r="BM99" s="390"/>
      <c r="BN99" s="390"/>
      <c r="BO99" s="390"/>
      <c r="BP99" s="390"/>
      <c r="BQ99" s="390"/>
      <c r="BR99" s="390"/>
      <c r="BS99" s="390"/>
      <c r="BT99" s="390"/>
      <c r="BU99" s="390"/>
      <c r="BV99" s="390"/>
    </row>
    <row r="100" spans="63:74" x14ac:dyDescent="0.2">
      <c r="BK100" s="390"/>
      <c r="BL100" s="390"/>
      <c r="BM100" s="390"/>
      <c r="BN100" s="390"/>
      <c r="BO100" s="390"/>
      <c r="BP100" s="390"/>
      <c r="BQ100" s="390"/>
      <c r="BR100" s="390"/>
      <c r="BS100" s="390"/>
      <c r="BT100" s="390"/>
      <c r="BU100" s="390"/>
      <c r="BV100" s="390"/>
    </row>
    <row r="101" spans="63:74" x14ac:dyDescent="0.2">
      <c r="BK101" s="390"/>
      <c r="BL101" s="390"/>
      <c r="BM101" s="390"/>
      <c r="BN101" s="390"/>
      <c r="BO101" s="390"/>
      <c r="BP101" s="390"/>
      <c r="BQ101" s="390"/>
      <c r="BR101" s="390"/>
      <c r="BS101" s="390"/>
      <c r="BT101" s="390"/>
      <c r="BU101" s="390"/>
      <c r="BV101" s="390"/>
    </row>
    <row r="102" spans="63:74" x14ac:dyDescent="0.2">
      <c r="BK102" s="390"/>
      <c r="BL102" s="390"/>
      <c r="BM102" s="390"/>
      <c r="BN102" s="390"/>
      <c r="BO102" s="390"/>
      <c r="BP102" s="390"/>
      <c r="BQ102" s="390"/>
      <c r="BR102" s="390"/>
      <c r="BS102" s="390"/>
      <c r="BT102" s="390"/>
      <c r="BU102" s="390"/>
      <c r="BV102" s="390"/>
    </row>
    <row r="103" spans="63:74" x14ac:dyDescent="0.2">
      <c r="BK103" s="390"/>
      <c r="BL103" s="390"/>
      <c r="BM103" s="390"/>
      <c r="BN103" s="390"/>
      <c r="BO103" s="390"/>
      <c r="BP103" s="390"/>
      <c r="BQ103" s="390"/>
      <c r="BR103" s="390"/>
      <c r="BS103" s="390"/>
      <c r="BT103" s="390"/>
      <c r="BU103" s="390"/>
      <c r="BV103" s="390"/>
    </row>
    <row r="104" spans="63:74" x14ac:dyDescent="0.2">
      <c r="BK104" s="390"/>
      <c r="BL104" s="390"/>
      <c r="BM104" s="390"/>
      <c r="BN104" s="390"/>
      <c r="BO104" s="390"/>
      <c r="BP104" s="390"/>
      <c r="BQ104" s="390"/>
      <c r="BR104" s="390"/>
      <c r="BS104" s="390"/>
      <c r="BT104" s="390"/>
      <c r="BU104" s="390"/>
      <c r="BV104" s="390"/>
    </row>
    <row r="105" spans="63:74" x14ac:dyDescent="0.2">
      <c r="BK105" s="390"/>
      <c r="BL105" s="390"/>
      <c r="BM105" s="390"/>
      <c r="BN105" s="390"/>
      <c r="BO105" s="390"/>
      <c r="BP105" s="390"/>
      <c r="BQ105" s="390"/>
      <c r="BR105" s="390"/>
      <c r="BS105" s="390"/>
      <c r="BT105" s="390"/>
      <c r="BU105" s="390"/>
      <c r="BV105" s="390"/>
    </row>
    <row r="106" spans="63:74" x14ac:dyDescent="0.2">
      <c r="BK106" s="390"/>
      <c r="BL106" s="390"/>
      <c r="BM106" s="390"/>
      <c r="BN106" s="390"/>
      <c r="BO106" s="390"/>
      <c r="BP106" s="390"/>
      <c r="BQ106" s="390"/>
      <c r="BR106" s="390"/>
      <c r="BS106" s="390"/>
      <c r="BT106" s="390"/>
      <c r="BU106" s="390"/>
      <c r="BV106" s="390"/>
    </row>
    <row r="107" spans="63:74" x14ac:dyDescent="0.2">
      <c r="BK107" s="390"/>
      <c r="BL107" s="390"/>
      <c r="BM107" s="390"/>
      <c r="BN107" s="390"/>
      <c r="BO107" s="390"/>
      <c r="BP107" s="390"/>
      <c r="BQ107" s="390"/>
      <c r="BR107" s="390"/>
      <c r="BS107" s="390"/>
      <c r="BT107" s="390"/>
      <c r="BU107" s="390"/>
      <c r="BV107" s="390"/>
    </row>
    <row r="108" spans="63:74" x14ac:dyDescent="0.2">
      <c r="BK108" s="390"/>
      <c r="BL108" s="390"/>
      <c r="BM108" s="390"/>
      <c r="BN108" s="390"/>
      <c r="BO108" s="390"/>
      <c r="BP108" s="390"/>
      <c r="BQ108" s="390"/>
      <c r="BR108" s="390"/>
      <c r="BS108" s="390"/>
      <c r="BT108" s="390"/>
      <c r="BU108" s="390"/>
      <c r="BV108" s="390"/>
    </row>
    <row r="109" spans="63:74" x14ac:dyDescent="0.2">
      <c r="BK109" s="390"/>
      <c r="BL109" s="390"/>
      <c r="BM109" s="390"/>
      <c r="BN109" s="390"/>
      <c r="BO109" s="390"/>
      <c r="BP109" s="390"/>
      <c r="BQ109" s="390"/>
      <c r="BR109" s="390"/>
      <c r="BS109" s="390"/>
      <c r="BT109" s="390"/>
      <c r="BU109" s="390"/>
      <c r="BV109" s="390"/>
    </row>
    <row r="110" spans="63:74" x14ac:dyDescent="0.2">
      <c r="BK110" s="390"/>
      <c r="BL110" s="390"/>
      <c r="BM110" s="390"/>
      <c r="BN110" s="390"/>
      <c r="BO110" s="390"/>
      <c r="BP110" s="390"/>
      <c r="BQ110" s="390"/>
      <c r="BR110" s="390"/>
      <c r="BS110" s="390"/>
      <c r="BT110" s="390"/>
      <c r="BU110" s="390"/>
      <c r="BV110" s="390"/>
    </row>
    <row r="111" spans="63:74" x14ac:dyDescent="0.2">
      <c r="BK111" s="390"/>
      <c r="BL111" s="390"/>
      <c r="BM111" s="390"/>
      <c r="BN111" s="390"/>
      <c r="BO111" s="390"/>
      <c r="BP111" s="390"/>
      <c r="BQ111" s="390"/>
      <c r="BR111" s="390"/>
      <c r="BS111" s="390"/>
      <c r="BT111" s="390"/>
      <c r="BU111" s="390"/>
      <c r="BV111" s="390"/>
    </row>
    <row r="112" spans="63:74" x14ac:dyDescent="0.2">
      <c r="BK112" s="390"/>
      <c r="BL112" s="390"/>
      <c r="BM112" s="390"/>
      <c r="BN112" s="390"/>
      <c r="BO112" s="390"/>
      <c r="BP112" s="390"/>
      <c r="BQ112" s="390"/>
      <c r="BR112" s="390"/>
      <c r="BS112" s="390"/>
      <c r="BT112" s="390"/>
      <c r="BU112" s="390"/>
      <c r="BV112" s="390"/>
    </row>
    <row r="113" spans="63:74" x14ac:dyDescent="0.2">
      <c r="BK113" s="390"/>
      <c r="BL113" s="390"/>
      <c r="BM113" s="390"/>
      <c r="BN113" s="390"/>
      <c r="BO113" s="390"/>
      <c r="BP113" s="390"/>
      <c r="BQ113" s="390"/>
      <c r="BR113" s="390"/>
      <c r="BS113" s="390"/>
      <c r="BT113" s="390"/>
      <c r="BU113" s="390"/>
      <c r="BV113" s="390"/>
    </row>
    <row r="114" spans="63:74" x14ac:dyDescent="0.2">
      <c r="BK114" s="390"/>
      <c r="BL114" s="390"/>
      <c r="BM114" s="390"/>
      <c r="BN114" s="390"/>
      <c r="BO114" s="390"/>
      <c r="BP114" s="390"/>
      <c r="BQ114" s="390"/>
      <c r="BR114" s="390"/>
      <c r="BS114" s="390"/>
      <c r="BT114" s="390"/>
      <c r="BU114" s="390"/>
      <c r="BV114" s="390"/>
    </row>
    <row r="115" spans="63:74" x14ac:dyDescent="0.2">
      <c r="BK115" s="390"/>
      <c r="BL115" s="390"/>
      <c r="BM115" s="390"/>
      <c r="BN115" s="390"/>
      <c r="BO115" s="390"/>
      <c r="BP115" s="390"/>
      <c r="BQ115" s="390"/>
      <c r="BR115" s="390"/>
      <c r="BS115" s="390"/>
      <c r="BT115" s="390"/>
      <c r="BU115" s="390"/>
      <c r="BV115" s="390"/>
    </row>
    <row r="116" spans="63:74" x14ac:dyDescent="0.2">
      <c r="BK116" s="390"/>
      <c r="BL116" s="390"/>
      <c r="BM116" s="390"/>
      <c r="BN116" s="390"/>
      <c r="BO116" s="390"/>
      <c r="BP116" s="390"/>
      <c r="BQ116" s="390"/>
      <c r="BR116" s="390"/>
      <c r="BS116" s="390"/>
      <c r="BT116" s="390"/>
      <c r="BU116" s="390"/>
      <c r="BV116" s="390"/>
    </row>
    <row r="117" spans="63:74" x14ac:dyDescent="0.2">
      <c r="BK117" s="390"/>
      <c r="BL117" s="390"/>
      <c r="BM117" s="390"/>
      <c r="BN117" s="390"/>
      <c r="BO117" s="390"/>
      <c r="BP117" s="390"/>
      <c r="BQ117" s="390"/>
      <c r="BR117" s="390"/>
      <c r="BS117" s="390"/>
      <c r="BT117" s="390"/>
      <c r="BU117" s="390"/>
      <c r="BV117" s="390"/>
    </row>
    <row r="118" spans="63:74" x14ac:dyDescent="0.2">
      <c r="BK118" s="390"/>
      <c r="BL118" s="390"/>
      <c r="BM118" s="390"/>
      <c r="BN118" s="390"/>
      <c r="BO118" s="390"/>
      <c r="BP118" s="390"/>
      <c r="BQ118" s="390"/>
      <c r="BR118" s="390"/>
      <c r="BS118" s="390"/>
      <c r="BT118" s="390"/>
      <c r="BU118" s="390"/>
      <c r="BV118" s="390"/>
    </row>
    <row r="119" spans="63:74" x14ac:dyDescent="0.2">
      <c r="BK119" s="390"/>
      <c r="BL119" s="390"/>
      <c r="BM119" s="390"/>
      <c r="BN119" s="390"/>
      <c r="BO119" s="390"/>
      <c r="BP119" s="390"/>
      <c r="BQ119" s="390"/>
      <c r="BR119" s="390"/>
      <c r="BS119" s="390"/>
      <c r="BT119" s="390"/>
      <c r="BU119" s="390"/>
      <c r="BV119" s="390"/>
    </row>
    <row r="120" spans="63:74" x14ac:dyDescent="0.2">
      <c r="BK120" s="390"/>
      <c r="BL120" s="390"/>
      <c r="BM120" s="390"/>
      <c r="BN120" s="390"/>
      <c r="BO120" s="390"/>
      <c r="BP120" s="390"/>
      <c r="BQ120" s="390"/>
      <c r="BR120" s="390"/>
      <c r="BS120" s="390"/>
      <c r="BT120" s="390"/>
      <c r="BU120" s="390"/>
      <c r="BV120" s="390"/>
    </row>
    <row r="121" spans="63:74" x14ac:dyDescent="0.2">
      <c r="BK121" s="390"/>
      <c r="BL121" s="390"/>
      <c r="BM121" s="390"/>
      <c r="BN121" s="390"/>
      <c r="BO121" s="390"/>
      <c r="BP121" s="390"/>
      <c r="BQ121" s="390"/>
      <c r="BR121" s="390"/>
      <c r="BS121" s="390"/>
      <c r="BT121" s="390"/>
      <c r="BU121" s="390"/>
      <c r="BV121" s="390"/>
    </row>
    <row r="122" spans="63:74" x14ac:dyDescent="0.2">
      <c r="BK122" s="390"/>
      <c r="BL122" s="390"/>
      <c r="BM122" s="390"/>
      <c r="BN122" s="390"/>
      <c r="BO122" s="390"/>
      <c r="BP122" s="390"/>
      <c r="BQ122" s="390"/>
      <c r="BR122" s="390"/>
      <c r="BS122" s="390"/>
      <c r="BT122" s="390"/>
      <c r="BU122" s="390"/>
      <c r="BV122" s="390"/>
    </row>
    <row r="123" spans="63:74" x14ac:dyDescent="0.2">
      <c r="BK123" s="390"/>
      <c r="BL123" s="390"/>
      <c r="BM123" s="390"/>
      <c r="BN123" s="390"/>
      <c r="BO123" s="390"/>
      <c r="BP123" s="390"/>
      <c r="BQ123" s="390"/>
      <c r="BR123" s="390"/>
      <c r="BS123" s="390"/>
      <c r="BT123" s="390"/>
      <c r="BU123" s="390"/>
      <c r="BV123" s="390"/>
    </row>
    <row r="124" spans="63:74" x14ac:dyDescent="0.2">
      <c r="BK124" s="390"/>
      <c r="BL124" s="390"/>
      <c r="BM124" s="390"/>
      <c r="BN124" s="390"/>
      <c r="BO124" s="390"/>
      <c r="BP124" s="390"/>
      <c r="BQ124" s="390"/>
      <c r="BR124" s="390"/>
      <c r="BS124" s="390"/>
      <c r="BT124" s="390"/>
      <c r="BU124" s="390"/>
      <c r="BV124" s="390"/>
    </row>
    <row r="125" spans="63:74" x14ac:dyDescent="0.2">
      <c r="BK125" s="390"/>
      <c r="BL125" s="390"/>
      <c r="BM125" s="390"/>
      <c r="BN125" s="390"/>
      <c r="BO125" s="390"/>
      <c r="BP125" s="390"/>
      <c r="BQ125" s="390"/>
      <c r="BR125" s="390"/>
      <c r="BS125" s="390"/>
      <c r="BT125" s="390"/>
      <c r="BU125" s="390"/>
      <c r="BV125" s="390"/>
    </row>
    <row r="126" spans="63:74" x14ac:dyDescent="0.2">
      <c r="BK126" s="390"/>
      <c r="BL126" s="390"/>
      <c r="BM126" s="390"/>
      <c r="BN126" s="390"/>
      <c r="BO126" s="390"/>
      <c r="BP126" s="390"/>
      <c r="BQ126" s="390"/>
      <c r="BR126" s="390"/>
      <c r="BS126" s="390"/>
      <c r="BT126" s="390"/>
      <c r="BU126" s="390"/>
      <c r="BV126" s="390"/>
    </row>
    <row r="127" spans="63:74" x14ac:dyDescent="0.2">
      <c r="BK127" s="390"/>
      <c r="BL127" s="390"/>
      <c r="BM127" s="390"/>
      <c r="BN127" s="390"/>
      <c r="BO127" s="390"/>
      <c r="BP127" s="390"/>
      <c r="BQ127" s="390"/>
      <c r="BR127" s="390"/>
      <c r="BS127" s="390"/>
      <c r="BT127" s="390"/>
      <c r="BU127" s="390"/>
      <c r="BV127" s="390"/>
    </row>
    <row r="128" spans="63:74" x14ac:dyDescent="0.2">
      <c r="BK128" s="390"/>
      <c r="BL128" s="390"/>
      <c r="BM128" s="390"/>
      <c r="BN128" s="390"/>
      <c r="BO128" s="390"/>
      <c r="BP128" s="390"/>
      <c r="BQ128" s="390"/>
      <c r="BR128" s="390"/>
      <c r="BS128" s="390"/>
      <c r="BT128" s="390"/>
      <c r="BU128" s="390"/>
      <c r="BV128" s="390"/>
    </row>
    <row r="129" spans="63:74" x14ac:dyDescent="0.2">
      <c r="BK129" s="390"/>
      <c r="BL129" s="390"/>
      <c r="BM129" s="390"/>
      <c r="BN129" s="390"/>
      <c r="BO129" s="390"/>
      <c r="BP129" s="390"/>
      <c r="BQ129" s="390"/>
      <c r="BR129" s="390"/>
      <c r="BS129" s="390"/>
      <c r="BT129" s="390"/>
      <c r="BU129" s="390"/>
      <c r="BV129" s="390"/>
    </row>
    <row r="130" spans="63:74" x14ac:dyDescent="0.2">
      <c r="BK130" s="390"/>
      <c r="BL130" s="390"/>
      <c r="BM130" s="390"/>
      <c r="BN130" s="390"/>
      <c r="BO130" s="390"/>
      <c r="BP130" s="390"/>
      <c r="BQ130" s="390"/>
      <c r="BR130" s="390"/>
      <c r="BS130" s="390"/>
      <c r="BT130" s="390"/>
      <c r="BU130" s="390"/>
      <c r="BV130" s="390"/>
    </row>
    <row r="131" spans="63:74" x14ac:dyDescent="0.2">
      <c r="BK131" s="390"/>
      <c r="BL131" s="390"/>
      <c r="BM131" s="390"/>
      <c r="BN131" s="390"/>
      <c r="BO131" s="390"/>
      <c r="BP131" s="390"/>
      <c r="BQ131" s="390"/>
      <c r="BR131" s="390"/>
      <c r="BS131" s="390"/>
      <c r="BT131" s="390"/>
      <c r="BU131" s="390"/>
      <c r="BV131" s="390"/>
    </row>
    <row r="132" spans="63:74" x14ac:dyDescent="0.2">
      <c r="BK132" s="390"/>
      <c r="BL132" s="390"/>
      <c r="BM132" s="390"/>
      <c r="BN132" s="390"/>
      <c r="BO132" s="390"/>
      <c r="BP132" s="390"/>
      <c r="BQ132" s="390"/>
      <c r="BR132" s="390"/>
      <c r="BS132" s="390"/>
      <c r="BT132" s="390"/>
      <c r="BU132" s="390"/>
      <c r="BV132" s="390"/>
    </row>
    <row r="133" spans="63:74" x14ac:dyDescent="0.2">
      <c r="BK133" s="390"/>
      <c r="BL133" s="390"/>
      <c r="BM133" s="390"/>
      <c r="BN133" s="390"/>
      <c r="BO133" s="390"/>
      <c r="BP133" s="390"/>
      <c r="BQ133" s="390"/>
      <c r="BR133" s="390"/>
      <c r="BS133" s="390"/>
      <c r="BT133" s="390"/>
      <c r="BU133" s="390"/>
      <c r="BV133" s="390"/>
    </row>
    <row r="134" spans="63:74" x14ac:dyDescent="0.2">
      <c r="BK134" s="390"/>
      <c r="BL134" s="390"/>
      <c r="BM134" s="390"/>
      <c r="BN134" s="390"/>
      <c r="BO134" s="390"/>
      <c r="BP134" s="390"/>
      <c r="BQ134" s="390"/>
      <c r="BR134" s="390"/>
      <c r="BS134" s="390"/>
      <c r="BT134" s="390"/>
      <c r="BU134" s="390"/>
      <c r="BV134" s="390"/>
    </row>
    <row r="135" spans="63:74" x14ac:dyDescent="0.2">
      <c r="BK135" s="390"/>
      <c r="BL135" s="390"/>
      <c r="BM135" s="390"/>
      <c r="BN135" s="390"/>
      <c r="BO135" s="390"/>
      <c r="BP135" s="390"/>
      <c r="BQ135" s="390"/>
      <c r="BR135" s="390"/>
      <c r="BS135" s="390"/>
      <c r="BT135" s="390"/>
      <c r="BU135" s="390"/>
      <c r="BV135" s="390"/>
    </row>
    <row r="136" spans="63:74" x14ac:dyDescent="0.2">
      <c r="BK136" s="390"/>
      <c r="BL136" s="390"/>
      <c r="BM136" s="390"/>
      <c r="BN136" s="390"/>
      <c r="BO136" s="390"/>
      <c r="BP136" s="390"/>
      <c r="BQ136" s="390"/>
      <c r="BR136" s="390"/>
      <c r="BS136" s="390"/>
      <c r="BT136" s="390"/>
      <c r="BU136" s="390"/>
      <c r="BV136" s="390"/>
    </row>
    <row r="137" spans="63:74" x14ac:dyDescent="0.2">
      <c r="BK137" s="390"/>
      <c r="BL137" s="390"/>
      <c r="BM137" s="390"/>
      <c r="BN137" s="390"/>
      <c r="BO137" s="390"/>
      <c r="BP137" s="390"/>
      <c r="BQ137" s="390"/>
      <c r="BR137" s="390"/>
      <c r="BS137" s="390"/>
      <c r="BT137" s="390"/>
      <c r="BU137" s="390"/>
      <c r="BV137" s="390"/>
    </row>
    <row r="138" spans="63:74" x14ac:dyDescent="0.2">
      <c r="BK138" s="390"/>
      <c r="BL138" s="390"/>
      <c r="BM138" s="390"/>
      <c r="BN138" s="390"/>
      <c r="BO138" s="390"/>
      <c r="BP138" s="390"/>
      <c r="BQ138" s="390"/>
      <c r="BR138" s="390"/>
      <c r="BS138" s="390"/>
      <c r="BT138" s="390"/>
      <c r="BU138" s="390"/>
      <c r="BV138" s="390"/>
    </row>
    <row r="139" spans="63:74" x14ac:dyDescent="0.2">
      <c r="BK139" s="390"/>
      <c r="BL139" s="390"/>
      <c r="BM139" s="390"/>
      <c r="BN139" s="390"/>
      <c r="BO139" s="390"/>
      <c r="BP139" s="390"/>
      <c r="BQ139" s="390"/>
      <c r="BR139" s="390"/>
      <c r="BS139" s="390"/>
      <c r="BT139" s="390"/>
      <c r="BU139" s="390"/>
      <c r="BV139" s="390"/>
    </row>
    <row r="140" spans="63:74" x14ac:dyDescent="0.2">
      <c r="BK140" s="390"/>
      <c r="BL140" s="390"/>
      <c r="BM140" s="390"/>
      <c r="BN140" s="390"/>
      <c r="BO140" s="390"/>
      <c r="BP140" s="390"/>
      <c r="BQ140" s="390"/>
      <c r="BR140" s="390"/>
      <c r="BS140" s="390"/>
      <c r="BT140" s="390"/>
      <c r="BU140" s="390"/>
      <c r="BV140" s="390"/>
    </row>
    <row r="141" spans="63:74" x14ac:dyDescent="0.2">
      <c r="BK141" s="390"/>
      <c r="BL141" s="390"/>
      <c r="BM141" s="390"/>
      <c r="BN141" s="390"/>
      <c r="BO141" s="390"/>
      <c r="BP141" s="390"/>
      <c r="BQ141" s="390"/>
      <c r="BR141" s="390"/>
      <c r="BS141" s="390"/>
      <c r="BT141" s="390"/>
      <c r="BU141" s="390"/>
      <c r="BV141" s="390"/>
    </row>
    <row r="142" spans="63:74" x14ac:dyDescent="0.2">
      <c r="BK142" s="390"/>
      <c r="BL142" s="390"/>
      <c r="BM142" s="390"/>
      <c r="BN142" s="390"/>
      <c r="BO142" s="390"/>
      <c r="BP142" s="390"/>
      <c r="BQ142" s="390"/>
      <c r="BR142" s="390"/>
      <c r="BS142" s="390"/>
      <c r="BT142" s="390"/>
      <c r="BU142" s="390"/>
      <c r="BV142" s="390"/>
    </row>
    <row r="143" spans="63:74" x14ac:dyDescent="0.2">
      <c r="BK143" s="390"/>
      <c r="BL143" s="390"/>
      <c r="BM143" s="390"/>
      <c r="BN143" s="390"/>
      <c r="BO143" s="390"/>
      <c r="BP143" s="390"/>
      <c r="BQ143" s="390"/>
      <c r="BR143" s="390"/>
      <c r="BS143" s="390"/>
      <c r="BT143" s="390"/>
      <c r="BU143" s="390"/>
      <c r="BV143" s="390"/>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S24" activePane="bottomRight" state="frozen"/>
      <selection activeCell="BC15" sqref="BC15"/>
      <selection pane="topRight" activeCell="BC15" sqref="BC15"/>
      <selection pane="bottomLeft" activeCell="BC15" sqref="BC15"/>
      <selection pane="bottomRight" activeCell="BB43" sqref="BB43"/>
    </sheetView>
  </sheetViews>
  <sheetFormatPr defaultColWidth="11" defaultRowHeight="10.199999999999999" x14ac:dyDescent="0.2"/>
  <cols>
    <col min="1" max="1" width="11.5546875" style="100" customWidth="1"/>
    <col min="2" max="2" width="25.6640625" style="100" customWidth="1"/>
    <col min="3" max="50" width="6.5546875" style="100" customWidth="1"/>
    <col min="51" max="62" width="6.5546875" style="382" customWidth="1"/>
    <col min="63" max="74" width="6.5546875" style="100" customWidth="1"/>
    <col min="75" max="16384" width="11" style="100"/>
  </cols>
  <sheetData>
    <row r="1" spans="1:74" ht="15.6" customHeight="1" x14ac:dyDescent="0.25">
      <c r="A1" s="672" t="s">
        <v>1054</v>
      </c>
      <c r="B1" s="716" t="s">
        <v>1072</v>
      </c>
      <c r="C1" s="680"/>
      <c r="D1" s="680"/>
      <c r="E1" s="680"/>
      <c r="F1" s="680"/>
      <c r="G1" s="680"/>
      <c r="H1" s="680"/>
      <c r="I1" s="680"/>
      <c r="J1" s="680"/>
      <c r="K1" s="680"/>
      <c r="L1" s="680"/>
      <c r="M1" s="680"/>
      <c r="N1" s="680"/>
      <c r="O1" s="680"/>
      <c r="P1" s="680"/>
      <c r="Q1" s="680"/>
      <c r="R1" s="680"/>
      <c r="S1" s="680"/>
      <c r="T1" s="680"/>
      <c r="U1" s="680"/>
      <c r="V1" s="680"/>
      <c r="W1" s="680"/>
      <c r="X1" s="680"/>
      <c r="Y1" s="680"/>
      <c r="Z1" s="680"/>
      <c r="AA1" s="680"/>
      <c r="AB1" s="680"/>
      <c r="AC1" s="680"/>
      <c r="AD1" s="680"/>
      <c r="AE1" s="680"/>
      <c r="AF1" s="680"/>
      <c r="AG1" s="680"/>
      <c r="AH1" s="680"/>
      <c r="AI1" s="680"/>
      <c r="AJ1" s="680"/>
      <c r="AK1" s="680"/>
      <c r="AL1" s="680"/>
      <c r="AM1" s="304"/>
    </row>
    <row r="2" spans="1:74" ht="14.1" customHeight="1" x14ac:dyDescent="0.25">
      <c r="A2" s="673"/>
      <c r="B2" s="544" t="str">
        <f>"U.S. Energy Information Administration   |   Short-Term Energy Outlook  - "&amp;Dates!D1</f>
        <v>U.S. Energy Information Administration   |   Short-Term Energy Outlook  - November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4"/>
    </row>
    <row r="3" spans="1:74" s="12" customFormat="1" ht="13.2" x14ac:dyDescent="0.25">
      <c r="A3" s="14"/>
      <c r="B3" s="15"/>
      <c r="C3" s="681">
        <f>Dates!D3</f>
        <v>2010</v>
      </c>
      <c r="D3" s="677"/>
      <c r="E3" s="677"/>
      <c r="F3" s="677"/>
      <c r="G3" s="677"/>
      <c r="H3" s="677"/>
      <c r="I3" s="677"/>
      <c r="J3" s="677"/>
      <c r="K3" s="677"/>
      <c r="L3" s="677"/>
      <c r="M3" s="677"/>
      <c r="N3" s="678"/>
      <c r="O3" s="681">
        <f>C3+1</f>
        <v>2011</v>
      </c>
      <c r="P3" s="682"/>
      <c r="Q3" s="682"/>
      <c r="R3" s="682"/>
      <c r="S3" s="682"/>
      <c r="T3" s="682"/>
      <c r="U3" s="682"/>
      <c r="V3" s="682"/>
      <c r="W3" s="682"/>
      <c r="X3" s="677"/>
      <c r="Y3" s="677"/>
      <c r="Z3" s="678"/>
      <c r="AA3" s="674">
        <f>O3+1</f>
        <v>2012</v>
      </c>
      <c r="AB3" s="677"/>
      <c r="AC3" s="677"/>
      <c r="AD3" s="677"/>
      <c r="AE3" s="677"/>
      <c r="AF3" s="677"/>
      <c r="AG3" s="677"/>
      <c r="AH3" s="677"/>
      <c r="AI3" s="677"/>
      <c r="AJ3" s="677"/>
      <c r="AK3" s="677"/>
      <c r="AL3" s="678"/>
      <c r="AM3" s="674">
        <f>AA3+1</f>
        <v>2013</v>
      </c>
      <c r="AN3" s="677"/>
      <c r="AO3" s="677"/>
      <c r="AP3" s="677"/>
      <c r="AQ3" s="677"/>
      <c r="AR3" s="677"/>
      <c r="AS3" s="677"/>
      <c r="AT3" s="677"/>
      <c r="AU3" s="677"/>
      <c r="AV3" s="677"/>
      <c r="AW3" s="677"/>
      <c r="AX3" s="678"/>
      <c r="AY3" s="674">
        <f>AM3+1</f>
        <v>2014</v>
      </c>
      <c r="AZ3" s="675"/>
      <c r="BA3" s="675"/>
      <c r="BB3" s="675"/>
      <c r="BC3" s="675"/>
      <c r="BD3" s="675"/>
      <c r="BE3" s="675"/>
      <c r="BF3" s="675"/>
      <c r="BG3" s="675"/>
      <c r="BH3" s="675"/>
      <c r="BI3" s="675"/>
      <c r="BJ3" s="676"/>
      <c r="BK3" s="674">
        <f>AY3+1</f>
        <v>2015</v>
      </c>
      <c r="BL3" s="677"/>
      <c r="BM3" s="677"/>
      <c r="BN3" s="677"/>
      <c r="BO3" s="677"/>
      <c r="BP3" s="677"/>
      <c r="BQ3" s="677"/>
      <c r="BR3" s="677"/>
      <c r="BS3" s="677"/>
      <c r="BT3" s="677"/>
      <c r="BU3" s="677"/>
      <c r="BV3" s="67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01"/>
      <c r="B5" s="102" t="s">
        <v>80</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8"/>
      <c r="AZ5" s="418"/>
      <c r="BA5" s="418"/>
      <c r="BB5" s="418"/>
      <c r="BC5" s="418"/>
      <c r="BD5" s="418"/>
      <c r="BE5" s="418"/>
      <c r="BF5" s="418"/>
      <c r="BG5" s="418"/>
      <c r="BH5" s="418"/>
      <c r="BI5" s="418"/>
      <c r="BJ5" s="418"/>
      <c r="BK5" s="418"/>
      <c r="BL5" s="418"/>
      <c r="BM5" s="418"/>
      <c r="BN5" s="418"/>
      <c r="BO5" s="418"/>
      <c r="BP5" s="418"/>
      <c r="BQ5" s="418"/>
      <c r="BR5" s="418"/>
      <c r="BS5" s="418"/>
      <c r="BT5" s="418"/>
      <c r="BU5" s="418"/>
      <c r="BV5" s="418"/>
    </row>
    <row r="6" spans="1:74" ht="11.1" customHeight="1" x14ac:dyDescent="0.2">
      <c r="A6" s="101" t="s">
        <v>793</v>
      </c>
      <c r="B6" s="203" t="s">
        <v>624</v>
      </c>
      <c r="C6" s="216">
        <v>11.643779576</v>
      </c>
      <c r="D6" s="216">
        <v>11.419097385000001</v>
      </c>
      <c r="E6" s="216">
        <v>10.069923883</v>
      </c>
      <c r="F6" s="216">
        <v>9.593340886</v>
      </c>
      <c r="G6" s="216">
        <v>10.578596507</v>
      </c>
      <c r="H6" s="216">
        <v>12.525315943000001</v>
      </c>
      <c r="I6" s="216">
        <v>13.216949686</v>
      </c>
      <c r="J6" s="216">
        <v>13.189811467</v>
      </c>
      <c r="K6" s="216">
        <v>11.534839061</v>
      </c>
      <c r="L6" s="216">
        <v>9.932925505</v>
      </c>
      <c r="M6" s="216">
        <v>10.200320971</v>
      </c>
      <c r="N6" s="216">
        <v>11.681260689</v>
      </c>
      <c r="O6" s="216">
        <v>11.705544935000001</v>
      </c>
      <c r="P6" s="216">
        <v>11.183093109</v>
      </c>
      <c r="Q6" s="216">
        <v>10.280965838</v>
      </c>
      <c r="R6" s="216">
        <v>10.08002415</v>
      </c>
      <c r="S6" s="216">
        <v>10.439620581</v>
      </c>
      <c r="T6" s="216">
        <v>12.257567164999999</v>
      </c>
      <c r="U6" s="216">
        <v>13.506217894000001</v>
      </c>
      <c r="V6" s="216">
        <v>13.113268215</v>
      </c>
      <c r="W6" s="216">
        <v>11.264377251999999</v>
      </c>
      <c r="X6" s="216">
        <v>9.9580162449999996</v>
      </c>
      <c r="Y6" s="216">
        <v>10.136738483</v>
      </c>
      <c r="Z6" s="216">
        <v>10.830337504999999</v>
      </c>
      <c r="AA6" s="216">
        <v>10.952524498000001</v>
      </c>
      <c r="AB6" s="216">
        <v>10.668600701000001</v>
      </c>
      <c r="AC6" s="216">
        <v>9.9706635139999999</v>
      </c>
      <c r="AD6" s="216">
        <v>9.8409405420000002</v>
      </c>
      <c r="AE6" s="216">
        <v>10.855407445000001</v>
      </c>
      <c r="AF6" s="216">
        <v>12.027538373000001</v>
      </c>
      <c r="AG6" s="216">
        <v>13.375473251000001</v>
      </c>
      <c r="AH6" s="216">
        <v>12.764502136000001</v>
      </c>
      <c r="AI6" s="216">
        <v>11.152829245</v>
      </c>
      <c r="AJ6" s="216">
        <v>10.053250782999999</v>
      </c>
      <c r="AK6" s="216">
        <v>10.199167836000001</v>
      </c>
      <c r="AL6" s="216">
        <v>10.794680279</v>
      </c>
      <c r="AM6" s="216">
        <v>11.241604426</v>
      </c>
      <c r="AN6" s="216">
        <v>11.051254263000001</v>
      </c>
      <c r="AO6" s="216">
        <v>10.493596317</v>
      </c>
      <c r="AP6" s="216">
        <v>9.9357898779999996</v>
      </c>
      <c r="AQ6" s="216">
        <v>10.381729592999999</v>
      </c>
      <c r="AR6" s="216">
        <v>11.874142068999999</v>
      </c>
      <c r="AS6" s="216">
        <v>12.703200329</v>
      </c>
      <c r="AT6" s="216">
        <v>12.386066507000001</v>
      </c>
      <c r="AU6" s="216">
        <v>11.343108988999999</v>
      </c>
      <c r="AV6" s="216">
        <v>10.151055773</v>
      </c>
      <c r="AW6" s="216">
        <v>10.458383617999999</v>
      </c>
      <c r="AX6" s="216">
        <v>11.366339802000001</v>
      </c>
      <c r="AY6" s="216">
        <v>12.16190945</v>
      </c>
      <c r="AZ6" s="216">
        <v>11.559357538</v>
      </c>
      <c r="BA6" s="216">
        <v>10.696619095000001</v>
      </c>
      <c r="BB6" s="216">
        <v>9.8922015119999998</v>
      </c>
      <c r="BC6" s="216">
        <v>10.442924903</v>
      </c>
      <c r="BD6" s="216">
        <v>11.913980248</v>
      </c>
      <c r="BE6" s="216">
        <v>12.414157038999999</v>
      </c>
      <c r="BF6" s="216">
        <v>12.370776494999999</v>
      </c>
      <c r="BG6" s="216">
        <v>11.323040000000001</v>
      </c>
      <c r="BH6" s="216">
        <v>10.16947</v>
      </c>
      <c r="BI6" s="357">
        <v>10.247540000000001</v>
      </c>
      <c r="BJ6" s="357">
        <v>11.346299999999999</v>
      </c>
      <c r="BK6" s="357">
        <v>11.813269999999999</v>
      </c>
      <c r="BL6" s="357">
        <v>11.45673</v>
      </c>
      <c r="BM6" s="357">
        <v>10.494820000000001</v>
      </c>
      <c r="BN6" s="357">
        <v>10.008179999999999</v>
      </c>
      <c r="BO6" s="357">
        <v>10.589169999999999</v>
      </c>
      <c r="BP6" s="357">
        <v>12.088179999999999</v>
      </c>
      <c r="BQ6" s="357">
        <v>12.855600000000001</v>
      </c>
      <c r="BR6" s="357">
        <v>12.7797</v>
      </c>
      <c r="BS6" s="357">
        <v>11.30608</v>
      </c>
      <c r="BT6" s="357">
        <v>10.309519999999999</v>
      </c>
      <c r="BU6" s="357">
        <v>10.36853</v>
      </c>
      <c r="BV6" s="357">
        <v>11.445320000000001</v>
      </c>
    </row>
    <row r="7" spans="1:74" ht="11.1" customHeight="1" x14ac:dyDescent="0.2">
      <c r="A7" s="101" t="s">
        <v>792</v>
      </c>
      <c r="B7" s="130" t="s">
        <v>210</v>
      </c>
      <c r="C7" s="216">
        <v>11.229939460000001</v>
      </c>
      <c r="D7" s="216">
        <v>10.99977045</v>
      </c>
      <c r="E7" s="216">
        <v>9.6635734820000003</v>
      </c>
      <c r="F7" s="216">
        <v>9.2040424610000002</v>
      </c>
      <c r="G7" s="216">
        <v>10.182441280000001</v>
      </c>
      <c r="H7" s="216">
        <v>12.09949902</v>
      </c>
      <c r="I7" s="216">
        <v>12.78049702</v>
      </c>
      <c r="J7" s="216">
        <v>12.73066914</v>
      </c>
      <c r="K7" s="216">
        <v>11.101914669999999</v>
      </c>
      <c r="L7" s="216">
        <v>9.5369691640000003</v>
      </c>
      <c r="M7" s="216">
        <v>9.7944456399999993</v>
      </c>
      <c r="N7" s="216">
        <v>11.243504359999999</v>
      </c>
      <c r="O7" s="216">
        <v>11.290344080000001</v>
      </c>
      <c r="P7" s="216">
        <v>10.77256706</v>
      </c>
      <c r="Q7" s="216">
        <v>9.8970334849999997</v>
      </c>
      <c r="R7" s="216">
        <v>9.683976607</v>
      </c>
      <c r="S7" s="216">
        <v>10.045242050000001</v>
      </c>
      <c r="T7" s="216">
        <v>11.830956820000001</v>
      </c>
      <c r="U7" s="216">
        <v>13.058120450000001</v>
      </c>
      <c r="V7" s="216">
        <v>12.6593935</v>
      </c>
      <c r="W7" s="216">
        <v>10.83708654</v>
      </c>
      <c r="X7" s="216">
        <v>9.5701778379999993</v>
      </c>
      <c r="Y7" s="216">
        <v>9.7213122690000002</v>
      </c>
      <c r="Z7" s="216">
        <v>10.394345489999999</v>
      </c>
      <c r="AA7" s="216">
        <v>10.52214341</v>
      </c>
      <c r="AB7" s="216">
        <v>10.23414524</v>
      </c>
      <c r="AC7" s="216">
        <v>9.5644496169999993</v>
      </c>
      <c r="AD7" s="216">
        <v>9.4393940060000006</v>
      </c>
      <c r="AE7" s="216">
        <v>10.43868535</v>
      </c>
      <c r="AF7" s="216">
        <v>11.592002190000001</v>
      </c>
      <c r="AG7" s="216">
        <v>12.913377880000001</v>
      </c>
      <c r="AH7" s="216">
        <v>12.306246030000001</v>
      </c>
      <c r="AI7" s="216">
        <v>10.71953544</v>
      </c>
      <c r="AJ7" s="216">
        <v>9.6421000390000007</v>
      </c>
      <c r="AK7" s="216">
        <v>9.7682108000000003</v>
      </c>
      <c r="AL7" s="216">
        <v>10.35472058</v>
      </c>
      <c r="AM7" s="216">
        <v>10.797278110000001</v>
      </c>
      <c r="AN7" s="216">
        <v>10.60214478</v>
      </c>
      <c r="AO7" s="216">
        <v>10.056705060000001</v>
      </c>
      <c r="AP7" s="216">
        <v>9.5337509069999999</v>
      </c>
      <c r="AQ7" s="216">
        <v>9.9607109559999998</v>
      </c>
      <c r="AR7" s="216">
        <v>11.43232134</v>
      </c>
      <c r="AS7" s="216">
        <v>12.245576030000001</v>
      </c>
      <c r="AT7" s="216">
        <v>11.93751408</v>
      </c>
      <c r="AU7" s="216">
        <v>10.91059787</v>
      </c>
      <c r="AV7" s="216">
        <v>9.735648737</v>
      </c>
      <c r="AW7" s="216">
        <v>10.01989049</v>
      </c>
      <c r="AX7" s="216">
        <v>10.91286691</v>
      </c>
      <c r="AY7" s="216">
        <v>11.715772579999999</v>
      </c>
      <c r="AZ7" s="216">
        <v>11.12691658</v>
      </c>
      <c r="BA7" s="216">
        <v>10.27659042</v>
      </c>
      <c r="BB7" s="216">
        <v>9.4931041510000007</v>
      </c>
      <c r="BC7" s="216">
        <v>10.0519704</v>
      </c>
      <c r="BD7" s="216">
        <v>11.49382095</v>
      </c>
      <c r="BE7" s="216">
        <v>11.977136698000001</v>
      </c>
      <c r="BF7" s="216">
        <v>11.937407145</v>
      </c>
      <c r="BG7" s="216">
        <v>10.8874727</v>
      </c>
      <c r="BH7" s="216">
        <v>9.7476924999999994</v>
      </c>
      <c r="BI7" s="357">
        <v>9.8065119999999997</v>
      </c>
      <c r="BJ7" s="357">
        <v>10.888</v>
      </c>
      <c r="BK7" s="357">
        <v>11.36584</v>
      </c>
      <c r="BL7" s="357">
        <v>11.02158</v>
      </c>
      <c r="BM7" s="357">
        <v>10.071490000000001</v>
      </c>
      <c r="BN7" s="357">
        <v>9.6045289999999994</v>
      </c>
      <c r="BO7" s="357">
        <v>10.194279999999999</v>
      </c>
      <c r="BP7" s="357">
        <v>11.6662</v>
      </c>
      <c r="BQ7" s="357">
        <v>12.413180000000001</v>
      </c>
      <c r="BR7" s="357">
        <v>12.341200000000001</v>
      </c>
      <c r="BS7" s="357">
        <v>10.870979999999999</v>
      </c>
      <c r="BT7" s="357">
        <v>9.8879819999999992</v>
      </c>
      <c r="BU7" s="357">
        <v>9.9264519999999994</v>
      </c>
      <c r="BV7" s="357">
        <v>10.985580000000001</v>
      </c>
    </row>
    <row r="8" spans="1:74" ht="11.1" customHeight="1" x14ac:dyDescent="0.2">
      <c r="A8" s="101" t="s">
        <v>392</v>
      </c>
      <c r="B8" s="130" t="s">
        <v>393</v>
      </c>
      <c r="C8" s="216">
        <v>0.41384011599999998</v>
      </c>
      <c r="D8" s="216">
        <v>0.41932693500000001</v>
      </c>
      <c r="E8" s="216">
        <v>0.40635040100000003</v>
      </c>
      <c r="F8" s="216">
        <v>0.389298425</v>
      </c>
      <c r="G8" s="216">
        <v>0.396155227</v>
      </c>
      <c r="H8" s="216">
        <v>0.42581692300000001</v>
      </c>
      <c r="I8" s="216">
        <v>0.43645266599999999</v>
      </c>
      <c r="J8" s="216">
        <v>0.45914232700000002</v>
      </c>
      <c r="K8" s="216">
        <v>0.43292439100000002</v>
      </c>
      <c r="L8" s="216">
        <v>0.39595634099999999</v>
      </c>
      <c r="M8" s="216">
        <v>0.40587533100000001</v>
      </c>
      <c r="N8" s="216">
        <v>0.437756329</v>
      </c>
      <c r="O8" s="216">
        <v>0.41520085499999998</v>
      </c>
      <c r="P8" s="216">
        <v>0.410526049</v>
      </c>
      <c r="Q8" s="216">
        <v>0.383932353</v>
      </c>
      <c r="R8" s="216">
        <v>0.396047543</v>
      </c>
      <c r="S8" s="216">
        <v>0.39437853099999998</v>
      </c>
      <c r="T8" s="216">
        <v>0.426610345</v>
      </c>
      <c r="U8" s="216">
        <v>0.44809744400000001</v>
      </c>
      <c r="V8" s="216">
        <v>0.45387471499999998</v>
      </c>
      <c r="W8" s="216">
        <v>0.42729071200000002</v>
      </c>
      <c r="X8" s="216">
        <v>0.387838407</v>
      </c>
      <c r="Y8" s="216">
        <v>0.41542621400000002</v>
      </c>
      <c r="Z8" s="216">
        <v>0.43599201500000001</v>
      </c>
      <c r="AA8" s="216">
        <v>0.43038108800000002</v>
      </c>
      <c r="AB8" s="216">
        <v>0.43445546099999999</v>
      </c>
      <c r="AC8" s="216">
        <v>0.40621389699999999</v>
      </c>
      <c r="AD8" s="216">
        <v>0.40154653600000001</v>
      </c>
      <c r="AE8" s="216">
        <v>0.41672209500000001</v>
      </c>
      <c r="AF8" s="216">
        <v>0.43553618300000002</v>
      </c>
      <c r="AG8" s="216">
        <v>0.46209537099999998</v>
      </c>
      <c r="AH8" s="216">
        <v>0.458256106</v>
      </c>
      <c r="AI8" s="216">
        <v>0.43329380499999998</v>
      </c>
      <c r="AJ8" s="216">
        <v>0.41115074400000001</v>
      </c>
      <c r="AK8" s="216">
        <v>0.43095703600000002</v>
      </c>
      <c r="AL8" s="216">
        <v>0.43995969899999998</v>
      </c>
      <c r="AM8" s="216">
        <v>0.444326316</v>
      </c>
      <c r="AN8" s="216">
        <v>0.44910948299999998</v>
      </c>
      <c r="AO8" s="216">
        <v>0.43689125699999998</v>
      </c>
      <c r="AP8" s="216">
        <v>0.40203897100000002</v>
      </c>
      <c r="AQ8" s="216">
        <v>0.42101863699999997</v>
      </c>
      <c r="AR8" s="216">
        <v>0.44182072900000002</v>
      </c>
      <c r="AS8" s="216">
        <v>0.45762429900000001</v>
      </c>
      <c r="AT8" s="216">
        <v>0.44855242699999998</v>
      </c>
      <c r="AU8" s="216">
        <v>0.432511119</v>
      </c>
      <c r="AV8" s="216">
        <v>0.41540703600000001</v>
      </c>
      <c r="AW8" s="216">
        <v>0.43849312800000001</v>
      </c>
      <c r="AX8" s="216">
        <v>0.45347289200000002</v>
      </c>
      <c r="AY8" s="216">
        <v>0.44613687000000002</v>
      </c>
      <c r="AZ8" s="216">
        <v>0.43244095799999999</v>
      </c>
      <c r="BA8" s="216">
        <v>0.42002867500000002</v>
      </c>
      <c r="BB8" s="216">
        <v>0.39909736099999998</v>
      </c>
      <c r="BC8" s="216">
        <v>0.39095450300000001</v>
      </c>
      <c r="BD8" s="216">
        <v>0.42015929800000001</v>
      </c>
      <c r="BE8" s="216">
        <v>0.43702034041999999</v>
      </c>
      <c r="BF8" s="216">
        <v>0.43336934945</v>
      </c>
      <c r="BG8" s="216">
        <v>0.43556729999999999</v>
      </c>
      <c r="BH8" s="216">
        <v>0.42177750000000003</v>
      </c>
      <c r="BI8" s="357">
        <v>0.44102580000000002</v>
      </c>
      <c r="BJ8" s="357">
        <v>0.45830700000000002</v>
      </c>
      <c r="BK8" s="357">
        <v>0.44743519999999998</v>
      </c>
      <c r="BL8" s="357">
        <v>0.43515320000000002</v>
      </c>
      <c r="BM8" s="357">
        <v>0.42333150000000003</v>
      </c>
      <c r="BN8" s="357">
        <v>0.40365420000000002</v>
      </c>
      <c r="BO8" s="357">
        <v>0.394895</v>
      </c>
      <c r="BP8" s="357">
        <v>0.42197639999999997</v>
      </c>
      <c r="BQ8" s="357">
        <v>0.44241789999999998</v>
      </c>
      <c r="BR8" s="357">
        <v>0.43850090000000003</v>
      </c>
      <c r="BS8" s="357">
        <v>0.43509550000000002</v>
      </c>
      <c r="BT8" s="357">
        <v>0.42153970000000002</v>
      </c>
      <c r="BU8" s="357">
        <v>0.44207600000000002</v>
      </c>
      <c r="BV8" s="357">
        <v>0.45973730000000002</v>
      </c>
    </row>
    <row r="9" spans="1:74" ht="11.1" customHeight="1" x14ac:dyDescent="0.2">
      <c r="A9" s="104" t="s">
        <v>794</v>
      </c>
      <c r="B9" s="130" t="s">
        <v>625</v>
      </c>
      <c r="C9" s="216">
        <v>0.13354496699999999</v>
      </c>
      <c r="D9" s="216">
        <v>0.121023178</v>
      </c>
      <c r="E9" s="216">
        <v>9.8363355E-2</v>
      </c>
      <c r="F9" s="216">
        <v>8.6926734000000005E-2</v>
      </c>
      <c r="G9" s="216">
        <v>4.2676806999999997E-2</v>
      </c>
      <c r="H9" s="216">
        <v>8.3190666999999996E-2</v>
      </c>
      <c r="I9" s="216">
        <v>9.0728903999999999E-2</v>
      </c>
      <c r="J9" s="216">
        <v>5.8666742000000001E-2</v>
      </c>
      <c r="K9" s="216">
        <v>1.7351166000000001E-2</v>
      </c>
      <c r="L9" s="216">
        <v>1.3948548E-2</v>
      </c>
      <c r="M9" s="216">
        <v>2.6447166000000001E-2</v>
      </c>
      <c r="N9" s="216">
        <v>8.3712128999999996E-2</v>
      </c>
      <c r="O9" s="216">
        <v>8.6702129000000003E-2</v>
      </c>
      <c r="P9" s="216">
        <v>7.9286857000000002E-2</v>
      </c>
      <c r="Q9" s="216">
        <v>8.0073580000000005E-2</v>
      </c>
      <c r="R9" s="216">
        <v>7.3199532999999997E-2</v>
      </c>
      <c r="S9" s="216">
        <v>0.116830645</v>
      </c>
      <c r="T9" s="216">
        <v>0.10555073399999999</v>
      </c>
      <c r="U9" s="216">
        <v>0.15381196799999999</v>
      </c>
      <c r="V9" s="216">
        <v>0.14757906400000001</v>
      </c>
      <c r="W9" s="216">
        <v>0.1006611</v>
      </c>
      <c r="X9" s="216">
        <v>8.9896354999999997E-2</v>
      </c>
      <c r="Y9" s="216">
        <v>7.8046565999999998E-2</v>
      </c>
      <c r="Z9" s="216">
        <v>0.109215549</v>
      </c>
      <c r="AA9" s="216">
        <v>0.103715645</v>
      </c>
      <c r="AB9" s="216">
        <v>9.5506068999999999E-2</v>
      </c>
      <c r="AC9" s="216">
        <v>9.7008548E-2</v>
      </c>
      <c r="AD9" s="216">
        <v>0.1246497</v>
      </c>
      <c r="AE9" s="216">
        <v>0.13941741899999999</v>
      </c>
      <c r="AF9" s="216">
        <v>0.13864396600000001</v>
      </c>
      <c r="AG9" s="216">
        <v>0.18279393499999999</v>
      </c>
      <c r="AH9" s="216">
        <v>0.17732806500000001</v>
      </c>
      <c r="AI9" s="216">
        <v>0.133400833</v>
      </c>
      <c r="AJ9" s="216">
        <v>0.11810741900000001</v>
      </c>
      <c r="AK9" s="216">
        <v>0.12982766700000001</v>
      </c>
      <c r="AL9" s="216">
        <v>0.10730893599999999</v>
      </c>
      <c r="AM9" s="216">
        <v>0.12770003199999999</v>
      </c>
      <c r="AN9" s="216">
        <v>0.13663260699999999</v>
      </c>
      <c r="AO9" s="216">
        <v>0.13625116100000001</v>
      </c>
      <c r="AP9" s="216">
        <v>0.113397967</v>
      </c>
      <c r="AQ9" s="216">
        <v>0.14680874199999999</v>
      </c>
      <c r="AR9" s="216">
        <v>0.16519420000000001</v>
      </c>
      <c r="AS9" s="216">
        <v>0.17257851599999999</v>
      </c>
      <c r="AT9" s="216">
        <v>0.180899903</v>
      </c>
      <c r="AU9" s="216">
        <v>0.14812336600000001</v>
      </c>
      <c r="AV9" s="216">
        <v>0.12673971000000001</v>
      </c>
      <c r="AW9" s="216">
        <v>0.14190513299999999</v>
      </c>
      <c r="AX9" s="216">
        <v>0.123336</v>
      </c>
      <c r="AY9" s="216">
        <v>0.12055158000000001</v>
      </c>
      <c r="AZ9" s="216">
        <v>9.5671999999999993E-2</v>
      </c>
      <c r="BA9" s="216">
        <v>0.10221722599999999</v>
      </c>
      <c r="BB9" s="216">
        <v>9.7717032999999995E-2</v>
      </c>
      <c r="BC9" s="216">
        <v>0.130164742</v>
      </c>
      <c r="BD9" s="216">
        <v>0.129255867</v>
      </c>
      <c r="BE9" s="216">
        <v>0.15131422581000001</v>
      </c>
      <c r="BF9" s="216">
        <v>0.16907396774</v>
      </c>
      <c r="BG9" s="216">
        <v>0.1064513</v>
      </c>
      <c r="BH9" s="216">
        <v>9.2532699999999996E-2</v>
      </c>
      <c r="BI9" s="357">
        <v>9.5945299999999997E-2</v>
      </c>
      <c r="BJ9" s="357">
        <v>0.1167967</v>
      </c>
      <c r="BK9" s="357">
        <v>0.1201069</v>
      </c>
      <c r="BL9" s="357">
        <v>0.12108380000000001</v>
      </c>
      <c r="BM9" s="357">
        <v>9.8710699999999998E-2</v>
      </c>
      <c r="BN9" s="357">
        <v>0.10270020000000001</v>
      </c>
      <c r="BO9" s="357">
        <v>0.1084953</v>
      </c>
      <c r="BP9" s="357">
        <v>0.1221512</v>
      </c>
      <c r="BQ9" s="357">
        <v>0.16000610000000001</v>
      </c>
      <c r="BR9" s="357">
        <v>0.15735750000000001</v>
      </c>
      <c r="BS9" s="357">
        <v>9.5532300000000001E-2</v>
      </c>
      <c r="BT9" s="357">
        <v>8.7500999999999995E-2</v>
      </c>
      <c r="BU9" s="357">
        <v>8.9913599999999996E-2</v>
      </c>
      <c r="BV9" s="357">
        <v>0.11270429999999999</v>
      </c>
    </row>
    <row r="10" spans="1:74" ht="11.1" customHeight="1" x14ac:dyDescent="0.2">
      <c r="A10" s="104" t="s">
        <v>795</v>
      </c>
      <c r="B10" s="130" t="s">
        <v>566</v>
      </c>
      <c r="C10" s="216">
        <v>11.777324543000001</v>
      </c>
      <c r="D10" s="216">
        <v>11.540120563</v>
      </c>
      <c r="E10" s="216">
        <v>10.168287238</v>
      </c>
      <c r="F10" s="216">
        <v>9.6802676200000004</v>
      </c>
      <c r="G10" s="216">
        <v>10.621273314</v>
      </c>
      <c r="H10" s="216">
        <v>12.608506609999999</v>
      </c>
      <c r="I10" s="216">
        <v>13.30767859</v>
      </c>
      <c r="J10" s="216">
        <v>13.248478209</v>
      </c>
      <c r="K10" s="216">
        <v>11.552190227000001</v>
      </c>
      <c r="L10" s="216">
        <v>9.9468740530000002</v>
      </c>
      <c r="M10" s="216">
        <v>10.226768137000001</v>
      </c>
      <c r="N10" s="216">
        <v>11.764972818</v>
      </c>
      <c r="O10" s="216">
        <v>11.792247064</v>
      </c>
      <c r="P10" s="216">
        <v>11.262379965999999</v>
      </c>
      <c r="Q10" s="216">
        <v>10.361039418000001</v>
      </c>
      <c r="R10" s="216">
        <v>10.153223683</v>
      </c>
      <c r="S10" s="216">
        <v>10.556451226</v>
      </c>
      <c r="T10" s="216">
        <v>12.363117899000001</v>
      </c>
      <c r="U10" s="216">
        <v>13.660029862</v>
      </c>
      <c r="V10" s="216">
        <v>13.260847279</v>
      </c>
      <c r="W10" s="216">
        <v>11.365038351999999</v>
      </c>
      <c r="X10" s="216">
        <v>10.0479126</v>
      </c>
      <c r="Y10" s="216">
        <v>10.214785049</v>
      </c>
      <c r="Z10" s="216">
        <v>10.939553053999999</v>
      </c>
      <c r="AA10" s="216">
        <v>11.056240143</v>
      </c>
      <c r="AB10" s="216">
        <v>10.76410677</v>
      </c>
      <c r="AC10" s="216">
        <v>10.067672062</v>
      </c>
      <c r="AD10" s="216">
        <v>9.9655902419999993</v>
      </c>
      <c r="AE10" s="216">
        <v>10.994824864</v>
      </c>
      <c r="AF10" s="216">
        <v>12.166182339000001</v>
      </c>
      <c r="AG10" s="216">
        <v>13.558267186</v>
      </c>
      <c r="AH10" s="216">
        <v>12.941830201</v>
      </c>
      <c r="AI10" s="216">
        <v>11.286230078000001</v>
      </c>
      <c r="AJ10" s="216">
        <v>10.171358202</v>
      </c>
      <c r="AK10" s="216">
        <v>10.328995503</v>
      </c>
      <c r="AL10" s="216">
        <v>10.901989215</v>
      </c>
      <c r="AM10" s="216">
        <v>11.369304458</v>
      </c>
      <c r="AN10" s="216">
        <v>11.18788687</v>
      </c>
      <c r="AO10" s="216">
        <v>10.629847478</v>
      </c>
      <c r="AP10" s="216">
        <v>10.049187845000001</v>
      </c>
      <c r="AQ10" s="216">
        <v>10.528538335</v>
      </c>
      <c r="AR10" s="216">
        <v>12.039336269</v>
      </c>
      <c r="AS10" s="216">
        <v>12.875778844999999</v>
      </c>
      <c r="AT10" s="216">
        <v>12.566966409999999</v>
      </c>
      <c r="AU10" s="216">
        <v>11.491232354999999</v>
      </c>
      <c r="AV10" s="216">
        <v>10.277795483</v>
      </c>
      <c r="AW10" s="216">
        <v>10.600288751000001</v>
      </c>
      <c r="AX10" s="216">
        <v>11.489675802000001</v>
      </c>
      <c r="AY10" s="216">
        <v>12.28246103</v>
      </c>
      <c r="AZ10" s="216">
        <v>11.655029538000001</v>
      </c>
      <c r="BA10" s="216">
        <v>10.798836321</v>
      </c>
      <c r="BB10" s="216">
        <v>9.9899185450000001</v>
      </c>
      <c r="BC10" s="216">
        <v>10.573089645</v>
      </c>
      <c r="BD10" s="216">
        <v>12.043236114999999</v>
      </c>
      <c r="BE10" s="216">
        <v>12.565471264999999</v>
      </c>
      <c r="BF10" s="216">
        <v>12.539850463000001</v>
      </c>
      <c r="BG10" s="216">
        <v>11.4294913</v>
      </c>
      <c r="BH10" s="216">
        <v>10.2620027</v>
      </c>
      <c r="BI10" s="357">
        <v>10.34348</v>
      </c>
      <c r="BJ10" s="357">
        <v>11.463100000000001</v>
      </c>
      <c r="BK10" s="357">
        <v>11.93338</v>
      </c>
      <c r="BL10" s="357">
        <v>11.577819999999999</v>
      </c>
      <c r="BM10" s="357">
        <v>10.593529999999999</v>
      </c>
      <c r="BN10" s="357">
        <v>10.11088</v>
      </c>
      <c r="BO10" s="357">
        <v>10.69767</v>
      </c>
      <c r="BP10" s="357">
        <v>12.210330000000001</v>
      </c>
      <c r="BQ10" s="357">
        <v>13.015599999999999</v>
      </c>
      <c r="BR10" s="357">
        <v>12.937060000000001</v>
      </c>
      <c r="BS10" s="357">
        <v>11.40161</v>
      </c>
      <c r="BT10" s="357">
        <v>10.397019999999999</v>
      </c>
      <c r="BU10" s="357">
        <v>10.45844</v>
      </c>
      <c r="BV10" s="357">
        <v>11.55803</v>
      </c>
    </row>
    <row r="11" spans="1:74" ht="11.1" customHeight="1" x14ac:dyDescent="0.2">
      <c r="A11" s="104" t="s">
        <v>10</v>
      </c>
      <c r="B11" s="130" t="s">
        <v>394</v>
      </c>
      <c r="C11" s="216">
        <v>0.71521648400000004</v>
      </c>
      <c r="D11" s="216">
        <v>0.51923418200000004</v>
      </c>
      <c r="E11" s="216">
        <v>0.38153982800000003</v>
      </c>
      <c r="F11" s="216">
        <v>0.44277329599999998</v>
      </c>
      <c r="G11" s="216">
        <v>1.1269838729999999</v>
      </c>
      <c r="H11" s="216">
        <v>1.2109519719999999</v>
      </c>
      <c r="I11" s="216">
        <v>1.027168087</v>
      </c>
      <c r="J11" s="216">
        <v>0.86055471100000003</v>
      </c>
      <c r="K11" s="216">
        <v>0.25444699999999998</v>
      </c>
      <c r="L11" s="216">
        <v>0.32054463900000002</v>
      </c>
      <c r="M11" s="216">
        <v>0.71371529199999995</v>
      </c>
      <c r="N11" s="216">
        <v>1.0982639780000001</v>
      </c>
      <c r="O11" s="216">
        <v>0.65259586999999997</v>
      </c>
      <c r="P11" s="216">
        <v>0.30089621599999999</v>
      </c>
      <c r="Q11" s="216">
        <v>0.60486075500000003</v>
      </c>
      <c r="R11" s="216">
        <v>0.63421658700000005</v>
      </c>
      <c r="S11" s="216">
        <v>0.92074571299999997</v>
      </c>
      <c r="T11" s="216">
        <v>1.032560769</v>
      </c>
      <c r="U11" s="216">
        <v>1.3109241469999999</v>
      </c>
      <c r="V11" s="216">
        <v>0.84017411399999997</v>
      </c>
      <c r="W11" s="216">
        <v>0.116320179</v>
      </c>
      <c r="X11" s="216">
        <v>0.41412624799999997</v>
      </c>
      <c r="Y11" s="216">
        <v>0.67783793999999997</v>
      </c>
      <c r="Z11" s="216">
        <v>0.82233798700000005</v>
      </c>
      <c r="AA11" s="216">
        <v>0.64839756599999998</v>
      </c>
      <c r="AB11" s="216">
        <v>0.488202148</v>
      </c>
      <c r="AC11" s="216">
        <v>0.55980870800000004</v>
      </c>
      <c r="AD11" s="216">
        <v>0.58910809799999997</v>
      </c>
      <c r="AE11" s="216">
        <v>1.050773057</v>
      </c>
      <c r="AF11" s="216">
        <v>0.94663320900000003</v>
      </c>
      <c r="AG11" s="216">
        <v>1.187614983</v>
      </c>
      <c r="AH11" s="216">
        <v>0.77382534400000003</v>
      </c>
      <c r="AI11" s="216">
        <v>0.30431401499999999</v>
      </c>
      <c r="AJ11" s="216">
        <v>0.43323387099999999</v>
      </c>
      <c r="AK11" s="216">
        <v>0.67838249399999995</v>
      </c>
      <c r="AL11" s="216">
        <v>0.92729444100000002</v>
      </c>
      <c r="AM11" s="216">
        <v>0.73715172210000002</v>
      </c>
      <c r="AN11" s="216">
        <v>0.48509435975999998</v>
      </c>
      <c r="AO11" s="216">
        <v>0.75255717893999996</v>
      </c>
      <c r="AP11" s="216">
        <v>0.53304113180000001</v>
      </c>
      <c r="AQ11" s="216">
        <v>0.91628596710999999</v>
      </c>
      <c r="AR11" s="216">
        <v>1.0723420231</v>
      </c>
      <c r="AS11" s="216">
        <v>1.0074122446</v>
      </c>
      <c r="AT11" s="216">
        <v>0.87027170969000001</v>
      </c>
      <c r="AU11" s="216">
        <v>0.41232164264999999</v>
      </c>
      <c r="AV11" s="216">
        <v>0.49906136769999998</v>
      </c>
      <c r="AW11" s="216">
        <v>0.90484072006000005</v>
      </c>
      <c r="AX11" s="216">
        <v>0.96163342706999999</v>
      </c>
      <c r="AY11" s="216">
        <v>0.95664191125999998</v>
      </c>
      <c r="AZ11" s="216">
        <v>0.24122727213</v>
      </c>
      <c r="BA11" s="216">
        <v>0.76195222976999999</v>
      </c>
      <c r="BB11" s="216">
        <v>0.54546671619999998</v>
      </c>
      <c r="BC11" s="216">
        <v>0.93927672935999995</v>
      </c>
      <c r="BD11" s="216">
        <v>1.0323925090999999</v>
      </c>
      <c r="BE11" s="216">
        <v>0.98488170402999997</v>
      </c>
      <c r="BF11" s="216">
        <v>0.93461273568000003</v>
      </c>
      <c r="BG11" s="216">
        <v>0.36347726416999998</v>
      </c>
      <c r="BH11" s="216">
        <v>0.44660117436000002</v>
      </c>
      <c r="BI11" s="357">
        <v>0.72864830000000003</v>
      </c>
      <c r="BJ11" s="357">
        <v>0.95797270000000001</v>
      </c>
      <c r="BK11" s="357">
        <v>0.76845319999999995</v>
      </c>
      <c r="BL11" s="357">
        <v>0.34524300000000002</v>
      </c>
      <c r="BM11" s="357">
        <v>0.67296080000000003</v>
      </c>
      <c r="BN11" s="357">
        <v>0.60343840000000004</v>
      </c>
      <c r="BO11" s="357">
        <v>1.011501</v>
      </c>
      <c r="BP11" s="357">
        <v>1.085405</v>
      </c>
      <c r="BQ11" s="357">
        <v>1.1011010000000001</v>
      </c>
      <c r="BR11" s="357">
        <v>0.9374285</v>
      </c>
      <c r="BS11" s="357">
        <v>0.26136160000000003</v>
      </c>
      <c r="BT11" s="357">
        <v>0.47531440000000003</v>
      </c>
      <c r="BU11" s="357">
        <v>0.72498530000000005</v>
      </c>
      <c r="BV11" s="357">
        <v>0.96296870000000001</v>
      </c>
    </row>
    <row r="12" spans="1:74" ht="11.1" customHeight="1" x14ac:dyDescent="0.2">
      <c r="A12" s="101"/>
      <c r="B12" s="105"/>
      <c r="C12" s="236"/>
      <c r="D12" s="236"/>
      <c r="E12" s="236"/>
      <c r="F12" s="236"/>
      <c r="G12" s="236"/>
      <c r="H12" s="236"/>
      <c r="I12" s="236"/>
      <c r="J12" s="236"/>
      <c r="K12" s="236"/>
      <c r="L12" s="236"/>
      <c r="M12" s="236"/>
      <c r="N12" s="236"/>
      <c r="O12" s="236"/>
      <c r="P12" s="236"/>
      <c r="Q12" s="236"/>
      <c r="R12" s="236"/>
      <c r="S12" s="236"/>
      <c r="T12" s="236"/>
      <c r="U12" s="236"/>
      <c r="V12" s="236"/>
      <c r="W12" s="236"/>
      <c r="X12" s="236"/>
      <c r="Y12" s="236"/>
      <c r="Z12" s="236"/>
      <c r="AA12" s="236"/>
      <c r="AB12" s="236"/>
      <c r="AC12" s="236"/>
      <c r="AD12" s="236"/>
      <c r="AE12" s="236"/>
      <c r="AF12" s="236"/>
      <c r="AG12" s="236"/>
      <c r="AH12" s="236"/>
      <c r="AI12" s="236"/>
      <c r="AJ12" s="236"/>
      <c r="AK12" s="236"/>
      <c r="AL12" s="236"/>
      <c r="AM12" s="236"/>
      <c r="AN12" s="236"/>
      <c r="AO12" s="236"/>
      <c r="AP12" s="236"/>
      <c r="AQ12" s="236"/>
      <c r="AR12" s="236"/>
      <c r="AS12" s="236"/>
      <c r="AT12" s="236"/>
      <c r="AU12" s="236"/>
      <c r="AV12" s="236"/>
      <c r="AW12" s="236"/>
      <c r="AX12" s="236"/>
      <c r="AY12" s="236"/>
      <c r="AZ12" s="236"/>
      <c r="BA12" s="236"/>
      <c r="BB12" s="236"/>
      <c r="BC12" s="236"/>
      <c r="BD12" s="236"/>
      <c r="BE12" s="236"/>
      <c r="BF12" s="236"/>
      <c r="BG12" s="236"/>
      <c r="BH12" s="236"/>
      <c r="BI12" s="379"/>
      <c r="BJ12" s="379"/>
      <c r="BK12" s="379"/>
      <c r="BL12" s="379"/>
      <c r="BM12" s="379"/>
      <c r="BN12" s="379"/>
      <c r="BO12" s="379"/>
      <c r="BP12" s="379"/>
      <c r="BQ12" s="379"/>
      <c r="BR12" s="379"/>
      <c r="BS12" s="379"/>
      <c r="BT12" s="379"/>
      <c r="BU12" s="379"/>
      <c r="BV12" s="379"/>
    </row>
    <row r="13" spans="1:74" ht="11.1" customHeight="1" x14ac:dyDescent="0.2">
      <c r="A13" s="101"/>
      <c r="B13" s="106" t="s">
        <v>81</v>
      </c>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236"/>
      <c r="AZ13" s="236"/>
      <c r="BA13" s="236"/>
      <c r="BB13" s="236"/>
      <c r="BC13" s="236"/>
      <c r="BD13" s="236"/>
      <c r="BE13" s="236"/>
      <c r="BF13" s="236"/>
      <c r="BG13" s="236"/>
      <c r="BH13" s="236"/>
      <c r="BI13" s="379"/>
      <c r="BJ13" s="379"/>
      <c r="BK13" s="379"/>
      <c r="BL13" s="379"/>
      <c r="BM13" s="379"/>
      <c r="BN13" s="379"/>
      <c r="BO13" s="379"/>
      <c r="BP13" s="379"/>
      <c r="BQ13" s="379"/>
      <c r="BR13" s="379"/>
      <c r="BS13" s="379"/>
      <c r="BT13" s="379"/>
      <c r="BU13" s="379"/>
      <c r="BV13" s="379"/>
    </row>
    <row r="14" spans="1:74" ht="11.1" customHeight="1" x14ac:dyDescent="0.2">
      <c r="A14" s="104" t="s">
        <v>800</v>
      </c>
      <c r="B14" s="130" t="s">
        <v>626</v>
      </c>
      <c r="C14" s="216">
        <v>10.70455012</v>
      </c>
      <c r="D14" s="216">
        <v>10.658587819999999</v>
      </c>
      <c r="E14" s="216">
        <v>9.4356605770000002</v>
      </c>
      <c r="F14" s="216">
        <v>8.9011404019999993</v>
      </c>
      <c r="G14" s="216">
        <v>9.152011237</v>
      </c>
      <c r="H14" s="216">
        <v>11.02964873</v>
      </c>
      <c r="I14" s="216">
        <v>11.90341531</v>
      </c>
      <c r="J14" s="216">
        <v>11.991224430000001</v>
      </c>
      <c r="K14" s="216">
        <v>10.92369646</v>
      </c>
      <c r="L14" s="216">
        <v>9.2842230509999997</v>
      </c>
      <c r="M14" s="216">
        <v>9.1623764740000002</v>
      </c>
      <c r="N14" s="216">
        <v>10.28848728</v>
      </c>
      <c r="O14" s="216">
        <v>10.776914250000001</v>
      </c>
      <c r="P14" s="216">
        <v>10.602830920000001</v>
      </c>
      <c r="Q14" s="216">
        <v>9.4207592009999992</v>
      </c>
      <c r="R14" s="216">
        <v>9.1730032949999991</v>
      </c>
      <c r="S14" s="216">
        <v>9.2911598340000001</v>
      </c>
      <c r="T14" s="216">
        <v>10.95785238</v>
      </c>
      <c r="U14" s="216">
        <v>11.95762893</v>
      </c>
      <c r="V14" s="216">
        <v>12.024149120000001</v>
      </c>
      <c r="W14" s="216">
        <v>10.87541903</v>
      </c>
      <c r="X14" s="216">
        <v>9.2949543969999997</v>
      </c>
      <c r="Y14" s="216">
        <v>9.1740132849999991</v>
      </c>
      <c r="Z14" s="216">
        <v>9.7363140949999991</v>
      </c>
      <c r="AA14" s="216">
        <v>10.031464010000001</v>
      </c>
      <c r="AB14" s="216">
        <v>9.895962913</v>
      </c>
      <c r="AC14" s="216">
        <v>9.1526195730000008</v>
      </c>
      <c r="AD14" s="216">
        <v>9.0253200810000003</v>
      </c>
      <c r="AE14" s="216">
        <v>9.5796183540000008</v>
      </c>
      <c r="AF14" s="216">
        <v>10.83866231</v>
      </c>
      <c r="AG14" s="216">
        <v>11.96653873</v>
      </c>
      <c r="AH14" s="216">
        <v>11.76724892</v>
      </c>
      <c r="AI14" s="216">
        <v>10.60299026</v>
      </c>
      <c r="AJ14" s="216">
        <v>9.3785631590000005</v>
      </c>
      <c r="AK14" s="216">
        <v>9.2737307589999993</v>
      </c>
      <c r="AL14" s="216">
        <v>9.5899394789999999</v>
      </c>
      <c r="AM14" s="216">
        <v>10.243578729999999</v>
      </c>
      <c r="AN14" s="216">
        <v>10.310035510000001</v>
      </c>
      <c r="AO14" s="216">
        <v>9.4952184309999996</v>
      </c>
      <c r="AP14" s="216">
        <v>9.1645540039999993</v>
      </c>
      <c r="AQ14" s="216">
        <v>9.2440614859999997</v>
      </c>
      <c r="AR14" s="216">
        <v>10.58061144</v>
      </c>
      <c r="AS14" s="216">
        <v>11.46816319</v>
      </c>
      <c r="AT14" s="216">
        <v>11.304424859999999</v>
      </c>
      <c r="AU14" s="216">
        <v>10.700669380000001</v>
      </c>
      <c r="AV14" s="216">
        <v>9.4154507130000002</v>
      </c>
      <c r="AW14" s="216">
        <v>9.3119752889999994</v>
      </c>
      <c r="AX14" s="216">
        <v>10.131469470000001</v>
      </c>
      <c r="AY14" s="216">
        <v>10.93566174</v>
      </c>
      <c r="AZ14" s="216">
        <v>11.035622289999999</v>
      </c>
      <c r="BA14" s="216">
        <v>9.6695589549999994</v>
      </c>
      <c r="BB14" s="216">
        <v>9.095431628</v>
      </c>
      <c r="BC14" s="216">
        <v>9.2919138389999993</v>
      </c>
      <c r="BD14" s="216">
        <v>10.643404240000001</v>
      </c>
      <c r="BE14" s="216">
        <v>11.198404804999999</v>
      </c>
      <c r="BF14" s="216">
        <v>11.226245852</v>
      </c>
      <c r="BG14" s="216">
        <v>10.6851</v>
      </c>
      <c r="BH14" s="216">
        <v>9.4465470000000007</v>
      </c>
      <c r="BI14" s="357">
        <v>9.2291469999999993</v>
      </c>
      <c r="BJ14" s="357">
        <v>10.104329999999999</v>
      </c>
      <c r="BK14" s="357">
        <v>10.773630000000001</v>
      </c>
      <c r="BL14" s="357">
        <v>10.85202</v>
      </c>
      <c r="BM14" s="357">
        <v>9.5503529999999994</v>
      </c>
      <c r="BN14" s="357">
        <v>9.154439</v>
      </c>
      <c r="BO14" s="357">
        <v>9.3408200000000008</v>
      </c>
      <c r="BP14" s="357">
        <v>10.7559</v>
      </c>
      <c r="BQ14" s="357">
        <v>11.5276</v>
      </c>
      <c r="BR14" s="357">
        <v>11.616149999999999</v>
      </c>
      <c r="BS14" s="357">
        <v>10.75975</v>
      </c>
      <c r="BT14" s="357">
        <v>9.5530620000000006</v>
      </c>
      <c r="BU14" s="357">
        <v>9.3468499999999999</v>
      </c>
      <c r="BV14" s="357">
        <v>10.193009999999999</v>
      </c>
    </row>
    <row r="15" spans="1:74" ht="11.1" customHeight="1" x14ac:dyDescent="0.2">
      <c r="A15" s="104" t="s">
        <v>796</v>
      </c>
      <c r="B15" s="130" t="s">
        <v>560</v>
      </c>
      <c r="C15" s="216">
        <v>4.7580597600000001</v>
      </c>
      <c r="D15" s="216">
        <v>4.3871506069999997</v>
      </c>
      <c r="E15" s="216">
        <v>3.6061323220000001</v>
      </c>
      <c r="F15" s="216">
        <v>2.9348829900000002</v>
      </c>
      <c r="G15" s="216">
        <v>3.0594539140000001</v>
      </c>
      <c r="H15" s="216">
        <v>4.2498517629999997</v>
      </c>
      <c r="I15" s="216">
        <v>4.9899450610000002</v>
      </c>
      <c r="J15" s="216">
        <v>4.9694605279999999</v>
      </c>
      <c r="K15" s="216">
        <v>4.1527497459999996</v>
      </c>
      <c r="L15" s="216">
        <v>3.1189696370000002</v>
      </c>
      <c r="M15" s="216">
        <v>3.105538031</v>
      </c>
      <c r="N15" s="216">
        <v>4.1940274909999999</v>
      </c>
      <c r="O15" s="216">
        <v>4.6791604570000001</v>
      </c>
      <c r="P15" s="216">
        <v>4.290044999</v>
      </c>
      <c r="Q15" s="216">
        <v>3.3845422900000002</v>
      </c>
      <c r="R15" s="216">
        <v>3.1233450679999999</v>
      </c>
      <c r="S15" s="216">
        <v>3.151239983</v>
      </c>
      <c r="T15" s="216">
        <v>4.1994221229999997</v>
      </c>
      <c r="U15" s="216">
        <v>4.9912511449999997</v>
      </c>
      <c r="V15" s="216">
        <v>4.9593099250000003</v>
      </c>
      <c r="W15" s="216">
        <v>4.0906541900000004</v>
      </c>
      <c r="X15" s="216">
        <v>3.0511310919999999</v>
      </c>
      <c r="Y15" s="216">
        <v>3.1073412249999999</v>
      </c>
      <c r="Z15" s="216">
        <v>3.7529443100000002</v>
      </c>
      <c r="AA15" s="216">
        <v>4.0606930119999998</v>
      </c>
      <c r="AB15" s="216">
        <v>3.7232881880000002</v>
      </c>
      <c r="AC15" s="216">
        <v>3.2052156680000001</v>
      </c>
      <c r="AD15" s="216">
        <v>2.9367736510000002</v>
      </c>
      <c r="AE15" s="216">
        <v>3.2546812049999998</v>
      </c>
      <c r="AF15" s="216">
        <v>4.0978043790000003</v>
      </c>
      <c r="AG15" s="216">
        <v>4.9864216460000002</v>
      </c>
      <c r="AH15" s="216">
        <v>4.7722916990000002</v>
      </c>
      <c r="AI15" s="216">
        <v>3.9610447350000002</v>
      </c>
      <c r="AJ15" s="216">
        <v>3.1183688190000001</v>
      </c>
      <c r="AK15" s="216">
        <v>3.238507732</v>
      </c>
      <c r="AL15" s="216">
        <v>3.6834710359999998</v>
      </c>
      <c r="AM15" s="216">
        <v>4.2372307850000004</v>
      </c>
      <c r="AN15" s="216">
        <v>4.0305913809999998</v>
      </c>
      <c r="AO15" s="216">
        <v>3.6059374160000002</v>
      </c>
      <c r="AP15" s="216">
        <v>3.1765540539999999</v>
      </c>
      <c r="AQ15" s="216">
        <v>3.0638159840000001</v>
      </c>
      <c r="AR15" s="216">
        <v>3.923615286</v>
      </c>
      <c r="AS15" s="216">
        <v>4.6270260140000001</v>
      </c>
      <c r="AT15" s="216">
        <v>4.4430394570000002</v>
      </c>
      <c r="AU15" s="216">
        <v>4.037143876</v>
      </c>
      <c r="AV15" s="216">
        <v>3.1824624209999999</v>
      </c>
      <c r="AW15" s="216">
        <v>3.2604123199999999</v>
      </c>
      <c r="AX15" s="216">
        <v>4.1405353079999996</v>
      </c>
      <c r="AY15" s="216">
        <v>4.7237123240000001</v>
      </c>
      <c r="AZ15" s="216">
        <v>4.6599142819999999</v>
      </c>
      <c r="BA15" s="216">
        <v>3.6825030139999999</v>
      </c>
      <c r="BB15" s="216">
        <v>3.0729418370000001</v>
      </c>
      <c r="BC15" s="216">
        <v>3.080873789</v>
      </c>
      <c r="BD15" s="216">
        <v>3.9209876010000002</v>
      </c>
      <c r="BE15" s="216">
        <v>4.3948001190000001</v>
      </c>
      <c r="BF15" s="216">
        <v>4.3628191457999996</v>
      </c>
      <c r="BG15" s="216">
        <v>4.0449089999999996</v>
      </c>
      <c r="BH15" s="216">
        <v>3.2021039999999998</v>
      </c>
      <c r="BI15" s="357">
        <v>3.220628</v>
      </c>
      <c r="BJ15" s="357">
        <v>4.1127370000000001</v>
      </c>
      <c r="BK15" s="357">
        <v>4.5789309999999999</v>
      </c>
      <c r="BL15" s="357">
        <v>4.4240519999999997</v>
      </c>
      <c r="BM15" s="357">
        <v>3.4800550000000001</v>
      </c>
      <c r="BN15" s="357">
        <v>3.0519440000000002</v>
      </c>
      <c r="BO15" s="357">
        <v>3.096476</v>
      </c>
      <c r="BP15" s="357">
        <v>3.9489179999999999</v>
      </c>
      <c r="BQ15" s="357">
        <v>4.6321680000000001</v>
      </c>
      <c r="BR15" s="357">
        <v>4.629543</v>
      </c>
      <c r="BS15" s="357">
        <v>4.025703</v>
      </c>
      <c r="BT15" s="357">
        <v>3.271833</v>
      </c>
      <c r="BU15" s="357">
        <v>3.256087</v>
      </c>
      <c r="BV15" s="357">
        <v>4.1157300000000001</v>
      </c>
    </row>
    <row r="16" spans="1:74" ht="11.1" customHeight="1" x14ac:dyDescent="0.2">
      <c r="A16" s="104" t="s">
        <v>797</v>
      </c>
      <c r="B16" s="130" t="s">
        <v>559</v>
      </c>
      <c r="C16" s="216">
        <v>3.4877467059999998</v>
      </c>
      <c r="D16" s="216">
        <v>3.5981138480000001</v>
      </c>
      <c r="E16" s="216">
        <v>3.282445514</v>
      </c>
      <c r="F16" s="216">
        <v>3.326362671</v>
      </c>
      <c r="G16" s="216">
        <v>3.4250166559999999</v>
      </c>
      <c r="H16" s="216">
        <v>3.979614164</v>
      </c>
      <c r="I16" s="216">
        <v>4.1266261599999998</v>
      </c>
      <c r="J16" s="216">
        <v>4.1659003649999997</v>
      </c>
      <c r="K16" s="216">
        <v>3.971231199</v>
      </c>
      <c r="L16" s="216">
        <v>3.498756486</v>
      </c>
      <c r="M16" s="216">
        <v>3.3841172199999998</v>
      </c>
      <c r="N16" s="216">
        <v>3.4848764569999999</v>
      </c>
      <c r="O16" s="216">
        <v>3.4917134519999999</v>
      </c>
      <c r="P16" s="216">
        <v>3.5638884800000001</v>
      </c>
      <c r="Q16" s="216">
        <v>3.363323968</v>
      </c>
      <c r="R16" s="216">
        <v>3.3501616670000001</v>
      </c>
      <c r="S16" s="216">
        <v>3.4717500060000002</v>
      </c>
      <c r="T16" s="216">
        <v>3.9389623170000001</v>
      </c>
      <c r="U16" s="216">
        <v>4.131055462</v>
      </c>
      <c r="V16" s="216">
        <v>4.1732508389999996</v>
      </c>
      <c r="W16" s="216">
        <v>3.9316901770000001</v>
      </c>
      <c r="X16" s="216">
        <v>3.5050133290000001</v>
      </c>
      <c r="Y16" s="216">
        <v>3.3517355229999999</v>
      </c>
      <c r="Z16" s="216">
        <v>3.3829919959999999</v>
      </c>
      <c r="AA16" s="216">
        <v>3.3948164580000002</v>
      </c>
      <c r="AB16" s="216">
        <v>3.4510387470000001</v>
      </c>
      <c r="AC16" s="216">
        <v>3.3056265470000001</v>
      </c>
      <c r="AD16" s="216">
        <v>3.3678902540000002</v>
      </c>
      <c r="AE16" s="216">
        <v>3.574207972</v>
      </c>
      <c r="AF16" s="216">
        <v>3.9336463820000001</v>
      </c>
      <c r="AG16" s="216">
        <v>4.1463002429999998</v>
      </c>
      <c r="AH16" s="216">
        <v>4.1324650869999999</v>
      </c>
      <c r="AI16" s="216">
        <v>3.8861656839999998</v>
      </c>
      <c r="AJ16" s="216">
        <v>3.563580967</v>
      </c>
      <c r="AK16" s="216">
        <v>3.3880246089999999</v>
      </c>
      <c r="AL16" s="216">
        <v>3.3587854400000001</v>
      </c>
      <c r="AM16" s="216">
        <v>3.4645022459999999</v>
      </c>
      <c r="AN16" s="216">
        <v>3.5972250319999999</v>
      </c>
      <c r="AO16" s="216">
        <v>3.349629481</v>
      </c>
      <c r="AP16" s="216">
        <v>3.3794909870000001</v>
      </c>
      <c r="AQ16" s="216">
        <v>3.5123565640000001</v>
      </c>
      <c r="AR16" s="216">
        <v>3.922331647</v>
      </c>
      <c r="AS16" s="216">
        <v>4.1204880150000003</v>
      </c>
      <c r="AT16" s="216">
        <v>4.1086688919999999</v>
      </c>
      <c r="AU16" s="216">
        <v>3.9658948020000002</v>
      </c>
      <c r="AV16" s="216">
        <v>3.6184249959999999</v>
      </c>
      <c r="AW16" s="216">
        <v>3.4482891179999999</v>
      </c>
      <c r="AX16" s="216">
        <v>3.5112688460000001</v>
      </c>
      <c r="AY16" s="216">
        <v>3.6848427300000002</v>
      </c>
      <c r="AZ16" s="216">
        <v>3.7379239809999998</v>
      </c>
      <c r="BA16" s="216">
        <v>3.447518777</v>
      </c>
      <c r="BB16" s="216">
        <v>3.413426812</v>
      </c>
      <c r="BC16" s="216">
        <v>3.5391291620000001</v>
      </c>
      <c r="BD16" s="216">
        <v>3.9591888559999999</v>
      </c>
      <c r="BE16" s="216">
        <v>4.0670934668000003</v>
      </c>
      <c r="BF16" s="216">
        <v>4.0815316913000004</v>
      </c>
      <c r="BG16" s="216">
        <v>3.956232</v>
      </c>
      <c r="BH16" s="216">
        <v>3.64181</v>
      </c>
      <c r="BI16" s="357">
        <v>3.3913880000000001</v>
      </c>
      <c r="BJ16" s="357">
        <v>3.4651260000000002</v>
      </c>
      <c r="BK16" s="357">
        <v>3.646693</v>
      </c>
      <c r="BL16" s="357">
        <v>3.7242250000000001</v>
      </c>
      <c r="BM16" s="357">
        <v>3.4848460000000001</v>
      </c>
      <c r="BN16" s="357">
        <v>3.4238460000000002</v>
      </c>
      <c r="BO16" s="357">
        <v>3.5511520000000001</v>
      </c>
      <c r="BP16" s="357">
        <v>4.0071310000000002</v>
      </c>
      <c r="BQ16" s="357">
        <v>4.1268969999999996</v>
      </c>
      <c r="BR16" s="357">
        <v>4.1553040000000001</v>
      </c>
      <c r="BS16" s="357">
        <v>3.9554580000000001</v>
      </c>
      <c r="BT16" s="357">
        <v>3.581566</v>
      </c>
      <c r="BU16" s="357">
        <v>3.414444</v>
      </c>
      <c r="BV16" s="357">
        <v>3.4885860000000002</v>
      </c>
    </row>
    <row r="17" spans="1:74" ht="11.1" customHeight="1" x14ac:dyDescent="0.2">
      <c r="A17" s="104" t="s">
        <v>798</v>
      </c>
      <c r="B17" s="130" t="s">
        <v>558</v>
      </c>
      <c r="C17" s="216">
        <v>2.4356694920000002</v>
      </c>
      <c r="D17" s="216">
        <v>2.648722824</v>
      </c>
      <c r="E17" s="216">
        <v>2.5259184810000002</v>
      </c>
      <c r="F17" s="216">
        <v>2.6198938840000001</v>
      </c>
      <c r="G17" s="216">
        <v>2.6480066610000002</v>
      </c>
      <c r="H17" s="216">
        <v>2.7782405630000002</v>
      </c>
      <c r="I17" s="216">
        <v>2.7653368079999998</v>
      </c>
      <c r="J17" s="216">
        <v>2.835612421</v>
      </c>
      <c r="K17" s="216">
        <v>2.7784220030000002</v>
      </c>
      <c r="L17" s="216">
        <v>2.6466536930000002</v>
      </c>
      <c r="M17" s="216">
        <v>2.652486745</v>
      </c>
      <c r="N17" s="216">
        <v>2.589168221</v>
      </c>
      <c r="O17" s="216">
        <v>2.5831226890000001</v>
      </c>
      <c r="P17" s="216">
        <v>2.726155984</v>
      </c>
      <c r="Q17" s="216">
        <v>2.651486732</v>
      </c>
      <c r="R17" s="216">
        <v>2.67853787</v>
      </c>
      <c r="S17" s="216">
        <v>2.6482160260000001</v>
      </c>
      <c r="T17" s="216">
        <v>2.798040925</v>
      </c>
      <c r="U17" s="216">
        <v>2.814339806</v>
      </c>
      <c r="V17" s="216">
        <v>2.8714185109999999</v>
      </c>
      <c r="W17" s="216">
        <v>2.8319540999999999</v>
      </c>
      <c r="X17" s="216">
        <v>2.7189235950000001</v>
      </c>
      <c r="Y17" s="216">
        <v>2.6952760859999998</v>
      </c>
      <c r="Z17" s="216">
        <v>2.5792322219999999</v>
      </c>
      <c r="AA17" s="216">
        <v>2.5549889029999999</v>
      </c>
      <c r="AB17" s="216">
        <v>2.6999404760000001</v>
      </c>
      <c r="AC17" s="216">
        <v>2.6225239679999999</v>
      </c>
      <c r="AD17" s="216">
        <v>2.7009891650000002</v>
      </c>
      <c r="AE17" s="216">
        <v>2.7315370790000002</v>
      </c>
      <c r="AF17" s="216">
        <v>2.7873003129999998</v>
      </c>
      <c r="AG17" s="216">
        <v>2.8135219490000001</v>
      </c>
      <c r="AH17" s="216">
        <v>2.84208492</v>
      </c>
      <c r="AI17" s="216">
        <v>2.7353300109999998</v>
      </c>
      <c r="AJ17" s="216">
        <v>2.6772803120000002</v>
      </c>
      <c r="AK17" s="216">
        <v>2.6282446730000002</v>
      </c>
      <c r="AL17" s="216">
        <v>2.5277291700000002</v>
      </c>
      <c r="AM17" s="216">
        <v>2.5206922089999999</v>
      </c>
      <c r="AN17" s="216">
        <v>2.659043456</v>
      </c>
      <c r="AO17" s="216">
        <v>2.5192470849999999</v>
      </c>
      <c r="AP17" s="216">
        <v>2.5877508059999998</v>
      </c>
      <c r="AQ17" s="216">
        <v>2.6479358820000001</v>
      </c>
      <c r="AR17" s="216">
        <v>2.71369375</v>
      </c>
      <c r="AS17" s="216">
        <v>2.7000920169999998</v>
      </c>
      <c r="AT17" s="216">
        <v>2.7322799820000001</v>
      </c>
      <c r="AU17" s="216">
        <v>2.6766007460000001</v>
      </c>
      <c r="AV17" s="216">
        <v>2.5955699019999998</v>
      </c>
      <c r="AW17" s="216">
        <v>2.5845326960000001</v>
      </c>
      <c r="AX17" s="216">
        <v>2.458210556</v>
      </c>
      <c r="AY17" s="216">
        <v>2.5037432650000002</v>
      </c>
      <c r="AZ17" s="216">
        <v>2.611953089</v>
      </c>
      <c r="BA17" s="216">
        <v>2.5187375470000002</v>
      </c>
      <c r="BB17" s="216">
        <v>2.587938533</v>
      </c>
      <c r="BC17" s="216">
        <v>2.6507683050000002</v>
      </c>
      <c r="BD17" s="216">
        <v>2.7427402230000002</v>
      </c>
      <c r="BE17" s="216">
        <v>2.7154532915999998</v>
      </c>
      <c r="BF17" s="216">
        <v>2.7611851003000001</v>
      </c>
      <c r="BG17" s="216">
        <v>2.662722</v>
      </c>
      <c r="BH17" s="216">
        <v>2.5825689999999999</v>
      </c>
      <c r="BI17" s="357">
        <v>2.5968930000000001</v>
      </c>
      <c r="BJ17" s="357">
        <v>2.5048339999999998</v>
      </c>
      <c r="BK17" s="357">
        <v>2.5251079999999999</v>
      </c>
      <c r="BL17" s="357">
        <v>2.6800980000000001</v>
      </c>
      <c r="BM17" s="357">
        <v>2.5640510000000001</v>
      </c>
      <c r="BN17" s="357">
        <v>2.6574369999999998</v>
      </c>
      <c r="BO17" s="357">
        <v>2.6727409999999998</v>
      </c>
      <c r="BP17" s="357">
        <v>2.7778640000000001</v>
      </c>
      <c r="BQ17" s="357">
        <v>2.7464330000000001</v>
      </c>
      <c r="BR17" s="357">
        <v>2.80932</v>
      </c>
      <c r="BS17" s="357">
        <v>2.7560609999999999</v>
      </c>
      <c r="BT17" s="357">
        <v>2.6785190000000001</v>
      </c>
      <c r="BU17" s="357">
        <v>2.655173</v>
      </c>
      <c r="BV17" s="357">
        <v>2.5662940000000001</v>
      </c>
    </row>
    <row r="18" spans="1:74" ht="11.1" customHeight="1" x14ac:dyDescent="0.2">
      <c r="A18" s="104" t="s">
        <v>799</v>
      </c>
      <c r="B18" s="130" t="s">
        <v>1070</v>
      </c>
      <c r="C18" s="216">
        <v>2.307416E-2</v>
      </c>
      <c r="D18" s="216">
        <v>2.4600540000000001E-2</v>
      </c>
      <c r="E18" s="216">
        <v>2.1164261E-2</v>
      </c>
      <c r="F18" s="216">
        <v>2.0000857E-2</v>
      </c>
      <c r="G18" s="216">
        <v>1.9534006E-2</v>
      </c>
      <c r="H18" s="216">
        <v>2.1942239999999998E-2</v>
      </c>
      <c r="I18" s="216">
        <v>2.1507281999999999E-2</v>
      </c>
      <c r="J18" s="216">
        <v>2.0251113000000001E-2</v>
      </c>
      <c r="K18" s="216">
        <v>2.1293517000000001E-2</v>
      </c>
      <c r="L18" s="216">
        <v>1.9843235000000001E-2</v>
      </c>
      <c r="M18" s="216">
        <v>2.0234478E-2</v>
      </c>
      <c r="N18" s="216">
        <v>2.0415109000000001E-2</v>
      </c>
      <c r="O18" s="216">
        <v>2.2917657000000001E-2</v>
      </c>
      <c r="P18" s="216">
        <v>2.2741457999999999E-2</v>
      </c>
      <c r="Q18" s="216">
        <v>2.1406212000000001E-2</v>
      </c>
      <c r="R18" s="216">
        <v>2.0958689999999999E-2</v>
      </c>
      <c r="S18" s="216">
        <v>1.9953818000000002E-2</v>
      </c>
      <c r="T18" s="216">
        <v>2.1427014000000001E-2</v>
      </c>
      <c r="U18" s="216">
        <v>2.0982515E-2</v>
      </c>
      <c r="V18" s="216">
        <v>2.0169840000000001E-2</v>
      </c>
      <c r="W18" s="216">
        <v>2.1120561E-2</v>
      </c>
      <c r="X18" s="216">
        <v>1.9886382000000001E-2</v>
      </c>
      <c r="Y18" s="216">
        <v>1.9660450999999999E-2</v>
      </c>
      <c r="Z18" s="216">
        <v>2.1145566000000001E-2</v>
      </c>
      <c r="AA18" s="216">
        <v>2.0965634E-2</v>
      </c>
      <c r="AB18" s="216">
        <v>2.1695503000000001E-2</v>
      </c>
      <c r="AC18" s="216">
        <v>1.9253388999999999E-2</v>
      </c>
      <c r="AD18" s="216">
        <v>1.9667011000000002E-2</v>
      </c>
      <c r="AE18" s="216">
        <v>1.9192097000000002E-2</v>
      </c>
      <c r="AF18" s="216">
        <v>1.9911234E-2</v>
      </c>
      <c r="AG18" s="216">
        <v>2.0294896E-2</v>
      </c>
      <c r="AH18" s="216">
        <v>2.0407214999999999E-2</v>
      </c>
      <c r="AI18" s="216">
        <v>2.0449827E-2</v>
      </c>
      <c r="AJ18" s="216">
        <v>1.9333060999999999E-2</v>
      </c>
      <c r="AK18" s="216">
        <v>1.8953745000000001E-2</v>
      </c>
      <c r="AL18" s="216">
        <v>1.9953833000000001E-2</v>
      </c>
      <c r="AM18" s="216">
        <v>2.1153495000000001E-2</v>
      </c>
      <c r="AN18" s="216">
        <v>2.3175643999999999E-2</v>
      </c>
      <c r="AO18" s="216">
        <v>2.0404447999999999E-2</v>
      </c>
      <c r="AP18" s="216">
        <v>2.0758157999999999E-2</v>
      </c>
      <c r="AQ18" s="216">
        <v>1.9953057E-2</v>
      </c>
      <c r="AR18" s="216">
        <v>2.0970761000000001E-2</v>
      </c>
      <c r="AS18" s="216">
        <v>2.0557145999999998E-2</v>
      </c>
      <c r="AT18" s="216">
        <v>2.0436527999999999E-2</v>
      </c>
      <c r="AU18" s="216">
        <v>2.1029952000000001E-2</v>
      </c>
      <c r="AV18" s="216">
        <v>1.8993393000000001E-2</v>
      </c>
      <c r="AW18" s="216">
        <v>1.8741153999999999E-2</v>
      </c>
      <c r="AX18" s="216">
        <v>2.1454760999999999E-2</v>
      </c>
      <c r="AY18" s="216">
        <v>2.3363419E-2</v>
      </c>
      <c r="AZ18" s="216">
        <v>2.5830937000000002E-2</v>
      </c>
      <c r="BA18" s="216">
        <v>2.0799616999999999E-2</v>
      </c>
      <c r="BB18" s="216">
        <v>2.1124444999999999E-2</v>
      </c>
      <c r="BC18" s="216">
        <v>2.1142583E-2</v>
      </c>
      <c r="BD18" s="216">
        <v>2.0487558999999999E-2</v>
      </c>
      <c r="BE18" s="216">
        <v>2.1057928064999999E-2</v>
      </c>
      <c r="BF18" s="216">
        <v>2.0709914515999999E-2</v>
      </c>
      <c r="BG18" s="216">
        <v>2.1235199999999999E-2</v>
      </c>
      <c r="BH18" s="216">
        <v>2.00643E-2</v>
      </c>
      <c r="BI18" s="357">
        <v>2.0239099999999999E-2</v>
      </c>
      <c r="BJ18" s="357">
        <v>2.16294E-2</v>
      </c>
      <c r="BK18" s="357">
        <v>2.2900899999999998E-2</v>
      </c>
      <c r="BL18" s="357">
        <v>2.3646199999999999E-2</v>
      </c>
      <c r="BM18" s="357">
        <v>2.1400800000000001E-2</v>
      </c>
      <c r="BN18" s="357">
        <v>2.1212000000000002E-2</v>
      </c>
      <c r="BO18" s="357">
        <v>2.0451299999999999E-2</v>
      </c>
      <c r="BP18" s="357">
        <v>2.1983099999999998E-2</v>
      </c>
      <c r="BQ18" s="357">
        <v>2.2100999999999999E-2</v>
      </c>
      <c r="BR18" s="357">
        <v>2.1984199999999999E-2</v>
      </c>
      <c r="BS18" s="357">
        <v>2.25233E-2</v>
      </c>
      <c r="BT18" s="357">
        <v>2.11434E-2</v>
      </c>
      <c r="BU18" s="357">
        <v>2.1146600000000002E-2</v>
      </c>
      <c r="BV18" s="357">
        <v>2.23947E-2</v>
      </c>
    </row>
    <row r="19" spans="1:74" ht="11.1" customHeight="1" x14ac:dyDescent="0.2">
      <c r="A19" s="104" t="s">
        <v>983</v>
      </c>
      <c r="B19" s="130" t="s">
        <v>395</v>
      </c>
      <c r="C19" s="216">
        <v>0.35755794000000002</v>
      </c>
      <c r="D19" s="216">
        <v>0.36229855999999999</v>
      </c>
      <c r="E19" s="216">
        <v>0.35108683200000002</v>
      </c>
      <c r="F19" s="216">
        <v>0.33635392200000003</v>
      </c>
      <c r="G19" s="216">
        <v>0.34227819900000001</v>
      </c>
      <c r="H19" s="216">
        <v>0.36790591</v>
      </c>
      <c r="I19" s="216">
        <v>0.37709520000000002</v>
      </c>
      <c r="J19" s="216">
        <v>0.39669906999999999</v>
      </c>
      <c r="K19" s="216">
        <v>0.37404676999999997</v>
      </c>
      <c r="L19" s="216">
        <v>0.34210636300000002</v>
      </c>
      <c r="M19" s="216">
        <v>0.35067637200000001</v>
      </c>
      <c r="N19" s="216">
        <v>0.37822156000000001</v>
      </c>
      <c r="O19" s="216">
        <v>0.36273695</v>
      </c>
      <c r="P19" s="216">
        <v>0.35865282999999998</v>
      </c>
      <c r="Q19" s="216">
        <v>0.33541946299999997</v>
      </c>
      <c r="R19" s="216">
        <v>0.346003801</v>
      </c>
      <c r="S19" s="216">
        <v>0.34454568299999999</v>
      </c>
      <c r="T19" s="216">
        <v>0.37270474999999997</v>
      </c>
      <c r="U19" s="216">
        <v>0.39147678000000002</v>
      </c>
      <c r="V19" s="216">
        <v>0.39652405000000002</v>
      </c>
      <c r="W19" s="216">
        <v>0.37329915000000002</v>
      </c>
      <c r="X19" s="216">
        <v>0.33883195599999999</v>
      </c>
      <c r="Y19" s="216">
        <v>0.36293382499999999</v>
      </c>
      <c r="Z19" s="216">
        <v>0.38090097499999997</v>
      </c>
      <c r="AA19" s="216">
        <v>0.37637857000000002</v>
      </c>
      <c r="AB19" s="216">
        <v>0.37994170700000002</v>
      </c>
      <c r="AC19" s="216">
        <v>0.35524378200000001</v>
      </c>
      <c r="AD19" s="216">
        <v>0.35116206300000002</v>
      </c>
      <c r="AE19" s="216">
        <v>0.36443345300000002</v>
      </c>
      <c r="AF19" s="216">
        <v>0.38088682000000001</v>
      </c>
      <c r="AG19" s="216">
        <v>0.40411346999999997</v>
      </c>
      <c r="AH19" s="216">
        <v>0.40075593999999998</v>
      </c>
      <c r="AI19" s="216">
        <v>0.37892580999999997</v>
      </c>
      <c r="AJ19" s="216">
        <v>0.35956117300000001</v>
      </c>
      <c r="AK19" s="216">
        <v>0.376882249</v>
      </c>
      <c r="AL19" s="216">
        <v>0.38475529400000003</v>
      </c>
      <c r="AM19" s="216">
        <v>0.38857400590000002</v>
      </c>
      <c r="AN19" s="216">
        <v>0.39275700023999999</v>
      </c>
      <c r="AO19" s="216">
        <v>0.38207186805999999</v>
      </c>
      <c r="AP19" s="216">
        <v>0.35159270920000002</v>
      </c>
      <c r="AQ19" s="216">
        <v>0.36819088188999999</v>
      </c>
      <c r="AR19" s="216">
        <v>0.38638280595000002</v>
      </c>
      <c r="AS19" s="216">
        <v>0.40020341045000002</v>
      </c>
      <c r="AT19" s="216">
        <v>0.39226984031000001</v>
      </c>
      <c r="AU19" s="216">
        <v>0.37824133235000001</v>
      </c>
      <c r="AV19" s="216">
        <v>0.3632834023</v>
      </c>
      <c r="AW19" s="216">
        <v>0.38347274193999997</v>
      </c>
      <c r="AX19" s="216">
        <v>0.39657290493000003</v>
      </c>
      <c r="AY19" s="216">
        <v>0.39015737874</v>
      </c>
      <c r="AZ19" s="216">
        <v>0.37817997587000002</v>
      </c>
      <c r="BA19" s="216">
        <v>0.36732513623000002</v>
      </c>
      <c r="BB19" s="216">
        <v>0.34902020080000001</v>
      </c>
      <c r="BC19" s="216">
        <v>0.34189907664000002</v>
      </c>
      <c r="BD19" s="216">
        <v>0.36743936589999998</v>
      </c>
      <c r="BE19" s="216">
        <v>0.38218475516</v>
      </c>
      <c r="BF19" s="216">
        <v>0.37899187536000001</v>
      </c>
      <c r="BG19" s="216">
        <v>0.38091403583</v>
      </c>
      <c r="BH19" s="216">
        <v>0.36885452563999999</v>
      </c>
      <c r="BI19" s="357">
        <v>0.38568770000000002</v>
      </c>
      <c r="BJ19" s="357">
        <v>0.4008005</v>
      </c>
      <c r="BK19" s="357">
        <v>0.3912928</v>
      </c>
      <c r="BL19" s="357">
        <v>0.3805519</v>
      </c>
      <c r="BM19" s="357">
        <v>0.37021359999999998</v>
      </c>
      <c r="BN19" s="357">
        <v>0.35300530000000002</v>
      </c>
      <c r="BO19" s="357">
        <v>0.34534520000000002</v>
      </c>
      <c r="BP19" s="357">
        <v>0.36902849999999998</v>
      </c>
      <c r="BQ19" s="357">
        <v>0.3869051</v>
      </c>
      <c r="BR19" s="357">
        <v>0.38347959999999998</v>
      </c>
      <c r="BS19" s="357">
        <v>0.38050149999999999</v>
      </c>
      <c r="BT19" s="357">
        <v>0.36864649999999999</v>
      </c>
      <c r="BU19" s="357">
        <v>0.38660610000000001</v>
      </c>
      <c r="BV19" s="357">
        <v>0.4020514</v>
      </c>
    </row>
    <row r="20" spans="1:74" ht="11.1" customHeight="1" x14ac:dyDescent="0.2">
      <c r="A20" s="107" t="s">
        <v>801</v>
      </c>
      <c r="B20" s="204" t="s">
        <v>627</v>
      </c>
      <c r="C20" s="216">
        <v>11.06210806</v>
      </c>
      <c r="D20" s="216">
        <v>11.02088638</v>
      </c>
      <c r="E20" s="216">
        <v>9.7867474090000002</v>
      </c>
      <c r="F20" s="216">
        <v>9.237494324</v>
      </c>
      <c r="G20" s="216">
        <v>9.4942894360000007</v>
      </c>
      <c r="H20" s="216">
        <v>11.397554639999999</v>
      </c>
      <c r="I20" s="216">
        <v>12.280510509999999</v>
      </c>
      <c r="J20" s="216">
        <v>12.387923499999999</v>
      </c>
      <c r="K20" s="216">
        <v>11.29774323</v>
      </c>
      <c r="L20" s="216">
        <v>9.6263294140000006</v>
      </c>
      <c r="M20" s="216">
        <v>9.5130528460000008</v>
      </c>
      <c r="N20" s="216">
        <v>10.66670884</v>
      </c>
      <c r="O20" s="216">
        <v>11.139651199999999</v>
      </c>
      <c r="P20" s="216">
        <v>10.961483749999999</v>
      </c>
      <c r="Q20" s="216">
        <v>9.7561786640000001</v>
      </c>
      <c r="R20" s="216">
        <v>9.5190070959999993</v>
      </c>
      <c r="S20" s="216">
        <v>9.6357055169999999</v>
      </c>
      <c r="T20" s="216">
        <v>11.330557130000001</v>
      </c>
      <c r="U20" s="216">
        <v>12.34910571</v>
      </c>
      <c r="V20" s="216">
        <v>12.420673170000001</v>
      </c>
      <c r="W20" s="216">
        <v>11.248718179999999</v>
      </c>
      <c r="X20" s="216">
        <v>9.6337863529999996</v>
      </c>
      <c r="Y20" s="216">
        <v>9.5369471099999998</v>
      </c>
      <c r="Z20" s="216">
        <v>10.11721507</v>
      </c>
      <c r="AA20" s="216">
        <v>10.407842580000001</v>
      </c>
      <c r="AB20" s="216">
        <v>10.27590462</v>
      </c>
      <c r="AC20" s="216">
        <v>9.5078633549999996</v>
      </c>
      <c r="AD20" s="216">
        <v>9.3764821440000006</v>
      </c>
      <c r="AE20" s="216">
        <v>9.9440518069999992</v>
      </c>
      <c r="AF20" s="216">
        <v>11.219549130000001</v>
      </c>
      <c r="AG20" s="216">
        <v>12.3706522</v>
      </c>
      <c r="AH20" s="216">
        <v>12.16800486</v>
      </c>
      <c r="AI20" s="216">
        <v>10.98191607</v>
      </c>
      <c r="AJ20" s="216">
        <v>9.7381243319999999</v>
      </c>
      <c r="AK20" s="216">
        <v>9.6506130080000005</v>
      </c>
      <c r="AL20" s="216">
        <v>9.9746947729999995</v>
      </c>
      <c r="AM20" s="216">
        <v>10.632152736</v>
      </c>
      <c r="AN20" s="216">
        <v>10.70279251</v>
      </c>
      <c r="AO20" s="216">
        <v>9.8772902991000002</v>
      </c>
      <c r="AP20" s="216">
        <v>9.5161467131999995</v>
      </c>
      <c r="AQ20" s="216">
        <v>9.6122523679</v>
      </c>
      <c r="AR20" s="216">
        <v>10.966994246000001</v>
      </c>
      <c r="AS20" s="216">
        <v>11.8683666</v>
      </c>
      <c r="AT20" s="216">
        <v>11.6966947</v>
      </c>
      <c r="AU20" s="216">
        <v>11.078910712000001</v>
      </c>
      <c r="AV20" s="216">
        <v>9.7787341153000007</v>
      </c>
      <c r="AW20" s="216">
        <v>9.6954480308999997</v>
      </c>
      <c r="AX20" s="216">
        <v>10.528042375</v>
      </c>
      <c r="AY20" s="216">
        <v>11.325819119</v>
      </c>
      <c r="AZ20" s="216">
        <v>11.413802265999999</v>
      </c>
      <c r="BA20" s="216">
        <v>10.036884090999999</v>
      </c>
      <c r="BB20" s="216">
        <v>9.4444518288000001</v>
      </c>
      <c r="BC20" s="216">
        <v>9.6338129156000001</v>
      </c>
      <c r="BD20" s="216">
        <v>11.010843606</v>
      </c>
      <c r="BE20" s="216">
        <v>11.580589561</v>
      </c>
      <c r="BF20" s="216">
        <v>11.605237727</v>
      </c>
      <c r="BG20" s="216">
        <v>11.066014036</v>
      </c>
      <c r="BH20" s="216">
        <v>9.8154015256000005</v>
      </c>
      <c r="BI20" s="357">
        <v>9.6148349999999994</v>
      </c>
      <c r="BJ20" s="357">
        <v>10.505129999999999</v>
      </c>
      <c r="BK20" s="357">
        <v>11.16492</v>
      </c>
      <c r="BL20" s="357">
        <v>11.232570000000001</v>
      </c>
      <c r="BM20" s="357">
        <v>9.9205670000000001</v>
      </c>
      <c r="BN20" s="357">
        <v>9.5074450000000006</v>
      </c>
      <c r="BO20" s="357">
        <v>9.6861650000000008</v>
      </c>
      <c r="BP20" s="357">
        <v>11.124930000000001</v>
      </c>
      <c r="BQ20" s="357">
        <v>11.9145</v>
      </c>
      <c r="BR20" s="357">
        <v>11.99963</v>
      </c>
      <c r="BS20" s="357">
        <v>11.14025</v>
      </c>
      <c r="BT20" s="357">
        <v>9.9217080000000006</v>
      </c>
      <c r="BU20" s="357">
        <v>9.7334560000000003</v>
      </c>
      <c r="BV20" s="357">
        <v>10.59506</v>
      </c>
    </row>
    <row r="21" spans="1:74" ht="11.1" customHeight="1" x14ac:dyDescent="0.2">
      <c r="A21" s="107"/>
      <c r="B21" s="108" t="s">
        <v>204</v>
      </c>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16"/>
      <c r="AU21" s="216"/>
      <c r="AV21" s="216"/>
      <c r="AW21" s="216"/>
      <c r="AX21" s="216"/>
      <c r="AY21" s="216"/>
      <c r="AZ21" s="216"/>
      <c r="BA21" s="216"/>
      <c r="BB21" s="216"/>
      <c r="BC21" s="216"/>
      <c r="BD21" s="216"/>
      <c r="BE21" s="216"/>
      <c r="BF21" s="216"/>
      <c r="BG21" s="216"/>
      <c r="BH21" s="216"/>
      <c r="BI21" s="357"/>
      <c r="BJ21" s="357"/>
      <c r="BK21" s="357"/>
      <c r="BL21" s="357"/>
      <c r="BM21" s="357"/>
      <c r="BN21" s="357"/>
      <c r="BO21" s="357"/>
      <c r="BP21" s="357"/>
      <c r="BQ21" s="357"/>
      <c r="BR21" s="357"/>
      <c r="BS21" s="357"/>
      <c r="BT21" s="357"/>
      <c r="BU21" s="357"/>
      <c r="BV21" s="357"/>
    </row>
    <row r="22" spans="1:74" ht="11.1" customHeight="1" x14ac:dyDescent="0.2">
      <c r="A22" s="107" t="s">
        <v>205</v>
      </c>
      <c r="B22" s="204" t="s">
        <v>206</v>
      </c>
      <c r="C22" s="277">
        <v>1175.7714427999999</v>
      </c>
      <c r="D22" s="277">
        <v>978.88581237000005</v>
      </c>
      <c r="E22" s="277">
        <v>890.54328243999998</v>
      </c>
      <c r="F22" s="277">
        <v>701.17247127999997</v>
      </c>
      <c r="G22" s="277">
        <v>755.05689862999998</v>
      </c>
      <c r="H22" s="277">
        <v>1014.6878303</v>
      </c>
      <c r="I22" s="277">
        <v>1230.7124468</v>
      </c>
      <c r="J22" s="277">
        <v>1225.2695627000001</v>
      </c>
      <c r="K22" s="277">
        <v>990.55994864000002</v>
      </c>
      <c r="L22" s="277">
        <v>768.52610340000001</v>
      </c>
      <c r="M22" s="277">
        <v>740.29925419000006</v>
      </c>
      <c r="N22" s="277">
        <v>1032.7676015</v>
      </c>
      <c r="O22" s="277">
        <v>1152.2852</v>
      </c>
      <c r="P22" s="277">
        <v>953.77323951000005</v>
      </c>
      <c r="Q22" s="277">
        <v>832.88844929000004</v>
      </c>
      <c r="R22" s="277">
        <v>743.55915945000004</v>
      </c>
      <c r="S22" s="277">
        <v>774.9218204</v>
      </c>
      <c r="T22" s="277">
        <v>998.99044728000001</v>
      </c>
      <c r="U22" s="277">
        <v>1226.4641469000001</v>
      </c>
      <c r="V22" s="277">
        <v>1218.1332364</v>
      </c>
      <c r="W22" s="277">
        <v>971.95936256000005</v>
      </c>
      <c r="X22" s="277">
        <v>748.81633093999994</v>
      </c>
      <c r="Y22" s="277">
        <v>737.69487158000004</v>
      </c>
      <c r="Z22" s="277">
        <v>920.25042737000001</v>
      </c>
      <c r="AA22" s="277">
        <v>995.16976744999999</v>
      </c>
      <c r="AB22" s="277">
        <v>853.21671842000001</v>
      </c>
      <c r="AC22" s="277">
        <v>784.78317921999997</v>
      </c>
      <c r="AD22" s="277">
        <v>695.52884002999997</v>
      </c>
      <c r="AE22" s="277">
        <v>796.12799343999995</v>
      </c>
      <c r="AF22" s="277">
        <v>969.55223785999999</v>
      </c>
      <c r="AG22" s="277">
        <v>1218.5183797</v>
      </c>
      <c r="AH22" s="277">
        <v>1165.5996026</v>
      </c>
      <c r="AI22" s="277">
        <v>935.76697915</v>
      </c>
      <c r="AJ22" s="277">
        <v>760.84915935000004</v>
      </c>
      <c r="AK22" s="277">
        <v>764.26671841999996</v>
      </c>
      <c r="AL22" s="277">
        <v>897.76725409999995</v>
      </c>
      <c r="AM22" s="277">
        <v>1031.8642894</v>
      </c>
      <c r="AN22" s="277">
        <v>886.07502079000005</v>
      </c>
      <c r="AO22" s="277">
        <v>877.18377026999997</v>
      </c>
      <c r="AP22" s="277">
        <v>747.40728572</v>
      </c>
      <c r="AQ22" s="277">
        <v>744.51833868999995</v>
      </c>
      <c r="AR22" s="277">
        <v>922.21460212</v>
      </c>
      <c r="AS22" s="277">
        <v>1123.2161427999999</v>
      </c>
      <c r="AT22" s="277">
        <v>1078.0006605999999</v>
      </c>
      <c r="AU22" s="277">
        <v>947.44102359999999</v>
      </c>
      <c r="AV22" s="277">
        <v>771.37098342000002</v>
      </c>
      <c r="AW22" s="277">
        <v>764.39139523999995</v>
      </c>
      <c r="AX22" s="277">
        <v>1002.5959709</v>
      </c>
      <c r="AY22" s="277">
        <v>1143.8442861999999</v>
      </c>
      <c r="AZ22" s="277">
        <v>1018.6805738</v>
      </c>
      <c r="BA22" s="277">
        <v>890.79906158999995</v>
      </c>
      <c r="BB22" s="277">
        <v>718.97869641</v>
      </c>
      <c r="BC22" s="277">
        <v>744.44757932000005</v>
      </c>
      <c r="BD22" s="277">
        <v>916.35966081000004</v>
      </c>
      <c r="BE22" s="277">
        <v>1060.7020691</v>
      </c>
      <c r="BF22" s="277">
        <v>1052.3434563999999</v>
      </c>
      <c r="BG22" s="277">
        <v>943.59849999999994</v>
      </c>
      <c r="BH22" s="277">
        <v>771.39300000000003</v>
      </c>
      <c r="BI22" s="340">
        <v>750.33370000000002</v>
      </c>
      <c r="BJ22" s="340">
        <v>989.44590000000005</v>
      </c>
      <c r="BK22" s="340">
        <v>1100.5229999999999</v>
      </c>
      <c r="BL22" s="340">
        <v>959.73009999999999</v>
      </c>
      <c r="BM22" s="340">
        <v>835.24570000000006</v>
      </c>
      <c r="BN22" s="340">
        <v>708.36620000000005</v>
      </c>
      <c r="BO22" s="340">
        <v>742.13189999999997</v>
      </c>
      <c r="BP22" s="340">
        <v>915.2518</v>
      </c>
      <c r="BQ22" s="340">
        <v>1108.5999999999999</v>
      </c>
      <c r="BR22" s="340">
        <v>1107.17</v>
      </c>
      <c r="BS22" s="340">
        <v>931.02480000000003</v>
      </c>
      <c r="BT22" s="340">
        <v>781.32680000000005</v>
      </c>
      <c r="BU22" s="340">
        <v>751.92909999999995</v>
      </c>
      <c r="BV22" s="340">
        <v>981.4</v>
      </c>
    </row>
    <row r="23" spans="1:74" ht="11.1" customHeight="1" x14ac:dyDescent="0.2">
      <c r="A23" s="107"/>
      <c r="B23" s="108"/>
      <c r="C23" s="237"/>
      <c r="D23" s="237"/>
      <c r="E23" s="237"/>
      <c r="F23" s="237"/>
      <c r="G23" s="237"/>
      <c r="H23" s="237"/>
      <c r="I23" s="237"/>
      <c r="J23" s="237"/>
      <c r="K23" s="237"/>
      <c r="L23" s="237"/>
      <c r="M23" s="237"/>
      <c r="N23" s="237"/>
      <c r="O23" s="237"/>
      <c r="P23" s="237"/>
      <c r="Q23" s="237"/>
      <c r="R23" s="237"/>
      <c r="S23" s="237"/>
      <c r="T23" s="237"/>
      <c r="U23" s="237"/>
      <c r="V23" s="237"/>
      <c r="W23" s="237"/>
      <c r="X23" s="237"/>
      <c r="Y23" s="237"/>
      <c r="Z23" s="237"/>
      <c r="AA23" s="237"/>
      <c r="AB23" s="237"/>
      <c r="AC23" s="237"/>
      <c r="AD23" s="237"/>
      <c r="AE23" s="237"/>
      <c r="AF23" s="237"/>
      <c r="AG23" s="237"/>
      <c r="AH23" s="237"/>
      <c r="AI23" s="237"/>
      <c r="AJ23" s="237"/>
      <c r="AK23" s="237"/>
      <c r="AL23" s="237"/>
      <c r="AM23" s="237"/>
      <c r="AN23" s="237"/>
      <c r="AO23" s="237"/>
      <c r="AP23" s="237"/>
      <c r="AQ23" s="237"/>
      <c r="AR23" s="237"/>
      <c r="AS23" s="237"/>
      <c r="AT23" s="237"/>
      <c r="AU23" s="237"/>
      <c r="AV23" s="237"/>
      <c r="AW23" s="237"/>
      <c r="AX23" s="237"/>
      <c r="AY23" s="237"/>
      <c r="AZ23" s="237"/>
      <c r="BA23" s="237"/>
      <c r="BB23" s="237"/>
      <c r="BC23" s="237"/>
      <c r="BD23" s="237"/>
      <c r="BE23" s="237"/>
      <c r="BF23" s="237"/>
      <c r="BG23" s="237"/>
      <c r="BH23" s="237"/>
      <c r="BI23" s="380"/>
      <c r="BJ23" s="380"/>
      <c r="BK23" s="380"/>
      <c r="BL23" s="380"/>
      <c r="BM23" s="380"/>
      <c r="BN23" s="380"/>
      <c r="BO23" s="380"/>
      <c r="BP23" s="380"/>
      <c r="BQ23" s="380"/>
      <c r="BR23" s="380"/>
      <c r="BS23" s="380"/>
      <c r="BT23" s="380"/>
      <c r="BU23" s="380"/>
      <c r="BV23" s="380"/>
    </row>
    <row r="24" spans="1:74" ht="11.1" customHeight="1" x14ac:dyDescent="0.2">
      <c r="A24" s="107"/>
      <c r="B24" s="109" t="s">
        <v>101</v>
      </c>
      <c r="C24" s="237"/>
      <c r="D24" s="237"/>
      <c r="E24" s="237"/>
      <c r="F24" s="237"/>
      <c r="G24" s="237"/>
      <c r="H24" s="237"/>
      <c r="I24" s="237"/>
      <c r="J24" s="237"/>
      <c r="K24" s="237"/>
      <c r="L24" s="237"/>
      <c r="M24" s="237"/>
      <c r="N24" s="237"/>
      <c r="O24" s="237"/>
      <c r="P24" s="237"/>
      <c r="Q24" s="237"/>
      <c r="R24" s="237"/>
      <c r="S24" s="237"/>
      <c r="T24" s="237"/>
      <c r="U24" s="237"/>
      <c r="V24" s="237"/>
      <c r="W24" s="237"/>
      <c r="X24" s="237"/>
      <c r="Y24" s="237"/>
      <c r="Z24" s="237"/>
      <c r="AA24" s="237"/>
      <c r="AB24" s="237"/>
      <c r="AC24" s="237"/>
      <c r="AD24" s="237"/>
      <c r="AE24" s="237"/>
      <c r="AF24" s="237"/>
      <c r="AG24" s="237"/>
      <c r="AH24" s="237"/>
      <c r="AI24" s="237"/>
      <c r="AJ24" s="237"/>
      <c r="AK24" s="237"/>
      <c r="AL24" s="237"/>
      <c r="AM24" s="237"/>
      <c r="AN24" s="237"/>
      <c r="AO24" s="237"/>
      <c r="AP24" s="237"/>
      <c r="AQ24" s="237"/>
      <c r="AR24" s="237"/>
      <c r="AS24" s="237"/>
      <c r="AT24" s="237"/>
      <c r="AU24" s="237"/>
      <c r="AV24" s="237"/>
      <c r="AW24" s="237"/>
      <c r="AX24" s="237"/>
      <c r="AY24" s="237"/>
      <c r="AZ24" s="237"/>
      <c r="BA24" s="237"/>
      <c r="BB24" s="237"/>
      <c r="BC24" s="237"/>
      <c r="BD24" s="237"/>
      <c r="BE24" s="237"/>
      <c r="BF24" s="237"/>
      <c r="BG24" s="237"/>
      <c r="BH24" s="237"/>
      <c r="BI24" s="380"/>
      <c r="BJ24" s="380"/>
      <c r="BK24" s="380"/>
      <c r="BL24" s="380"/>
      <c r="BM24" s="380"/>
      <c r="BN24" s="380"/>
      <c r="BO24" s="380"/>
      <c r="BP24" s="380"/>
      <c r="BQ24" s="380"/>
      <c r="BR24" s="380"/>
      <c r="BS24" s="380"/>
      <c r="BT24" s="380"/>
      <c r="BU24" s="380"/>
      <c r="BV24" s="380"/>
    </row>
    <row r="25" spans="1:74" ht="11.1" customHeight="1" x14ac:dyDescent="0.2">
      <c r="A25" s="107" t="s">
        <v>66</v>
      </c>
      <c r="B25" s="204" t="s">
        <v>86</v>
      </c>
      <c r="C25" s="260">
        <v>178.09109699999999</v>
      </c>
      <c r="D25" s="260">
        <v>171.025848</v>
      </c>
      <c r="E25" s="260">
        <v>177.74158700000001</v>
      </c>
      <c r="F25" s="260">
        <v>189.26026899999999</v>
      </c>
      <c r="G25" s="260">
        <v>191.66898599999999</v>
      </c>
      <c r="H25" s="260">
        <v>181.489676</v>
      </c>
      <c r="I25" s="260">
        <v>169.50435999999999</v>
      </c>
      <c r="J25" s="260">
        <v>159.98734400000001</v>
      </c>
      <c r="K25" s="260">
        <v>163.77565100000001</v>
      </c>
      <c r="L25" s="260">
        <v>175.68646699999999</v>
      </c>
      <c r="M25" s="260">
        <v>183.388507</v>
      </c>
      <c r="N25" s="260">
        <v>174.91726</v>
      </c>
      <c r="O25" s="260">
        <v>164.57453000000001</v>
      </c>
      <c r="P25" s="260">
        <v>161.06355400000001</v>
      </c>
      <c r="Q25" s="260">
        <v>166.255223</v>
      </c>
      <c r="R25" s="260">
        <v>173.42745400000001</v>
      </c>
      <c r="S25" s="260">
        <v>174.09295800000001</v>
      </c>
      <c r="T25" s="260">
        <v>165.14904999999999</v>
      </c>
      <c r="U25" s="260">
        <v>147.296233</v>
      </c>
      <c r="V25" s="260">
        <v>138.52697699999999</v>
      </c>
      <c r="W25" s="260">
        <v>143.710892</v>
      </c>
      <c r="X25" s="260">
        <v>156.195866</v>
      </c>
      <c r="Y25" s="260">
        <v>167.754198</v>
      </c>
      <c r="Z25" s="260">
        <v>172.38668000000001</v>
      </c>
      <c r="AA25" s="260">
        <v>180.091309</v>
      </c>
      <c r="AB25" s="260">
        <v>186.86552</v>
      </c>
      <c r="AC25" s="260">
        <v>195.37981099999999</v>
      </c>
      <c r="AD25" s="260">
        <v>202.26539299999999</v>
      </c>
      <c r="AE25" s="260">
        <v>203.13744500000001</v>
      </c>
      <c r="AF25" s="260">
        <v>197.92399</v>
      </c>
      <c r="AG25" s="260">
        <v>183.95845399999999</v>
      </c>
      <c r="AH25" s="260">
        <v>178.536947</v>
      </c>
      <c r="AI25" s="260">
        <v>182.01965100000001</v>
      </c>
      <c r="AJ25" s="260">
        <v>186.39613399999999</v>
      </c>
      <c r="AK25" s="260">
        <v>188.291324</v>
      </c>
      <c r="AL25" s="260">
        <v>185.11583300000001</v>
      </c>
      <c r="AM25" s="260">
        <v>178.74679699999999</v>
      </c>
      <c r="AN25" s="260">
        <v>175.32500099999999</v>
      </c>
      <c r="AO25" s="260">
        <v>171.51834500000001</v>
      </c>
      <c r="AP25" s="260">
        <v>172.65373199999999</v>
      </c>
      <c r="AQ25" s="260">
        <v>176.670151</v>
      </c>
      <c r="AR25" s="260">
        <v>170.53369799999999</v>
      </c>
      <c r="AS25" s="260">
        <v>159.53621000000001</v>
      </c>
      <c r="AT25" s="260">
        <v>154.118799</v>
      </c>
      <c r="AU25" s="260">
        <v>152.185498</v>
      </c>
      <c r="AV25" s="260">
        <v>153.35242700000001</v>
      </c>
      <c r="AW25" s="260">
        <v>155.75422</v>
      </c>
      <c r="AX25" s="260">
        <v>147.97271499999999</v>
      </c>
      <c r="AY25" s="260">
        <v>132.323509</v>
      </c>
      <c r="AZ25" s="260">
        <v>118.948849</v>
      </c>
      <c r="BA25" s="260">
        <v>117.974447</v>
      </c>
      <c r="BB25" s="260">
        <v>128.320785</v>
      </c>
      <c r="BC25" s="260">
        <v>136.21821499999999</v>
      </c>
      <c r="BD25" s="260">
        <v>132.88501299999999</v>
      </c>
      <c r="BE25" s="260">
        <v>125.407903</v>
      </c>
      <c r="BF25" s="260">
        <v>121.04191299999999</v>
      </c>
      <c r="BG25" s="260">
        <v>122.4772</v>
      </c>
      <c r="BH25" s="260">
        <v>129.57910000000001</v>
      </c>
      <c r="BI25" s="348">
        <v>133.6317</v>
      </c>
      <c r="BJ25" s="348">
        <v>129.69059999999999</v>
      </c>
      <c r="BK25" s="348">
        <v>125.13930000000001</v>
      </c>
      <c r="BL25" s="348">
        <v>126.5063</v>
      </c>
      <c r="BM25" s="348">
        <v>131.95660000000001</v>
      </c>
      <c r="BN25" s="348">
        <v>140.28630000000001</v>
      </c>
      <c r="BO25" s="348">
        <v>144.0154</v>
      </c>
      <c r="BP25" s="348">
        <v>140.29660000000001</v>
      </c>
      <c r="BQ25" s="348">
        <v>130.92230000000001</v>
      </c>
      <c r="BR25" s="348">
        <v>125.3079</v>
      </c>
      <c r="BS25" s="348">
        <v>126.6748</v>
      </c>
      <c r="BT25" s="348">
        <v>133.60059999999999</v>
      </c>
      <c r="BU25" s="348">
        <v>135.8912</v>
      </c>
      <c r="BV25" s="348">
        <v>132.25059999999999</v>
      </c>
    </row>
    <row r="26" spans="1:74" ht="11.1" customHeight="1" x14ac:dyDescent="0.2">
      <c r="A26" s="107" t="s">
        <v>82</v>
      </c>
      <c r="B26" s="204" t="s">
        <v>84</v>
      </c>
      <c r="C26" s="260">
        <v>18.035036999999999</v>
      </c>
      <c r="D26" s="260">
        <v>18.53171</v>
      </c>
      <c r="E26" s="260">
        <v>18.679137999999998</v>
      </c>
      <c r="F26" s="260">
        <v>18.35257</v>
      </c>
      <c r="G26" s="260">
        <v>17.935490000000001</v>
      </c>
      <c r="H26" s="260">
        <v>17.411346999999999</v>
      </c>
      <c r="I26" s="260">
        <v>16.441220000000001</v>
      </c>
      <c r="J26" s="260">
        <v>16.287759999999999</v>
      </c>
      <c r="K26" s="260">
        <v>17.269372000000001</v>
      </c>
      <c r="L26" s="260">
        <v>17.781316</v>
      </c>
      <c r="M26" s="260">
        <v>17.492429000000001</v>
      </c>
      <c r="N26" s="260">
        <v>16.628596999999999</v>
      </c>
      <c r="O26" s="260">
        <v>16.011876999999998</v>
      </c>
      <c r="P26" s="260">
        <v>15.55185</v>
      </c>
      <c r="Q26" s="260">
        <v>15.404878999999999</v>
      </c>
      <c r="R26" s="260">
        <v>15.181456000000001</v>
      </c>
      <c r="S26" s="260">
        <v>15.208766000000001</v>
      </c>
      <c r="T26" s="260">
        <v>16.358865000000002</v>
      </c>
      <c r="U26" s="260">
        <v>16.111184999999999</v>
      </c>
      <c r="V26" s="260">
        <v>15.843095999999999</v>
      </c>
      <c r="W26" s="260">
        <v>15.726118</v>
      </c>
      <c r="X26" s="260">
        <v>16.044257999999999</v>
      </c>
      <c r="Y26" s="260">
        <v>15.963685999999999</v>
      </c>
      <c r="Z26" s="260">
        <v>15.490698</v>
      </c>
      <c r="AA26" s="260">
        <v>15.242139</v>
      </c>
      <c r="AB26" s="260">
        <v>15.150454</v>
      </c>
      <c r="AC26" s="260">
        <v>15.324013000000001</v>
      </c>
      <c r="AD26" s="260">
        <v>15.153881</v>
      </c>
      <c r="AE26" s="260">
        <v>14.813898</v>
      </c>
      <c r="AF26" s="260">
        <v>14.600139</v>
      </c>
      <c r="AG26" s="260">
        <v>13.87191</v>
      </c>
      <c r="AH26" s="260">
        <v>13.668342000000001</v>
      </c>
      <c r="AI26" s="260">
        <v>13.523578000000001</v>
      </c>
      <c r="AJ26" s="260">
        <v>13.405614999999999</v>
      </c>
      <c r="AK26" s="260">
        <v>13.220634</v>
      </c>
      <c r="AL26" s="260">
        <v>12.998638</v>
      </c>
      <c r="AM26" s="260">
        <v>12.161417999999999</v>
      </c>
      <c r="AN26" s="260">
        <v>11.934797</v>
      </c>
      <c r="AO26" s="260">
        <v>12.869199</v>
      </c>
      <c r="AP26" s="260">
        <v>12.451003999999999</v>
      </c>
      <c r="AQ26" s="260">
        <v>12.412285000000001</v>
      </c>
      <c r="AR26" s="260">
        <v>12.13383</v>
      </c>
      <c r="AS26" s="260">
        <v>11.676917</v>
      </c>
      <c r="AT26" s="260">
        <v>12.157126999999999</v>
      </c>
      <c r="AU26" s="260">
        <v>12.211531000000001</v>
      </c>
      <c r="AV26" s="260">
        <v>12.383597</v>
      </c>
      <c r="AW26" s="260">
        <v>12.911186000000001</v>
      </c>
      <c r="AX26" s="260">
        <v>12.863137999999999</v>
      </c>
      <c r="AY26" s="260">
        <v>9.9232329999999997</v>
      </c>
      <c r="AZ26" s="260">
        <v>10.622871</v>
      </c>
      <c r="BA26" s="260">
        <v>10.538003</v>
      </c>
      <c r="BB26" s="260">
        <v>10.526607</v>
      </c>
      <c r="BC26" s="260">
        <v>10.608840000000001</v>
      </c>
      <c r="BD26" s="260">
        <v>10.698034</v>
      </c>
      <c r="BE26" s="260">
        <v>10.283605</v>
      </c>
      <c r="BF26" s="260">
        <v>10.474622999999999</v>
      </c>
      <c r="BG26" s="260">
        <v>10.95515</v>
      </c>
      <c r="BH26" s="260">
        <v>11.53566</v>
      </c>
      <c r="BI26" s="348">
        <v>11.82741</v>
      </c>
      <c r="BJ26" s="348">
        <v>11.661849999999999</v>
      </c>
      <c r="BK26" s="348">
        <v>11.25117</v>
      </c>
      <c r="BL26" s="348">
        <v>11.456099999999999</v>
      </c>
      <c r="BM26" s="348">
        <v>11.796519999999999</v>
      </c>
      <c r="BN26" s="348">
        <v>11.68468</v>
      </c>
      <c r="BO26" s="348">
        <v>11.68305</v>
      </c>
      <c r="BP26" s="348">
        <v>11.88002</v>
      </c>
      <c r="BQ26" s="348">
        <v>11.45956</v>
      </c>
      <c r="BR26" s="348">
        <v>11.487730000000001</v>
      </c>
      <c r="BS26" s="348">
        <v>11.737209999999999</v>
      </c>
      <c r="BT26" s="348">
        <v>11.936640000000001</v>
      </c>
      <c r="BU26" s="348">
        <v>12.059480000000001</v>
      </c>
      <c r="BV26" s="348">
        <v>11.83806</v>
      </c>
    </row>
    <row r="27" spans="1:74" ht="11.1" customHeight="1" x14ac:dyDescent="0.2">
      <c r="A27" s="107" t="s">
        <v>83</v>
      </c>
      <c r="B27" s="204" t="s">
        <v>85</v>
      </c>
      <c r="C27" s="260">
        <v>17.192540999999999</v>
      </c>
      <c r="D27" s="260">
        <v>17.409067</v>
      </c>
      <c r="E27" s="260">
        <v>17.352898</v>
      </c>
      <c r="F27" s="260">
        <v>17.294657000000001</v>
      </c>
      <c r="G27" s="260">
        <v>17.184660000000001</v>
      </c>
      <c r="H27" s="260">
        <v>17.039570999999999</v>
      </c>
      <c r="I27" s="260">
        <v>16.917261</v>
      </c>
      <c r="J27" s="260">
        <v>16.737168</v>
      </c>
      <c r="K27" s="260">
        <v>16.608001000000002</v>
      </c>
      <c r="L27" s="260">
        <v>16.698315999999998</v>
      </c>
      <c r="M27" s="260">
        <v>17.024093000000001</v>
      </c>
      <c r="N27" s="260">
        <v>16.758475000000001</v>
      </c>
      <c r="O27" s="260">
        <v>16.612552999999998</v>
      </c>
      <c r="P27" s="260">
        <v>16.565455</v>
      </c>
      <c r="Q27" s="260">
        <v>16.366962000000001</v>
      </c>
      <c r="R27" s="260">
        <v>16.152619000000001</v>
      </c>
      <c r="S27" s="260">
        <v>15.997071999999999</v>
      </c>
      <c r="T27" s="260">
        <v>16.379342000000001</v>
      </c>
      <c r="U27" s="260">
        <v>16.169758000000002</v>
      </c>
      <c r="V27" s="260">
        <v>16.162258000000001</v>
      </c>
      <c r="W27" s="260">
        <v>16.311136999999999</v>
      </c>
      <c r="X27" s="260">
        <v>16.567122000000001</v>
      </c>
      <c r="Y27" s="260">
        <v>16.729026000000001</v>
      </c>
      <c r="Z27" s="260">
        <v>16.648637999999998</v>
      </c>
      <c r="AA27" s="260">
        <v>16.682179000000001</v>
      </c>
      <c r="AB27" s="260">
        <v>16.500475000000002</v>
      </c>
      <c r="AC27" s="260">
        <v>16.413094999999998</v>
      </c>
      <c r="AD27" s="260">
        <v>16.371372999999998</v>
      </c>
      <c r="AE27" s="260">
        <v>16.290493000000001</v>
      </c>
      <c r="AF27" s="260">
        <v>16.248121000000001</v>
      </c>
      <c r="AG27" s="260">
        <v>16.699631</v>
      </c>
      <c r="AH27" s="260">
        <v>16.123415000000001</v>
      </c>
      <c r="AI27" s="260">
        <v>16.058872999999998</v>
      </c>
      <c r="AJ27" s="260">
        <v>16.019271</v>
      </c>
      <c r="AK27" s="260">
        <v>16.030847000000001</v>
      </c>
      <c r="AL27" s="260">
        <v>16.433373</v>
      </c>
      <c r="AM27" s="260">
        <v>16.328635999999999</v>
      </c>
      <c r="AN27" s="260">
        <v>16.314530999999999</v>
      </c>
      <c r="AO27" s="260">
        <v>16.208936000000001</v>
      </c>
      <c r="AP27" s="260">
        <v>16.00864</v>
      </c>
      <c r="AQ27" s="260">
        <v>15.893758999999999</v>
      </c>
      <c r="AR27" s="260">
        <v>15.898189</v>
      </c>
      <c r="AS27" s="260">
        <v>15.695748</v>
      </c>
      <c r="AT27" s="260">
        <v>15.637072</v>
      </c>
      <c r="AU27" s="260">
        <v>15.511359000000001</v>
      </c>
      <c r="AV27" s="260">
        <v>15.652443</v>
      </c>
      <c r="AW27" s="260">
        <v>15.792967000000001</v>
      </c>
      <c r="AX27" s="260">
        <v>15.735333000000001</v>
      </c>
      <c r="AY27" s="260">
        <v>14.604834</v>
      </c>
      <c r="AZ27" s="260">
        <v>15.384302</v>
      </c>
      <c r="BA27" s="260">
        <v>15.435508</v>
      </c>
      <c r="BB27" s="260">
        <v>15.707401000000001</v>
      </c>
      <c r="BC27" s="260">
        <v>15.446918</v>
      </c>
      <c r="BD27" s="260">
        <v>15.615812999999999</v>
      </c>
      <c r="BE27" s="260">
        <v>15.486765999999999</v>
      </c>
      <c r="BF27" s="260">
        <v>15.430306</v>
      </c>
      <c r="BG27" s="260">
        <v>15.43811</v>
      </c>
      <c r="BH27" s="260">
        <v>15.523680000000001</v>
      </c>
      <c r="BI27" s="348">
        <v>15.69224</v>
      </c>
      <c r="BJ27" s="348">
        <v>15.703849999999999</v>
      </c>
      <c r="BK27" s="348">
        <v>15.72766</v>
      </c>
      <c r="BL27" s="348">
        <v>15.82835</v>
      </c>
      <c r="BM27" s="348">
        <v>15.745559999999999</v>
      </c>
      <c r="BN27" s="348">
        <v>15.6412</v>
      </c>
      <c r="BO27" s="348">
        <v>15.55813</v>
      </c>
      <c r="BP27" s="348">
        <v>15.61708</v>
      </c>
      <c r="BQ27" s="348">
        <v>15.54997</v>
      </c>
      <c r="BR27" s="348">
        <v>15.526870000000001</v>
      </c>
      <c r="BS27" s="348">
        <v>15.52765</v>
      </c>
      <c r="BT27" s="348">
        <v>15.58037</v>
      </c>
      <c r="BU27" s="348">
        <v>15.72715</v>
      </c>
      <c r="BV27" s="348">
        <v>15.71763</v>
      </c>
    </row>
    <row r="28" spans="1:74" ht="11.1" customHeight="1" x14ac:dyDescent="0.2">
      <c r="A28" s="107"/>
      <c r="B28" s="108"/>
      <c r="C28" s="237"/>
      <c r="D28" s="237"/>
      <c r="E28" s="237"/>
      <c r="F28" s="237"/>
      <c r="G28" s="237"/>
      <c r="H28" s="237"/>
      <c r="I28" s="237"/>
      <c r="J28" s="237"/>
      <c r="K28" s="237"/>
      <c r="L28" s="237"/>
      <c r="M28" s="237"/>
      <c r="N28" s="237"/>
      <c r="O28" s="237"/>
      <c r="P28" s="237"/>
      <c r="Q28" s="237"/>
      <c r="R28" s="237"/>
      <c r="S28" s="237"/>
      <c r="T28" s="237"/>
      <c r="U28" s="237"/>
      <c r="V28" s="237"/>
      <c r="W28" s="237"/>
      <c r="X28" s="237"/>
      <c r="Y28" s="237"/>
      <c r="Z28" s="237"/>
      <c r="AA28" s="237"/>
      <c r="AB28" s="237"/>
      <c r="AC28" s="237"/>
      <c r="AD28" s="237"/>
      <c r="AE28" s="237"/>
      <c r="AF28" s="237"/>
      <c r="AG28" s="237"/>
      <c r="AH28" s="237"/>
      <c r="AI28" s="237"/>
      <c r="AJ28" s="237"/>
      <c r="AK28" s="237"/>
      <c r="AL28" s="237"/>
      <c r="AM28" s="237"/>
      <c r="AN28" s="237"/>
      <c r="AO28" s="237"/>
      <c r="AP28" s="237"/>
      <c r="AQ28" s="237"/>
      <c r="AR28" s="237"/>
      <c r="AS28" s="237"/>
      <c r="AT28" s="237"/>
      <c r="AU28" s="237"/>
      <c r="AV28" s="237"/>
      <c r="AW28" s="237"/>
      <c r="AX28" s="237"/>
      <c r="AY28" s="237"/>
      <c r="AZ28" s="237"/>
      <c r="BA28" s="237"/>
      <c r="BB28" s="237"/>
      <c r="BC28" s="237"/>
      <c r="BD28" s="237"/>
      <c r="BE28" s="237"/>
      <c r="BF28" s="237"/>
      <c r="BG28" s="237"/>
      <c r="BH28" s="237"/>
      <c r="BI28" s="380"/>
      <c r="BJ28" s="380"/>
      <c r="BK28" s="380"/>
      <c r="BL28" s="380"/>
      <c r="BM28" s="380"/>
      <c r="BN28" s="380"/>
      <c r="BO28" s="380"/>
      <c r="BP28" s="380"/>
      <c r="BQ28" s="380"/>
      <c r="BR28" s="380"/>
      <c r="BS28" s="380"/>
      <c r="BT28" s="380"/>
      <c r="BU28" s="380"/>
      <c r="BV28" s="380"/>
    </row>
    <row r="29" spans="1:74" ht="11.1" customHeight="1" x14ac:dyDescent="0.2">
      <c r="A29" s="107"/>
      <c r="B29" s="55" t="s">
        <v>145</v>
      </c>
      <c r="C29" s="237"/>
      <c r="D29" s="237"/>
      <c r="E29" s="237"/>
      <c r="F29" s="237"/>
      <c r="G29" s="237"/>
      <c r="H29" s="237"/>
      <c r="I29" s="237"/>
      <c r="J29" s="237"/>
      <c r="K29" s="237"/>
      <c r="L29" s="237"/>
      <c r="M29" s="237"/>
      <c r="N29" s="237"/>
      <c r="O29" s="237"/>
      <c r="P29" s="237"/>
      <c r="Q29" s="237"/>
      <c r="R29" s="237"/>
      <c r="S29" s="237"/>
      <c r="T29" s="237"/>
      <c r="U29" s="237"/>
      <c r="V29" s="237"/>
      <c r="W29" s="237"/>
      <c r="X29" s="237"/>
      <c r="Y29" s="237"/>
      <c r="Z29" s="237"/>
      <c r="AA29" s="237"/>
      <c r="AB29" s="237"/>
      <c r="AC29" s="237"/>
      <c r="AD29" s="237"/>
      <c r="AE29" s="237"/>
      <c r="AF29" s="237"/>
      <c r="AG29" s="237"/>
      <c r="AH29" s="237"/>
      <c r="AI29" s="237"/>
      <c r="AJ29" s="237"/>
      <c r="AK29" s="237"/>
      <c r="AL29" s="237"/>
      <c r="AM29" s="237"/>
      <c r="AN29" s="237"/>
      <c r="AO29" s="237"/>
      <c r="AP29" s="237"/>
      <c r="AQ29" s="237"/>
      <c r="AR29" s="237"/>
      <c r="AS29" s="237"/>
      <c r="AT29" s="237"/>
      <c r="AU29" s="237"/>
      <c r="AV29" s="237"/>
      <c r="AW29" s="237"/>
      <c r="AX29" s="237"/>
      <c r="AY29" s="237"/>
      <c r="AZ29" s="237"/>
      <c r="BA29" s="237"/>
      <c r="BB29" s="237"/>
      <c r="BC29" s="237"/>
      <c r="BD29" s="237"/>
      <c r="BE29" s="237"/>
      <c r="BF29" s="237"/>
      <c r="BG29" s="237"/>
      <c r="BH29" s="237"/>
      <c r="BI29" s="380"/>
      <c r="BJ29" s="380"/>
      <c r="BK29" s="380"/>
      <c r="BL29" s="380"/>
      <c r="BM29" s="380"/>
      <c r="BN29" s="380"/>
      <c r="BO29" s="380"/>
      <c r="BP29" s="380"/>
      <c r="BQ29" s="380"/>
      <c r="BR29" s="380"/>
      <c r="BS29" s="380"/>
      <c r="BT29" s="380"/>
      <c r="BU29" s="380"/>
      <c r="BV29" s="380"/>
    </row>
    <row r="30" spans="1:74" ht="11.1" customHeight="1" x14ac:dyDescent="0.2">
      <c r="A30" s="107"/>
      <c r="B30" s="55" t="s">
        <v>38</v>
      </c>
      <c r="C30" s="237"/>
      <c r="D30" s="237"/>
      <c r="E30" s="237"/>
      <c r="F30" s="237"/>
      <c r="G30" s="237"/>
      <c r="H30" s="237"/>
      <c r="I30" s="237"/>
      <c r="J30" s="237"/>
      <c r="K30" s="237"/>
      <c r="L30" s="237"/>
      <c r="M30" s="237"/>
      <c r="N30" s="237"/>
      <c r="O30" s="237"/>
      <c r="P30" s="237"/>
      <c r="Q30" s="237"/>
      <c r="R30" s="237"/>
      <c r="S30" s="237"/>
      <c r="T30" s="237"/>
      <c r="U30" s="237"/>
      <c r="V30" s="237"/>
      <c r="W30" s="237"/>
      <c r="X30" s="237"/>
      <c r="Y30" s="237"/>
      <c r="Z30" s="237"/>
      <c r="AA30" s="237"/>
      <c r="AB30" s="237"/>
      <c r="AC30" s="237"/>
      <c r="AD30" s="237"/>
      <c r="AE30" s="237"/>
      <c r="AF30" s="237"/>
      <c r="AG30" s="237"/>
      <c r="AH30" s="237"/>
      <c r="AI30" s="237"/>
      <c r="AJ30" s="237"/>
      <c r="AK30" s="237"/>
      <c r="AL30" s="237"/>
      <c r="AM30" s="237"/>
      <c r="AN30" s="237"/>
      <c r="AO30" s="237"/>
      <c r="AP30" s="237"/>
      <c r="AQ30" s="237"/>
      <c r="AR30" s="237"/>
      <c r="AS30" s="237"/>
      <c r="AT30" s="237"/>
      <c r="AU30" s="237"/>
      <c r="AV30" s="237"/>
      <c r="AW30" s="237"/>
      <c r="AX30" s="237"/>
      <c r="AY30" s="237"/>
      <c r="AZ30" s="237"/>
      <c r="BA30" s="237"/>
      <c r="BB30" s="237"/>
      <c r="BC30" s="237"/>
      <c r="BD30" s="237"/>
      <c r="BE30" s="237"/>
      <c r="BF30" s="237"/>
      <c r="BG30" s="237"/>
      <c r="BH30" s="237"/>
      <c r="BI30" s="380"/>
      <c r="BJ30" s="380"/>
      <c r="BK30" s="380"/>
      <c r="BL30" s="380"/>
      <c r="BM30" s="380"/>
      <c r="BN30" s="380"/>
      <c r="BO30" s="380"/>
      <c r="BP30" s="380"/>
      <c r="BQ30" s="380"/>
      <c r="BR30" s="380"/>
      <c r="BS30" s="380"/>
      <c r="BT30" s="380"/>
      <c r="BU30" s="380"/>
      <c r="BV30" s="380"/>
    </row>
    <row r="31" spans="1:74" ht="11.1" customHeight="1" x14ac:dyDescent="0.2">
      <c r="A31" s="52" t="s">
        <v>699</v>
      </c>
      <c r="B31" s="204" t="s">
        <v>561</v>
      </c>
      <c r="C31" s="216">
        <v>2.23</v>
      </c>
      <c r="D31" s="216">
        <v>2.27</v>
      </c>
      <c r="E31" s="216">
        <v>2.31</v>
      </c>
      <c r="F31" s="216">
        <v>2.29</v>
      </c>
      <c r="G31" s="216">
        <v>2.2599999999999998</v>
      </c>
      <c r="H31" s="216">
        <v>2.25</v>
      </c>
      <c r="I31" s="216">
        <v>2.27</v>
      </c>
      <c r="J31" s="216">
        <v>2.2999999999999998</v>
      </c>
      <c r="K31" s="216">
        <v>2.2799999999999998</v>
      </c>
      <c r="L31" s="216">
        <v>2.27</v>
      </c>
      <c r="M31" s="216">
        <v>2.2599999999999998</v>
      </c>
      <c r="N31" s="216">
        <v>2.23</v>
      </c>
      <c r="O31" s="216">
        <v>2.3199999999999998</v>
      </c>
      <c r="P31" s="216">
        <v>2.35</v>
      </c>
      <c r="Q31" s="216">
        <v>2.34</v>
      </c>
      <c r="R31" s="216">
        <v>2.38</v>
      </c>
      <c r="S31" s="216">
        <v>2.4300000000000002</v>
      </c>
      <c r="T31" s="216">
        <v>2.4</v>
      </c>
      <c r="U31" s="216">
        <v>2.44</v>
      </c>
      <c r="V31" s="216">
        <v>2.4700000000000002</v>
      </c>
      <c r="W31" s="216">
        <v>2.44</v>
      </c>
      <c r="X31" s="216">
        <v>2.39</v>
      </c>
      <c r="Y31" s="216">
        <v>2.37</v>
      </c>
      <c r="Z31" s="216">
        <v>2.34</v>
      </c>
      <c r="AA31" s="216">
        <v>2.37</v>
      </c>
      <c r="AB31" s="216">
        <v>2.38</v>
      </c>
      <c r="AC31" s="216">
        <v>2.39</v>
      </c>
      <c r="AD31" s="216">
        <v>2.42</v>
      </c>
      <c r="AE31" s="216">
        <v>2.42</v>
      </c>
      <c r="AF31" s="216">
        <v>2.36</v>
      </c>
      <c r="AG31" s="216">
        <v>2.4</v>
      </c>
      <c r="AH31" s="216">
        <v>2.4</v>
      </c>
      <c r="AI31" s="216">
        <v>2.38</v>
      </c>
      <c r="AJ31" s="216">
        <v>2.36</v>
      </c>
      <c r="AK31" s="216">
        <v>2.36</v>
      </c>
      <c r="AL31" s="216">
        <v>2.36</v>
      </c>
      <c r="AM31" s="216">
        <v>2.35</v>
      </c>
      <c r="AN31" s="216">
        <v>2.35</v>
      </c>
      <c r="AO31" s="216">
        <v>2.35</v>
      </c>
      <c r="AP31" s="216">
        <v>2.38</v>
      </c>
      <c r="AQ31" s="216">
        <v>2.37</v>
      </c>
      <c r="AR31" s="216">
        <v>2.36</v>
      </c>
      <c r="AS31" s="216">
        <v>2.3199999999999998</v>
      </c>
      <c r="AT31" s="216">
        <v>2.33</v>
      </c>
      <c r="AU31" s="216">
        <v>2.35</v>
      </c>
      <c r="AV31" s="216">
        <v>2.35</v>
      </c>
      <c r="AW31" s="216">
        <v>2.33</v>
      </c>
      <c r="AX31" s="216">
        <v>2.34</v>
      </c>
      <c r="AY31" s="216">
        <v>2.2999999999999998</v>
      </c>
      <c r="AZ31" s="216">
        <v>2.33</v>
      </c>
      <c r="BA31" s="216">
        <v>2.37</v>
      </c>
      <c r="BB31" s="216">
        <v>2.4</v>
      </c>
      <c r="BC31" s="216">
        <v>2.39</v>
      </c>
      <c r="BD31" s="216">
        <v>2.38</v>
      </c>
      <c r="BE31" s="216">
        <v>2.37</v>
      </c>
      <c r="BF31" s="216">
        <v>2.37</v>
      </c>
      <c r="BG31" s="216">
        <v>2.3699910000000002</v>
      </c>
      <c r="BH31" s="216">
        <v>2.3586149999999999</v>
      </c>
      <c r="BI31" s="357">
        <v>2.3564129999999999</v>
      </c>
      <c r="BJ31" s="357">
        <v>2.356071</v>
      </c>
      <c r="BK31" s="357">
        <v>2.3702429999999999</v>
      </c>
      <c r="BL31" s="357">
        <v>2.3702450000000002</v>
      </c>
      <c r="BM31" s="357">
        <v>2.3503880000000001</v>
      </c>
      <c r="BN31" s="357">
        <v>2.374714</v>
      </c>
      <c r="BO31" s="357">
        <v>2.374682</v>
      </c>
      <c r="BP31" s="357">
        <v>2.3591859999999998</v>
      </c>
      <c r="BQ31" s="357">
        <v>2.3650250000000002</v>
      </c>
      <c r="BR31" s="357">
        <v>2.359181</v>
      </c>
      <c r="BS31" s="357">
        <v>2.3455110000000001</v>
      </c>
      <c r="BT31" s="357">
        <v>2.3794369999999998</v>
      </c>
      <c r="BU31" s="357">
        <v>2.3360029999999998</v>
      </c>
      <c r="BV31" s="357">
        <v>2.3763070000000002</v>
      </c>
    </row>
    <row r="32" spans="1:74" ht="11.1" customHeight="1" x14ac:dyDescent="0.2">
      <c r="A32" s="107" t="s">
        <v>701</v>
      </c>
      <c r="B32" s="204" t="s">
        <v>628</v>
      </c>
      <c r="C32" s="216">
        <v>6.71</v>
      </c>
      <c r="D32" s="216">
        <v>6.07</v>
      </c>
      <c r="E32" s="216">
        <v>5.29</v>
      </c>
      <c r="F32" s="216">
        <v>4.71</v>
      </c>
      <c r="G32" s="216">
        <v>4.79</v>
      </c>
      <c r="H32" s="216">
        <v>5.12</v>
      </c>
      <c r="I32" s="216">
        <v>5.18</v>
      </c>
      <c r="J32" s="216">
        <v>4.92</v>
      </c>
      <c r="K32" s="216">
        <v>4.45</v>
      </c>
      <c r="L32" s="216">
        <v>4.3</v>
      </c>
      <c r="M32" s="216">
        <v>4.3499999999999996</v>
      </c>
      <c r="N32" s="216">
        <v>5.43</v>
      </c>
      <c r="O32" s="216">
        <v>5.39</v>
      </c>
      <c r="P32" s="216">
        <v>5.09</v>
      </c>
      <c r="Q32" s="216">
        <v>4.6399999999999997</v>
      </c>
      <c r="R32" s="216">
        <v>4.8600000000000003</v>
      </c>
      <c r="S32" s="216">
        <v>4.8899999999999997</v>
      </c>
      <c r="T32" s="216">
        <v>5.04</v>
      </c>
      <c r="U32" s="216">
        <v>4.9800000000000004</v>
      </c>
      <c r="V32" s="216">
        <v>4.7300000000000004</v>
      </c>
      <c r="W32" s="216">
        <v>4.5599999999999996</v>
      </c>
      <c r="X32" s="216">
        <v>4.33</v>
      </c>
      <c r="Y32" s="216">
        <v>4.0999999999999996</v>
      </c>
      <c r="Z32" s="216">
        <v>4.04</v>
      </c>
      <c r="AA32" s="216">
        <v>3.69</v>
      </c>
      <c r="AB32" s="216">
        <v>3.34</v>
      </c>
      <c r="AC32" s="216">
        <v>2.99</v>
      </c>
      <c r="AD32" s="216">
        <v>2.71</v>
      </c>
      <c r="AE32" s="216">
        <v>2.94</v>
      </c>
      <c r="AF32" s="216">
        <v>3.11</v>
      </c>
      <c r="AG32" s="216">
        <v>3.43</v>
      </c>
      <c r="AH32" s="216">
        <v>3.5</v>
      </c>
      <c r="AI32" s="216">
        <v>3.41</v>
      </c>
      <c r="AJ32" s="216">
        <v>3.84</v>
      </c>
      <c r="AK32" s="216">
        <v>4.25</v>
      </c>
      <c r="AL32" s="216">
        <v>4.21</v>
      </c>
      <c r="AM32" s="216">
        <v>4.38</v>
      </c>
      <c r="AN32" s="216">
        <v>4.3899999999999997</v>
      </c>
      <c r="AO32" s="216">
        <v>4.29</v>
      </c>
      <c r="AP32" s="216">
        <v>4.67</v>
      </c>
      <c r="AQ32" s="216">
        <v>4.62</v>
      </c>
      <c r="AR32" s="216">
        <v>4.42</v>
      </c>
      <c r="AS32" s="216">
        <v>4.2</v>
      </c>
      <c r="AT32" s="216">
        <v>3.91</v>
      </c>
      <c r="AU32" s="216">
        <v>4.08</v>
      </c>
      <c r="AV32" s="216">
        <v>4.1100000000000003</v>
      </c>
      <c r="AW32" s="216">
        <v>4.1900000000000004</v>
      </c>
      <c r="AX32" s="216">
        <v>4.91</v>
      </c>
      <c r="AY32" s="216">
        <v>7.03</v>
      </c>
      <c r="AZ32" s="216">
        <v>7.39</v>
      </c>
      <c r="BA32" s="216">
        <v>6</v>
      </c>
      <c r="BB32" s="216">
        <v>5.07</v>
      </c>
      <c r="BC32" s="216">
        <v>4.93</v>
      </c>
      <c r="BD32" s="216">
        <v>4.82</v>
      </c>
      <c r="BE32" s="216">
        <v>4.43</v>
      </c>
      <c r="BF32" s="216">
        <v>4.12</v>
      </c>
      <c r="BG32" s="216">
        <v>4.5863659999999999</v>
      </c>
      <c r="BH32" s="216">
        <v>4.4966359999999996</v>
      </c>
      <c r="BI32" s="357">
        <v>4.9748330000000003</v>
      </c>
      <c r="BJ32" s="357">
        <v>5.1413130000000002</v>
      </c>
      <c r="BK32" s="357">
        <v>5.0723710000000004</v>
      </c>
      <c r="BL32" s="357">
        <v>4.8369479999999996</v>
      </c>
      <c r="BM32" s="357">
        <v>4.5716669999999997</v>
      </c>
      <c r="BN32" s="357">
        <v>4.3483340000000004</v>
      </c>
      <c r="BO32" s="357">
        <v>4.2256039999999997</v>
      </c>
      <c r="BP32" s="357">
        <v>4.2945289999999998</v>
      </c>
      <c r="BQ32" s="357">
        <v>4.3986359999999998</v>
      </c>
      <c r="BR32" s="357">
        <v>4.5120079999999998</v>
      </c>
      <c r="BS32" s="357">
        <v>4.4240899999999996</v>
      </c>
      <c r="BT32" s="357">
        <v>4.6033090000000003</v>
      </c>
      <c r="BU32" s="357">
        <v>4.8693999999999997</v>
      </c>
      <c r="BV32" s="357">
        <v>5.1210040000000001</v>
      </c>
    </row>
    <row r="33" spans="1:74" ht="11.1" customHeight="1" x14ac:dyDescent="0.2">
      <c r="A33" s="52" t="s">
        <v>700</v>
      </c>
      <c r="B33" s="204" t="s">
        <v>570</v>
      </c>
      <c r="C33" s="216">
        <v>11.85</v>
      </c>
      <c r="D33" s="216">
        <v>12.11</v>
      </c>
      <c r="E33" s="216">
        <v>12.44</v>
      </c>
      <c r="F33" s="216">
        <v>13.17</v>
      </c>
      <c r="G33" s="216">
        <v>12.36</v>
      </c>
      <c r="H33" s="216">
        <v>11.96</v>
      </c>
      <c r="I33" s="216">
        <v>12.28</v>
      </c>
      <c r="J33" s="216">
        <v>12.28</v>
      </c>
      <c r="K33" s="216">
        <v>12.34</v>
      </c>
      <c r="L33" s="216">
        <v>13.53</v>
      </c>
      <c r="M33" s="216">
        <v>14.06</v>
      </c>
      <c r="N33" s="216">
        <v>14.61</v>
      </c>
      <c r="O33" s="216">
        <v>14.8</v>
      </c>
      <c r="P33" s="216">
        <v>15.94</v>
      </c>
      <c r="Q33" s="216">
        <v>17.59</v>
      </c>
      <c r="R33" s="216">
        <v>18.21</v>
      </c>
      <c r="S33" s="216">
        <v>17.57</v>
      </c>
      <c r="T33" s="216">
        <v>20.38</v>
      </c>
      <c r="U33" s="216">
        <v>20.18</v>
      </c>
      <c r="V33" s="216">
        <v>17.09</v>
      </c>
      <c r="W33" s="216">
        <v>19.66</v>
      </c>
      <c r="X33" s="216">
        <v>19.62</v>
      </c>
      <c r="Y33" s="216">
        <v>19.47</v>
      </c>
      <c r="Z33" s="216">
        <v>20.99</v>
      </c>
      <c r="AA33" s="216">
        <v>20.86</v>
      </c>
      <c r="AB33" s="216">
        <v>21.1</v>
      </c>
      <c r="AC33" s="216">
        <v>22.1</v>
      </c>
      <c r="AD33" s="216">
        <v>22.99</v>
      </c>
      <c r="AE33" s="216">
        <v>23.06</v>
      </c>
      <c r="AF33" s="216">
        <v>22.41</v>
      </c>
      <c r="AG33" s="216">
        <v>19.84</v>
      </c>
      <c r="AH33" s="216">
        <v>19.86</v>
      </c>
      <c r="AI33" s="216">
        <v>20.9</v>
      </c>
      <c r="AJ33" s="216">
        <v>20.77</v>
      </c>
      <c r="AK33" s="216">
        <v>20.72</v>
      </c>
      <c r="AL33" s="216">
        <v>18.829999999999998</v>
      </c>
      <c r="AM33" s="216">
        <v>19.149999999999999</v>
      </c>
      <c r="AN33" s="216">
        <v>19.7</v>
      </c>
      <c r="AO33" s="216">
        <v>19.39</v>
      </c>
      <c r="AP33" s="216">
        <v>20.260000000000002</v>
      </c>
      <c r="AQ33" s="216">
        <v>19.55</v>
      </c>
      <c r="AR33" s="216">
        <v>19.68</v>
      </c>
      <c r="AS33" s="216">
        <v>18.77</v>
      </c>
      <c r="AT33" s="216">
        <v>18.600000000000001</v>
      </c>
      <c r="AU33" s="216">
        <v>18.93</v>
      </c>
      <c r="AV33" s="216">
        <v>19.71</v>
      </c>
      <c r="AW33" s="216">
        <v>18.86</v>
      </c>
      <c r="AX33" s="216">
        <v>19.7</v>
      </c>
      <c r="AY33" s="216">
        <v>19.64</v>
      </c>
      <c r="AZ33" s="216">
        <v>20.059999999999999</v>
      </c>
      <c r="BA33" s="216">
        <v>20.62</v>
      </c>
      <c r="BB33" s="216">
        <v>20.89</v>
      </c>
      <c r="BC33" s="216">
        <v>19.98</v>
      </c>
      <c r="BD33" s="216">
        <v>20.38</v>
      </c>
      <c r="BE33" s="216">
        <v>19.900120000000001</v>
      </c>
      <c r="BF33" s="216">
        <v>19.385259999999999</v>
      </c>
      <c r="BG33" s="216">
        <v>19.050129999999999</v>
      </c>
      <c r="BH33" s="216">
        <v>18.161020000000001</v>
      </c>
      <c r="BI33" s="357">
        <v>17.237660000000002</v>
      </c>
      <c r="BJ33" s="357">
        <v>16.54645</v>
      </c>
      <c r="BK33" s="357">
        <v>15.940530000000001</v>
      </c>
      <c r="BL33" s="357">
        <v>15.405290000000001</v>
      </c>
      <c r="BM33" s="357">
        <v>14.99722</v>
      </c>
      <c r="BN33" s="357">
        <v>15.073790000000001</v>
      </c>
      <c r="BO33" s="357">
        <v>14.61838</v>
      </c>
      <c r="BP33" s="357">
        <v>14.90803</v>
      </c>
      <c r="BQ33" s="357">
        <v>14.779109999999999</v>
      </c>
      <c r="BR33" s="357">
        <v>14.683389999999999</v>
      </c>
      <c r="BS33" s="357">
        <v>14.96106</v>
      </c>
      <c r="BT33" s="357">
        <v>14.918089999999999</v>
      </c>
      <c r="BU33" s="357">
        <v>14.86609</v>
      </c>
      <c r="BV33" s="357">
        <v>14.919420000000001</v>
      </c>
    </row>
    <row r="34" spans="1:74" ht="11.1" customHeight="1" x14ac:dyDescent="0.2">
      <c r="A34" s="56" t="s">
        <v>21</v>
      </c>
      <c r="B34" s="204" t="s">
        <v>569</v>
      </c>
      <c r="C34" s="216">
        <v>15.73</v>
      </c>
      <c r="D34" s="216">
        <v>15.69</v>
      </c>
      <c r="E34" s="216">
        <v>16.420000000000002</v>
      </c>
      <c r="F34" s="216">
        <v>17.100000000000001</v>
      </c>
      <c r="G34" s="216">
        <v>16.54</v>
      </c>
      <c r="H34" s="216">
        <v>16.12</v>
      </c>
      <c r="I34" s="216">
        <v>15.89</v>
      </c>
      <c r="J34" s="216">
        <v>16.239999999999998</v>
      </c>
      <c r="K34" s="216">
        <v>16.53</v>
      </c>
      <c r="L34" s="216">
        <v>17.14</v>
      </c>
      <c r="M34" s="216">
        <v>17.43</v>
      </c>
      <c r="N34" s="216">
        <v>18.559999999999999</v>
      </c>
      <c r="O34" s="216">
        <v>19.59</v>
      </c>
      <c r="P34" s="216">
        <v>20.93</v>
      </c>
      <c r="Q34" s="216">
        <v>22.59</v>
      </c>
      <c r="R34" s="216">
        <v>24.06</v>
      </c>
      <c r="S34" s="216">
        <v>23.04</v>
      </c>
      <c r="T34" s="216">
        <v>23.13</v>
      </c>
      <c r="U34" s="216">
        <v>22.95</v>
      </c>
      <c r="V34" s="216">
        <v>22.51</v>
      </c>
      <c r="W34" s="216">
        <v>22.73</v>
      </c>
      <c r="X34" s="216">
        <v>23.2</v>
      </c>
      <c r="Y34" s="216">
        <v>23.38</v>
      </c>
      <c r="Z34" s="216">
        <v>22.45</v>
      </c>
      <c r="AA34" s="216">
        <v>22.94</v>
      </c>
      <c r="AB34" s="216">
        <v>23.81</v>
      </c>
      <c r="AC34" s="216">
        <v>24.96</v>
      </c>
      <c r="AD34" s="216">
        <v>24.61</v>
      </c>
      <c r="AE34" s="216">
        <v>23.24</v>
      </c>
      <c r="AF34" s="216">
        <v>21.63</v>
      </c>
      <c r="AG34" s="216">
        <v>21.92</v>
      </c>
      <c r="AH34" s="216">
        <v>23.38</v>
      </c>
      <c r="AI34" s="216">
        <v>24.42</v>
      </c>
      <c r="AJ34" s="216">
        <v>24.93</v>
      </c>
      <c r="AK34" s="216">
        <v>24.28</v>
      </c>
      <c r="AL34" s="216">
        <v>23.44</v>
      </c>
      <c r="AM34" s="216">
        <v>22.93</v>
      </c>
      <c r="AN34" s="216">
        <v>23.82</v>
      </c>
      <c r="AO34" s="216">
        <v>23.85</v>
      </c>
      <c r="AP34" s="216">
        <v>22.92</v>
      </c>
      <c r="AQ34" s="216">
        <v>22.59</v>
      </c>
      <c r="AR34" s="216">
        <v>22.37</v>
      </c>
      <c r="AS34" s="216">
        <v>23.11</v>
      </c>
      <c r="AT34" s="216">
        <v>23.16</v>
      </c>
      <c r="AU34" s="216">
        <v>23.5</v>
      </c>
      <c r="AV34" s="216">
        <v>22.84</v>
      </c>
      <c r="AW34" s="216">
        <v>22.74</v>
      </c>
      <c r="AX34" s="216">
        <v>23.21</v>
      </c>
      <c r="AY34" s="216">
        <v>23.12</v>
      </c>
      <c r="AZ34" s="216">
        <v>23.96</v>
      </c>
      <c r="BA34" s="216">
        <v>23.82</v>
      </c>
      <c r="BB34" s="216">
        <v>22.82</v>
      </c>
      <c r="BC34" s="216">
        <v>22.69</v>
      </c>
      <c r="BD34" s="216">
        <v>22.73</v>
      </c>
      <c r="BE34" s="216">
        <v>21.997959999999999</v>
      </c>
      <c r="BF34" s="216">
        <v>21.268740000000001</v>
      </c>
      <c r="BG34" s="216">
        <v>20.734190000000002</v>
      </c>
      <c r="BH34" s="216">
        <v>19.600010000000001</v>
      </c>
      <c r="BI34" s="357">
        <v>18.90474</v>
      </c>
      <c r="BJ34" s="357">
        <v>18.96771</v>
      </c>
      <c r="BK34" s="357">
        <v>19.473089999999999</v>
      </c>
      <c r="BL34" s="357">
        <v>19.313369999999999</v>
      </c>
      <c r="BM34" s="357">
        <v>18.950230000000001</v>
      </c>
      <c r="BN34" s="357">
        <v>19.061900000000001</v>
      </c>
      <c r="BO34" s="357">
        <v>18.931799999999999</v>
      </c>
      <c r="BP34" s="357">
        <v>18.961220000000001</v>
      </c>
      <c r="BQ34" s="357">
        <v>19.07508</v>
      </c>
      <c r="BR34" s="357">
        <v>19.127179999999999</v>
      </c>
      <c r="BS34" s="357">
        <v>19.422000000000001</v>
      </c>
      <c r="BT34" s="357">
        <v>20.077449999999999</v>
      </c>
      <c r="BU34" s="357">
        <v>20.250060000000001</v>
      </c>
      <c r="BV34" s="357">
        <v>20.336020000000001</v>
      </c>
    </row>
    <row r="35" spans="1:74" ht="11.1" customHeight="1" x14ac:dyDescent="0.2">
      <c r="A35" s="107"/>
      <c r="B35" s="55" t="s">
        <v>1071</v>
      </c>
      <c r="C35" s="237"/>
      <c r="D35" s="237"/>
      <c r="E35" s="237"/>
      <c r="F35" s="237"/>
      <c r="G35" s="237"/>
      <c r="H35" s="237"/>
      <c r="I35" s="237"/>
      <c r="J35" s="237"/>
      <c r="K35" s="237"/>
      <c r="L35" s="237"/>
      <c r="M35" s="237"/>
      <c r="N35" s="237"/>
      <c r="O35" s="237"/>
      <c r="P35" s="237"/>
      <c r="Q35" s="237"/>
      <c r="R35" s="237"/>
      <c r="S35" s="237"/>
      <c r="T35" s="237"/>
      <c r="U35" s="237"/>
      <c r="V35" s="237"/>
      <c r="W35" s="237"/>
      <c r="X35" s="237"/>
      <c r="Y35" s="237"/>
      <c r="Z35" s="237"/>
      <c r="AA35" s="237"/>
      <c r="AB35" s="237"/>
      <c r="AC35" s="237"/>
      <c r="AD35" s="237"/>
      <c r="AE35" s="237"/>
      <c r="AF35" s="237"/>
      <c r="AG35" s="237"/>
      <c r="AH35" s="237"/>
      <c r="AI35" s="237"/>
      <c r="AJ35" s="237"/>
      <c r="AK35" s="237"/>
      <c r="AL35" s="237"/>
      <c r="AM35" s="237"/>
      <c r="AN35" s="237"/>
      <c r="AO35" s="237"/>
      <c r="AP35" s="237"/>
      <c r="AQ35" s="237"/>
      <c r="AR35" s="237"/>
      <c r="AS35" s="237"/>
      <c r="AT35" s="237"/>
      <c r="AU35" s="237"/>
      <c r="AV35" s="237"/>
      <c r="AW35" s="237"/>
      <c r="AX35" s="237"/>
      <c r="AY35" s="237"/>
      <c r="AZ35" s="237"/>
      <c r="BA35" s="237"/>
      <c r="BB35" s="237"/>
      <c r="BC35" s="237"/>
      <c r="BD35" s="237"/>
      <c r="BE35" s="237"/>
      <c r="BF35" s="237"/>
      <c r="BG35" s="237"/>
      <c r="BH35" s="237"/>
      <c r="BI35" s="380"/>
      <c r="BJ35" s="380"/>
      <c r="BK35" s="380"/>
      <c r="BL35" s="380"/>
      <c r="BM35" s="380"/>
      <c r="BN35" s="380"/>
      <c r="BO35" s="380"/>
      <c r="BP35" s="380"/>
      <c r="BQ35" s="380"/>
      <c r="BR35" s="380"/>
      <c r="BS35" s="380"/>
      <c r="BT35" s="380"/>
      <c r="BU35" s="380"/>
      <c r="BV35" s="380"/>
    </row>
    <row r="36" spans="1:74" ht="11.1" customHeight="1" x14ac:dyDescent="0.2">
      <c r="A36" s="52" t="s">
        <v>703</v>
      </c>
      <c r="B36" s="204" t="s">
        <v>560</v>
      </c>
      <c r="C36" s="263">
        <v>10.49</v>
      </c>
      <c r="D36" s="263">
        <v>10.89</v>
      </c>
      <c r="E36" s="263">
        <v>11.11</v>
      </c>
      <c r="F36" s="263">
        <v>11.71</v>
      </c>
      <c r="G36" s="263">
        <v>11.91</v>
      </c>
      <c r="H36" s="263">
        <v>11.91</v>
      </c>
      <c r="I36" s="263">
        <v>12.04</v>
      </c>
      <c r="J36" s="263">
        <v>12.03</v>
      </c>
      <c r="K36" s="263">
        <v>11.95</v>
      </c>
      <c r="L36" s="263">
        <v>11.86</v>
      </c>
      <c r="M36" s="263">
        <v>11.62</v>
      </c>
      <c r="N36" s="263">
        <v>11.06</v>
      </c>
      <c r="O36" s="263">
        <v>10.87</v>
      </c>
      <c r="P36" s="263">
        <v>11.06</v>
      </c>
      <c r="Q36" s="263">
        <v>11.52</v>
      </c>
      <c r="R36" s="263">
        <v>11.67</v>
      </c>
      <c r="S36" s="263">
        <v>11.93</v>
      </c>
      <c r="T36" s="263">
        <v>11.97</v>
      </c>
      <c r="U36" s="263">
        <v>12.09</v>
      </c>
      <c r="V36" s="263">
        <v>12.09</v>
      </c>
      <c r="W36" s="263">
        <v>12.17</v>
      </c>
      <c r="X36" s="263">
        <v>12.08</v>
      </c>
      <c r="Y36" s="263">
        <v>11.78</v>
      </c>
      <c r="Z36" s="263">
        <v>11.4</v>
      </c>
      <c r="AA36" s="263">
        <v>11.41</v>
      </c>
      <c r="AB36" s="263">
        <v>11.51</v>
      </c>
      <c r="AC36" s="263">
        <v>11.7</v>
      </c>
      <c r="AD36" s="263">
        <v>11.92</v>
      </c>
      <c r="AE36" s="263">
        <v>11.9</v>
      </c>
      <c r="AF36" s="263">
        <v>12.09</v>
      </c>
      <c r="AG36" s="263">
        <v>12</v>
      </c>
      <c r="AH36" s="263">
        <v>12.17</v>
      </c>
      <c r="AI36" s="263">
        <v>12.3</v>
      </c>
      <c r="AJ36" s="263">
        <v>12.03</v>
      </c>
      <c r="AK36" s="263">
        <v>11.75</v>
      </c>
      <c r="AL36" s="263">
        <v>11.62</v>
      </c>
      <c r="AM36" s="263">
        <v>11.47</v>
      </c>
      <c r="AN36" s="263">
        <v>11.63</v>
      </c>
      <c r="AO36" s="263">
        <v>11.6</v>
      </c>
      <c r="AP36" s="263">
        <v>11.93</v>
      </c>
      <c r="AQ36" s="263">
        <v>12.42</v>
      </c>
      <c r="AR36" s="263">
        <v>12.54</v>
      </c>
      <c r="AS36" s="263">
        <v>12.61</v>
      </c>
      <c r="AT36" s="263">
        <v>12.51</v>
      </c>
      <c r="AU36" s="263">
        <v>12.49</v>
      </c>
      <c r="AV36" s="263">
        <v>12.31</v>
      </c>
      <c r="AW36" s="263">
        <v>12.09</v>
      </c>
      <c r="AX36" s="263">
        <v>11.72</v>
      </c>
      <c r="AY36" s="263">
        <v>11.65</v>
      </c>
      <c r="AZ36" s="263">
        <v>11.88</v>
      </c>
      <c r="BA36" s="263">
        <v>12.26</v>
      </c>
      <c r="BB36" s="263">
        <v>12.31</v>
      </c>
      <c r="BC36" s="263">
        <v>12.84</v>
      </c>
      <c r="BD36" s="263">
        <v>12.97</v>
      </c>
      <c r="BE36" s="263">
        <v>13.05</v>
      </c>
      <c r="BF36" s="263">
        <v>13.01</v>
      </c>
      <c r="BG36" s="263">
        <v>12.924329999999999</v>
      </c>
      <c r="BH36" s="263">
        <v>12.438029999999999</v>
      </c>
      <c r="BI36" s="386">
        <v>12.50676</v>
      </c>
      <c r="BJ36" s="386">
        <v>12.07785</v>
      </c>
      <c r="BK36" s="386">
        <v>12.0753</v>
      </c>
      <c r="BL36" s="386">
        <v>12.25178</v>
      </c>
      <c r="BM36" s="386">
        <v>12.60056</v>
      </c>
      <c r="BN36" s="386">
        <v>12.56002</v>
      </c>
      <c r="BO36" s="386">
        <v>13.03171</v>
      </c>
      <c r="BP36" s="386">
        <v>13.10487</v>
      </c>
      <c r="BQ36" s="386">
        <v>13.16352</v>
      </c>
      <c r="BR36" s="386">
        <v>13.151490000000001</v>
      </c>
      <c r="BS36" s="386">
        <v>13.03331</v>
      </c>
      <c r="BT36" s="386">
        <v>12.59482</v>
      </c>
      <c r="BU36" s="386">
        <v>12.59381</v>
      </c>
      <c r="BV36" s="386">
        <v>12.19172</v>
      </c>
    </row>
    <row r="37" spans="1:74" ht="11.1" customHeight="1" x14ac:dyDescent="0.2">
      <c r="A37" s="107" t="s">
        <v>8</v>
      </c>
      <c r="B37" s="204" t="s">
        <v>559</v>
      </c>
      <c r="C37" s="263">
        <v>9.5500000000000007</v>
      </c>
      <c r="D37" s="263">
        <v>9.89</v>
      </c>
      <c r="E37" s="263">
        <v>9.9499999999999993</v>
      </c>
      <c r="F37" s="263">
        <v>9.9499999999999993</v>
      </c>
      <c r="G37" s="263">
        <v>10.15</v>
      </c>
      <c r="H37" s="263">
        <v>10.56</v>
      </c>
      <c r="I37" s="263">
        <v>10.72</v>
      </c>
      <c r="J37" s="263">
        <v>10.62</v>
      </c>
      <c r="K37" s="263">
        <v>10.52</v>
      </c>
      <c r="L37" s="263">
        <v>10.25</v>
      </c>
      <c r="M37" s="263">
        <v>9.99</v>
      </c>
      <c r="N37" s="263">
        <v>9.82</v>
      </c>
      <c r="O37" s="263">
        <v>9.7799999999999994</v>
      </c>
      <c r="P37" s="263">
        <v>9.99</v>
      </c>
      <c r="Q37" s="263">
        <v>9.93</v>
      </c>
      <c r="R37" s="263">
        <v>9.9600000000000009</v>
      </c>
      <c r="S37" s="263">
        <v>10.19</v>
      </c>
      <c r="T37" s="263">
        <v>10.66</v>
      </c>
      <c r="U37" s="263">
        <v>10.67</v>
      </c>
      <c r="V37" s="263">
        <v>10.72</v>
      </c>
      <c r="W37" s="263">
        <v>10.59</v>
      </c>
      <c r="X37" s="263">
        <v>10.25</v>
      </c>
      <c r="Y37" s="263">
        <v>9.98</v>
      </c>
      <c r="Z37" s="263">
        <v>9.77</v>
      </c>
      <c r="AA37" s="263">
        <v>9.84</v>
      </c>
      <c r="AB37" s="263">
        <v>9.94</v>
      </c>
      <c r="AC37" s="263">
        <v>9.84</v>
      </c>
      <c r="AD37" s="263">
        <v>9.82</v>
      </c>
      <c r="AE37" s="263">
        <v>9.9600000000000009</v>
      </c>
      <c r="AF37" s="263">
        <v>10.39</v>
      </c>
      <c r="AG37" s="263">
        <v>10.39</v>
      </c>
      <c r="AH37" s="263">
        <v>10.39</v>
      </c>
      <c r="AI37" s="263">
        <v>10.5</v>
      </c>
      <c r="AJ37" s="263">
        <v>10.08</v>
      </c>
      <c r="AK37" s="263">
        <v>9.89</v>
      </c>
      <c r="AL37" s="263">
        <v>9.81</v>
      </c>
      <c r="AM37" s="263">
        <v>9.7899999999999991</v>
      </c>
      <c r="AN37" s="263">
        <v>10.07</v>
      </c>
      <c r="AO37" s="263">
        <v>10.02</v>
      </c>
      <c r="AP37" s="263">
        <v>9.9600000000000009</v>
      </c>
      <c r="AQ37" s="263">
        <v>10.26</v>
      </c>
      <c r="AR37" s="263">
        <v>10.7</v>
      </c>
      <c r="AS37" s="263">
        <v>10.76</v>
      </c>
      <c r="AT37" s="263">
        <v>10.72</v>
      </c>
      <c r="AU37" s="263">
        <v>10.56</v>
      </c>
      <c r="AV37" s="263">
        <v>10.3</v>
      </c>
      <c r="AW37" s="263">
        <v>10.119999999999999</v>
      </c>
      <c r="AX37" s="263">
        <v>9.98</v>
      </c>
      <c r="AY37" s="263">
        <v>10.34</v>
      </c>
      <c r="AZ37" s="263">
        <v>10.7</v>
      </c>
      <c r="BA37" s="263">
        <v>10.68</v>
      </c>
      <c r="BB37" s="263">
        <v>10.4</v>
      </c>
      <c r="BC37" s="263">
        <v>10.51</v>
      </c>
      <c r="BD37" s="263">
        <v>10.94</v>
      </c>
      <c r="BE37" s="263">
        <v>11.16</v>
      </c>
      <c r="BF37" s="263">
        <v>11.07</v>
      </c>
      <c r="BG37" s="263">
        <v>10.985379999999999</v>
      </c>
      <c r="BH37" s="263">
        <v>10.62435</v>
      </c>
      <c r="BI37" s="386">
        <v>10.41194</v>
      </c>
      <c r="BJ37" s="386">
        <v>10.263030000000001</v>
      </c>
      <c r="BK37" s="386">
        <v>10.41657</v>
      </c>
      <c r="BL37" s="386">
        <v>10.661289999999999</v>
      </c>
      <c r="BM37" s="386">
        <v>10.607609999999999</v>
      </c>
      <c r="BN37" s="386">
        <v>10.573309999999999</v>
      </c>
      <c r="BO37" s="386">
        <v>10.80063</v>
      </c>
      <c r="BP37" s="386">
        <v>11.26868</v>
      </c>
      <c r="BQ37" s="386">
        <v>11.3498</v>
      </c>
      <c r="BR37" s="386">
        <v>11.330069999999999</v>
      </c>
      <c r="BS37" s="386">
        <v>11.259589999999999</v>
      </c>
      <c r="BT37" s="386">
        <v>10.903130000000001</v>
      </c>
      <c r="BU37" s="386">
        <v>10.619719999999999</v>
      </c>
      <c r="BV37" s="386">
        <v>10.470739999999999</v>
      </c>
    </row>
    <row r="38" spans="1:74" ht="11.1" customHeight="1" x14ac:dyDescent="0.2">
      <c r="A38" s="110" t="s">
        <v>7</v>
      </c>
      <c r="B38" s="205" t="s">
        <v>558</v>
      </c>
      <c r="C38" s="217">
        <v>6.5</v>
      </c>
      <c r="D38" s="217">
        <v>6.55</v>
      </c>
      <c r="E38" s="217">
        <v>6.53</v>
      </c>
      <c r="F38" s="217">
        <v>6.55</v>
      </c>
      <c r="G38" s="217">
        <v>6.64</v>
      </c>
      <c r="H38" s="217">
        <v>6.96</v>
      </c>
      <c r="I38" s="217">
        <v>7.23</v>
      </c>
      <c r="J38" s="217">
        <v>7.22</v>
      </c>
      <c r="K38" s="217">
        <v>7</v>
      </c>
      <c r="L38" s="217">
        <v>6.8</v>
      </c>
      <c r="M38" s="217">
        <v>6.56</v>
      </c>
      <c r="N38" s="217">
        <v>6.6</v>
      </c>
      <c r="O38" s="217">
        <v>6.53</v>
      </c>
      <c r="P38" s="217">
        <v>6.63</v>
      </c>
      <c r="Q38" s="217">
        <v>6.53</v>
      </c>
      <c r="R38" s="217">
        <v>6.53</v>
      </c>
      <c r="S38" s="217">
        <v>6.68</v>
      </c>
      <c r="T38" s="217">
        <v>7.14</v>
      </c>
      <c r="U38" s="217">
        <v>7.31</v>
      </c>
      <c r="V38" s="217">
        <v>7.4</v>
      </c>
      <c r="W38" s="217">
        <v>7.15</v>
      </c>
      <c r="X38" s="217">
        <v>6.77</v>
      </c>
      <c r="Y38" s="217">
        <v>6.53</v>
      </c>
      <c r="Z38" s="217">
        <v>6.51</v>
      </c>
      <c r="AA38" s="217">
        <v>6.44</v>
      </c>
      <c r="AB38" s="217">
        <v>6.45</v>
      </c>
      <c r="AC38" s="217">
        <v>6.46</v>
      </c>
      <c r="AD38" s="217">
        <v>6.38</v>
      </c>
      <c r="AE38" s="217">
        <v>6.53</v>
      </c>
      <c r="AF38" s="217">
        <v>6.89</v>
      </c>
      <c r="AG38" s="217">
        <v>7.13</v>
      </c>
      <c r="AH38" s="217">
        <v>7.08</v>
      </c>
      <c r="AI38" s="217">
        <v>6.97</v>
      </c>
      <c r="AJ38" s="217">
        <v>6.62</v>
      </c>
      <c r="AK38" s="217">
        <v>6.5</v>
      </c>
      <c r="AL38" s="217">
        <v>6.52</v>
      </c>
      <c r="AM38" s="217">
        <v>6.45</v>
      </c>
      <c r="AN38" s="217">
        <v>6.61</v>
      </c>
      <c r="AO38" s="217">
        <v>6.59</v>
      </c>
      <c r="AP38" s="217">
        <v>6.53</v>
      </c>
      <c r="AQ38" s="217">
        <v>6.7</v>
      </c>
      <c r="AR38" s="217">
        <v>7.13</v>
      </c>
      <c r="AS38" s="217">
        <v>7.32</v>
      </c>
      <c r="AT38" s="217">
        <v>7.25</v>
      </c>
      <c r="AU38" s="217">
        <v>7.14</v>
      </c>
      <c r="AV38" s="217">
        <v>6.8</v>
      </c>
      <c r="AW38" s="217">
        <v>6.59</v>
      </c>
      <c r="AX38" s="217">
        <v>6.62</v>
      </c>
      <c r="AY38" s="217">
        <v>6.96</v>
      </c>
      <c r="AZ38" s="217">
        <v>7.12</v>
      </c>
      <c r="BA38" s="217">
        <v>6.99</v>
      </c>
      <c r="BB38" s="217">
        <v>6.75</v>
      </c>
      <c r="BC38" s="217">
        <v>6.76</v>
      </c>
      <c r="BD38" s="217">
        <v>7.3</v>
      </c>
      <c r="BE38" s="217">
        <v>7.49</v>
      </c>
      <c r="BF38" s="217">
        <v>7.38</v>
      </c>
      <c r="BG38" s="217">
        <v>7.2038950000000002</v>
      </c>
      <c r="BH38" s="217">
        <v>6.9542789999999997</v>
      </c>
      <c r="BI38" s="388">
        <v>6.7450060000000001</v>
      </c>
      <c r="BJ38" s="388">
        <v>6.7555820000000004</v>
      </c>
      <c r="BK38" s="388">
        <v>6.6831019999999999</v>
      </c>
      <c r="BL38" s="388">
        <v>6.8134779999999999</v>
      </c>
      <c r="BM38" s="388">
        <v>6.7577290000000003</v>
      </c>
      <c r="BN38" s="388">
        <v>6.7380909999999998</v>
      </c>
      <c r="BO38" s="388">
        <v>6.8725490000000002</v>
      </c>
      <c r="BP38" s="388">
        <v>7.2999640000000001</v>
      </c>
      <c r="BQ38" s="388">
        <v>7.5478690000000004</v>
      </c>
      <c r="BR38" s="388">
        <v>7.4453110000000002</v>
      </c>
      <c r="BS38" s="388">
        <v>7.2753050000000004</v>
      </c>
      <c r="BT38" s="388">
        <v>6.9536889999999998</v>
      </c>
      <c r="BU38" s="388">
        <v>6.7704469999999999</v>
      </c>
      <c r="BV38" s="388">
        <v>6.7837170000000002</v>
      </c>
    </row>
    <row r="39" spans="1:74" s="276" customFormat="1" ht="11.1" customHeight="1" x14ac:dyDescent="0.2">
      <c r="A39" s="101"/>
      <c r="B39" s="292"/>
      <c r="C39" s="293"/>
      <c r="D39" s="293"/>
      <c r="E39" s="293"/>
      <c r="F39" s="293"/>
      <c r="G39" s="293"/>
      <c r="H39" s="293"/>
      <c r="I39" s="293"/>
      <c r="J39" s="293"/>
      <c r="K39" s="293"/>
      <c r="L39" s="293"/>
      <c r="M39" s="293"/>
      <c r="N39" s="293"/>
      <c r="O39" s="293"/>
      <c r="P39" s="293"/>
      <c r="Q39" s="293"/>
      <c r="R39" s="293"/>
      <c r="S39" s="293"/>
      <c r="T39" s="293"/>
      <c r="U39" s="293"/>
      <c r="V39" s="293"/>
      <c r="W39" s="293"/>
      <c r="X39" s="293"/>
      <c r="Y39" s="293"/>
      <c r="Z39" s="293"/>
      <c r="AA39" s="293"/>
      <c r="AB39" s="293"/>
      <c r="AC39" s="293"/>
      <c r="AD39" s="293"/>
      <c r="AE39" s="293"/>
      <c r="AF39" s="293"/>
      <c r="AG39" s="293"/>
      <c r="AH39" s="293"/>
      <c r="AI39" s="293"/>
      <c r="AJ39" s="293"/>
      <c r="AK39" s="293"/>
      <c r="AL39" s="293"/>
      <c r="AM39" s="293"/>
      <c r="AN39" s="293"/>
      <c r="AO39" s="293"/>
      <c r="AP39" s="293"/>
      <c r="AQ39" s="293"/>
      <c r="AR39" s="293"/>
      <c r="AS39" s="293"/>
      <c r="AT39" s="293"/>
      <c r="AU39" s="293"/>
      <c r="AV39" s="293"/>
      <c r="AW39" s="293"/>
      <c r="AX39" s="293"/>
      <c r="AY39" s="381"/>
      <c r="AZ39" s="381"/>
      <c r="BA39" s="381"/>
      <c r="BB39" s="381"/>
      <c r="BC39" s="381"/>
      <c r="BD39" s="381"/>
      <c r="BE39" s="381"/>
      <c r="BF39" s="381"/>
      <c r="BG39" s="381"/>
      <c r="BH39" s="381"/>
      <c r="BI39" s="381"/>
      <c r="BJ39" s="381"/>
      <c r="BK39" s="381"/>
      <c r="BL39" s="381"/>
      <c r="BM39" s="381"/>
      <c r="BN39" s="381"/>
      <c r="BO39" s="381"/>
      <c r="BP39" s="381"/>
      <c r="BQ39" s="381"/>
      <c r="BR39" s="381"/>
      <c r="BS39" s="381"/>
      <c r="BT39" s="381"/>
      <c r="BU39" s="381"/>
      <c r="BV39" s="381"/>
    </row>
    <row r="40" spans="1:74" s="276" customFormat="1" ht="12" customHeight="1" x14ac:dyDescent="0.25">
      <c r="A40" s="101"/>
      <c r="B40" s="683" t="s">
        <v>1081</v>
      </c>
      <c r="C40" s="680"/>
      <c r="D40" s="680"/>
      <c r="E40" s="680"/>
      <c r="F40" s="680"/>
      <c r="G40" s="680"/>
      <c r="H40" s="680"/>
      <c r="I40" s="680"/>
      <c r="J40" s="680"/>
      <c r="K40" s="680"/>
      <c r="L40" s="680"/>
      <c r="M40" s="680"/>
      <c r="N40" s="680"/>
      <c r="O40" s="680"/>
      <c r="P40" s="680"/>
      <c r="Q40" s="680"/>
      <c r="AY40" s="521"/>
      <c r="AZ40" s="521"/>
      <c r="BA40" s="521"/>
      <c r="BB40" s="521"/>
      <c r="BC40" s="521"/>
      <c r="BD40" s="521"/>
      <c r="BE40" s="521"/>
      <c r="BF40" s="521"/>
      <c r="BG40" s="521"/>
      <c r="BH40" s="521"/>
      <c r="BI40" s="521"/>
      <c r="BJ40" s="521"/>
    </row>
    <row r="41" spans="1:74" s="276" customFormat="1" ht="12" customHeight="1" x14ac:dyDescent="0.25">
      <c r="A41" s="101"/>
      <c r="B41" s="685" t="s">
        <v>143</v>
      </c>
      <c r="C41" s="680"/>
      <c r="D41" s="680"/>
      <c r="E41" s="680"/>
      <c r="F41" s="680"/>
      <c r="G41" s="680"/>
      <c r="H41" s="680"/>
      <c r="I41" s="680"/>
      <c r="J41" s="680"/>
      <c r="K41" s="680"/>
      <c r="L41" s="680"/>
      <c r="M41" s="680"/>
      <c r="N41" s="680"/>
      <c r="O41" s="680"/>
      <c r="P41" s="680"/>
      <c r="Q41" s="680"/>
      <c r="AY41" s="521"/>
      <c r="AZ41" s="521"/>
      <c r="BA41" s="521"/>
      <c r="BB41" s="521"/>
      <c r="BC41" s="521"/>
      <c r="BD41" s="521"/>
      <c r="BE41" s="521"/>
      <c r="BF41" s="521"/>
      <c r="BG41" s="521"/>
      <c r="BH41" s="521"/>
      <c r="BI41" s="521"/>
      <c r="BJ41" s="521"/>
    </row>
    <row r="42" spans="1:74" s="461" customFormat="1" ht="12" customHeight="1" x14ac:dyDescent="0.25">
      <c r="A42" s="460"/>
      <c r="B42" s="713" t="s">
        <v>398</v>
      </c>
      <c r="C42" s="670"/>
      <c r="D42" s="670"/>
      <c r="E42" s="670"/>
      <c r="F42" s="670"/>
      <c r="G42" s="670"/>
      <c r="H42" s="670"/>
      <c r="I42" s="670"/>
      <c r="J42" s="670"/>
      <c r="K42" s="670"/>
      <c r="L42" s="670"/>
      <c r="M42" s="670"/>
      <c r="N42" s="670"/>
      <c r="O42" s="670"/>
      <c r="P42" s="670"/>
      <c r="Q42" s="666"/>
      <c r="AY42" s="522"/>
      <c r="AZ42" s="522"/>
      <c r="BA42" s="522"/>
      <c r="BB42" s="522"/>
      <c r="BC42" s="522"/>
      <c r="BD42" s="522"/>
      <c r="BE42" s="522"/>
      <c r="BF42" s="522"/>
      <c r="BG42" s="522"/>
      <c r="BH42" s="522"/>
      <c r="BI42" s="522"/>
      <c r="BJ42" s="522"/>
    </row>
    <row r="43" spans="1:74" s="461" customFormat="1" ht="12" customHeight="1" x14ac:dyDescent="0.25">
      <c r="A43" s="460"/>
      <c r="B43" s="550" t="s">
        <v>399</v>
      </c>
      <c r="C43" s="543"/>
      <c r="D43" s="543"/>
      <c r="E43" s="543"/>
      <c r="F43" s="543"/>
      <c r="G43" s="543"/>
      <c r="H43" s="543"/>
      <c r="I43" s="543"/>
      <c r="J43" s="543"/>
      <c r="K43" s="543"/>
      <c r="L43" s="543"/>
      <c r="M43" s="543"/>
      <c r="N43" s="543"/>
      <c r="O43" s="543"/>
      <c r="P43" s="543"/>
      <c r="Q43" s="542"/>
      <c r="AY43" s="522"/>
      <c r="AZ43" s="522"/>
      <c r="BA43" s="522"/>
      <c r="BB43" s="522"/>
      <c r="BC43" s="522"/>
      <c r="BD43" s="522"/>
      <c r="BE43" s="522"/>
      <c r="BF43" s="522"/>
      <c r="BG43" s="522"/>
      <c r="BH43" s="522"/>
      <c r="BI43" s="522"/>
      <c r="BJ43" s="522"/>
    </row>
    <row r="44" spans="1:74" s="461" customFormat="1" ht="12" customHeight="1" x14ac:dyDescent="0.25">
      <c r="A44" s="462"/>
      <c r="B44" s="708" t="s">
        <v>396</v>
      </c>
      <c r="C44" s="670"/>
      <c r="D44" s="670"/>
      <c r="E44" s="670"/>
      <c r="F44" s="670"/>
      <c r="G44" s="670"/>
      <c r="H44" s="670"/>
      <c r="I44" s="670"/>
      <c r="J44" s="670"/>
      <c r="K44" s="670"/>
      <c r="L44" s="670"/>
      <c r="M44" s="670"/>
      <c r="N44" s="670"/>
      <c r="O44" s="670"/>
      <c r="P44" s="670"/>
      <c r="Q44" s="666"/>
      <c r="AY44" s="522"/>
      <c r="AZ44" s="522"/>
      <c r="BA44" s="522"/>
      <c r="BB44" s="522"/>
      <c r="BC44" s="522"/>
      <c r="BD44" s="522"/>
      <c r="BE44" s="522"/>
      <c r="BF44" s="522"/>
      <c r="BG44" s="522"/>
      <c r="BH44" s="522"/>
      <c r="BI44" s="522"/>
      <c r="BJ44" s="522"/>
    </row>
    <row r="45" spans="1:74" s="461" customFormat="1" ht="12" customHeight="1" x14ac:dyDescent="0.25">
      <c r="A45" s="462"/>
      <c r="B45" s="708" t="s">
        <v>397</v>
      </c>
      <c r="C45" s="670"/>
      <c r="D45" s="670"/>
      <c r="E45" s="670"/>
      <c r="F45" s="670"/>
      <c r="G45" s="670"/>
      <c r="H45" s="670"/>
      <c r="I45" s="670"/>
      <c r="J45" s="670"/>
      <c r="K45" s="670"/>
      <c r="L45" s="670"/>
      <c r="M45" s="670"/>
      <c r="N45" s="670"/>
      <c r="O45" s="670"/>
      <c r="P45" s="670"/>
      <c r="Q45" s="666"/>
      <c r="AY45" s="522"/>
      <c r="AZ45" s="522"/>
      <c r="BA45" s="522"/>
      <c r="BB45" s="522"/>
      <c r="BC45" s="522"/>
      <c r="BD45" s="522"/>
      <c r="BE45" s="522"/>
      <c r="BF45" s="522"/>
      <c r="BG45" s="522"/>
      <c r="BH45" s="522"/>
      <c r="BI45" s="522"/>
      <c r="BJ45" s="522"/>
    </row>
    <row r="46" spans="1:74" s="461" customFormat="1" ht="12" customHeight="1" x14ac:dyDescent="0.25">
      <c r="A46" s="462"/>
      <c r="B46" s="708" t="s">
        <v>1155</v>
      </c>
      <c r="C46" s="666"/>
      <c r="D46" s="666"/>
      <c r="E46" s="666"/>
      <c r="F46" s="666"/>
      <c r="G46" s="666"/>
      <c r="H46" s="666"/>
      <c r="I46" s="666"/>
      <c r="J46" s="666"/>
      <c r="K46" s="666"/>
      <c r="L46" s="666"/>
      <c r="M46" s="666"/>
      <c r="N46" s="666"/>
      <c r="O46" s="666"/>
      <c r="P46" s="666"/>
      <c r="Q46" s="666"/>
      <c r="AY46" s="522"/>
      <c r="AZ46" s="522"/>
      <c r="BA46" s="522"/>
      <c r="BB46" s="522"/>
      <c r="BC46" s="522"/>
      <c r="BD46" s="522"/>
      <c r="BE46" s="522"/>
      <c r="BF46" s="522"/>
      <c r="BG46" s="522"/>
      <c r="BH46" s="522"/>
      <c r="BI46" s="522"/>
      <c r="BJ46" s="522"/>
    </row>
    <row r="47" spans="1:74" s="461" customFormat="1" ht="12" customHeight="1" x14ac:dyDescent="0.25">
      <c r="A47" s="460"/>
      <c r="B47" s="669" t="s">
        <v>1108</v>
      </c>
      <c r="C47" s="670"/>
      <c r="D47" s="670"/>
      <c r="E47" s="670"/>
      <c r="F47" s="670"/>
      <c r="G47" s="670"/>
      <c r="H47" s="670"/>
      <c r="I47" s="670"/>
      <c r="J47" s="670"/>
      <c r="K47" s="670"/>
      <c r="L47" s="670"/>
      <c r="M47" s="670"/>
      <c r="N47" s="670"/>
      <c r="O47" s="670"/>
      <c r="P47" s="670"/>
      <c r="Q47" s="666"/>
      <c r="AY47" s="522"/>
      <c r="AZ47" s="522"/>
      <c r="BA47" s="522"/>
      <c r="BB47" s="522"/>
      <c r="BC47" s="522"/>
      <c r="BD47" s="522"/>
      <c r="BE47" s="522"/>
      <c r="BF47" s="522"/>
      <c r="BG47" s="522"/>
      <c r="BH47" s="522"/>
      <c r="BI47" s="522"/>
      <c r="BJ47" s="522"/>
    </row>
    <row r="48" spans="1:74" s="461" customFormat="1" ht="22.35" customHeight="1" x14ac:dyDescent="0.25">
      <c r="A48" s="460"/>
      <c r="B48" s="669" t="s">
        <v>1156</v>
      </c>
      <c r="C48" s="670"/>
      <c r="D48" s="670"/>
      <c r="E48" s="670"/>
      <c r="F48" s="670"/>
      <c r="G48" s="670"/>
      <c r="H48" s="670"/>
      <c r="I48" s="670"/>
      <c r="J48" s="670"/>
      <c r="K48" s="670"/>
      <c r="L48" s="670"/>
      <c r="M48" s="670"/>
      <c r="N48" s="670"/>
      <c r="O48" s="670"/>
      <c r="P48" s="670"/>
      <c r="Q48" s="666"/>
      <c r="AY48" s="522"/>
      <c r="AZ48" s="522"/>
      <c r="BA48" s="522"/>
      <c r="BB48" s="522"/>
      <c r="BC48" s="522"/>
      <c r="BD48" s="522"/>
      <c r="BE48" s="522"/>
      <c r="BF48" s="522"/>
      <c r="BG48" s="522"/>
      <c r="BH48" s="522"/>
      <c r="BI48" s="522"/>
      <c r="BJ48" s="522"/>
    </row>
    <row r="49" spans="1:74" s="461" customFormat="1" ht="12" customHeight="1" x14ac:dyDescent="0.25">
      <c r="A49" s="460"/>
      <c r="B49" s="664" t="s">
        <v>1112</v>
      </c>
      <c r="C49" s="665"/>
      <c r="D49" s="665"/>
      <c r="E49" s="665"/>
      <c r="F49" s="665"/>
      <c r="G49" s="665"/>
      <c r="H49" s="665"/>
      <c r="I49" s="665"/>
      <c r="J49" s="665"/>
      <c r="K49" s="665"/>
      <c r="L49" s="665"/>
      <c r="M49" s="665"/>
      <c r="N49" s="665"/>
      <c r="O49" s="665"/>
      <c r="P49" s="665"/>
      <c r="Q49" s="666"/>
      <c r="AY49" s="522"/>
      <c r="AZ49" s="522"/>
      <c r="BA49" s="522"/>
      <c r="BB49" s="522"/>
      <c r="BC49" s="522"/>
      <c r="BD49" s="522"/>
      <c r="BE49" s="522"/>
      <c r="BF49" s="522"/>
      <c r="BG49" s="522"/>
      <c r="BH49" s="522"/>
      <c r="BI49" s="522"/>
      <c r="BJ49" s="522"/>
    </row>
    <row r="50" spans="1:74" s="463" customFormat="1" ht="12" customHeight="1" x14ac:dyDescent="0.25">
      <c r="A50" s="438"/>
      <c r="B50" s="686" t="s">
        <v>1229</v>
      </c>
      <c r="C50" s="666"/>
      <c r="D50" s="666"/>
      <c r="E50" s="666"/>
      <c r="F50" s="666"/>
      <c r="G50" s="666"/>
      <c r="H50" s="666"/>
      <c r="I50" s="666"/>
      <c r="J50" s="666"/>
      <c r="K50" s="666"/>
      <c r="L50" s="666"/>
      <c r="M50" s="666"/>
      <c r="N50" s="666"/>
      <c r="O50" s="666"/>
      <c r="P50" s="666"/>
      <c r="Q50" s="666"/>
      <c r="AY50" s="516"/>
      <c r="AZ50" s="516"/>
      <c r="BA50" s="516"/>
      <c r="BB50" s="516"/>
      <c r="BC50" s="516"/>
      <c r="BD50" s="516"/>
      <c r="BE50" s="516"/>
      <c r="BF50" s="516"/>
      <c r="BG50" s="516"/>
      <c r="BH50" s="516"/>
      <c r="BI50" s="516"/>
      <c r="BJ50" s="516"/>
    </row>
    <row r="51" spans="1:74" x14ac:dyDescent="0.2">
      <c r="BK51" s="382"/>
      <c r="BL51" s="382"/>
      <c r="BM51" s="382"/>
      <c r="BN51" s="382"/>
      <c r="BO51" s="382"/>
      <c r="BP51" s="382"/>
      <c r="BQ51" s="382"/>
      <c r="BR51" s="382"/>
      <c r="BS51" s="382"/>
      <c r="BT51" s="382"/>
      <c r="BU51" s="382"/>
      <c r="BV51" s="382"/>
    </row>
    <row r="52" spans="1:74" x14ac:dyDescent="0.2">
      <c r="BK52" s="382"/>
      <c r="BL52" s="382"/>
      <c r="BM52" s="382"/>
      <c r="BN52" s="382"/>
      <c r="BO52" s="382"/>
      <c r="BP52" s="382"/>
      <c r="BQ52" s="382"/>
      <c r="BR52" s="382"/>
      <c r="BS52" s="382"/>
      <c r="BT52" s="382"/>
      <c r="BU52" s="382"/>
      <c r="BV52" s="382"/>
    </row>
    <row r="53" spans="1:74" x14ac:dyDescent="0.2">
      <c r="BK53" s="382"/>
      <c r="BL53" s="382"/>
      <c r="BM53" s="382"/>
      <c r="BN53" s="382"/>
      <c r="BO53" s="382"/>
      <c r="BP53" s="382"/>
      <c r="BQ53" s="382"/>
      <c r="BR53" s="382"/>
      <c r="BS53" s="382"/>
      <c r="BT53" s="382"/>
      <c r="BU53" s="382"/>
      <c r="BV53" s="382"/>
    </row>
    <row r="54" spans="1:74" x14ac:dyDescent="0.2">
      <c r="BK54" s="382"/>
      <c r="BL54" s="382"/>
      <c r="BM54" s="382"/>
      <c r="BN54" s="382"/>
      <c r="BO54" s="382"/>
      <c r="BP54" s="382"/>
      <c r="BQ54" s="382"/>
      <c r="BR54" s="382"/>
      <c r="BS54" s="382"/>
      <c r="BT54" s="382"/>
      <c r="BU54" s="382"/>
      <c r="BV54" s="382"/>
    </row>
    <row r="55" spans="1:74" x14ac:dyDescent="0.2">
      <c r="BK55" s="382"/>
      <c r="BL55" s="382"/>
      <c r="BM55" s="382"/>
      <c r="BN55" s="382"/>
      <c r="BO55" s="382"/>
      <c r="BP55" s="382"/>
      <c r="BQ55" s="382"/>
      <c r="BR55" s="382"/>
      <c r="BS55" s="382"/>
      <c r="BT55" s="382"/>
      <c r="BU55" s="382"/>
      <c r="BV55" s="382"/>
    </row>
    <row r="56" spans="1:74" x14ac:dyDescent="0.2">
      <c r="BK56" s="382"/>
      <c r="BL56" s="382"/>
      <c r="BM56" s="382"/>
      <c r="BN56" s="382"/>
      <c r="BO56" s="382"/>
      <c r="BP56" s="382"/>
      <c r="BQ56" s="382"/>
      <c r="BR56" s="382"/>
      <c r="BS56" s="382"/>
      <c r="BT56" s="382"/>
      <c r="BU56" s="382"/>
      <c r="BV56" s="382"/>
    </row>
    <row r="57" spans="1:74" x14ac:dyDescent="0.2">
      <c r="BK57" s="382"/>
      <c r="BL57" s="382"/>
      <c r="BM57" s="382"/>
      <c r="BN57" s="382"/>
      <c r="BO57" s="382"/>
      <c r="BP57" s="382"/>
      <c r="BQ57" s="382"/>
      <c r="BR57" s="382"/>
      <c r="BS57" s="382"/>
      <c r="BT57" s="382"/>
      <c r="BU57" s="382"/>
      <c r="BV57" s="382"/>
    </row>
    <row r="58" spans="1:74" x14ac:dyDescent="0.2">
      <c r="BK58" s="382"/>
      <c r="BL58" s="382"/>
      <c r="BM58" s="382"/>
      <c r="BN58" s="382"/>
      <c r="BO58" s="382"/>
      <c r="BP58" s="382"/>
      <c r="BQ58" s="382"/>
      <c r="BR58" s="382"/>
      <c r="BS58" s="382"/>
      <c r="BT58" s="382"/>
      <c r="BU58" s="382"/>
      <c r="BV58" s="382"/>
    </row>
    <row r="59" spans="1:74" x14ac:dyDescent="0.2">
      <c r="BK59" s="382"/>
      <c r="BL59" s="382"/>
      <c r="BM59" s="382"/>
      <c r="BN59" s="382"/>
      <c r="BO59" s="382"/>
      <c r="BP59" s="382"/>
      <c r="BQ59" s="382"/>
      <c r="BR59" s="382"/>
      <c r="BS59" s="382"/>
      <c r="BT59" s="382"/>
      <c r="BU59" s="382"/>
      <c r="BV59" s="382"/>
    </row>
    <row r="60" spans="1:74" x14ac:dyDescent="0.2">
      <c r="BK60" s="382"/>
      <c r="BL60" s="382"/>
      <c r="BM60" s="382"/>
      <c r="BN60" s="382"/>
      <c r="BO60" s="382"/>
      <c r="BP60" s="382"/>
      <c r="BQ60" s="382"/>
      <c r="BR60" s="382"/>
      <c r="BS60" s="382"/>
      <c r="BT60" s="382"/>
      <c r="BU60" s="382"/>
      <c r="BV60" s="382"/>
    </row>
    <row r="61" spans="1:74" x14ac:dyDescent="0.2">
      <c r="BK61" s="382"/>
      <c r="BL61" s="382"/>
      <c r="BM61" s="382"/>
      <c r="BN61" s="382"/>
      <c r="BO61" s="382"/>
      <c r="BP61" s="382"/>
      <c r="BQ61" s="382"/>
      <c r="BR61" s="382"/>
      <c r="BS61" s="382"/>
      <c r="BT61" s="382"/>
      <c r="BU61" s="382"/>
      <c r="BV61" s="382"/>
    </row>
    <row r="62" spans="1:74" x14ac:dyDescent="0.2">
      <c r="BK62" s="382"/>
      <c r="BL62" s="382"/>
      <c r="BM62" s="382"/>
      <c r="BN62" s="382"/>
      <c r="BO62" s="382"/>
      <c r="BP62" s="382"/>
      <c r="BQ62" s="382"/>
      <c r="BR62" s="382"/>
      <c r="BS62" s="382"/>
      <c r="BT62" s="382"/>
      <c r="BU62" s="382"/>
      <c r="BV62" s="382"/>
    </row>
    <row r="63" spans="1:74" x14ac:dyDescent="0.2">
      <c r="BK63" s="382"/>
      <c r="BL63" s="382"/>
      <c r="BM63" s="382"/>
      <c r="BN63" s="382"/>
      <c r="BO63" s="382"/>
      <c r="BP63" s="382"/>
      <c r="BQ63" s="382"/>
      <c r="BR63" s="382"/>
      <c r="BS63" s="382"/>
      <c r="BT63" s="382"/>
      <c r="BU63" s="382"/>
      <c r="BV63" s="382"/>
    </row>
    <row r="64" spans="1:74" x14ac:dyDescent="0.2">
      <c r="BK64" s="382"/>
      <c r="BL64" s="382"/>
      <c r="BM64" s="382"/>
      <c r="BN64" s="382"/>
      <c r="BO64" s="382"/>
      <c r="BP64" s="382"/>
      <c r="BQ64" s="382"/>
      <c r="BR64" s="382"/>
      <c r="BS64" s="382"/>
      <c r="BT64" s="382"/>
      <c r="BU64" s="382"/>
      <c r="BV64" s="382"/>
    </row>
    <row r="65" spans="63:74" x14ac:dyDescent="0.2">
      <c r="BK65" s="382"/>
      <c r="BL65" s="382"/>
      <c r="BM65" s="382"/>
      <c r="BN65" s="382"/>
      <c r="BO65" s="382"/>
      <c r="BP65" s="382"/>
      <c r="BQ65" s="382"/>
      <c r="BR65" s="382"/>
      <c r="BS65" s="382"/>
      <c r="BT65" s="382"/>
      <c r="BU65" s="382"/>
      <c r="BV65" s="382"/>
    </row>
    <row r="66" spans="63:74" x14ac:dyDescent="0.2">
      <c r="BK66" s="382"/>
      <c r="BL66" s="382"/>
      <c r="BM66" s="382"/>
      <c r="BN66" s="382"/>
      <c r="BO66" s="382"/>
      <c r="BP66" s="382"/>
      <c r="BQ66" s="382"/>
      <c r="BR66" s="382"/>
      <c r="BS66" s="382"/>
      <c r="BT66" s="382"/>
      <c r="BU66" s="382"/>
      <c r="BV66" s="382"/>
    </row>
    <row r="67" spans="63:74" x14ac:dyDescent="0.2">
      <c r="BK67" s="382"/>
      <c r="BL67" s="382"/>
      <c r="BM67" s="382"/>
      <c r="BN67" s="382"/>
      <c r="BO67" s="382"/>
      <c r="BP67" s="382"/>
      <c r="BQ67" s="382"/>
      <c r="BR67" s="382"/>
      <c r="BS67" s="382"/>
      <c r="BT67" s="382"/>
      <c r="BU67" s="382"/>
      <c r="BV67" s="382"/>
    </row>
    <row r="68" spans="63:74" x14ac:dyDescent="0.2">
      <c r="BK68" s="382"/>
      <c r="BL68" s="382"/>
      <c r="BM68" s="382"/>
      <c r="BN68" s="382"/>
      <c r="BO68" s="382"/>
      <c r="BP68" s="382"/>
      <c r="BQ68" s="382"/>
      <c r="BR68" s="382"/>
      <c r="BS68" s="382"/>
      <c r="BT68" s="382"/>
      <c r="BU68" s="382"/>
      <c r="BV68" s="382"/>
    </row>
    <row r="69" spans="63:74" x14ac:dyDescent="0.2">
      <c r="BK69" s="382"/>
      <c r="BL69" s="382"/>
      <c r="BM69" s="382"/>
      <c r="BN69" s="382"/>
      <c r="BO69" s="382"/>
      <c r="BP69" s="382"/>
      <c r="BQ69" s="382"/>
      <c r="BR69" s="382"/>
      <c r="BS69" s="382"/>
      <c r="BT69" s="382"/>
      <c r="BU69" s="382"/>
      <c r="BV69" s="382"/>
    </row>
    <row r="70" spans="63:74" x14ac:dyDescent="0.2">
      <c r="BK70" s="382"/>
      <c r="BL70" s="382"/>
      <c r="BM70" s="382"/>
      <c r="BN70" s="382"/>
      <c r="BO70" s="382"/>
      <c r="BP70" s="382"/>
      <c r="BQ70" s="382"/>
      <c r="BR70" s="382"/>
      <c r="BS70" s="382"/>
      <c r="BT70" s="382"/>
      <c r="BU70" s="382"/>
      <c r="BV70" s="382"/>
    </row>
    <row r="71" spans="63:74" x14ac:dyDescent="0.2">
      <c r="BK71" s="382"/>
      <c r="BL71" s="382"/>
      <c r="BM71" s="382"/>
      <c r="BN71" s="382"/>
      <c r="BO71" s="382"/>
      <c r="BP71" s="382"/>
      <c r="BQ71" s="382"/>
      <c r="BR71" s="382"/>
      <c r="BS71" s="382"/>
      <c r="BT71" s="382"/>
      <c r="BU71" s="382"/>
      <c r="BV71" s="382"/>
    </row>
    <row r="72" spans="63:74" x14ac:dyDescent="0.2">
      <c r="BK72" s="382"/>
      <c r="BL72" s="382"/>
      <c r="BM72" s="382"/>
      <c r="BN72" s="382"/>
      <c r="BO72" s="382"/>
      <c r="BP72" s="382"/>
      <c r="BQ72" s="382"/>
      <c r="BR72" s="382"/>
      <c r="BS72" s="382"/>
      <c r="BT72" s="382"/>
      <c r="BU72" s="382"/>
      <c r="BV72" s="382"/>
    </row>
    <row r="73" spans="63:74" x14ac:dyDescent="0.2">
      <c r="BK73" s="382"/>
      <c r="BL73" s="382"/>
      <c r="BM73" s="382"/>
      <c r="BN73" s="382"/>
      <c r="BO73" s="382"/>
      <c r="BP73" s="382"/>
      <c r="BQ73" s="382"/>
      <c r="BR73" s="382"/>
      <c r="BS73" s="382"/>
      <c r="BT73" s="382"/>
      <c r="BU73" s="382"/>
      <c r="BV73" s="382"/>
    </row>
    <row r="74" spans="63:74" x14ac:dyDescent="0.2">
      <c r="BK74" s="382"/>
      <c r="BL74" s="382"/>
      <c r="BM74" s="382"/>
      <c r="BN74" s="382"/>
      <c r="BO74" s="382"/>
      <c r="BP74" s="382"/>
      <c r="BQ74" s="382"/>
      <c r="BR74" s="382"/>
      <c r="BS74" s="382"/>
      <c r="BT74" s="382"/>
      <c r="BU74" s="382"/>
      <c r="BV74" s="382"/>
    </row>
    <row r="75" spans="63:74" x14ac:dyDescent="0.2">
      <c r="BK75" s="382"/>
      <c r="BL75" s="382"/>
      <c r="BM75" s="382"/>
      <c r="BN75" s="382"/>
      <c r="BO75" s="382"/>
      <c r="BP75" s="382"/>
      <c r="BQ75" s="382"/>
      <c r="BR75" s="382"/>
      <c r="BS75" s="382"/>
      <c r="BT75" s="382"/>
      <c r="BU75" s="382"/>
      <c r="BV75" s="382"/>
    </row>
    <row r="76" spans="63:74" x14ac:dyDescent="0.2">
      <c r="BK76" s="382"/>
      <c r="BL76" s="382"/>
      <c r="BM76" s="382"/>
      <c r="BN76" s="382"/>
      <c r="BO76" s="382"/>
      <c r="BP76" s="382"/>
      <c r="BQ76" s="382"/>
      <c r="BR76" s="382"/>
      <c r="BS76" s="382"/>
      <c r="BT76" s="382"/>
      <c r="BU76" s="382"/>
      <c r="BV76" s="382"/>
    </row>
    <row r="77" spans="63:74" x14ac:dyDescent="0.2">
      <c r="BK77" s="382"/>
      <c r="BL77" s="382"/>
      <c r="BM77" s="382"/>
      <c r="BN77" s="382"/>
      <c r="BO77" s="382"/>
      <c r="BP77" s="382"/>
      <c r="BQ77" s="382"/>
      <c r="BR77" s="382"/>
      <c r="BS77" s="382"/>
      <c r="BT77" s="382"/>
      <c r="BU77" s="382"/>
      <c r="BV77" s="382"/>
    </row>
    <row r="78" spans="63:74" x14ac:dyDescent="0.2">
      <c r="BK78" s="382"/>
      <c r="BL78" s="382"/>
      <c r="BM78" s="382"/>
      <c r="BN78" s="382"/>
      <c r="BO78" s="382"/>
      <c r="BP78" s="382"/>
      <c r="BQ78" s="382"/>
      <c r="BR78" s="382"/>
      <c r="BS78" s="382"/>
      <c r="BT78" s="382"/>
      <c r="BU78" s="382"/>
      <c r="BV78" s="382"/>
    </row>
    <row r="79" spans="63:74" x14ac:dyDescent="0.2">
      <c r="BK79" s="382"/>
      <c r="BL79" s="382"/>
      <c r="BM79" s="382"/>
      <c r="BN79" s="382"/>
      <c r="BO79" s="382"/>
      <c r="BP79" s="382"/>
      <c r="BQ79" s="382"/>
      <c r="BR79" s="382"/>
      <c r="BS79" s="382"/>
      <c r="BT79" s="382"/>
      <c r="BU79" s="382"/>
      <c r="BV79" s="382"/>
    </row>
    <row r="80" spans="63:74" x14ac:dyDescent="0.2">
      <c r="BK80" s="382"/>
      <c r="BL80" s="382"/>
      <c r="BM80" s="382"/>
      <c r="BN80" s="382"/>
      <c r="BO80" s="382"/>
      <c r="BP80" s="382"/>
      <c r="BQ80" s="382"/>
      <c r="BR80" s="382"/>
      <c r="BS80" s="382"/>
      <c r="BT80" s="382"/>
      <c r="BU80" s="382"/>
      <c r="BV80" s="382"/>
    </row>
    <row r="81" spans="63:74" x14ac:dyDescent="0.2">
      <c r="BK81" s="382"/>
      <c r="BL81" s="382"/>
      <c r="BM81" s="382"/>
      <c r="BN81" s="382"/>
      <c r="BO81" s="382"/>
      <c r="BP81" s="382"/>
      <c r="BQ81" s="382"/>
      <c r="BR81" s="382"/>
      <c r="BS81" s="382"/>
      <c r="BT81" s="382"/>
      <c r="BU81" s="382"/>
      <c r="BV81" s="382"/>
    </row>
    <row r="82" spans="63:74" x14ac:dyDescent="0.2">
      <c r="BK82" s="382"/>
      <c r="BL82" s="382"/>
      <c r="BM82" s="382"/>
      <c r="BN82" s="382"/>
      <c r="BO82" s="382"/>
      <c r="BP82" s="382"/>
      <c r="BQ82" s="382"/>
      <c r="BR82" s="382"/>
      <c r="BS82" s="382"/>
      <c r="BT82" s="382"/>
      <c r="BU82" s="382"/>
      <c r="BV82" s="382"/>
    </row>
    <row r="83" spans="63:74" x14ac:dyDescent="0.2">
      <c r="BK83" s="382"/>
      <c r="BL83" s="382"/>
      <c r="BM83" s="382"/>
      <c r="BN83" s="382"/>
      <c r="BO83" s="382"/>
      <c r="BP83" s="382"/>
      <c r="BQ83" s="382"/>
      <c r="BR83" s="382"/>
      <c r="BS83" s="382"/>
      <c r="BT83" s="382"/>
      <c r="BU83" s="382"/>
      <c r="BV83" s="382"/>
    </row>
    <row r="84" spans="63:74" x14ac:dyDescent="0.2">
      <c r="BK84" s="382"/>
      <c r="BL84" s="382"/>
      <c r="BM84" s="382"/>
      <c r="BN84" s="382"/>
      <c r="BO84" s="382"/>
      <c r="BP84" s="382"/>
      <c r="BQ84" s="382"/>
      <c r="BR84" s="382"/>
      <c r="BS84" s="382"/>
      <c r="BT84" s="382"/>
      <c r="BU84" s="382"/>
      <c r="BV84" s="382"/>
    </row>
    <row r="85" spans="63:74" x14ac:dyDescent="0.2">
      <c r="BK85" s="382"/>
      <c r="BL85" s="382"/>
      <c r="BM85" s="382"/>
      <c r="BN85" s="382"/>
      <c r="BO85" s="382"/>
      <c r="BP85" s="382"/>
      <c r="BQ85" s="382"/>
      <c r="BR85" s="382"/>
      <c r="BS85" s="382"/>
      <c r="BT85" s="382"/>
      <c r="BU85" s="382"/>
      <c r="BV85" s="382"/>
    </row>
    <row r="86" spans="63:74" x14ac:dyDescent="0.2">
      <c r="BK86" s="382"/>
      <c r="BL86" s="382"/>
      <c r="BM86" s="382"/>
      <c r="BN86" s="382"/>
      <c r="BO86" s="382"/>
      <c r="BP86" s="382"/>
      <c r="BQ86" s="382"/>
      <c r="BR86" s="382"/>
      <c r="BS86" s="382"/>
      <c r="BT86" s="382"/>
      <c r="BU86" s="382"/>
      <c r="BV86" s="382"/>
    </row>
    <row r="87" spans="63:74" x14ac:dyDescent="0.2">
      <c r="BK87" s="382"/>
      <c r="BL87" s="382"/>
      <c r="BM87" s="382"/>
      <c r="BN87" s="382"/>
      <c r="BO87" s="382"/>
      <c r="BP87" s="382"/>
      <c r="BQ87" s="382"/>
      <c r="BR87" s="382"/>
      <c r="BS87" s="382"/>
      <c r="BT87" s="382"/>
      <c r="BU87" s="382"/>
      <c r="BV87" s="382"/>
    </row>
    <row r="88" spans="63:74" x14ac:dyDescent="0.2">
      <c r="BK88" s="382"/>
      <c r="BL88" s="382"/>
      <c r="BM88" s="382"/>
      <c r="BN88" s="382"/>
      <c r="BO88" s="382"/>
      <c r="BP88" s="382"/>
      <c r="BQ88" s="382"/>
      <c r="BR88" s="382"/>
      <c r="BS88" s="382"/>
      <c r="BT88" s="382"/>
      <c r="BU88" s="382"/>
      <c r="BV88" s="382"/>
    </row>
    <row r="89" spans="63:74" x14ac:dyDescent="0.2">
      <c r="BK89" s="382"/>
      <c r="BL89" s="382"/>
      <c r="BM89" s="382"/>
      <c r="BN89" s="382"/>
      <c r="BO89" s="382"/>
      <c r="BP89" s="382"/>
      <c r="BQ89" s="382"/>
      <c r="BR89" s="382"/>
      <c r="BS89" s="382"/>
      <c r="BT89" s="382"/>
      <c r="BU89" s="382"/>
      <c r="BV89" s="382"/>
    </row>
    <row r="90" spans="63:74" x14ac:dyDescent="0.2">
      <c r="BK90" s="382"/>
      <c r="BL90" s="382"/>
      <c r="BM90" s="382"/>
      <c r="BN90" s="382"/>
      <c r="BO90" s="382"/>
      <c r="BP90" s="382"/>
      <c r="BQ90" s="382"/>
      <c r="BR90" s="382"/>
      <c r="BS90" s="382"/>
      <c r="BT90" s="382"/>
      <c r="BU90" s="382"/>
      <c r="BV90" s="382"/>
    </row>
    <row r="91" spans="63:74" x14ac:dyDescent="0.2">
      <c r="BK91" s="382"/>
      <c r="BL91" s="382"/>
      <c r="BM91" s="382"/>
      <c r="BN91" s="382"/>
      <c r="BO91" s="382"/>
      <c r="BP91" s="382"/>
      <c r="BQ91" s="382"/>
      <c r="BR91" s="382"/>
      <c r="BS91" s="382"/>
      <c r="BT91" s="382"/>
      <c r="BU91" s="382"/>
      <c r="BV91" s="382"/>
    </row>
    <row r="92" spans="63:74" x14ac:dyDescent="0.2">
      <c r="BK92" s="382"/>
      <c r="BL92" s="382"/>
      <c r="BM92" s="382"/>
      <c r="BN92" s="382"/>
      <c r="BO92" s="382"/>
      <c r="BP92" s="382"/>
      <c r="BQ92" s="382"/>
      <c r="BR92" s="382"/>
      <c r="BS92" s="382"/>
      <c r="BT92" s="382"/>
      <c r="BU92" s="382"/>
      <c r="BV92" s="382"/>
    </row>
    <row r="93" spans="63:74" x14ac:dyDescent="0.2">
      <c r="BK93" s="382"/>
      <c r="BL93" s="382"/>
      <c r="BM93" s="382"/>
      <c r="BN93" s="382"/>
      <c r="BO93" s="382"/>
      <c r="BP93" s="382"/>
      <c r="BQ93" s="382"/>
      <c r="BR93" s="382"/>
      <c r="BS93" s="382"/>
      <c r="BT93" s="382"/>
      <c r="BU93" s="382"/>
      <c r="BV93" s="382"/>
    </row>
    <row r="94" spans="63:74" x14ac:dyDescent="0.2">
      <c r="BK94" s="382"/>
      <c r="BL94" s="382"/>
      <c r="BM94" s="382"/>
      <c r="BN94" s="382"/>
      <c r="BO94" s="382"/>
      <c r="BP94" s="382"/>
      <c r="BQ94" s="382"/>
      <c r="BR94" s="382"/>
      <c r="BS94" s="382"/>
      <c r="BT94" s="382"/>
      <c r="BU94" s="382"/>
      <c r="BV94" s="382"/>
    </row>
    <row r="95" spans="63:74" x14ac:dyDescent="0.2">
      <c r="BK95" s="382"/>
      <c r="BL95" s="382"/>
      <c r="BM95" s="382"/>
      <c r="BN95" s="382"/>
      <c r="BO95" s="382"/>
      <c r="BP95" s="382"/>
      <c r="BQ95" s="382"/>
      <c r="BR95" s="382"/>
      <c r="BS95" s="382"/>
      <c r="BT95" s="382"/>
      <c r="BU95" s="382"/>
      <c r="BV95" s="382"/>
    </row>
    <row r="96" spans="63:74" x14ac:dyDescent="0.2">
      <c r="BK96" s="382"/>
      <c r="BL96" s="382"/>
      <c r="BM96" s="382"/>
      <c r="BN96" s="382"/>
      <c r="BO96" s="382"/>
      <c r="BP96" s="382"/>
      <c r="BQ96" s="382"/>
      <c r="BR96" s="382"/>
      <c r="BS96" s="382"/>
      <c r="BT96" s="382"/>
      <c r="BU96" s="382"/>
      <c r="BV96" s="382"/>
    </row>
    <row r="97" spans="63:74" x14ac:dyDescent="0.2">
      <c r="BK97" s="382"/>
      <c r="BL97" s="382"/>
      <c r="BM97" s="382"/>
      <c r="BN97" s="382"/>
      <c r="BO97" s="382"/>
      <c r="BP97" s="382"/>
      <c r="BQ97" s="382"/>
      <c r="BR97" s="382"/>
      <c r="BS97" s="382"/>
      <c r="BT97" s="382"/>
      <c r="BU97" s="382"/>
      <c r="BV97" s="382"/>
    </row>
    <row r="98" spans="63:74" x14ac:dyDescent="0.2">
      <c r="BK98" s="382"/>
      <c r="BL98" s="382"/>
      <c r="BM98" s="382"/>
      <c r="BN98" s="382"/>
      <c r="BO98" s="382"/>
      <c r="BP98" s="382"/>
      <c r="BQ98" s="382"/>
      <c r="BR98" s="382"/>
      <c r="BS98" s="382"/>
      <c r="BT98" s="382"/>
      <c r="BU98" s="382"/>
      <c r="BV98" s="382"/>
    </row>
    <row r="99" spans="63:74" x14ac:dyDescent="0.2">
      <c r="BK99" s="382"/>
      <c r="BL99" s="382"/>
      <c r="BM99" s="382"/>
      <c r="BN99" s="382"/>
      <c r="BO99" s="382"/>
      <c r="BP99" s="382"/>
      <c r="BQ99" s="382"/>
      <c r="BR99" s="382"/>
      <c r="BS99" s="382"/>
      <c r="BT99" s="382"/>
      <c r="BU99" s="382"/>
      <c r="BV99" s="382"/>
    </row>
    <row r="100" spans="63:74" x14ac:dyDescent="0.2">
      <c r="BK100" s="382"/>
      <c r="BL100" s="382"/>
      <c r="BM100" s="382"/>
      <c r="BN100" s="382"/>
      <c r="BO100" s="382"/>
      <c r="BP100" s="382"/>
      <c r="BQ100" s="382"/>
      <c r="BR100" s="382"/>
      <c r="BS100" s="382"/>
      <c r="BT100" s="382"/>
      <c r="BU100" s="382"/>
      <c r="BV100" s="382"/>
    </row>
    <row r="101" spans="63:74" x14ac:dyDescent="0.2">
      <c r="BK101" s="382"/>
      <c r="BL101" s="382"/>
      <c r="BM101" s="382"/>
      <c r="BN101" s="382"/>
      <c r="BO101" s="382"/>
      <c r="BP101" s="382"/>
      <c r="BQ101" s="382"/>
      <c r="BR101" s="382"/>
      <c r="BS101" s="382"/>
      <c r="BT101" s="382"/>
      <c r="BU101" s="382"/>
      <c r="BV101" s="382"/>
    </row>
    <row r="102" spans="63:74" x14ac:dyDescent="0.2">
      <c r="BK102" s="382"/>
      <c r="BL102" s="382"/>
      <c r="BM102" s="382"/>
      <c r="BN102" s="382"/>
      <c r="BO102" s="382"/>
      <c r="BP102" s="382"/>
      <c r="BQ102" s="382"/>
      <c r="BR102" s="382"/>
      <c r="BS102" s="382"/>
      <c r="BT102" s="382"/>
      <c r="BU102" s="382"/>
      <c r="BV102" s="382"/>
    </row>
    <row r="103" spans="63:74" x14ac:dyDescent="0.2">
      <c r="BK103" s="382"/>
      <c r="BL103" s="382"/>
      <c r="BM103" s="382"/>
      <c r="BN103" s="382"/>
      <c r="BO103" s="382"/>
      <c r="BP103" s="382"/>
      <c r="BQ103" s="382"/>
      <c r="BR103" s="382"/>
      <c r="BS103" s="382"/>
      <c r="BT103" s="382"/>
      <c r="BU103" s="382"/>
      <c r="BV103" s="382"/>
    </row>
    <row r="104" spans="63:74" x14ac:dyDescent="0.2">
      <c r="BK104" s="382"/>
      <c r="BL104" s="382"/>
      <c r="BM104" s="382"/>
      <c r="BN104" s="382"/>
      <c r="BO104" s="382"/>
      <c r="BP104" s="382"/>
      <c r="BQ104" s="382"/>
      <c r="BR104" s="382"/>
      <c r="BS104" s="382"/>
      <c r="BT104" s="382"/>
      <c r="BU104" s="382"/>
      <c r="BV104" s="382"/>
    </row>
    <row r="105" spans="63:74" x14ac:dyDescent="0.2">
      <c r="BK105" s="382"/>
      <c r="BL105" s="382"/>
      <c r="BM105" s="382"/>
      <c r="BN105" s="382"/>
      <c r="BO105" s="382"/>
      <c r="BP105" s="382"/>
      <c r="BQ105" s="382"/>
      <c r="BR105" s="382"/>
      <c r="BS105" s="382"/>
      <c r="BT105" s="382"/>
      <c r="BU105" s="382"/>
      <c r="BV105" s="382"/>
    </row>
    <row r="106" spans="63:74" x14ac:dyDescent="0.2">
      <c r="BK106" s="382"/>
      <c r="BL106" s="382"/>
      <c r="BM106" s="382"/>
      <c r="BN106" s="382"/>
      <c r="BO106" s="382"/>
      <c r="BP106" s="382"/>
      <c r="BQ106" s="382"/>
      <c r="BR106" s="382"/>
      <c r="BS106" s="382"/>
      <c r="BT106" s="382"/>
      <c r="BU106" s="382"/>
      <c r="BV106" s="382"/>
    </row>
    <row r="107" spans="63:74" x14ac:dyDescent="0.2">
      <c r="BK107" s="382"/>
      <c r="BL107" s="382"/>
      <c r="BM107" s="382"/>
      <c r="BN107" s="382"/>
      <c r="BO107" s="382"/>
      <c r="BP107" s="382"/>
      <c r="BQ107" s="382"/>
      <c r="BR107" s="382"/>
      <c r="BS107" s="382"/>
      <c r="BT107" s="382"/>
      <c r="BU107" s="382"/>
      <c r="BV107" s="382"/>
    </row>
    <row r="108" spans="63:74" x14ac:dyDescent="0.2">
      <c r="BK108" s="382"/>
      <c r="BL108" s="382"/>
      <c r="BM108" s="382"/>
      <c r="BN108" s="382"/>
      <c r="BO108" s="382"/>
      <c r="BP108" s="382"/>
      <c r="BQ108" s="382"/>
      <c r="BR108" s="382"/>
      <c r="BS108" s="382"/>
      <c r="BT108" s="382"/>
      <c r="BU108" s="382"/>
      <c r="BV108" s="382"/>
    </row>
    <row r="109" spans="63:74" x14ac:dyDescent="0.2">
      <c r="BK109" s="382"/>
      <c r="BL109" s="382"/>
      <c r="BM109" s="382"/>
      <c r="BN109" s="382"/>
      <c r="BO109" s="382"/>
      <c r="BP109" s="382"/>
      <c r="BQ109" s="382"/>
      <c r="BR109" s="382"/>
      <c r="BS109" s="382"/>
      <c r="BT109" s="382"/>
      <c r="BU109" s="382"/>
      <c r="BV109" s="382"/>
    </row>
    <row r="110" spans="63:74" x14ac:dyDescent="0.2">
      <c r="BK110" s="382"/>
      <c r="BL110" s="382"/>
      <c r="BM110" s="382"/>
      <c r="BN110" s="382"/>
      <c r="BO110" s="382"/>
      <c r="BP110" s="382"/>
      <c r="BQ110" s="382"/>
      <c r="BR110" s="382"/>
      <c r="BS110" s="382"/>
      <c r="BT110" s="382"/>
      <c r="BU110" s="382"/>
      <c r="BV110" s="382"/>
    </row>
    <row r="111" spans="63:74" x14ac:dyDescent="0.2">
      <c r="BK111" s="382"/>
      <c r="BL111" s="382"/>
      <c r="BM111" s="382"/>
      <c r="BN111" s="382"/>
      <c r="BO111" s="382"/>
      <c r="BP111" s="382"/>
      <c r="BQ111" s="382"/>
      <c r="BR111" s="382"/>
      <c r="BS111" s="382"/>
      <c r="BT111" s="382"/>
      <c r="BU111" s="382"/>
      <c r="BV111" s="382"/>
    </row>
    <row r="112" spans="63:74" x14ac:dyDescent="0.2">
      <c r="BK112" s="382"/>
      <c r="BL112" s="382"/>
      <c r="BM112" s="382"/>
      <c r="BN112" s="382"/>
      <c r="BO112" s="382"/>
      <c r="BP112" s="382"/>
      <c r="BQ112" s="382"/>
      <c r="BR112" s="382"/>
      <c r="BS112" s="382"/>
      <c r="BT112" s="382"/>
      <c r="BU112" s="382"/>
      <c r="BV112" s="382"/>
    </row>
    <row r="113" spans="63:74" x14ac:dyDescent="0.2">
      <c r="BK113" s="382"/>
      <c r="BL113" s="382"/>
      <c r="BM113" s="382"/>
      <c r="BN113" s="382"/>
      <c r="BO113" s="382"/>
      <c r="BP113" s="382"/>
      <c r="BQ113" s="382"/>
      <c r="BR113" s="382"/>
      <c r="BS113" s="382"/>
      <c r="BT113" s="382"/>
      <c r="BU113" s="382"/>
      <c r="BV113" s="382"/>
    </row>
    <row r="114" spans="63:74" x14ac:dyDescent="0.2">
      <c r="BK114" s="382"/>
      <c r="BL114" s="382"/>
      <c r="BM114" s="382"/>
      <c r="BN114" s="382"/>
      <c r="BO114" s="382"/>
      <c r="BP114" s="382"/>
      <c r="BQ114" s="382"/>
      <c r="BR114" s="382"/>
      <c r="BS114" s="382"/>
      <c r="BT114" s="382"/>
      <c r="BU114" s="382"/>
      <c r="BV114" s="382"/>
    </row>
    <row r="115" spans="63:74" x14ac:dyDescent="0.2">
      <c r="BK115" s="382"/>
      <c r="BL115" s="382"/>
      <c r="BM115" s="382"/>
      <c r="BN115" s="382"/>
      <c r="BO115" s="382"/>
      <c r="BP115" s="382"/>
      <c r="BQ115" s="382"/>
      <c r="BR115" s="382"/>
      <c r="BS115" s="382"/>
      <c r="BT115" s="382"/>
      <c r="BU115" s="382"/>
      <c r="BV115" s="382"/>
    </row>
    <row r="116" spans="63:74" x14ac:dyDescent="0.2">
      <c r="BK116" s="382"/>
      <c r="BL116" s="382"/>
      <c r="BM116" s="382"/>
      <c r="BN116" s="382"/>
      <c r="BO116" s="382"/>
      <c r="BP116" s="382"/>
      <c r="BQ116" s="382"/>
      <c r="BR116" s="382"/>
      <c r="BS116" s="382"/>
      <c r="BT116" s="382"/>
      <c r="BU116" s="382"/>
      <c r="BV116" s="382"/>
    </row>
    <row r="117" spans="63:74" x14ac:dyDescent="0.2">
      <c r="BK117" s="382"/>
      <c r="BL117" s="382"/>
      <c r="BM117" s="382"/>
      <c r="BN117" s="382"/>
      <c r="BO117" s="382"/>
      <c r="BP117" s="382"/>
      <c r="BQ117" s="382"/>
      <c r="BR117" s="382"/>
      <c r="BS117" s="382"/>
      <c r="BT117" s="382"/>
      <c r="BU117" s="382"/>
      <c r="BV117" s="382"/>
    </row>
    <row r="118" spans="63:74" x14ac:dyDescent="0.2">
      <c r="BK118" s="382"/>
      <c r="BL118" s="382"/>
      <c r="BM118" s="382"/>
      <c r="BN118" s="382"/>
      <c r="BO118" s="382"/>
      <c r="BP118" s="382"/>
      <c r="BQ118" s="382"/>
      <c r="BR118" s="382"/>
      <c r="BS118" s="382"/>
      <c r="BT118" s="382"/>
      <c r="BU118" s="382"/>
      <c r="BV118" s="382"/>
    </row>
    <row r="119" spans="63:74" x14ac:dyDescent="0.2">
      <c r="BK119" s="382"/>
      <c r="BL119" s="382"/>
      <c r="BM119" s="382"/>
      <c r="BN119" s="382"/>
      <c r="BO119" s="382"/>
      <c r="BP119" s="382"/>
      <c r="BQ119" s="382"/>
      <c r="BR119" s="382"/>
      <c r="BS119" s="382"/>
      <c r="BT119" s="382"/>
      <c r="BU119" s="382"/>
      <c r="BV119" s="382"/>
    </row>
    <row r="120" spans="63:74" x14ac:dyDescent="0.2">
      <c r="BK120" s="382"/>
      <c r="BL120" s="382"/>
      <c r="BM120" s="382"/>
      <c r="BN120" s="382"/>
      <c r="BO120" s="382"/>
      <c r="BP120" s="382"/>
      <c r="BQ120" s="382"/>
      <c r="BR120" s="382"/>
      <c r="BS120" s="382"/>
      <c r="BT120" s="382"/>
      <c r="BU120" s="382"/>
      <c r="BV120" s="382"/>
    </row>
    <row r="121" spans="63:74" x14ac:dyDescent="0.2">
      <c r="BK121" s="382"/>
      <c r="BL121" s="382"/>
      <c r="BM121" s="382"/>
      <c r="BN121" s="382"/>
      <c r="BO121" s="382"/>
      <c r="BP121" s="382"/>
      <c r="BQ121" s="382"/>
      <c r="BR121" s="382"/>
      <c r="BS121" s="382"/>
      <c r="BT121" s="382"/>
      <c r="BU121" s="382"/>
      <c r="BV121" s="382"/>
    </row>
    <row r="122" spans="63:74" x14ac:dyDescent="0.2">
      <c r="BK122" s="382"/>
      <c r="BL122" s="382"/>
      <c r="BM122" s="382"/>
      <c r="BN122" s="382"/>
      <c r="BO122" s="382"/>
      <c r="BP122" s="382"/>
      <c r="BQ122" s="382"/>
      <c r="BR122" s="382"/>
      <c r="BS122" s="382"/>
      <c r="BT122" s="382"/>
      <c r="BU122" s="382"/>
      <c r="BV122" s="382"/>
    </row>
    <row r="123" spans="63:74" x14ac:dyDescent="0.2">
      <c r="BK123" s="382"/>
      <c r="BL123" s="382"/>
      <c r="BM123" s="382"/>
      <c r="BN123" s="382"/>
      <c r="BO123" s="382"/>
      <c r="BP123" s="382"/>
      <c r="BQ123" s="382"/>
      <c r="BR123" s="382"/>
      <c r="BS123" s="382"/>
      <c r="BT123" s="382"/>
      <c r="BU123" s="382"/>
      <c r="BV123" s="382"/>
    </row>
    <row r="124" spans="63:74" x14ac:dyDescent="0.2">
      <c r="BK124" s="382"/>
      <c r="BL124" s="382"/>
      <c r="BM124" s="382"/>
      <c r="BN124" s="382"/>
      <c r="BO124" s="382"/>
      <c r="BP124" s="382"/>
      <c r="BQ124" s="382"/>
      <c r="BR124" s="382"/>
      <c r="BS124" s="382"/>
      <c r="BT124" s="382"/>
      <c r="BU124" s="382"/>
      <c r="BV124" s="382"/>
    </row>
    <row r="125" spans="63:74" x14ac:dyDescent="0.2">
      <c r="BK125" s="382"/>
      <c r="BL125" s="382"/>
      <c r="BM125" s="382"/>
      <c r="BN125" s="382"/>
      <c r="BO125" s="382"/>
      <c r="BP125" s="382"/>
      <c r="BQ125" s="382"/>
      <c r="BR125" s="382"/>
      <c r="BS125" s="382"/>
      <c r="BT125" s="382"/>
      <c r="BU125" s="382"/>
      <c r="BV125" s="382"/>
    </row>
    <row r="126" spans="63:74" x14ac:dyDescent="0.2">
      <c r="BK126" s="382"/>
      <c r="BL126" s="382"/>
      <c r="BM126" s="382"/>
      <c r="BN126" s="382"/>
      <c r="BO126" s="382"/>
      <c r="BP126" s="382"/>
      <c r="BQ126" s="382"/>
      <c r="BR126" s="382"/>
      <c r="BS126" s="382"/>
      <c r="BT126" s="382"/>
      <c r="BU126" s="382"/>
      <c r="BV126" s="382"/>
    </row>
    <row r="127" spans="63:74" x14ac:dyDescent="0.2">
      <c r="BK127" s="382"/>
      <c r="BL127" s="382"/>
      <c r="BM127" s="382"/>
      <c r="BN127" s="382"/>
      <c r="BO127" s="382"/>
      <c r="BP127" s="382"/>
      <c r="BQ127" s="382"/>
      <c r="BR127" s="382"/>
      <c r="BS127" s="382"/>
      <c r="BT127" s="382"/>
      <c r="BU127" s="382"/>
      <c r="BV127" s="382"/>
    </row>
    <row r="128" spans="63:74" x14ac:dyDescent="0.2">
      <c r="BK128" s="382"/>
      <c r="BL128" s="382"/>
      <c r="BM128" s="382"/>
      <c r="BN128" s="382"/>
      <c r="BO128" s="382"/>
      <c r="BP128" s="382"/>
      <c r="BQ128" s="382"/>
      <c r="BR128" s="382"/>
      <c r="BS128" s="382"/>
      <c r="BT128" s="382"/>
      <c r="BU128" s="382"/>
      <c r="BV128" s="382"/>
    </row>
    <row r="129" spans="63:74" x14ac:dyDescent="0.2">
      <c r="BK129" s="382"/>
      <c r="BL129" s="382"/>
      <c r="BM129" s="382"/>
      <c r="BN129" s="382"/>
      <c r="BO129" s="382"/>
      <c r="BP129" s="382"/>
      <c r="BQ129" s="382"/>
      <c r="BR129" s="382"/>
      <c r="BS129" s="382"/>
      <c r="BT129" s="382"/>
      <c r="BU129" s="382"/>
      <c r="BV129" s="382"/>
    </row>
    <row r="130" spans="63:74" x14ac:dyDescent="0.2">
      <c r="BK130" s="382"/>
      <c r="BL130" s="382"/>
      <c r="BM130" s="382"/>
      <c r="BN130" s="382"/>
      <c r="BO130" s="382"/>
      <c r="BP130" s="382"/>
      <c r="BQ130" s="382"/>
      <c r="BR130" s="382"/>
      <c r="BS130" s="382"/>
      <c r="BT130" s="382"/>
      <c r="BU130" s="382"/>
      <c r="BV130" s="382"/>
    </row>
    <row r="131" spans="63:74" x14ac:dyDescent="0.2">
      <c r="BK131" s="382"/>
      <c r="BL131" s="382"/>
      <c r="BM131" s="382"/>
      <c r="BN131" s="382"/>
      <c r="BO131" s="382"/>
      <c r="BP131" s="382"/>
      <c r="BQ131" s="382"/>
      <c r="BR131" s="382"/>
      <c r="BS131" s="382"/>
      <c r="BT131" s="382"/>
      <c r="BU131" s="382"/>
      <c r="BV131" s="382"/>
    </row>
    <row r="132" spans="63:74" x14ac:dyDescent="0.2">
      <c r="BK132" s="382"/>
      <c r="BL132" s="382"/>
      <c r="BM132" s="382"/>
      <c r="BN132" s="382"/>
      <c r="BO132" s="382"/>
      <c r="BP132" s="382"/>
      <c r="BQ132" s="382"/>
      <c r="BR132" s="382"/>
      <c r="BS132" s="382"/>
      <c r="BT132" s="382"/>
      <c r="BU132" s="382"/>
      <c r="BV132" s="382"/>
    </row>
    <row r="133" spans="63:74" x14ac:dyDescent="0.2">
      <c r="BK133" s="382"/>
      <c r="BL133" s="382"/>
      <c r="BM133" s="382"/>
      <c r="BN133" s="382"/>
      <c r="BO133" s="382"/>
      <c r="BP133" s="382"/>
      <c r="BQ133" s="382"/>
      <c r="BR133" s="382"/>
      <c r="BS133" s="382"/>
      <c r="BT133" s="382"/>
      <c r="BU133" s="382"/>
      <c r="BV133" s="382"/>
    </row>
    <row r="134" spans="63:74" x14ac:dyDescent="0.2">
      <c r="BK134" s="382"/>
      <c r="BL134" s="382"/>
      <c r="BM134" s="382"/>
      <c r="BN134" s="382"/>
      <c r="BO134" s="382"/>
      <c r="BP134" s="382"/>
      <c r="BQ134" s="382"/>
      <c r="BR134" s="382"/>
      <c r="BS134" s="382"/>
      <c r="BT134" s="382"/>
      <c r="BU134" s="382"/>
      <c r="BV134" s="382"/>
    </row>
    <row r="135" spans="63:74" x14ac:dyDescent="0.2">
      <c r="BK135" s="382"/>
      <c r="BL135" s="382"/>
      <c r="BM135" s="382"/>
      <c r="BN135" s="382"/>
      <c r="BO135" s="382"/>
      <c r="BP135" s="382"/>
      <c r="BQ135" s="382"/>
      <c r="BR135" s="382"/>
      <c r="BS135" s="382"/>
      <c r="BT135" s="382"/>
      <c r="BU135" s="382"/>
      <c r="BV135" s="382"/>
    </row>
    <row r="136" spans="63:74" x14ac:dyDescent="0.2">
      <c r="BK136" s="382"/>
      <c r="BL136" s="382"/>
      <c r="BM136" s="382"/>
      <c r="BN136" s="382"/>
      <c r="BO136" s="382"/>
      <c r="BP136" s="382"/>
      <c r="BQ136" s="382"/>
      <c r="BR136" s="382"/>
      <c r="BS136" s="382"/>
      <c r="BT136" s="382"/>
      <c r="BU136" s="382"/>
      <c r="BV136" s="382"/>
    </row>
    <row r="137" spans="63:74" x14ac:dyDescent="0.2">
      <c r="BK137" s="382"/>
      <c r="BL137" s="382"/>
      <c r="BM137" s="382"/>
      <c r="BN137" s="382"/>
      <c r="BO137" s="382"/>
      <c r="BP137" s="382"/>
      <c r="BQ137" s="382"/>
      <c r="BR137" s="382"/>
      <c r="BS137" s="382"/>
      <c r="BT137" s="382"/>
      <c r="BU137" s="382"/>
      <c r="BV137" s="382"/>
    </row>
    <row r="138" spans="63:74" x14ac:dyDescent="0.2">
      <c r="BK138" s="382"/>
      <c r="BL138" s="382"/>
      <c r="BM138" s="382"/>
      <c r="BN138" s="382"/>
      <c r="BO138" s="382"/>
      <c r="BP138" s="382"/>
      <c r="BQ138" s="382"/>
      <c r="BR138" s="382"/>
      <c r="BS138" s="382"/>
      <c r="BT138" s="382"/>
      <c r="BU138" s="382"/>
      <c r="BV138" s="382"/>
    </row>
    <row r="139" spans="63:74" x14ac:dyDescent="0.2">
      <c r="BK139" s="382"/>
      <c r="BL139" s="382"/>
      <c r="BM139" s="382"/>
      <c r="BN139" s="382"/>
      <c r="BO139" s="382"/>
      <c r="BP139" s="382"/>
      <c r="BQ139" s="382"/>
      <c r="BR139" s="382"/>
      <c r="BS139" s="382"/>
      <c r="BT139" s="382"/>
      <c r="BU139" s="382"/>
      <c r="BV139" s="382"/>
    </row>
    <row r="140" spans="63:74" x14ac:dyDescent="0.2">
      <c r="BK140" s="382"/>
      <c r="BL140" s="382"/>
      <c r="BM140" s="382"/>
      <c r="BN140" s="382"/>
      <c r="BO140" s="382"/>
      <c r="BP140" s="382"/>
      <c r="BQ140" s="382"/>
      <c r="BR140" s="382"/>
      <c r="BS140" s="382"/>
      <c r="BT140" s="382"/>
      <c r="BU140" s="382"/>
      <c r="BV140" s="382"/>
    </row>
    <row r="141" spans="63:74" x14ac:dyDescent="0.2">
      <c r="BK141" s="382"/>
      <c r="BL141" s="382"/>
      <c r="BM141" s="382"/>
      <c r="BN141" s="382"/>
      <c r="BO141" s="382"/>
      <c r="BP141" s="382"/>
      <c r="BQ141" s="382"/>
      <c r="BR141" s="382"/>
      <c r="BS141" s="382"/>
      <c r="BT141" s="382"/>
      <c r="BU141" s="382"/>
      <c r="BV141" s="382"/>
    </row>
    <row r="142" spans="63:74" x14ac:dyDescent="0.2">
      <c r="BK142" s="382"/>
      <c r="BL142" s="382"/>
      <c r="BM142" s="382"/>
      <c r="BN142" s="382"/>
      <c r="BO142" s="382"/>
      <c r="BP142" s="382"/>
      <c r="BQ142" s="382"/>
      <c r="BR142" s="382"/>
      <c r="BS142" s="382"/>
      <c r="BT142" s="382"/>
      <c r="BU142" s="382"/>
      <c r="BV142" s="382"/>
    </row>
    <row r="143" spans="63:74" x14ac:dyDescent="0.2">
      <c r="BK143" s="382"/>
      <c r="BL143" s="382"/>
      <c r="BM143" s="382"/>
      <c r="BN143" s="382"/>
      <c r="BO143" s="382"/>
      <c r="BP143" s="382"/>
      <c r="BQ143" s="382"/>
      <c r="BR143" s="382"/>
      <c r="BS143" s="382"/>
      <c r="BT143" s="382"/>
      <c r="BU143" s="382"/>
      <c r="BV143" s="382"/>
    </row>
    <row r="144" spans="63:74" x14ac:dyDescent="0.2">
      <c r="BK144" s="382"/>
      <c r="BL144" s="382"/>
      <c r="BM144" s="382"/>
      <c r="BN144" s="382"/>
      <c r="BO144" s="382"/>
      <c r="BP144" s="382"/>
      <c r="BQ144" s="382"/>
      <c r="BR144" s="382"/>
      <c r="BS144" s="382"/>
      <c r="BT144" s="382"/>
      <c r="BU144" s="382"/>
      <c r="BV144" s="382"/>
    </row>
    <row r="145" spans="63:74" x14ac:dyDescent="0.2">
      <c r="BK145" s="382"/>
      <c r="BL145" s="382"/>
      <c r="BM145" s="382"/>
      <c r="BN145" s="382"/>
      <c r="BO145" s="382"/>
      <c r="BP145" s="382"/>
      <c r="BQ145" s="382"/>
      <c r="BR145" s="382"/>
      <c r="BS145" s="382"/>
      <c r="BT145" s="382"/>
      <c r="BU145" s="382"/>
      <c r="BV145" s="382"/>
    </row>
    <row r="146" spans="63:74" x14ac:dyDescent="0.2">
      <c r="BK146" s="382"/>
      <c r="BL146" s="382"/>
      <c r="BM146" s="382"/>
      <c r="BN146" s="382"/>
      <c r="BO146" s="382"/>
      <c r="BP146" s="382"/>
      <c r="BQ146" s="382"/>
      <c r="BR146" s="382"/>
      <c r="BS146" s="382"/>
      <c r="BT146" s="382"/>
      <c r="BU146" s="382"/>
      <c r="BV146" s="382"/>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R26" activePane="bottomRight" state="frozen"/>
      <selection activeCell="BC15" sqref="BC15"/>
      <selection pane="topRight" activeCell="BC15" sqref="BC15"/>
      <selection pane="bottomLeft" activeCell="BC15" sqref="BC15"/>
      <selection pane="bottomRight" activeCell="BJ29" sqref="BJ29"/>
    </sheetView>
  </sheetViews>
  <sheetFormatPr defaultColWidth="9.6640625" defaultRowHeight="10.199999999999999" x14ac:dyDescent="0.2"/>
  <cols>
    <col min="1" max="1" width="11.44140625" style="112" customWidth="1"/>
    <col min="2" max="2" width="17" style="112" customWidth="1"/>
    <col min="3" max="50" width="6.5546875" style="112" customWidth="1"/>
    <col min="51" max="62" width="6.5546875" style="378" customWidth="1"/>
    <col min="63" max="74" width="6.5546875" style="112" customWidth="1"/>
    <col min="75" max="16384" width="9.6640625" style="112"/>
  </cols>
  <sheetData>
    <row r="1" spans="1:74" ht="15.6" customHeight="1" x14ac:dyDescent="0.25">
      <c r="A1" s="672" t="s">
        <v>1054</v>
      </c>
      <c r="B1" s="718" t="s">
        <v>1073</v>
      </c>
      <c r="C1" s="719"/>
      <c r="D1" s="719"/>
      <c r="E1" s="719"/>
      <c r="F1" s="719"/>
      <c r="G1" s="719"/>
      <c r="H1" s="719"/>
      <c r="I1" s="719"/>
      <c r="J1" s="719"/>
      <c r="K1" s="719"/>
      <c r="L1" s="719"/>
      <c r="M1" s="719"/>
      <c r="N1" s="719"/>
      <c r="O1" s="719"/>
      <c r="P1" s="719"/>
      <c r="Q1" s="719"/>
      <c r="R1" s="719"/>
      <c r="S1" s="719"/>
      <c r="T1" s="719"/>
      <c r="U1" s="719"/>
      <c r="V1" s="719"/>
      <c r="W1" s="719"/>
      <c r="X1" s="719"/>
      <c r="Y1" s="719"/>
      <c r="Z1" s="719"/>
      <c r="AA1" s="719"/>
      <c r="AB1" s="719"/>
      <c r="AC1" s="719"/>
      <c r="AD1" s="719"/>
      <c r="AE1" s="719"/>
      <c r="AF1" s="719"/>
      <c r="AG1" s="719"/>
      <c r="AH1" s="719"/>
      <c r="AI1" s="719"/>
      <c r="AJ1" s="719"/>
      <c r="AK1" s="719"/>
      <c r="AL1" s="719"/>
      <c r="AM1" s="116"/>
    </row>
    <row r="2" spans="1:74" ht="13.35" customHeight="1" x14ac:dyDescent="0.25">
      <c r="A2" s="673"/>
      <c r="B2" s="544" t="str">
        <f>"U.S. Energy Information Administration   |   Short-Term Energy Outlook  - "&amp;Dates!D1</f>
        <v>U.S. Energy Information Administration   |   Short-Term Energy Outlook  - November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116"/>
    </row>
    <row r="3" spans="1:74" s="12" customFormat="1" ht="13.2" x14ac:dyDescent="0.25">
      <c r="A3" s="14"/>
      <c r="B3" s="15"/>
      <c r="C3" s="681">
        <f>Dates!D3</f>
        <v>2010</v>
      </c>
      <c r="D3" s="677"/>
      <c r="E3" s="677"/>
      <c r="F3" s="677"/>
      <c r="G3" s="677"/>
      <c r="H3" s="677"/>
      <c r="I3" s="677"/>
      <c r="J3" s="677"/>
      <c r="K3" s="677"/>
      <c r="L3" s="677"/>
      <c r="M3" s="677"/>
      <c r="N3" s="678"/>
      <c r="O3" s="681">
        <f>C3+1</f>
        <v>2011</v>
      </c>
      <c r="P3" s="682"/>
      <c r="Q3" s="682"/>
      <c r="R3" s="682"/>
      <c r="S3" s="682"/>
      <c r="T3" s="682"/>
      <c r="U3" s="682"/>
      <c r="V3" s="682"/>
      <c r="W3" s="682"/>
      <c r="X3" s="677"/>
      <c r="Y3" s="677"/>
      <c r="Z3" s="678"/>
      <c r="AA3" s="674">
        <f>O3+1</f>
        <v>2012</v>
      </c>
      <c r="AB3" s="677"/>
      <c r="AC3" s="677"/>
      <c r="AD3" s="677"/>
      <c r="AE3" s="677"/>
      <c r="AF3" s="677"/>
      <c r="AG3" s="677"/>
      <c r="AH3" s="677"/>
      <c r="AI3" s="677"/>
      <c r="AJ3" s="677"/>
      <c r="AK3" s="677"/>
      <c r="AL3" s="678"/>
      <c r="AM3" s="674">
        <f>AA3+1</f>
        <v>2013</v>
      </c>
      <c r="AN3" s="677"/>
      <c r="AO3" s="677"/>
      <c r="AP3" s="677"/>
      <c r="AQ3" s="677"/>
      <c r="AR3" s="677"/>
      <c r="AS3" s="677"/>
      <c r="AT3" s="677"/>
      <c r="AU3" s="677"/>
      <c r="AV3" s="677"/>
      <c r="AW3" s="677"/>
      <c r="AX3" s="678"/>
      <c r="AY3" s="674">
        <f>AM3+1</f>
        <v>2014</v>
      </c>
      <c r="AZ3" s="675"/>
      <c r="BA3" s="675"/>
      <c r="BB3" s="675"/>
      <c r="BC3" s="675"/>
      <c r="BD3" s="675"/>
      <c r="BE3" s="675"/>
      <c r="BF3" s="675"/>
      <c r="BG3" s="675"/>
      <c r="BH3" s="675"/>
      <c r="BI3" s="675"/>
      <c r="BJ3" s="676"/>
      <c r="BK3" s="674">
        <f>AY3+1</f>
        <v>2015</v>
      </c>
      <c r="BL3" s="677"/>
      <c r="BM3" s="677"/>
      <c r="BN3" s="677"/>
      <c r="BO3" s="677"/>
      <c r="BP3" s="677"/>
      <c r="BQ3" s="677"/>
      <c r="BR3" s="677"/>
      <c r="BS3" s="677"/>
      <c r="BT3" s="677"/>
      <c r="BU3" s="677"/>
      <c r="BV3" s="67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5"/>
      <c r="AZ5" s="425"/>
      <c r="BA5" s="425"/>
      <c r="BB5" s="425"/>
      <c r="BC5" s="425"/>
      <c r="BD5" s="425"/>
      <c r="BE5" s="425"/>
      <c r="BF5" s="425"/>
      <c r="BG5" s="425"/>
      <c r="BH5" s="425"/>
      <c r="BI5" s="425"/>
      <c r="BJ5" s="425"/>
      <c r="BK5" s="425"/>
      <c r="BL5" s="425"/>
      <c r="BM5" s="425"/>
      <c r="BN5" s="425"/>
      <c r="BO5" s="425"/>
      <c r="BP5" s="425"/>
      <c r="BQ5" s="425"/>
      <c r="BR5" s="425"/>
      <c r="BS5" s="425"/>
      <c r="BT5" s="425"/>
      <c r="BU5" s="425"/>
      <c r="BV5" s="425"/>
    </row>
    <row r="6" spans="1:74" ht="11.1" customHeight="1" x14ac:dyDescent="0.2">
      <c r="A6" s="111" t="s">
        <v>845</v>
      </c>
      <c r="B6" s="206" t="s">
        <v>605</v>
      </c>
      <c r="C6" s="242">
        <v>153.78670097</v>
      </c>
      <c r="D6" s="242">
        <v>150.70787393000001</v>
      </c>
      <c r="E6" s="242">
        <v>124.14392613</v>
      </c>
      <c r="F6" s="242">
        <v>110.58811667000001</v>
      </c>
      <c r="G6" s="242">
        <v>105.48162032</v>
      </c>
      <c r="H6" s="242">
        <v>129.26589933</v>
      </c>
      <c r="I6" s="242">
        <v>164.15652710000001</v>
      </c>
      <c r="J6" s="242">
        <v>153.47728742000001</v>
      </c>
      <c r="K6" s="242">
        <v>136.78493333</v>
      </c>
      <c r="L6" s="242">
        <v>109.85245516000001</v>
      </c>
      <c r="M6" s="242">
        <v>116.75324333</v>
      </c>
      <c r="N6" s="242">
        <v>142.51247516000001</v>
      </c>
      <c r="O6" s="242">
        <v>154.18301968</v>
      </c>
      <c r="P6" s="242">
        <v>149.0975425</v>
      </c>
      <c r="Q6" s="242">
        <v>127.85076484</v>
      </c>
      <c r="R6" s="242">
        <v>119.76887733</v>
      </c>
      <c r="S6" s="242">
        <v>104.17835903</v>
      </c>
      <c r="T6" s="242">
        <v>125.24987532999999</v>
      </c>
      <c r="U6" s="242">
        <v>153.34622805999999</v>
      </c>
      <c r="V6" s="242">
        <v>149.17932096999999</v>
      </c>
      <c r="W6" s="242">
        <v>128.37505400000001</v>
      </c>
      <c r="X6" s="242">
        <v>107.95786645</v>
      </c>
      <c r="Y6" s="242">
        <v>112.92248633</v>
      </c>
      <c r="Z6" s="242">
        <v>129.64931386999999</v>
      </c>
      <c r="AA6" s="242">
        <v>144.58819161</v>
      </c>
      <c r="AB6" s="242">
        <v>135.66238759000001</v>
      </c>
      <c r="AC6" s="242">
        <v>120.38162387</v>
      </c>
      <c r="AD6" s="242">
        <v>106.87661067000001</v>
      </c>
      <c r="AE6" s="242">
        <v>104.53037225999999</v>
      </c>
      <c r="AF6" s="242">
        <v>124.354248</v>
      </c>
      <c r="AG6" s="242">
        <v>157.02632097</v>
      </c>
      <c r="AH6" s="242">
        <v>160.60113161000001</v>
      </c>
      <c r="AI6" s="242">
        <v>131.38468632999999</v>
      </c>
      <c r="AJ6" s="242">
        <v>107.57095516</v>
      </c>
      <c r="AK6" s="242">
        <v>118.36958</v>
      </c>
      <c r="AL6" s="242">
        <v>135.75085709999999</v>
      </c>
      <c r="AM6" s="242">
        <v>149.54106644999999</v>
      </c>
      <c r="AN6" s="242">
        <v>151.83113071</v>
      </c>
      <c r="AO6" s="242">
        <v>130.27373258</v>
      </c>
      <c r="AP6" s="242">
        <v>117.45603233</v>
      </c>
      <c r="AQ6" s="242">
        <v>101.98414806</v>
      </c>
      <c r="AR6" s="242">
        <v>127.03776533</v>
      </c>
      <c r="AS6" s="242">
        <v>168.02342322999999</v>
      </c>
      <c r="AT6" s="242">
        <v>143.07495258</v>
      </c>
      <c r="AU6" s="242">
        <v>125.13714333</v>
      </c>
      <c r="AV6" s="242">
        <v>104.87595032</v>
      </c>
      <c r="AW6" s="242">
        <v>117.248966</v>
      </c>
      <c r="AX6" s="242">
        <v>144.36229452000001</v>
      </c>
      <c r="AY6" s="242">
        <v>163.47168289999999</v>
      </c>
      <c r="AZ6" s="242">
        <v>159.94445963999999</v>
      </c>
      <c r="BA6" s="242">
        <v>137.90845128999999</v>
      </c>
      <c r="BB6" s="242">
        <v>116.21708633</v>
      </c>
      <c r="BC6" s="242">
        <v>104.14120516</v>
      </c>
      <c r="BD6" s="242">
        <v>113.65355099999999</v>
      </c>
      <c r="BE6" s="242">
        <v>145.75909515999999</v>
      </c>
      <c r="BF6" s="242">
        <v>133.04929580999999</v>
      </c>
      <c r="BG6" s="242">
        <v>122.3099</v>
      </c>
      <c r="BH6" s="242">
        <v>102.5498</v>
      </c>
      <c r="BI6" s="335">
        <v>117.60080000000001</v>
      </c>
      <c r="BJ6" s="335">
        <v>147.0402</v>
      </c>
      <c r="BK6" s="335">
        <v>157.26220000000001</v>
      </c>
      <c r="BL6" s="335">
        <v>153.10900000000001</v>
      </c>
      <c r="BM6" s="335">
        <v>130.58170000000001</v>
      </c>
      <c r="BN6" s="335">
        <v>114.7796</v>
      </c>
      <c r="BO6" s="335">
        <v>105.27800000000001</v>
      </c>
      <c r="BP6" s="335">
        <v>118.5198</v>
      </c>
      <c r="BQ6" s="335">
        <v>144.8912</v>
      </c>
      <c r="BR6" s="335">
        <v>142.66200000000001</v>
      </c>
      <c r="BS6" s="335">
        <v>121.05670000000001</v>
      </c>
      <c r="BT6" s="335">
        <v>107.803</v>
      </c>
      <c r="BU6" s="335">
        <v>117.89279999999999</v>
      </c>
      <c r="BV6" s="335">
        <v>147.09350000000001</v>
      </c>
    </row>
    <row r="7" spans="1:74" ht="11.1" customHeight="1" x14ac:dyDescent="0.2">
      <c r="A7" s="111" t="s">
        <v>846</v>
      </c>
      <c r="B7" s="188" t="s">
        <v>639</v>
      </c>
      <c r="C7" s="242">
        <v>428.21221129000003</v>
      </c>
      <c r="D7" s="242">
        <v>414.26720749999998</v>
      </c>
      <c r="E7" s="242">
        <v>338.43815065000001</v>
      </c>
      <c r="F7" s="242">
        <v>289.15100367000002</v>
      </c>
      <c r="G7" s="242">
        <v>294.15762418999998</v>
      </c>
      <c r="H7" s="242">
        <v>393.38296632999999</v>
      </c>
      <c r="I7" s="242">
        <v>490.71574935000001</v>
      </c>
      <c r="J7" s="242">
        <v>463.83827676999999</v>
      </c>
      <c r="K7" s="242">
        <v>372.03481099999999</v>
      </c>
      <c r="L7" s="242">
        <v>295.41392031999999</v>
      </c>
      <c r="M7" s="242">
        <v>313.684371</v>
      </c>
      <c r="N7" s="242">
        <v>394.34266967999997</v>
      </c>
      <c r="O7" s="242">
        <v>446.13945741999999</v>
      </c>
      <c r="P7" s="242">
        <v>420.08495749999997</v>
      </c>
      <c r="Q7" s="242">
        <v>349.15361418999998</v>
      </c>
      <c r="R7" s="242">
        <v>312.80762666999999</v>
      </c>
      <c r="S7" s="242">
        <v>295.98502774000002</v>
      </c>
      <c r="T7" s="242">
        <v>368.74529032999999</v>
      </c>
      <c r="U7" s="242">
        <v>472.22385806</v>
      </c>
      <c r="V7" s="242">
        <v>452.62166387000002</v>
      </c>
      <c r="W7" s="242">
        <v>383.55117667000002</v>
      </c>
      <c r="X7" s="242">
        <v>298.16970226000001</v>
      </c>
      <c r="Y7" s="242">
        <v>302.52118667000002</v>
      </c>
      <c r="Z7" s="242">
        <v>351.60876774000002</v>
      </c>
      <c r="AA7" s="242">
        <v>397.40589096999997</v>
      </c>
      <c r="AB7" s="242">
        <v>377.78457309999999</v>
      </c>
      <c r="AC7" s="242">
        <v>316.89927547999997</v>
      </c>
      <c r="AD7" s="242">
        <v>288.07561133000002</v>
      </c>
      <c r="AE7" s="242">
        <v>290.63813548000002</v>
      </c>
      <c r="AF7" s="242">
        <v>366.50372167</v>
      </c>
      <c r="AG7" s="242">
        <v>474.07401644999999</v>
      </c>
      <c r="AH7" s="242">
        <v>464.02124032</v>
      </c>
      <c r="AI7" s="242">
        <v>385.15467132999999</v>
      </c>
      <c r="AJ7" s="242">
        <v>290.88527742000002</v>
      </c>
      <c r="AK7" s="242">
        <v>320.63397700000002</v>
      </c>
      <c r="AL7" s="242">
        <v>361.68035515999998</v>
      </c>
      <c r="AM7" s="242">
        <v>401.35958515999999</v>
      </c>
      <c r="AN7" s="242">
        <v>415.58960107000001</v>
      </c>
      <c r="AO7" s="242">
        <v>355.28490871000002</v>
      </c>
      <c r="AP7" s="242">
        <v>316.80167799999998</v>
      </c>
      <c r="AQ7" s="242">
        <v>289.74278515999998</v>
      </c>
      <c r="AR7" s="242">
        <v>365.25722400000001</v>
      </c>
      <c r="AS7" s="242">
        <v>472.46720806000002</v>
      </c>
      <c r="AT7" s="242">
        <v>415.71461548000002</v>
      </c>
      <c r="AU7" s="242">
        <v>358.96600332999998</v>
      </c>
      <c r="AV7" s="242">
        <v>290.76930935000001</v>
      </c>
      <c r="AW7" s="242">
        <v>313.92882832999999</v>
      </c>
      <c r="AX7" s="242">
        <v>384.60672097000003</v>
      </c>
      <c r="AY7" s="242">
        <v>442.47882613000002</v>
      </c>
      <c r="AZ7" s="242">
        <v>444.47235999999998</v>
      </c>
      <c r="BA7" s="242">
        <v>383.47860871</v>
      </c>
      <c r="BB7" s="242">
        <v>319.209497</v>
      </c>
      <c r="BC7" s="242">
        <v>281.60341194</v>
      </c>
      <c r="BD7" s="242">
        <v>345.50020332999998</v>
      </c>
      <c r="BE7" s="242">
        <v>408.06332677</v>
      </c>
      <c r="BF7" s="242">
        <v>385.50177097</v>
      </c>
      <c r="BG7" s="242">
        <v>360.47969999999998</v>
      </c>
      <c r="BH7" s="242">
        <v>288.1096</v>
      </c>
      <c r="BI7" s="335">
        <v>315.17200000000003</v>
      </c>
      <c r="BJ7" s="335">
        <v>385.21019999999999</v>
      </c>
      <c r="BK7" s="335">
        <v>423.29660000000001</v>
      </c>
      <c r="BL7" s="335">
        <v>418.52890000000002</v>
      </c>
      <c r="BM7" s="335">
        <v>356.31180000000001</v>
      </c>
      <c r="BN7" s="335">
        <v>310.74</v>
      </c>
      <c r="BO7" s="335">
        <v>290.31819999999999</v>
      </c>
      <c r="BP7" s="335">
        <v>350.97070000000002</v>
      </c>
      <c r="BQ7" s="335">
        <v>432.84199999999998</v>
      </c>
      <c r="BR7" s="335">
        <v>429.37360000000001</v>
      </c>
      <c r="BS7" s="335">
        <v>361.78660000000002</v>
      </c>
      <c r="BT7" s="335">
        <v>300.02080000000001</v>
      </c>
      <c r="BU7" s="335">
        <v>317.36540000000002</v>
      </c>
      <c r="BV7" s="335">
        <v>387.30869999999999</v>
      </c>
    </row>
    <row r="8" spans="1:74" ht="11.1" customHeight="1" x14ac:dyDescent="0.2">
      <c r="A8" s="111" t="s">
        <v>847</v>
      </c>
      <c r="B8" s="206" t="s">
        <v>606</v>
      </c>
      <c r="C8" s="242">
        <v>654.02825257999996</v>
      </c>
      <c r="D8" s="242">
        <v>596.29834749999998</v>
      </c>
      <c r="E8" s="242">
        <v>482.67986452000002</v>
      </c>
      <c r="F8" s="242">
        <v>387.07783599999999</v>
      </c>
      <c r="G8" s="242">
        <v>416.24850355000001</v>
      </c>
      <c r="H8" s="242">
        <v>557.63049599999999</v>
      </c>
      <c r="I8" s="242">
        <v>707.84553676999997</v>
      </c>
      <c r="J8" s="242">
        <v>688.67702677</v>
      </c>
      <c r="K8" s="242">
        <v>481.68577733000001</v>
      </c>
      <c r="L8" s="242">
        <v>388.69330676999999</v>
      </c>
      <c r="M8" s="242">
        <v>443.07883299999997</v>
      </c>
      <c r="N8" s="242">
        <v>607.48554322999996</v>
      </c>
      <c r="O8" s="242">
        <v>650.00006676999999</v>
      </c>
      <c r="P8" s="242">
        <v>587.85073321000004</v>
      </c>
      <c r="Q8" s="242">
        <v>491.01662290000002</v>
      </c>
      <c r="R8" s="242">
        <v>418.26189933000001</v>
      </c>
      <c r="S8" s="242">
        <v>418.64797806000001</v>
      </c>
      <c r="T8" s="242">
        <v>532.43615299999999</v>
      </c>
      <c r="U8" s="242">
        <v>719.03337644999999</v>
      </c>
      <c r="V8" s="242">
        <v>643.15730773999996</v>
      </c>
      <c r="W8" s="242">
        <v>462.71505200000001</v>
      </c>
      <c r="X8" s="242">
        <v>383.08462580999998</v>
      </c>
      <c r="Y8" s="242">
        <v>443.71857333000003</v>
      </c>
      <c r="Z8" s="242">
        <v>548.08319065000001</v>
      </c>
      <c r="AA8" s="242">
        <v>587.74277515999995</v>
      </c>
      <c r="AB8" s="242">
        <v>526.36576414000001</v>
      </c>
      <c r="AC8" s="242">
        <v>440.22433903000001</v>
      </c>
      <c r="AD8" s="242">
        <v>379.45167400000003</v>
      </c>
      <c r="AE8" s="242">
        <v>433.77032871</v>
      </c>
      <c r="AF8" s="242">
        <v>572.21093800000006</v>
      </c>
      <c r="AG8" s="242">
        <v>753.68962968000005</v>
      </c>
      <c r="AH8" s="242">
        <v>618.34684064999999</v>
      </c>
      <c r="AI8" s="242">
        <v>465.979623</v>
      </c>
      <c r="AJ8" s="242">
        <v>393.89715065000001</v>
      </c>
      <c r="AK8" s="242">
        <v>465.89717532999998</v>
      </c>
      <c r="AL8" s="242">
        <v>542.32456903000002</v>
      </c>
      <c r="AM8" s="242">
        <v>591.02924710000002</v>
      </c>
      <c r="AN8" s="242">
        <v>570.06688499999996</v>
      </c>
      <c r="AO8" s="242">
        <v>526.93660258</v>
      </c>
      <c r="AP8" s="242">
        <v>431.61473167000003</v>
      </c>
      <c r="AQ8" s="242">
        <v>416.92120612999997</v>
      </c>
      <c r="AR8" s="242">
        <v>493.80951933</v>
      </c>
      <c r="AS8" s="242">
        <v>612.04458387</v>
      </c>
      <c r="AT8" s="242">
        <v>566.69460774000004</v>
      </c>
      <c r="AU8" s="242">
        <v>476.85654933000001</v>
      </c>
      <c r="AV8" s="242">
        <v>408.83328065000001</v>
      </c>
      <c r="AW8" s="242">
        <v>477.74626232999998</v>
      </c>
      <c r="AX8" s="242">
        <v>596.46749354999997</v>
      </c>
      <c r="AY8" s="242">
        <v>669.77141644999995</v>
      </c>
      <c r="AZ8" s="242">
        <v>646.23155213999996</v>
      </c>
      <c r="BA8" s="242">
        <v>535.94190742000001</v>
      </c>
      <c r="BB8" s="242">
        <v>412.69268567</v>
      </c>
      <c r="BC8" s="242">
        <v>405.44675710000001</v>
      </c>
      <c r="BD8" s="242">
        <v>520.44493133000003</v>
      </c>
      <c r="BE8" s="242">
        <v>529.95969000000002</v>
      </c>
      <c r="BF8" s="242">
        <v>554.27035258000001</v>
      </c>
      <c r="BG8" s="242">
        <v>455.1189</v>
      </c>
      <c r="BH8" s="242">
        <v>404.6216</v>
      </c>
      <c r="BI8" s="335">
        <v>467.6232</v>
      </c>
      <c r="BJ8" s="335">
        <v>578.86950000000002</v>
      </c>
      <c r="BK8" s="335">
        <v>627.62639999999999</v>
      </c>
      <c r="BL8" s="335">
        <v>589.77070000000003</v>
      </c>
      <c r="BM8" s="335">
        <v>494.5693</v>
      </c>
      <c r="BN8" s="335">
        <v>408.81990000000002</v>
      </c>
      <c r="BO8" s="335">
        <v>403.37569999999999</v>
      </c>
      <c r="BP8" s="335">
        <v>506.38959999999997</v>
      </c>
      <c r="BQ8" s="335">
        <v>611.47619999999995</v>
      </c>
      <c r="BR8" s="335">
        <v>594.07569999999998</v>
      </c>
      <c r="BS8" s="335">
        <v>464.9085</v>
      </c>
      <c r="BT8" s="335">
        <v>420.43079999999998</v>
      </c>
      <c r="BU8" s="335">
        <v>470.78789999999998</v>
      </c>
      <c r="BV8" s="335">
        <v>576.81050000000005</v>
      </c>
    </row>
    <row r="9" spans="1:74" ht="11.1" customHeight="1" x14ac:dyDescent="0.2">
      <c r="A9" s="111" t="s">
        <v>848</v>
      </c>
      <c r="B9" s="206" t="s">
        <v>607</v>
      </c>
      <c r="C9" s="242">
        <v>386.61257483999998</v>
      </c>
      <c r="D9" s="242">
        <v>341.58940749999999</v>
      </c>
      <c r="E9" s="242">
        <v>279.40306871000001</v>
      </c>
      <c r="F9" s="242">
        <v>219.50867066999999</v>
      </c>
      <c r="G9" s="242">
        <v>218.65390805999999</v>
      </c>
      <c r="H9" s="242">
        <v>309.07780100000002</v>
      </c>
      <c r="I9" s="242">
        <v>363.35811000000001</v>
      </c>
      <c r="J9" s="242">
        <v>374.83663000000001</v>
      </c>
      <c r="K9" s="242">
        <v>265.11167467000001</v>
      </c>
      <c r="L9" s="242">
        <v>206.66454644999999</v>
      </c>
      <c r="M9" s="242">
        <v>236.959202</v>
      </c>
      <c r="N9" s="242">
        <v>341.41368354999997</v>
      </c>
      <c r="O9" s="242">
        <v>370.17475999999999</v>
      </c>
      <c r="P9" s="242">
        <v>345.25770320999999</v>
      </c>
      <c r="Q9" s="242">
        <v>280.20828323000001</v>
      </c>
      <c r="R9" s="242">
        <v>229.78495699999999</v>
      </c>
      <c r="S9" s="242">
        <v>225.61185742000001</v>
      </c>
      <c r="T9" s="242">
        <v>295.70578</v>
      </c>
      <c r="U9" s="242">
        <v>384.16702064999998</v>
      </c>
      <c r="V9" s="242">
        <v>357.27474000000001</v>
      </c>
      <c r="W9" s="242">
        <v>255.350673</v>
      </c>
      <c r="X9" s="242">
        <v>203.16131322999999</v>
      </c>
      <c r="Y9" s="242">
        <v>239.41089767</v>
      </c>
      <c r="Z9" s="242">
        <v>308.63715870999999</v>
      </c>
      <c r="AA9" s="242">
        <v>318.78493580999998</v>
      </c>
      <c r="AB9" s="242">
        <v>301.00041345</v>
      </c>
      <c r="AC9" s="242">
        <v>249.49037000000001</v>
      </c>
      <c r="AD9" s="242">
        <v>208.33386433000001</v>
      </c>
      <c r="AE9" s="242">
        <v>231.05862257999999</v>
      </c>
      <c r="AF9" s="242">
        <v>308.67853066999999</v>
      </c>
      <c r="AG9" s="242">
        <v>406.52405193999999</v>
      </c>
      <c r="AH9" s="242">
        <v>335.62605805999999</v>
      </c>
      <c r="AI9" s="242">
        <v>252.05264767</v>
      </c>
      <c r="AJ9" s="242">
        <v>208.67640226</v>
      </c>
      <c r="AK9" s="242">
        <v>246.72109366999999</v>
      </c>
      <c r="AL9" s="242">
        <v>301.34197452000001</v>
      </c>
      <c r="AM9" s="242">
        <v>346.5910629</v>
      </c>
      <c r="AN9" s="242">
        <v>325.73479643000002</v>
      </c>
      <c r="AO9" s="242">
        <v>294.58672225999999</v>
      </c>
      <c r="AP9" s="242">
        <v>248.95707733</v>
      </c>
      <c r="AQ9" s="242">
        <v>224.43449258000001</v>
      </c>
      <c r="AR9" s="242">
        <v>268.66974099999999</v>
      </c>
      <c r="AS9" s="242">
        <v>330.48704257999998</v>
      </c>
      <c r="AT9" s="242">
        <v>315.90805096999998</v>
      </c>
      <c r="AU9" s="242">
        <v>282.91392033</v>
      </c>
      <c r="AV9" s="242">
        <v>221.2944171</v>
      </c>
      <c r="AW9" s="242">
        <v>256.39991466999999</v>
      </c>
      <c r="AX9" s="242">
        <v>345.70085934999997</v>
      </c>
      <c r="AY9" s="242">
        <v>385.22700322999998</v>
      </c>
      <c r="AZ9" s="242">
        <v>375.22784571</v>
      </c>
      <c r="BA9" s="242">
        <v>298.09490839</v>
      </c>
      <c r="BB9" s="242">
        <v>233.69510133</v>
      </c>
      <c r="BC9" s="242">
        <v>225.40991806</v>
      </c>
      <c r="BD9" s="242">
        <v>280.99339333</v>
      </c>
      <c r="BE9" s="242">
        <v>303.79953999999998</v>
      </c>
      <c r="BF9" s="242">
        <v>317.23962</v>
      </c>
      <c r="BG9" s="242">
        <v>265.65609999999998</v>
      </c>
      <c r="BH9" s="242">
        <v>213.87799999999999</v>
      </c>
      <c r="BI9" s="335">
        <v>253.65209999999999</v>
      </c>
      <c r="BJ9" s="335">
        <v>330.38459999999998</v>
      </c>
      <c r="BK9" s="335">
        <v>361.29109999999997</v>
      </c>
      <c r="BL9" s="335">
        <v>347.74849999999998</v>
      </c>
      <c r="BM9" s="335">
        <v>274.81220000000002</v>
      </c>
      <c r="BN9" s="335">
        <v>230.19970000000001</v>
      </c>
      <c r="BO9" s="335">
        <v>223.86429999999999</v>
      </c>
      <c r="BP9" s="335">
        <v>282.2688</v>
      </c>
      <c r="BQ9" s="335">
        <v>346.59840000000003</v>
      </c>
      <c r="BR9" s="335">
        <v>336.95490000000001</v>
      </c>
      <c r="BS9" s="335">
        <v>266.94589999999999</v>
      </c>
      <c r="BT9" s="335">
        <v>225.95949999999999</v>
      </c>
      <c r="BU9" s="335">
        <v>253.8681</v>
      </c>
      <c r="BV9" s="335">
        <v>329.12040000000002</v>
      </c>
    </row>
    <row r="10" spans="1:74" ht="11.1" customHeight="1" x14ac:dyDescent="0.2">
      <c r="A10" s="111" t="s">
        <v>849</v>
      </c>
      <c r="B10" s="206" t="s">
        <v>608</v>
      </c>
      <c r="C10" s="242">
        <v>1279.9504738999999</v>
      </c>
      <c r="D10" s="242">
        <v>1161.0569011</v>
      </c>
      <c r="E10" s="242">
        <v>932.82728161</v>
      </c>
      <c r="F10" s="242">
        <v>707.61975700000005</v>
      </c>
      <c r="G10" s="242">
        <v>787.13512871</v>
      </c>
      <c r="H10" s="242">
        <v>1141.6159047000001</v>
      </c>
      <c r="I10" s="242">
        <v>1297.3522958000001</v>
      </c>
      <c r="J10" s="242">
        <v>1263.8869126</v>
      </c>
      <c r="K10" s="242">
        <v>1113.0877780000001</v>
      </c>
      <c r="L10" s="242">
        <v>794.05365613000004</v>
      </c>
      <c r="M10" s="242">
        <v>768.58669467000004</v>
      </c>
      <c r="N10" s="242">
        <v>1098.7730835</v>
      </c>
      <c r="O10" s="242">
        <v>1245.9304612999999</v>
      </c>
      <c r="P10" s="242">
        <v>1031.2321254000001</v>
      </c>
      <c r="Q10" s="242">
        <v>777.08268257999998</v>
      </c>
      <c r="R10" s="242">
        <v>764.71561532999999</v>
      </c>
      <c r="S10" s="242">
        <v>801.88050290000001</v>
      </c>
      <c r="T10" s="242">
        <v>1128.391699</v>
      </c>
      <c r="U10" s="242">
        <v>1238.0203994000001</v>
      </c>
      <c r="V10" s="242">
        <v>1238.9090042</v>
      </c>
      <c r="W10" s="242">
        <v>1050.8245400000001</v>
      </c>
      <c r="X10" s="242">
        <v>756.69080805999999</v>
      </c>
      <c r="Y10" s="242">
        <v>751.55261867000002</v>
      </c>
      <c r="Z10" s="242">
        <v>867.79760515999999</v>
      </c>
      <c r="AA10" s="242">
        <v>984.93649903000005</v>
      </c>
      <c r="AB10" s="242">
        <v>887.46880207000004</v>
      </c>
      <c r="AC10" s="242">
        <v>771.18288031999998</v>
      </c>
      <c r="AD10" s="242">
        <v>713.17736833000004</v>
      </c>
      <c r="AE10" s="242">
        <v>827.16439032000005</v>
      </c>
      <c r="AF10" s="242">
        <v>1005.316464</v>
      </c>
      <c r="AG10" s="242">
        <v>1222.8981345</v>
      </c>
      <c r="AH10" s="242">
        <v>1163.4082665000001</v>
      </c>
      <c r="AI10" s="242">
        <v>985.82078766999996</v>
      </c>
      <c r="AJ10" s="242">
        <v>774.23098418999996</v>
      </c>
      <c r="AK10" s="242">
        <v>809.33139167000002</v>
      </c>
      <c r="AL10" s="242">
        <v>888.78376097</v>
      </c>
      <c r="AM10" s="242">
        <v>996.08866</v>
      </c>
      <c r="AN10" s="242">
        <v>988.13841892999994</v>
      </c>
      <c r="AO10" s="242">
        <v>904.49015968000003</v>
      </c>
      <c r="AP10" s="242">
        <v>783.40840232999994</v>
      </c>
      <c r="AQ10" s="242">
        <v>753.65680483999995</v>
      </c>
      <c r="AR10" s="242">
        <v>1005.1496303</v>
      </c>
      <c r="AS10" s="242">
        <v>1121.9511328999999</v>
      </c>
      <c r="AT10" s="242">
        <v>1100.0933018999999</v>
      </c>
      <c r="AU10" s="242">
        <v>1000.6362286999999</v>
      </c>
      <c r="AV10" s="242">
        <v>800.58761709999999</v>
      </c>
      <c r="AW10" s="242">
        <v>827.78405699999996</v>
      </c>
      <c r="AX10" s="242">
        <v>989.95988032000002</v>
      </c>
      <c r="AY10" s="242">
        <v>1193.8648094</v>
      </c>
      <c r="AZ10" s="242">
        <v>1141.9892256999999</v>
      </c>
      <c r="BA10" s="242">
        <v>913.00812515999996</v>
      </c>
      <c r="BB10" s="242">
        <v>758.16554432999999</v>
      </c>
      <c r="BC10" s="242">
        <v>801.75301032000004</v>
      </c>
      <c r="BD10" s="242">
        <v>1014.6233767</v>
      </c>
      <c r="BE10" s="242">
        <v>1132.9553581</v>
      </c>
      <c r="BF10" s="242">
        <v>1105.6933710000001</v>
      </c>
      <c r="BG10" s="242">
        <v>1031.7070000000001</v>
      </c>
      <c r="BH10" s="242">
        <v>802.91089999999997</v>
      </c>
      <c r="BI10" s="335">
        <v>799.57979999999998</v>
      </c>
      <c r="BJ10" s="335">
        <v>1013.104</v>
      </c>
      <c r="BK10" s="335">
        <v>1152.954</v>
      </c>
      <c r="BL10" s="335">
        <v>1118.9880000000001</v>
      </c>
      <c r="BM10" s="335">
        <v>860.53179999999998</v>
      </c>
      <c r="BN10" s="335">
        <v>752.928</v>
      </c>
      <c r="BO10" s="335">
        <v>789.60749999999996</v>
      </c>
      <c r="BP10" s="335">
        <v>1029.2529999999999</v>
      </c>
      <c r="BQ10" s="335">
        <v>1174.152</v>
      </c>
      <c r="BR10" s="335">
        <v>1170.6559999999999</v>
      </c>
      <c r="BS10" s="335">
        <v>1044.2470000000001</v>
      </c>
      <c r="BT10" s="335">
        <v>833.85879999999997</v>
      </c>
      <c r="BU10" s="335">
        <v>811.38940000000002</v>
      </c>
      <c r="BV10" s="335">
        <v>1017.4640000000001</v>
      </c>
    </row>
    <row r="11" spans="1:74" ht="11.1" customHeight="1" x14ac:dyDescent="0.2">
      <c r="A11" s="111" t="s">
        <v>850</v>
      </c>
      <c r="B11" s="206" t="s">
        <v>609</v>
      </c>
      <c r="C11" s="242">
        <v>451.33123194000001</v>
      </c>
      <c r="D11" s="242">
        <v>437.12285321000002</v>
      </c>
      <c r="E11" s="242">
        <v>334.24155225999999</v>
      </c>
      <c r="F11" s="242">
        <v>248.54227867</v>
      </c>
      <c r="G11" s="242">
        <v>253.03073032</v>
      </c>
      <c r="H11" s="242">
        <v>379.44210233000001</v>
      </c>
      <c r="I11" s="242">
        <v>447.95904581000002</v>
      </c>
      <c r="J11" s="242">
        <v>453.94220031999998</v>
      </c>
      <c r="K11" s="242">
        <v>387.13790599999999</v>
      </c>
      <c r="L11" s="242">
        <v>258.17099483999999</v>
      </c>
      <c r="M11" s="242">
        <v>248.332876</v>
      </c>
      <c r="N11" s="242">
        <v>378.3748329</v>
      </c>
      <c r="O11" s="242">
        <v>444.05496484000003</v>
      </c>
      <c r="P11" s="242">
        <v>402.32175071</v>
      </c>
      <c r="Q11" s="242">
        <v>272.97762839000001</v>
      </c>
      <c r="R11" s="242">
        <v>255.72950299999999</v>
      </c>
      <c r="S11" s="242">
        <v>258.99312548</v>
      </c>
      <c r="T11" s="242">
        <v>374.11103800000001</v>
      </c>
      <c r="U11" s="242">
        <v>427.36809903</v>
      </c>
      <c r="V11" s="242">
        <v>441.02697194000001</v>
      </c>
      <c r="W11" s="242">
        <v>353.25232167000001</v>
      </c>
      <c r="X11" s="242">
        <v>240.26483257999999</v>
      </c>
      <c r="Y11" s="242">
        <v>251.89018933</v>
      </c>
      <c r="Z11" s="242">
        <v>311.78022902999999</v>
      </c>
      <c r="AA11" s="242">
        <v>345.79025000000001</v>
      </c>
      <c r="AB11" s="242">
        <v>320.74805621000002</v>
      </c>
      <c r="AC11" s="242">
        <v>255.99456742000001</v>
      </c>
      <c r="AD11" s="242">
        <v>236.02031066999999</v>
      </c>
      <c r="AE11" s="242">
        <v>269.60502806</v>
      </c>
      <c r="AF11" s="242">
        <v>345.88183033000001</v>
      </c>
      <c r="AG11" s="242">
        <v>424.55147516</v>
      </c>
      <c r="AH11" s="242">
        <v>401.29816387</v>
      </c>
      <c r="AI11" s="242">
        <v>341.26224332999999</v>
      </c>
      <c r="AJ11" s="242">
        <v>241.60949968</v>
      </c>
      <c r="AK11" s="242">
        <v>267.02884399999999</v>
      </c>
      <c r="AL11" s="242">
        <v>302.04832355000002</v>
      </c>
      <c r="AM11" s="242">
        <v>363.64734613000002</v>
      </c>
      <c r="AN11" s="242">
        <v>351.71979857000002</v>
      </c>
      <c r="AO11" s="242">
        <v>318.56895355</v>
      </c>
      <c r="AP11" s="242">
        <v>269.54569067</v>
      </c>
      <c r="AQ11" s="242">
        <v>243.78851516</v>
      </c>
      <c r="AR11" s="242">
        <v>329.32727</v>
      </c>
      <c r="AS11" s="242">
        <v>372.35083709999998</v>
      </c>
      <c r="AT11" s="242">
        <v>371.54355773999998</v>
      </c>
      <c r="AU11" s="242">
        <v>353.57412133000003</v>
      </c>
      <c r="AV11" s="242">
        <v>259.57430419000002</v>
      </c>
      <c r="AW11" s="242">
        <v>266.81368832999999</v>
      </c>
      <c r="AX11" s="242">
        <v>353.29539870999997</v>
      </c>
      <c r="AY11" s="242">
        <v>447.30318968</v>
      </c>
      <c r="AZ11" s="242">
        <v>451.31560393000001</v>
      </c>
      <c r="BA11" s="242">
        <v>318.5930371</v>
      </c>
      <c r="BB11" s="242">
        <v>253.46146933</v>
      </c>
      <c r="BC11" s="242">
        <v>248.56409452</v>
      </c>
      <c r="BD11" s="242">
        <v>332.13741800000003</v>
      </c>
      <c r="BE11" s="242">
        <v>365.66870419000003</v>
      </c>
      <c r="BF11" s="242">
        <v>367.39636452000002</v>
      </c>
      <c r="BG11" s="242">
        <v>363.29250000000002</v>
      </c>
      <c r="BH11" s="242">
        <v>268.24549999999999</v>
      </c>
      <c r="BI11" s="335">
        <v>262.85359999999997</v>
      </c>
      <c r="BJ11" s="335">
        <v>355.44900000000001</v>
      </c>
      <c r="BK11" s="335">
        <v>415.47109999999998</v>
      </c>
      <c r="BL11" s="335">
        <v>416.97680000000003</v>
      </c>
      <c r="BM11" s="335">
        <v>297.15780000000001</v>
      </c>
      <c r="BN11" s="335">
        <v>250.8287</v>
      </c>
      <c r="BO11" s="335">
        <v>253.7509</v>
      </c>
      <c r="BP11" s="335">
        <v>332.61669999999998</v>
      </c>
      <c r="BQ11" s="335">
        <v>389.21719999999999</v>
      </c>
      <c r="BR11" s="335">
        <v>393.35480000000001</v>
      </c>
      <c r="BS11" s="335">
        <v>354.72129999999999</v>
      </c>
      <c r="BT11" s="335">
        <v>265.43380000000002</v>
      </c>
      <c r="BU11" s="335">
        <v>259.92919999999998</v>
      </c>
      <c r="BV11" s="335">
        <v>352.75360000000001</v>
      </c>
    </row>
    <row r="12" spans="1:74" ht="11.1" customHeight="1" x14ac:dyDescent="0.2">
      <c r="A12" s="111" t="s">
        <v>851</v>
      </c>
      <c r="B12" s="206" t="s">
        <v>610</v>
      </c>
      <c r="C12" s="242">
        <v>670.68772935000004</v>
      </c>
      <c r="D12" s="242">
        <v>605.66578606999997</v>
      </c>
      <c r="E12" s="242">
        <v>491.10569290000001</v>
      </c>
      <c r="F12" s="242">
        <v>396.55751266999999</v>
      </c>
      <c r="G12" s="242">
        <v>450.37416387000002</v>
      </c>
      <c r="H12" s="242">
        <v>692.39502666999999</v>
      </c>
      <c r="I12" s="242">
        <v>765.13527225999997</v>
      </c>
      <c r="J12" s="242">
        <v>823.75056968000001</v>
      </c>
      <c r="K12" s="242">
        <v>707.38927566999996</v>
      </c>
      <c r="L12" s="242">
        <v>483.00203097000002</v>
      </c>
      <c r="M12" s="242">
        <v>396.03850833000001</v>
      </c>
      <c r="N12" s="242">
        <v>510.46400323</v>
      </c>
      <c r="O12" s="242">
        <v>622.3530571</v>
      </c>
      <c r="P12" s="242">
        <v>647.87164464</v>
      </c>
      <c r="Q12" s="242">
        <v>431.28900128999999</v>
      </c>
      <c r="R12" s="242">
        <v>435.63624900000002</v>
      </c>
      <c r="S12" s="242">
        <v>490.07351839</v>
      </c>
      <c r="T12" s="242">
        <v>741.59394033000001</v>
      </c>
      <c r="U12" s="242">
        <v>852.47434065000004</v>
      </c>
      <c r="V12" s="242">
        <v>893.61199452000005</v>
      </c>
      <c r="W12" s="242">
        <v>735.11151199999995</v>
      </c>
      <c r="X12" s="242">
        <v>489.65659968</v>
      </c>
      <c r="Y12" s="242">
        <v>412.87356933000001</v>
      </c>
      <c r="Z12" s="242">
        <v>510.50213000000002</v>
      </c>
      <c r="AA12" s="242">
        <v>546.90046676999998</v>
      </c>
      <c r="AB12" s="242">
        <v>493.94565620999998</v>
      </c>
      <c r="AC12" s="242">
        <v>426.54561645000001</v>
      </c>
      <c r="AD12" s="242">
        <v>430.69108567000001</v>
      </c>
      <c r="AE12" s="242">
        <v>517.40381226</v>
      </c>
      <c r="AF12" s="242">
        <v>696.87224232999995</v>
      </c>
      <c r="AG12" s="242">
        <v>794.40145934999998</v>
      </c>
      <c r="AH12" s="242">
        <v>816.90490935000003</v>
      </c>
      <c r="AI12" s="242">
        <v>693.49931366999999</v>
      </c>
      <c r="AJ12" s="242">
        <v>491.35685129000001</v>
      </c>
      <c r="AK12" s="242">
        <v>430.69703766999999</v>
      </c>
      <c r="AL12" s="242">
        <v>480.03487194000002</v>
      </c>
      <c r="AM12" s="242">
        <v>599.91088709999997</v>
      </c>
      <c r="AN12" s="242">
        <v>519.86509214</v>
      </c>
      <c r="AO12" s="242">
        <v>465.42144129000002</v>
      </c>
      <c r="AP12" s="242">
        <v>438.71172899999999</v>
      </c>
      <c r="AQ12" s="242">
        <v>454.42185516000001</v>
      </c>
      <c r="AR12" s="242">
        <v>661.37930100000005</v>
      </c>
      <c r="AS12" s="242">
        <v>753.54004419</v>
      </c>
      <c r="AT12" s="242">
        <v>780.80185031999997</v>
      </c>
      <c r="AU12" s="242">
        <v>729.59492266999996</v>
      </c>
      <c r="AV12" s="242">
        <v>526.40502613000001</v>
      </c>
      <c r="AW12" s="242">
        <v>432.89400467000002</v>
      </c>
      <c r="AX12" s="242">
        <v>588.80778935000001</v>
      </c>
      <c r="AY12" s="242">
        <v>682.06377741999995</v>
      </c>
      <c r="AZ12" s="242">
        <v>751.97592393000002</v>
      </c>
      <c r="BA12" s="242">
        <v>501.06849226000003</v>
      </c>
      <c r="BB12" s="242">
        <v>417.21780200000001</v>
      </c>
      <c r="BC12" s="242">
        <v>452.00092710000001</v>
      </c>
      <c r="BD12" s="242">
        <v>634.23752566999997</v>
      </c>
      <c r="BE12" s="242">
        <v>721.63135096999997</v>
      </c>
      <c r="BF12" s="242">
        <v>748.30971677000002</v>
      </c>
      <c r="BG12" s="242">
        <v>720.57560000000001</v>
      </c>
      <c r="BH12" s="242">
        <v>539.5385</v>
      </c>
      <c r="BI12" s="335">
        <v>423.26459999999997</v>
      </c>
      <c r="BJ12" s="335">
        <v>594.79060000000004</v>
      </c>
      <c r="BK12" s="335">
        <v>690.10900000000004</v>
      </c>
      <c r="BL12" s="335">
        <v>678.1472</v>
      </c>
      <c r="BM12" s="335">
        <v>453.26330000000002</v>
      </c>
      <c r="BN12" s="335">
        <v>422.50380000000001</v>
      </c>
      <c r="BO12" s="335">
        <v>477.58859999999999</v>
      </c>
      <c r="BP12" s="335">
        <v>655.4556</v>
      </c>
      <c r="BQ12" s="335">
        <v>748.96780000000001</v>
      </c>
      <c r="BR12" s="335">
        <v>772.67219999999998</v>
      </c>
      <c r="BS12" s="335">
        <v>686.92449999999997</v>
      </c>
      <c r="BT12" s="335">
        <v>528.24940000000004</v>
      </c>
      <c r="BU12" s="335">
        <v>439.65609999999998</v>
      </c>
      <c r="BV12" s="335">
        <v>593.59659999999997</v>
      </c>
    </row>
    <row r="13" spans="1:74" ht="11.1" customHeight="1" x14ac:dyDescent="0.2">
      <c r="A13" s="111" t="s">
        <v>852</v>
      </c>
      <c r="B13" s="206" t="s">
        <v>611</v>
      </c>
      <c r="C13" s="242">
        <v>270.81212194</v>
      </c>
      <c r="D13" s="242">
        <v>243.56345929</v>
      </c>
      <c r="E13" s="242">
        <v>215.71602290000001</v>
      </c>
      <c r="F13" s="242">
        <v>199.51285899999999</v>
      </c>
      <c r="G13" s="242">
        <v>204.81123418999999</v>
      </c>
      <c r="H13" s="242">
        <v>279.66045266999998</v>
      </c>
      <c r="I13" s="242">
        <v>354.79745677</v>
      </c>
      <c r="J13" s="242">
        <v>336.16734258000002</v>
      </c>
      <c r="K13" s="242">
        <v>286.081502</v>
      </c>
      <c r="L13" s="242">
        <v>216.26531548</v>
      </c>
      <c r="M13" s="242">
        <v>208.05628866999999</v>
      </c>
      <c r="N13" s="242">
        <v>251.09234903000001</v>
      </c>
      <c r="O13" s="242">
        <v>272.23016225999999</v>
      </c>
      <c r="P13" s="242">
        <v>256.54428607</v>
      </c>
      <c r="Q13" s="242">
        <v>216.13327290000001</v>
      </c>
      <c r="R13" s="242">
        <v>205.53368699999999</v>
      </c>
      <c r="S13" s="242">
        <v>207.80774581</v>
      </c>
      <c r="T13" s="242">
        <v>269.22676567000002</v>
      </c>
      <c r="U13" s="242">
        <v>349.12855096999999</v>
      </c>
      <c r="V13" s="242">
        <v>353.30361581</v>
      </c>
      <c r="W13" s="242">
        <v>296.68522100000001</v>
      </c>
      <c r="X13" s="242">
        <v>215.02029644999999</v>
      </c>
      <c r="Y13" s="242">
        <v>207.76167667000001</v>
      </c>
      <c r="Z13" s="242">
        <v>264.30804968000001</v>
      </c>
      <c r="AA13" s="242">
        <v>259.52081806000001</v>
      </c>
      <c r="AB13" s="242">
        <v>236.84294241000001</v>
      </c>
      <c r="AC13" s="242">
        <v>212.16814871</v>
      </c>
      <c r="AD13" s="242">
        <v>202.78706467000001</v>
      </c>
      <c r="AE13" s="242">
        <v>230.64248226000001</v>
      </c>
      <c r="AF13" s="242">
        <v>305.52849133000001</v>
      </c>
      <c r="AG13" s="242">
        <v>351.63658097000001</v>
      </c>
      <c r="AH13" s="242">
        <v>357.15586065000002</v>
      </c>
      <c r="AI13" s="242">
        <v>285.19675567000002</v>
      </c>
      <c r="AJ13" s="242">
        <v>216.80159839000001</v>
      </c>
      <c r="AK13" s="242">
        <v>205.78614332999999</v>
      </c>
      <c r="AL13" s="242">
        <v>243.84612580999999</v>
      </c>
      <c r="AM13" s="242">
        <v>289.05494451999999</v>
      </c>
      <c r="AN13" s="242">
        <v>252.70900821000001</v>
      </c>
      <c r="AO13" s="242">
        <v>216.05571097000001</v>
      </c>
      <c r="AP13" s="242">
        <v>206.70059932999999</v>
      </c>
      <c r="AQ13" s="242">
        <v>229.42466644999999</v>
      </c>
      <c r="AR13" s="242">
        <v>309.83986499999997</v>
      </c>
      <c r="AS13" s="242">
        <v>361.86891322999998</v>
      </c>
      <c r="AT13" s="242">
        <v>337.79448129000002</v>
      </c>
      <c r="AU13" s="242">
        <v>282.21769499999999</v>
      </c>
      <c r="AV13" s="242">
        <v>205.90650031999999</v>
      </c>
      <c r="AW13" s="242">
        <v>206.92145099999999</v>
      </c>
      <c r="AX13" s="242">
        <v>267.27607258</v>
      </c>
      <c r="AY13" s="242">
        <v>265.95604355</v>
      </c>
      <c r="AZ13" s="242">
        <v>241.07147107</v>
      </c>
      <c r="BA13" s="242">
        <v>209.58170741999999</v>
      </c>
      <c r="BB13" s="242">
        <v>202.41686799999999</v>
      </c>
      <c r="BC13" s="242">
        <v>223.99923193999999</v>
      </c>
      <c r="BD13" s="242">
        <v>301.25571266999998</v>
      </c>
      <c r="BE13" s="242">
        <v>355.58008096999998</v>
      </c>
      <c r="BF13" s="242">
        <v>318.46083742000002</v>
      </c>
      <c r="BG13" s="242">
        <v>288.31540000000001</v>
      </c>
      <c r="BH13" s="242">
        <v>211.7705</v>
      </c>
      <c r="BI13" s="335">
        <v>209.05240000000001</v>
      </c>
      <c r="BJ13" s="335">
        <v>258.20089999999999</v>
      </c>
      <c r="BK13" s="335">
        <v>273.22460000000001</v>
      </c>
      <c r="BL13" s="335">
        <v>250.511</v>
      </c>
      <c r="BM13" s="335">
        <v>217.72110000000001</v>
      </c>
      <c r="BN13" s="335">
        <v>203.42519999999999</v>
      </c>
      <c r="BO13" s="335">
        <v>222.24809999999999</v>
      </c>
      <c r="BP13" s="335">
        <v>299.69279999999998</v>
      </c>
      <c r="BQ13" s="335">
        <v>368.9633</v>
      </c>
      <c r="BR13" s="335">
        <v>356.90910000000002</v>
      </c>
      <c r="BS13" s="335">
        <v>304.05180000000001</v>
      </c>
      <c r="BT13" s="335">
        <v>220.12559999999999</v>
      </c>
      <c r="BU13" s="335">
        <v>210.94239999999999</v>
      </c>
      <c r="BV13" s="335">
        <v>265.95620000000002</v>
      </c>
    </row>
    <row r="14" spans="1:74" ht="11.1" customHeight="1" x14ac:dyDescent="0.2">
      <c r="A14" s="111" t="s">
        <v>853</v>
      </c>
      <c r="B14" s="206" t="s">
        <v>270</v>
      </c>
      <c r="C14" s="242">
        <v>446.87649161000002</v>
      </c>
      <c r="D14" s="242">
        <v>422.33336571000001</v>
      </c>
      <c r="E14" s="242">
        <v>393.50266065</v>
      </c>
      <c r="F14" s="242">
        <v>362.83852532999998</v>
      </c>
      <c r="G14" s="242">
        <v>316.66639226000001</v>
      </c>
      <c r="H14" s="242">
        <v>354.54410000000001</v>
      </c>
      <c r="I14" s="242">
        <v>385.43664612999999</v>
      </c>
      <c r="J14" s="242">
        <v>397.51762097</v>
      </c>
      <c r="K14" s="242">
        <v>390.33133400000003</v>
      </c>
      <c r="L14" s="242">
        <v>353.28327194000002</v>
      </c>
      <c r="M14" s="242">
        <v>359.65152267000002</v>
      </c>
      <c r="N14" s="242">
        <v>453.69237935000001</v>
      </c>
      <c r="O14" s="242">
        <v>457.99252710000002</v>
      </c>
      <c r="P14" s="242">
        <v>434.43450786</v>
      </c>
      <c r="Q14" s="242">
        <v>424.20819805999997</v>
      </c>
      <c r="R14" s="242">
        <v>367.61629699999997</v>
      </c>
      <c r="S14" s="242">
        <v>335.12355097</v>
      </c>
      <c r="T14" s="242">
        <v>351.31706600000001</v>
      </c>
      <c r="U14" s="242">
        <v>382.66702548000001</v>
      </c>
      <c r="V14" s="242">
        <v>417.22753194000001</v>
      </c>
      <c r="W14" s="242">
        <v>411.800771</v>
      </c>
      <c r="X14" s="242">
        <v>344.00322323</v>
      </c>
      <c r="Y14" s="242">
        <v>370.34123467000001</v>
      </c>
      <c r="Z14" s="242">
        <v>445.46525742</v>
      </c>
      <c r="AA14" s="242">
        <v>459.31344645000001</v>
      </c>
      <c r="AB14" s="242">
        <v>428.64204102999997</v>
      </c>
      <c r="AC14" s="242">
        <v>398.72005676999999</v>
      </c>
      <c r="AD14" s="242">
        <v>358.33347666999998</v>
      </c>
      <c r="AE14" s="242">
        <v>337.77444645000003</v>
      </c>
      <c r="AF14" s="242">
        <v>360.18429067</v>
      </c>
      <c r="AG14" s="242">
        <v>389.24510161000001</v>
      </c>
      <c r="AH14" s="242">
        <v>442.44293032000002</v>
      </c>
      <c r="AI14" s="242">
        <v>408.39497267000002</v>
      </c>
      <c r="AJ14" s="242">
        <v>380.47367516000003</v>
      </c>
      <c r="AK14" s="242">
        <v>360.06709833000002</v>
      </c>
      <c r="AL14" s="242">
        <v>412.53359096999998</v>
      </c>
      <c r="AM14" s="242">
        <v>484.92451999999997</v>
      </c>
      <c r="AN14" s="242">
        <v>441.33407606999998</v>
      </c>
      <c r="AO14" s="242">
        <v>381.33462322999998</v>
      </c>
      <c r="AP14" s="242">
        <v>350.39063433000001</v>
      </c>
      <c r="AQ14" s="242">
        <v>337.27690645000001</v>
      </c>
      <c r="AR14" s="242">
        <v>351.46619466999999</v>
      </c>
      <c r="AS14" s="242">
        <v>422.42016225999998</v>
      </c>
      <c r="AT14" s="242">
        <v>399.33291451999997</v>
      </c>
      <c r="AU14" s="242">
        <v>415.11763932999997</v>
      </c>
      <c r="AV14" s="242">
        <v>351.64794354999998</v>
      </c>
      <c r="AW14" s="242">
        <v>347.54699133000003</v>
      </c>
      <c r="AX14" s="242">
        <v>455.31966065</v>
      </c>
      <c r="AY14" s="242">
        <v>458.95322226000002</v>
      </c>
      <c r="AZ14" s="242">
        <v>433.91134856999997</v>
      </c>
      <c r="BA14" s="242">
        <v>371.83272161000002</v>
      </c>
      <c r="BB14" s="242">
        <v>348.04626532999998</v>
      </c>
      <c r="BC14" s="242">
        <v>326.69803516000002</v>
      </c>
      <c r="BD14" s="242">
        <v>366.71990333000002</v>
      </c>
      <c r="BE14" s="242">
        <v>419.68016839000001</v>
      </c>
      <c r="BF14" s="242">
        <v>420.99356870999998</v>
      </c>
      <c r="BG14" s="242">
        <v>425.45159999999998</v>
      </c>
      <c r="BH14" s="242">
        <v>358.00720000000001</v>
      </c>
      <c r="BI14" s="335">
        <v>358.63159999999999</v>
      </c>
      <c r="BJ14" s="335">
        <v>435.34809999999999</v>
      </c>
      <c r="BK14" s="335">
        <v>462.858</v>
      </c>
      <c r="BL14" s="335">
        <v>436.29700000000003</v>
      </c>
      <c r="BM14" s="335">
        <v>382.43349999999998</v>
      </c>
      <c r="BN14" s="335">
        <v>345.52809999999999</v>
      </c>
      <c r="BO14" s="335">
        <v>318.94659999999999</v>
      </c>
      <c r="BP14" s="335">
        <v>362.14339999999999</v>
      </c>
      <c r="BQ14" s="335">
        <v>403.34339999999997</v>
      </c>
      <c r="BR14" s="335">
        <v>420.93630000000002</v>
      </c>
      <c r="BS14" s="335">
        <v>409.10730000000001</v>
      </c>
      <c r="BT14" s="335">
        <v>357.589</v>
      </c>
      <c r="BU14" s="335">
        <v>361.09530000000001</v>
      </c>
      <c r="BV14" s="335">
        <v>431.24680000000001</v>
      </c>
    </row>
    <row r="15" spans="1:74" ht="11.1" customHeight="1" x14ac:dyDescent="0.2">
      <c r="A15" s="111" t="s">
        <v>875</v>
      </c>
      <c r="B15" s="206" t="s">
        <v>271</v>
      </c>
      <c r="C15" s="242">
        <v>15.762715483999999</v>
      </c>
      <c r="D15" s="242">
        <v>14.544762143</v>
      </c>
      <c r="E15" s="242">
        <v>14.070346129000001</v>
      </c>
      <c r="F15" s="242">
        <v>13.484605667</v>
      </c>
      <c r="G15" s="242">
        <v>12.892500323</v>
      </c>
      <c r="H15" s="242">
        <v>12.850884333</v>
      </c>
      <c r="I15" s="242">
        <v>13.201869031999999</v>
      </c>
      <c r="J15" s="242">
        <v>13.371649677000001</v>
      </c>
      <c r="K15" s="242">
        <v>13.112741</v>
      </c>
      <c r="L15" s="242">
        <v>13.569325161</v>
      </c>
      <c r="M15" s="242">
        <v>14.396418667000001</v>
      </c>
      <c r="N15" s="242">
        <v>15.845245483999999</v>
      </c>
      <c r="O15" s="242">
        <v>16.350808064999999</v>
      </c>
      <c r="P15" s="242">
        <v>14.946503570999999</v>
      </c>
      <c r="Q15" s="242">
        <v>14.664544193999999</v>
      </c>
      <c r="R15" s="242">
        <v>13.533265667</v>
      </c>
      <c r="S15" s="242">
        <v>12.95956</v>
      </c>
      <c r="T15" s="242">
        <v>12.648565333000001</v>
      </c>
      <c r="U15" s="242">
        <v>12.826579677</v>
      </c>
      <c r="V15" s="242">
        <v>13.001805806</v>
      </c>
      <c r="W15" s="242">
        <v>12.983635</v>
      </c>
      <c r="X15" s="242">
        <v>13.123652903</v>
      </c>
      <c r="Y15" s="242">
        <v>14.357434667</v>
      </c>
      <c r="Z15" s="242">
        <v>15.10452871</v>
      </c>
      <c r="AA15" s="242">
        <v>15.709738065</v>
      </c>
      <c r="AB15" s="242">
        <v>14.827552068999999</v>
      </c>
      <c r="AC15" s="242">
        <v>13.608791612999999</v>
      </c>
      <c r="AD15" s="242">
        <v>13.026585667000001</v>
      </c>
      <c r="AE15" s="242">
        <v>12.093587419</v>
      </c>
      <c r="AF15" s="242">
        <v>12.273623000000001</v>
      </c>
      <c r="AG15" s="242">
        <v>12.374876129</v>
      </c>
      <c r="AH15" s="242">
        <v>12.486296773999999</v>
      </c>
      <c r="AI15" s="242">
        <v>12.299033</v>
      </c>
      <c r="AJ15" s="242">
        <v>12.866424839</v>
      </c>
      <c r="AK15" s="242">
        <v>13.975391332999999</v>
      </c>
      <c r="AL15" s="242">
        <v>15.126607419000001</v>
      </c>
      <c r="AM15" s="242">
        <v>15.083465160999999</v>
      </c>
      <c r="AN15" s="242">
        <v>13.602575356999999</v>
      </c>
      <c r="AO15" s="242">
        <v>12.984562258</v>
      </c>
      <c r="AP15" s="242">
        <v>12.967478</v>
      </c>
      <c r="AQ15" s="242">
        <v>12.164605484000001</v>
      </c>
      <c r="AR15" s="242">
        <v>11.678774333</v>
      </c>
      <c r="AS15" s="242">
        <v>11.872667419000001</v>
      </c>
      <c r="AT15" s="242">
        <v>12.081126128999999</v>
      </c>
      <c r="AU15" s="242">
        <v>12.129654333</v>
      </c>
      <c r="AV15" s="242">
        <v>12.568072902999999</v>
      </c>
      <c r="AW15" s="242">
        <v>13.128156333</v>
      </c>
      <c r="AX15" s="242">
        <v>14.739140967999999</v>
      </c>
      <c r="AY15" s="242">
        <v>14.622353548</v>
      </c>
      <c r="AZ15" s="242">
        <v>13.774492499999999</v>
      </c>
      <c r="BA15" s="242">
        <v>12.995055806</v>
      </c>
      <c r="BB15" s="242">
        <v>11.819518333</v>
      </c>
      <c r="BC15" s="242">
        <v>11.257198387000001</v>
      </c>
      <c r="BD15" s="242">
        <v>11.421587000000001</v>
      </c>
      <c r="BE15" s="242">
        <v>11.702804194</v>
      </c>
      <c r="BF15" s="242">
        <v>11.904247742000001</v>
      </c>
      <c r="BG15" s="242">
        <v>12.002000000000001</v>
      </c>
      <c r="BH15" s="242">
        <v>12.471830000000001</v>
      </c>
      <c r="BI15" s="335">
        <v>13.197570000000001</v>
      </c>
      <c r="BJ15" s="335">
        <v>14.340059999999999</v>
      </c>
      <c r="BK15" s="335">
        <v>14.838200000000001</v>
      </c>
      <c r="BL15" s="335">
        <v>13.9742</v>
      </c>
      <c r="BM15" s="335">
        <v>12.67231</v>
      </c>
      <c r="BN15" s="335">
        <v>12.19088</v>
      </c>
      <c r="BO15" s="335">
        <v>11.49835</v>
      </c>
      <c r="BP15" s="335">
        <v>11.6075</v>
      </c>
      <c r="BQ15" s="335">
        <v>11.716570000000001</v>
      </c>
      <c r="BR15" s="335">
        <v>11.948539999999999</v>
      </c>
      <c r="BS15" s="335">
        <v>11.95374</v>
      </c>
      <c r="BT15" s="335">
        <v>12.362349999999999</v>
      </c>
      <c r="BU15" s="335">
        <v>13.160159999999999</v>
      </c>
      <c r="BV15" s="335">
        <v>14.37973</v>
      </c>
    </row>
    <row r="16" spans="1:74" ht="11.1" customHeight="1" x14ac:dyDescent="0.2">
      <c r="A16" s="111" t="s">
        <v>876</v>
      </c>
      <c r="B16" s="206" t="s">
        <v>613</v>
      </c>
      <c r="C16" s="242">
        <v>4758.0605039000002</v>
      </c>
      <c r="D16" s="242">
        <v>4387.1499639000003</v>
      </c>
      <c r="E16" s="242">
        <v>3606.1285665</v>
      </c>
      <c r="F16" s="242">
        <v>2934.8811652999998</v>
      </c>
      <c r="G16" s="242">
        <v>3059.4518057999999</v>
      </c>
      <c r="H16" s="242">
        <v>4249.8656332999999</v>
      </c>
      <c r="I16" s="242">
        <v>4989.958509</v>
      </c>
      <c r="J16" s="242">
        <v>4969.4655167999999</v>
      </c>
      <c r="K16" s="242">
        <v>4152.7577330000004</v>
      </c>
      <c r="L16" s="242">
        <v>3118.9688231999999</v>
      </c>
      <c r="M16" s="242">
        <v>3105.5379582999999</v>
      </c>
      <c r="N16" s="242">
        <v>4193.9962652000004</v>
      </c>
      <c r="O16" s="242">
        <v>4679.4092844999996</v>
      </c>
      <c r="P16" s="242">
        <v>4289.6417546000002</v>
      </c>
      <c r="Q16" s="242">
        <v>3384.5846126000001</v>
      </c>
      <c r="R16" s="242">
        <v>3123.3879772999999</v>
      </c>
      <c r="S16" s="242">
        <v>3151.2612257999999</v>
      </c>
      <c r="T16" s="242">
        <v>4199.4261729999998</v>
      </c>
      <c r="U16" s="242">
        <v>4991.2554784000004</v>
      </c>
      <c r="V16" s="242">
        <v>4959.3139567999997</v>
      </c>
      <c r="W16" s="242">
        <v>4090.6499563000002</v>
      </c>
      <c r="X16" s="242">
        <v>3051.1329206</v>
      </c>
      <c r="Y16" s="242">
        <v>3107.3498672999999</v>
      </c>
      <c r="Z16" s="242">
        <v>3752.9362310000001</v>
      </c>
      <c r="AA16" s="242">
        <v>4060.6930118999999</v>
      </c>
      <c r="AB16" s="242">
        <v>3723.2881883</v>
      </c>
      <c r="AC16" s="242">
        <v>3205.2156697</v>
      </c>
      <c r="AD16" s="242">
        <v>2936.7736519999999</v>
      </c>
      <c r="AE16" s="242">
        <v>3254.6812058</v>
      </c>
      <c r="AF16" s="242">
        <v>4097.8043799999996</v>
      </c>
      <c r="AG16" s="242">
        <v>4986.4216468000004</v>
      </c>
      <c r="AH16" s="242">
        <v>4772.2916980999998</v>
      </c>
      <c r="AI16" s="242">
        <v>3961.0447343000001</v>
      </c>
      <c r="AJ16" s="242">
        <v>3118.3688189999998</v>
      </c>
      <c r="AK16" s="242">
        <v>3238.5077323</v>
      </c>
      <c r="AL16" s="242">
        <v>3683.4710365000001</v>
      </c>
      <c r="AM16" s="242">
        <v>4237.2307844999996</v>
      </c>
      <c r="AN16" s="242">
        <v>4030.5913824999998</v>
      </c>
      <c r="AO16" s="242">
        <v>3605.9374170999999</v>
      </c>
      <c r="AP16" s="242">
        <v>3176.5540529999998</v>
      </c>
      <c r="AQ16" s="242">
        <v>3063.8159854999999</v>
      </c>
      <c r="AR16" s="242">
        <v>3923.6152849999999</v>
      </c>
      <c r="AS16" s="242">
        <v>4627.0260147999998</v>
      </c>
      <c r="AT16" s="242">
        <v>4443.0394587000001</v>
      </c>
      <c r="AU16" s="242">
        <v>4037.1438776999998</v>
      </c>
      <c r="AV16" s="242">
        <v>3182.4624216000002</v>
      </c>
      <c r="AW16" s="242">
        <v>3260.4123199999999</v>
      </c>
      <c r="AX16" s="242">
        <v>4140.5353109999996</v>
      </c>
      <c r="AY16" s="242">
        <v>4723.7123245000002</v>
      </c>
      <c r="AZ16" s="242">
        <v>4659.9142831999998</v>
      </c>
      <c r="BA16" s="242">
        <v>3682.5030151999999</v>
      </c>
      <c r="BB16" s="242">
        <v>3072.9418377000002</v>
      </c>
      <c r="BC16" s="242">
        <v>3080.8737897000001</v>
      </c>
      <c r="BD16" s="242">
        <v>3920.9876023000002</v>
      </c>
      <c r="BE16" s="242">
        <v>4394.8001190000004</v>
      </c>
      <c r="BF16" s="242">
        <v>4362.8191458000001</v>
      </c>
      <c r="BG16" s="242">
        <v>4044.9090000000001</v>
      </c>
      <c r="BH16" s="242">
        <v>3202.1039999999998</v>
      </c>
      <c r="BI16" s="335">
        <v>3220.6280000000002</v>
      </c>
      <c r="BJ16" s="335">
        <v>4112.7370000000001</v>
      </c>
      <c r="BK16" s="335">
        <v>4578.9309999999996</v>
      </c>
      <c r="BL16" s="335">
        <v>4424.0519999999997</v>
      </c>
      <c r="BM16" s="335">
        <v>3480.0549999999998</v>
      </c>
      <c r="BN16" s="335">
        <v>3051.944</v>
      </c>
      <c r="BO16" s="335">
        <v>3096.4760000000001</v>
      </c>
      <c r="BP16" s="335">
        <v>3948.9180000000001</v>
      </c>
      <c r="BQ16" s="335">
        <v>4632.1679999999997</v>
      </c>
      <c r="BR16" s="335">
        <v>4629.5429999999997</v>
      </c>
      <c r="BS16" s="335">
        <v>4025.703</v>
      </c>
      <c r="BT16" s="335">
        <v>3271.8330000000001</v>
      </c>
      <c r="BU16" s="335">
        <v>3256.087</v>
      </c>
      <c r="BV16" s="335">
        <v>4115.7299999999996</v>
      </c>
    </row>
    <row r="17" spans="1:74" ht="11.1" customHeight="1" x14ac:dyDescent="0.2">
      <c r="A17" s="111"/>
      <c r="B17" s="113" t="s">
        <v>12</v>
      </c>
      <c r="C17" s="238"/>
      <c r="D17" s="238"/>
      <c r="E17" s="238"/>
      <c r="F17" s="238"/>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374"/>
      <c r="BJ17" s="374"/>
      <c r="BK17" s="374"/>
      <c r="BL17" s="374"/>
      <c r="BM17" s="374"/>
      <c r="BN17" s="374"/>
      <c r="BO17" s="374"/>
      <c r="BP17" s="374"/>
      <c r="BQ17" s="374"/>
      <c r="BR17" s="374"/>
      <c r="BS17" s="374"/>
      <c r="BT17" s="374"/>
      <c r="BU17" s="374"/>
      <c r="BV17" s="374"/>
    </row>
    <row r="18" spans="1:74" ht="11.1" customHeight="1" x14ac:dyDescent="0.2">
      <c r="A18" s="111" t="s">
        <v>854</v>
      </c>
      <c r="B18" s="206" t="s">
        <v>605</v>
      </c>
      <c r="C18" s="242">
        <v>124.68527709999999</v>
      </c>
      <c r="D18" s="242">
        <v>131.00575749999999</v>
      </c>
      <c r="E18" s="242">
        <v>118.07138968</v>
      </c>
      <c r="F18" s="242">
        <v>114.22229367</v>
      </c>
      <c r="G18" s="242">
        <v>115.90981128999999</v>
      </c>
      <c r="H18" s="242">
        <v>133.55440167</v>
      </c>
      <c r="I18" s="242">
        <v>141.38227742000001</v>
      </c>
      <c r="J18" s="242">
        <v>138.09236709999999</v>
      </c>
      <c r="K18" s="242">
        <v>135.11451400000001</v>
      </c>
      <c r="L18" s="242">
        <v>118.25674290000001</v>
      </c>
      <c r="M18" s="242">
        <v>116.74276999999999</v>
      </c>
      <c r="N18" s="242">
        <v>123.96618161000001</v>
      </c>
      <c r="O18" s="242">
        <v>123.70923612999999</v>
      </c>
      <c r="P18" s="242">
        <v>127.18534</v>
      </c>
      <c r="Q18" s="242">
        <v>118.21941194</v>
      </c>
      <c r="R18" s="242">
        <v>114.90064133</v>
      </c>
      <c r="S18" s="242">
        <v>112.96067128999999</v>
      </c>
      <c r="T18" s="242">
        <v>131.07085767000001</v>
      </c>
      <c r="U18" s="242">
        <v>139.29186483999999</v>
      </c>
      <c r="V18" s="242">
        <v>134.82502452</v>
      </c>
      <c r="W18" s="242">
        <v>129.16835567000001</v>
      </c>
      <c r="X18" s="242">
        <v>117.50085129</v>
      </c>
      <c r="Y18" s="242">
        <v>113.14233433</v>
      </c>
      <c r="Z18" s="242">
        <v>118.29367806</v>
      </c>
      <c r="AA18" s="242">
        <v>121.17536968</v>
      </c>
      <c r="AB18" s="242">
        <v>122.34079482999999</v>
      </c>
      <c r="AC18" s="242">
        <v>115.14768934999999</v>
      </c>
      <c r="AD18" s="242">
        <v>112.86697767</v>
      </c>
      <c r="AE18" s="242">
        <v>113.82070581000001</v>
      </c>
      <c r="AF18" s="242">
        <v>128.93126899999999</v>
      </c>
      <c r="AG18" s="242">
        <v>137.21537065000001</v>
      </c>
      <c r="AH18" s="242">
        <v>141.94545902999999</v>
      </c>
      <c r="AI18" s="242">
        <v>128.00853867000001</v>
      </c>
      <c r="AJ18" s="242">
        <v>116.56172773999999</v>
      </c>
      <c r="AK18" s="242">
        <v>114.80363233</v>
      </c>
      <c r="AL18" s="242">
        <v>117.94114484000001</v>
      </c>
      <c r="AM18" s="242">
        <v>121.67306194</v>
      </c>
      <c r="AN18" s="242">
        <v>128.31195178999999</v>
      </c>
      <c r="AO18" s="242">
        <v>115.13264031999999</v>
      </c>
      <c r="AP18" s="242">
        <v>113.51696200000001</v>
      </c>
      <c r="AQ18" s="242">
        <v>112.56138194</v>
      </c>
      <c r="AR18" s="242">
        <v>129.32090700000001</v>
      </c>
      <c r="AS18" s="242">
        <v>144.26365258000001</v>
      </c>
      <c r="AT18" s="242">
        <v>132.29919387000001</v>
      </c>
      <c r="AU18" s="242">
        <v>127.46885167000001</v>
      </c>
      <c r="AV18" s="242">
        <v>116.14600129</v>
      </c>
      <c r="AW18" s="242">
        <v>115.40465533</v>
      </c>
      <c r="AX18" s="242">
        <v>119.91580903000001</v>
      </c>
      <c r="AY18" s="242">
        <v>155.4953471</v>
      </c>
      <c r="AZ18" s="242">
        <v>164.09388786</v>
      </c>
      <c r="BA18" s="242">
        <v>140.32485774</v>
      </c>
      <c r="BB18" s="242">
        <v>134.95171367</v>
      </c>
      <c r="BC18" s="242">
        <v>131.82077419000001</v>
      </c>
      <c r="BD18" s="242">
        <v>147.08134233000001</v>
      </c>
      <c r="BE18" s="242">
        <v>158.73089193999999</v>
      </c>
      <c r="BF18" s="242">
        <v>149.42651581000001</v>
      </c>
      <c r="BG18" s="242">
        <v>153.7552</v>
      </c>
      <c r="BH18" s="242">
        <v>135.33779999999999</v>
      </c>
      <c r="BI18" s="335">
        <v>131.11590000000001</v>
      </c>
      <c r="BJ18" s="335">
        <v>137.40600000000001</v>
      </c>
      <c r="BK18" s="335">
        <v>152.19040000000001</v>
      </c>
      <c r="BL18" s="335">
        <v>157.5737</v>
      </c>
      <c r="BM18" s="335">
        <v>143.89420000000001</v>
      </c>
      <c r="BN18" s="335">
        <v>131.8494</v>
      </c>
      <c r="BO18" s="335">
        <v>131.63409999999999</v>
      </c>
      <c r="BP18" s="335">
        <v>148.23910000000001</v>
      </c>
      <c r="BQ18" s="335">
        <v>161.31979999999999</v>
      </c>
      <c r="BR18" s="335">
        <v>160.36429999999999</v>
      </c>
      <c r="BS18" s="335">
        <v>150.43279999999999</v>
      </c>
      <c r="BT18" s="335">
        <v>133.70320000000001</v>
      </c>
      <c r="BU18" s="335">
        <v>130.7226</v>
      </c>
      <c r="BV18" s="335">
        <v>136.99379999999999</v>
      </c>
    </row>
    <row r="19" spans="1:74" ht="11.1" customHeight="1" x14ac:dyDescent="0.2">
      <c r="A19" s="111" t="s">
        <v>855</v>
      </c>
      <c r="B19" s="188" t="s">
        <v>639</v>
      </c>
      <c r="C19" s="242">
        <v>448.76416903000001</v>
      </c>
      <c r="D19" s="242">
        <v>461.00867392999999</v>
      </c>
      <c r="E19" s="242">
        <v>421.45739257999998</v>
      </c>
      <c r="F19" s="242">
        <v>406.74298766999999</v>
      </c>
      <c r="G19" s="242">
        <v>417.71951934999998</v>
      </c>
      <c r="H19" s="242">
        <v>479.27475433000001</v>
      </c>
      <c r="I19" s="242">
        <v>518.75898547999998</v>
      </c>
      <c r="J19" s="242">
        <v>505.23626452000002</v>
      </c>
      <c r="K19" s="242">
        <v>491.06745667000001</v>
      </c>
      <c r="L19" s="242">
        <v>417.40174258000002</v>
      </c>
      <c r="M19" s="242">
        <v>411.33366032999999</v>
      </c>
      <c r="N19" s="242">
        <v>438.52580839000001</v>
      </c>
      <c r="O19" s="242">
        <v>434.79098451999999</v>
      </c>
      <c r="P19" s="242">
        <v>454.02177179</v>
      </c>
      <c r="Q19" s="242">
        <v>414.97451870999998</v>
      </c>
      <c r="R19" s="242">
        <v>398.67158999999998</v>
      </c>
      <c r="S19" s="242">
        <v>402.75219613000002</v>
      </c>
      <c r="T19" s="242">
        <v>459.24379733000001</v>
      </c>
      <c r="U19" s="242">
        <v>497.07462871000001</v>
      </c>
      <c r="V19" s="242">
        <v>485.87000774000001</v>
      </c>
      <c r="W19" s="242">
        <v>464.26128567000001</v>
      </c>
      <c r="X19" s="242">
        <v>411.96273934999999</v>
      </c>
      <c r="Y19" s="242">
        <v>395.55933766999999</v>
      </c>
      <c r="Z19" s="242">
        <v>411.11334806000002</v>
      </c>
      <c r="AA19" s="242">
        <v>420.43081934999998</v>
      </c>
      <c r="AB19" s="242">
        <v>430.75792138000003</v>
      </c>
      <c r="AC19" s="242">
        <v>401.14368483999999</v>
      </c>
      <c r="AD19" s="242">
        <v>396.63724200000001</v>
      </c>
      <c r="AE19" s="242">
        <v>404.56319903000002</v>
      </c>
      <c r="AF19" s="242">
        <v>451.12987399999997</v>
      </c>
      <c r="AG19" s="242">
        <v>491.90100774000001</v>
      </c>
      <c r="AH19" s="242">
        <v>486.65346935000002</v>
      </c>
      <c r="AI19" s="242">
        <v>467.32315533000002</v>
      </c>
      <c r="AJ19" s="242">
        <v>405.81300871000002</v>
      </c>
      <c r="AK19" s="242">
        <v>393.58854366999998</v>
      </c>
      <c r="AL19" s="242">
        <v>406.45816096999999</v>
      </c>
      <c r="AM19" s="242">
        <v>417.95101129</v>
      </c>
      <c r="AN19" s="242">
        <v>458.35502143000002</v>
      </c>
      <c r="AO19" s="242">
        <v>407.47243064999998</v>
      </c>
      <c r="AP19" s="242">
        <v>396.46093932999997</v>
      </c>
      <c r="AQ19" s="242">
        <v>395.56043839</v>
      </c>
      <c r="AR19" s="242">
        <v>449.84505300000001</v>
      </c>
      <c r="AS19" s="242">
        <v>492.44966613000003</v>
      </c>
      <c r="AT19" s="242">
        <v>475.47529161</v>
      </c>
      <c r="AU19" s="242">
        <v>454.538771</v>
      </c>
      <c r="AV19" s="242">
        <v>409.05833934999998</v>
      </c>
      <c r="AW19" s="242">
        <v>405.79127899999997</v>
      </c>
      <c r="AX19" s="242">
        <v>419.89697870999998</v>
      </c>
      <c r="AY19" s="242">
        <v>436.22439000000003</v>
      </c>
      <c r="AZ19" s="242">
        <v>469.39259857000002</v>
      </c>
      <c r="BA19" s="242">
        <v>423.64828194</v>
      </c>
      <c r="BB19" s="242">
        <v>402.84472367000001</v>
      </c>
      <c r="BC19" s="242">
        <v>393.89249547999998</v>
      </c>
      <c r="BD19" s="242">
        <v>442.47118533000003</v>
      </c>
      <c r="BE19" s="242">
        <v>472.76608709999999</v>
      </c>
      <c r="BF19" s="242">
        <v>454.30588516</v>
      </c>
      <c r="BG19" s="242">
        <v>446.98020000000002</v>
      </c>
      <c r="BH19" s="242">
        <v>400.38850000000002</v>
      </c>
      <c r="BI19" s="335">
        <v>392.97480000000002</v>
      </c>
      <c r="BJ19" s="335">
        <v>411.87979999999999</v>
      </c>
      <c r="BK19" s="335">
        <v>442.33909999999997</v>
      </c>
      <c r="BL19" s="335">
        <v>461.20519999999999</v>
      </c>
      <c r="BM19" s="335">
        <v>419.5564</v>
      </c>
      <c r="BN19" s="335">
        <v>394.20839999999998</v>
      </c>
      <c r="BO19" s="335">
        <v>398.94979999999998</v>
      </c>
      <c r="BP19" s="335">
        <v>449.125</v>
      </c>
      <c r="BQ19" s="335">
        <v>470.11950000000002</v>
      </c>
      <c r="BR19" s="335">
        <v>467.71530000000001</v>
      </c>
      <c r="BS19" s="335">
        <v>446.21589999999998</v>
      </c>
      <c r="BT19" s="335">
        <v>401.14370000000002</v>
      </c>
      <c r="BU19" s="335">
        <v>392.97480000000002</v>
      </c>
      <c r="BV19" s="335">
        <v>411.87979999999999</v>
      </c>
    </row>
    <row r="20" spans="1:74" ht="11.1" customHeight="1" x14ac:dyDescent="0.2">
      <c r="A20" s="111" t="s">
        <v>859</v>
      </c>
      <c r="B20" s="206" t="s">
        <v>606</v>
      </c>
      <c r="C20" s="242">
        <v>500.45634903000001</v>
      </c>
      <c r="D20" s="242">
        <v>502.90171929000002</v>
      </c>
      <c r="E20" s="242">
        <v>464.78869871000001</v>
      </c>
      <c r="F20" s="242">
        <v>454.72348333000002</v>
      </c>
      <c r="G20" s="242">
        <v>476.67749128999998</v>
      </c>
      <c r="H20" s="242">
        <v>536.96304267000005</v>
      </c>
      <c r="I20" s="242">
        <v>567.81360257999995</v>
      </c>
      <c r="J20" s="242">
        <v>578.27064257999996</v>
      </c>
      <c r="K20" s="242">
        <v>508.40844367</v>
      </c>
      <c r="L20" s="242">
        <v>476.93861935000001</v>
      </c>
      <c r="M20" s="242">
        <v>476.23895599999997</v>
      </c>
      <c r="N20" s="242">
        <v>486.04424418999997</v>
      </c>
      <c r="O20" s="242">
        <v>505.50112225999999</v>
      </c>
      <c r="P20" s="242">
        <v>507.85353821000001</v>
      </c>
      <c r="Q20" s="242">
        <v>478.62529483999998</v>
      </c>
      <c r="R20" s="242">
        <v>450.73467833000001</v>
      </c>
      <c r="S20" s="242">
        <v>479.45548289999999</v>
      </c>
      <c r="T20" s="242">
        <v>526.25811733</v>
      </c>
      <c r="U20" s="242">
        <v>592.29469934999997</v>
      </c>
      <c r="V20" s="242">
        <v>560.35224742000003</v>
      </c>
      <c r="W20" s="242">
        <v>502.99990000000003</v>
      </c>
      <c r="X20" s="242">
        <v>479.14582258000002</v>
      </c>
      <c r="Y20" s="242">
        <v>466.47598167000001</v>
      </c>
      <c r="Z20" s="242">
        <v>477.03757903000002</v>
      </c>
      <c r="AA20" s="242">
        <v>489.35812644999999</v>
      </c>
      <c r="AB20" s="242">
        <v>486.45177034</v>
      </c>
      <c r="AC20" s="242">
        <v>464.05602613000002</v>
      </c>
      <c r="AD20" s="242">
        <v>454.102664</v>
      </c>
      <c r="AE20" s="242">
        <v>493.46835226000002</v>
      </c>
      <c r="AF20" s="242">
        <v>547.78199099999995</v>
      </c>
      <c r="AG20" s="242">
        <v>592.92763484</v>
      </c>
      <c r="AH20" s="242">
        <v>554.04741548000004</v>
      </c>
      <c r="AI20" s="242">
        <v>501.41870232999997</v>
      </c>
      <c r="AJ20" s="242">
        <v>488.00777613000002</v>
      </c>
      <c r="AK20" s="242">
        <v>462.18000032999998</v>
      </c>
      <c r="AL20" s="242">
        <v>474.95253613</v>
      </c>
      <c r="AM20" s="242">
        <v>494.06998613000002</v>
      </c>
      <c r="AN20" s="242">
        <v>502.71466571000002</v>
      </c>
      <c r="AO20" s="242">
        <v>480.47990419000001</v>
      </c>
      <c r="AP20" s="242">
        <v>463.94158599999997</v>
      </c>
      <c r="AQ20" s="242">
        <v>482.62613613000002</v>
      </c>
      <c r="AR20" s="242">
        <v>525.16533833000005</v>
      </c>
      <c r="AS20" s="242">
        <v>551.71440968000002</v>
      </c>
      <c r="AT20" s="242">
        <v>548.12135225999998</v>
      </c>
      <c r="AU20" s="242">
        <v>515.27105467000001</v>
      </c>
      <c r="AV20" s="242">
        <v>492.07280161</v>
      </c>
      <c r="AW20" s="242">
        <v>472.47872532999997</v>
      </c>
      <c r="AX20" s="242">
        <v>500.81677483999999</v>
      </c>
      <c r="AY20" s="242">
        <v>523.87286515999995</v>
      </c>
      <c r="AZ20" s="242">
        <v>519.52937999999995</v>
      </c>
      <c r="BA20" s="242">
        <v>488.78833838999998</v>
      </c>
      <c r="BB20" s="242">
        <v>458.79761567000003</v>
      </c>
      <c r="BC20" s="242">
        <v>475.41254451999998</v>
      </c>
      <c r="BD20" s="242">
        <v>537.33961166999995</v>
      </c>
      <c r="BE20" s="242">
        <v>528.43110032000004</v>
      </c>
      <c r="BF20" s="242">
        <v>539.35320387000002</v>
      </c>
      <c r="BG20" s="242">
        <v>496.5147</v>
      </c>
      <c r="BH20" s="242">
        <v>479.41019999999997</v>
      </c>
      <c r="BI20" s="335">
        <v>462.42140000000001</v>
      </c>
      <c r="BJ20" s="335">
        <v>483.4427</v>
      </c>
      <c r="BK20" s="335">
        <v>515.93309999999997</v>
      </c>
      <c r="BL20" s="335">
        <v>516.14469999999994</v>
      </c>
      <c r="BM20" s="335">
        <v>485.51889999999997</v>
      </c>
      <c r="BN20" s="335">
        <v>461.97500000000002</v>
      </c>
      <c r="BO20" s="335">
        <v>486.71510000000001</v>
      </c>
      <c r="BP20" s="335">
        <v>540.89729999999997</v>
      </c>
      <c r="BQ20" s="335">
        <v>557.88480000000004</v>
      </c>
      <c r="BR20" s="335">
        <v>550.56880000000001</v>
      </c>
      <c r="BS20" s="335">
        <v>501.2423</v>
      </c>
      <c r="BT20" s="335">
        <v>480.97629999999998</v>
      </c>
      <c r="BU20" s="335">
        <v>465.65839999999997</v>
      </c>
      <c r="BV20" s="335">
        <v>486.82690000000002</v>
      </c>
    </row>
    <row r="21" spans="1:74" ht="11.1" customHeight="1" x14ac:dyDescent="0.2">
      <c r="A21" s="111" t="s">
        <v>860</v>
      </c>
      <c r="B21" s="206" t="s">
        <v>607</v>
      </c>
      <c r="C21" s="242">
        <v>274.35475871</v>
      </c>
      <c r="D21" s="242">
        <v>278.37482928999998</v>
      </c>
      <c r="E21" s="242">
        <v>251.02691128999999</v>
      </c>
      <c r="F21" s="242">
        <v>250.26361133</v>
      </c>
      <c r="G21" s="242">
        <v>256.76780903000002</v>
      </c>
      <c r="H21" s="242">
        <v>295.46319633000002</v>
      </c>
      <c r="I21" s="242">
        <v>304.21672258000001</v>
      </c>
      <c r="J21" s="242">
        <v>314.73840194000002</v>
      </c>
      <c r="K21" s="242">
        <v>277.31746199999998</v>
      </c>
      <c r="L21" s="242">
        <v>256.90145676999998</v>
      </c>
      <c r="M21" s="242">
        <v>257.15334467000002</v>
      </c>
      <c r="N21" s="242">
        <v>271.70411096999999</v>
      </c>
      <c r="O21" s="242">
        <v>272.66135097</v>
      </c>
      <c r="P21" s="242">
        <v>282.08629679000001</v>
      </c>
      <c r="Q21" s="242">
        <v>257.44052097000002</v>
      </c>
      <c r="R21" s="242">
        <v>247.039299</v>
      </c>
      <c r="S21" s="242">
        <v>253.14030645</v>
      </c>
      <c r="T21" s="242">
        <v>288.98537333000002</v>
      </c>
      <c r="U21" s="242">
        <v>313.08529677000001</v>
      </c>
      <c r="V21" s="242">
        <v>305.20265710000001</v>
      </c>
      <c r="W21" s="242">
        <v>275.72392166999998</v>
      </c>
      <c r="X21" s="242">
        <v>260.82562129000002</v>
      </c>
      <c r="Y21" s="242">
        <v>253.70069267</v>
      </c>
      <c r="Z21" s="242">
        <v>260.90163805999998</v>
      </c>
      <c r="AA21" s="242">
        <v>260.30461451999997</v>
      </c>
      <c r="AB21" s="242">
        <v>267.16681</v>
      </c>
      <c r="AC21" s="242">
        <v>248.22696194</v>
      </c>
      <c r="AD21" s="242">
        <v>252.25254967000001</v>
      </c>
      <c r="AE21" s="242">
        <v>264.69963710000002</v>
      </c>
      <c r="AF21" s="242">
        <v>293.06220000000002</v>
      </c>
      <c r="AG21" s="242">
        <v>320.23002031999999</v>
      </c>
      <c r="AH21" s="242">
        <v>299.00358806000003</v>
      </c>
      <c r="AI21" s="242">
        <v>277.97062933000001</v>
      </c>
      <c r="AJ21" s="242">
        <v>262.48598290000001</v>
      </c>
      <c r="AK21" s="242">
        <v>255.227643</v>
      </c>
      <c r="AL21" s="242">
        <v>262.43383096999997</v>
      </c>
      <c r="AM21" s="242">
        <v>270.84922</v>
      </c>
      <c r="AN21" s="242">
        <v>279.44282035999998</v>
      </c>
      <c r="AO21" s="242">
        <v>261.46380902999999</v>
      </c>
      <c r="AP21" s="242">
        <v>256.90783567</v>
      </c>
      <c r="AQ21" s="242">
        <v>257.85383547999999</v>
      </c>
      <c r="AR21" s="242">
        <v>283.275757</v>
      </c>
      <c r="AS21" s="242">
        <v>298.30718612999999</v>
      </c>
      <c r="AT21" s="242">
        <v>304.75496032000001</v>
      </c>
      <c r="AU21" s="242">
        <v>291.35006900000002</v>
      </c>
      <c r="AV21" s="242">
        <v>266.94207258</v>
      </c>
      <c r="AW21" s="242">
        <v>269.54687367000002</v>
      </c>
      <c r="AX21" s="242">
        <v>277.76964548000001</v>
      </c>
      <c r="AY21" s="242">
        <v>288.41401194000002</v>
      </c>
      <c r="AZ21" s="242">
        <v>296.47066357</v>
      </c>
      <c r="BA21" s="242">
        <v>266.95781419000002</v>
      </c>
      <c r="BB21" s="242">
        <v>258.95732099999998</v>
      </c>
      <c r="BC21" s="242">
        <v>266.61482612999998</v>
      </c>
      <c r="BD21" s="242">
        <v>293.53840200000002</v>
      </c>
      <c r="BE21" s="242">
        <v>296.47550129000001</v>
      </c>
      <c r="BF21" s="242">
        <v>310.07940516000002</v>
      </c>
      <c r="BG21" s="242">
        <v>279.02480000000003</v>
      </c>
      <c r="BH21" s="242">
        <v>266.92500000000001</v>
      </c>
      <c r="BI21" s="335">
        <v>258.31420000000003</v>
      </c>
      <c r="BJ21" s="335">
        <v>271.01949999999999</v>
      </c>
      <c r="BK21" s="335">
        <v>282.74700000000001</v>
      </c>
      <c r="BL21" s="335">
        <v>288.95929999999998</v>
      </c>
      <c r="BM21" s="335">
        <v>265.28449999999998</v>
      </c>
      <c r="BN21" s="335">
        <v>261.29849999999999</v>
      </c>
      <c r="BO21" s="335">
        <v>267.24939999999998</v>
      </c>
      <c r="BP21" s="335">
        <v>301.51929999999999</v>
      </c>
      <c r="BQ21" s="335">
        <v>305.32819999999998</v>
      </c>
      <c r="BR21" s="335">
        <v>304.57929999999999</v>
      </c>
      <c r="BS21" s="335">
        <v>280.97989999999999</v>
      </c>
      <c r="BT21" s="335">
        <v>265.2509</v>
      </c>
      <c r="BU21" s="335">
        <v>262.18889999999999</v>
      </c>
      <c r="BV21" s="335">
        <v>275.08479999999997</v>
      </c>
    </row>
    <row r="22" spans="1:74" ht="11.1" customHeight="1" x14ac:dyDescent="0.2">
      <c r="A22" s="111" t="s">
        <v>861</v>
      </c>
      <c r="B22" s="206" t="s">
        <v>608</v>
      </c>
      <c r="C22" s="242">
        <v>813.87062613000001</v>
      </c>
      <c r="D22" s="242">
        <v>831.84995500000002</v>
      </c>
      <c r="E22" s="242">
        <v>725.53401289999999</v>
      </c>
      <c r="F22" s="242">
        <v>761.42784332999997</v>
      </c>
      <c r="G22" s="242">
        <v>821.06161483999995</v>
      </c>
      <c r="H22" s="242">
        <v>964.02085899999997</v>
      </c>
      <c r="I22" s="242">
        <v>971.61238193999998</v>
      </c>
      <c r="J22" s="242">
        <v>964.57156677</v>
      </c>
      <c r="K22" s="242">
        <v>940.24687867</v>
      </c>
      <c r="L22" s="242">
        <v>802.10754386999997</v>
      </c>
      <c r="M22" s="242">
        <v>775.81788267000002</v>
      </c>
      <c r="N22" s="242">
        <v>821.44074870999998</v>
      </c>
      <c r="O22" s="242">
        <v>798.20434193999995</v>
      </c>
      <c r="P22" s="242">
        <v>786.51468607000004</v>
      </c>
      <c r="Q22" s="242">
        <v>752.23760547999996</v>
      </c>
      <c r="R22" s="242">
        <v>785.04355499999997</v>
      </c>
      <c r="S22" s="242">
        <v>834.64096934999998</v>
      </c>
      <c r="T22" s="242">
        <v>941.20503033</v>
      </c>
      <c r="U22" s="242">
        <v>963.93671097000004</v>
      </c>
      <c r="V22" s="242">
        <v>948.00873516000001</v>
      </c>
      <c r="W22" s="242">
        <v>910.26492033</v>
      </c>
      <c r="X22" s="242">
        <v>800.32601870999997</v>
      </c>
      <c r="Y22" s="242">
        <v>761.65360899999996</v>
      </c>
      <c r="Z22" s="242">
        <v>760.56324418999998</v>
      </c>
      <c r="AA22" s="242">
        <v>765.19209322999995</v>
      </c>
      <c r="AB22" s="242">
        <v>774.77408965999996</v>
      </c>
      <c r="AC22" s="242">
        <v>747.70077805999995</v>
      </c>
      <c r="AD22" s="242">
        <v>787.84115233</v>
      </c>
      <c r="AE22" s="242">
        <v>844.25496773999998</v>
      </c>
      <c r="AF22" s="242">
        <v>909.82347332999996</v>
      </c>
      <c r="AG22" s="242">
        <v>953.25775032000001</v>
      </c>
      <c r="AH22" s="242">
        <v>942.62725967999995</v>
      </c>
      <c r="AI22" s="242">
        <v>886.80986667000002</v>
      </c>
      <c r="AJ22" s="242">
        <v>803.16175065000004</v>
      </c>
      <c r="AK22" s="242">
        <v>774.76705067</v>
      </c>
      <c r="AL22" s="242">
        <v>752.62756709999996</v>
      </c>
      <c r="AM22" s="242">
        <v>776.72459742000001</v>
      </c>
      <c r="AN22" s="242">
        <v>805.46511893000002</v>
      </c>
      <c r="AO22" s="242">
        <v>763.70795452000004</v>
      </c>
      <c r="AP22" s="242">
        <v>759.58377532999998</v>
      </c>
      <c r="AQ22" s="242">
        <v>820.42922483999996</v>
      </c>
      <c r="AR22" s="242">
        <v>916.89785967</v>
      </c>
      <c r="AS22" s="242">
        <v>933.20425387</v>
      </c>
      <c r="AT22" s="242">
        <v>926.59572258000003</v>
      </c>
      <c r="AU22" s="242">
        <v>891.97498299999995</v>
      </c>
      <c r="AV22" s="242">
        <v>825.44446968</v>
      </c>
      <c r="AW22" s="242">
        <v>793.12955999999997</v>
      </c>
      <c r="AX22" s="242">
        <v>777.60232581000002</v>
      </c>
      <c r="AY22" s="242">
        <v>834.33235612999999</v>
      </c>
      <c r="AZ22" s="242">
        <v>799.97072106999997</v>
      </c>
      <c r="BA22" s="242">
        <v>775.33164548000002</v>
      </c>
      <c r="BB22" s="242">
        <v>773.59754133000001</v>
      </c>
      <c r="BC22" s="242">
        <v>833.23912676999998</v>
      </c>
      <c r="BD22" s="242">
        <v>920.59017400000005</v>
      </c>
      <c r="BE22" s="242">
        <v>928.30039548000002</v>
      </c>
      <c r="BF22" s="242">
        <v>937.38834323000003</v>
      </c>
      <c r="BG22" s="242">
        <v>899.35149999999999</v>
      </c>
      <c r="BH22" s="242">
        <v>824.5172</v>
      </c>
      <c r="BI22" s="335">
        <v>764.12120000000004</v>
      </c>
      <c r="BJ22" s="335">
        <v>772.09640000000002</v>
      </c>
      <c r="BK22" s="335">
        <v>815.69740000000002</v>
      </c>
      <c r="BL22" s="335">
        <v>819.02260000000001</v>
      </c>
      <c r="BM22" s="335">
        <v>766.69010000000003</v>
      </c>
      <c r="BN22" s="335">
        <v>773.05970000000002</v>
      </c>
      <c r="BO22" s="335">
        <v>824.38509999999997</v>
      </c>
      <c r="BP22" s="335">
        <v>928.78189999999995</v>
      </c>
      <c r="BQ22" s="335">
        <v>934.09230000000002</v>
      </c>
      <c r="BR22" s="335">
        <v>928.15750000000003</v>
      </c>
      <c r="BS22" s="335">
        <v>888.74720000000002</v>
      </c>
      <c r="BT22" s="335">
        <v>804.50059999999996</v>
      </c>
      <c r="BU22" s="335">
        <v>770.23440000000005</v>
      </c>
      <c r="BV22" s="335">
        <v>778.27340000000004</v>
      </c>
    </row>
    <row r="23" spans="1:74" ht="11.1" customHeight="1" x14ac:dyDescent="0.2">
      <c r="A23" s="111" t="s">
        <v>862</v>
      </c>
      <c r="B23" s="206" t="s">
        <v>609</v>
      </c>
      <c r="C23" s="242">
        <v>223.32459129</v>
      </c>
      <c r="D23" s="242">
        <v>237.76287035999999</v>
      </c>
      <c r="E23" s="242">
        <v>203.34279226000001</v>
      </c>
      <c r="F23" s="242">
        <v>208.346901</v>
      </c>
      <c r="G23" s="242">
        <v>216.86796193999999</v>
      </c>
      <c r="H23" s="242">
        <v>263.60851366999998</v>
      </c>
      <c r="I23" s="242">
        <v>275.11000289999998</v>
      </c>
      <c r="J23" s="242">
        <v>279.72254128999998</v>
      </c>
      <c r="K23" s="242">
        <v>264.33734900000002</v>
      </c>
      <c r="L23" s="242">
        <v>215.28670645</v>
      </c>
      <c r="M23" s="242">
        <v>205.34859599999999</v>
      </c>
      <c r="N23" s="242">
        <v>221.56155967999999</v>
      </c>
      <c r="O23" s="242">
        <v>224.61741645000001</v>
      </c>
      <c r="P23" s="242">
        <v>226.69093000000001</v>
      </c>
      <c r="Q23" s="242">
        <v>202.45532194</v>
      </c>
      <c r="R23" s="242">
        <v>211.06638333000001</v>
      </c>
      <c r="S23" s="242">
        <v>216.14390484</v>
      </c>
      <c r="T23" s="242">
        <v>256.48415299999999</v>
      </c>
      <c r="U23" s="242">
        <v>269.27716580999999</v>
      </c>
      <c r="V23" s="242">
        <v>276.89603548000002</v>
      </c>
      <c r="W23" s="242">
        <v>249.80892266999999</v>
      </c>
      <c r="X23" s="242">
        <v>212.31768355</v>
      </c>
      <c r="Y23" s="242">
        <v>205.39043867000001</v>
      </c>
      <c r="Z23" s="242">
        <v>201.89321580999999</v>
      </c>
      <c r="AA23" s="242">
        <v>207.75462064999999</v>
      </c>
      <c r="AB23" s="242">
        <v>213.00307240999999</v>
      </c>
      <c r="AC23" s="242">
        <v>200.22995871000001</v>
      </c>
      <c r="AD23" s="242">
        <v>210.22183100000001</v>
      </c>
      <c r="AE23" s="242">
        <v>223.50008645</v>
      </c>
      <c r="AF23" s="242">
        <v>248.40957732999999</v>
      </c>
      <c r="AG23" s="242">
        <v>266.13412226000003</v>
      </c>
      <c r="AH23" s="242">
        <v>262.61530839</v>
      </c>
      <c r="AI23" s="242">
        <v>248.72392600000001</v>
      </c>
      <c r="AJ23" s="242">
        <v>214.42599709999999</v>
      </c>
      <c r="AK23" s="242">
        <v>202.85057900000001</v>
      </c>
      <c r="AL23" s="242">
        <v>199.74672967999999</v>
      </c>
      <c r="AM23" s="242">
        <v>227.94386097</v>
      </c>
      <c r="AN23" s="242">
        <v>240.50610463999999</v>
      </c>
      <c r="AO23" s="242">
        <v>216.88705741999999</v>
      </c>
      <c r="AP23" s="242">
        <v>222.69211766999999</v>
      </c>
      <c r="AQ23" s="242">
        <v>229.64312935000001</v>
      </c>
      <c r="AR23" s="242">
        <v>276.91281633</v>
      </c>
      <c r="AS23" s="242">
        <v>289.09740290000002</v>
      </c>
      <c r="AT23" s="242">
        <v>291.46775516000002</v>
      </c>
      <c r="AU23" s="242">
        <v>283.779426</v>
      </c>
      <c r="AV23" s="242">
        <v>239.80182128999999</v>
      </c>
      <c r="AW23" s="242">
        <v>224.35450066999999</v>
      </c>
      <c r="AX23" s="242">
        <v>228.38063774</v>
      </c>
      <c r="AY23" s="242">
        <v>247.01517741999999</v>
      </c>
      <c r="AZ23" s="242">
        <v>253.69677856999999</v>
      </c>
      <c r="BA23" s="242">
        <v>217.98029839</v>
      </c>
      <c r="BB23" s="242">
        <v>219.84789067</v>
      </c>
      <c r="BC23" s="242">
        <v>228.74886645000001</v>
      </c>
      <c r="BD23" s="242">
        <v>264.03555232999997</v>
      </c>
      <c r="BE23" s="242">
        <v>268.53326967999999</v>
      </c>
      <c r="BF23" s="242">
        <v>271.03691161</v>
      </c>
      <c r="BG23" s="242">
        <v>262.52170000000001</v>
      </c>
      <c r="BH23" s="242">
        <v>235.37430000000001</v>
      </c>
      <c r="BI23" s="335">
        <v>218.21119999999999</v>
      </c>
      <c r="BJ23" s="335">
        <v>221.63919999999999</v>
      </c>
      <c r="BK23" s="335">
        <v>243.5701</v>
      </c>
      <c r="BL23" s="335">
        <v>251.35310000000001</v>
      </c>
      <c r="BM23" s="335">
        <v>226.3843</v>
      </c>
      <c r="BN23" s="335">
        <v>216.9693</v>
      </c>
      <c r="BO23" s="335">
        <v>225.9307</v>
      </c>
      <c r="BP23" s="335">
        <v>266.03230000000002</v>
      </c>
      <c r="BQ23" s="335">
        <v>289.34350000000001</v>
      </c>
      <c r="BR23" s="335">
        <v>292.27210000000002</v>
      </c>
      <c r="BS23" s="335">
        <v>276.55900000000003</v>
      </c>
      <c r="BT23" s="335">
        <v>231.90880000000001</v>
      </c>
      <c r="BU23" s="335">
        <v>220.39340000000001</v>
      </c>
      <c r="BV23" s="335">
        <v>223.85560000000001</v>
      </c>
    </row>
    <row r="24" spans="1:74" ht="11.1" customHeight="1" x14ac:dyDescent="0.2">
      <c r="A24" s="111" t="s">
        <v>863</v>
      </c>
      <c r="B24" s="206" t="s">
        <v>610</v>
      </c>
      <c r="C24" s="242">
        <v>441.14716290000001</v>
      </c>
      <c r="D24" s="242">
        <v>454.38189963999997</v>
      </c>
      <c r="E24" s="242">
        <v>423.35561129000001</v>
      </c>
      <c r="F24" s="242">
        <v>433.76900232999998</v>
      </c>
      <c r="G24" s="242">
        <v>454.62708032</v>
      </c>
      <c r="H24" s="242">
        <v>547.34056533</v>
      </c>
      <c r="I24" s="242">
        <v>561.91326871000001</v>
      </c>
      <c r="J24" s="242">
        <v>591.20974870999999</v>
      </c>
      <c r="K24" s="242">
        <v>563.00100099999997</v>
      </c>
      <c r="L24" s="242">
        <v>484.47902484000002</v>
      </c>
      <c r="M24" s="242">
        <v>437.85431299999999</v>
      </c>
      <c r="N24" s="242">
        <v>420.11166484</v>
      </c>
      <c r="O24" s="242">
        <v>444.86780773999999</v>
      </c>
      <c r="P24" s="242">
        <v>462.00535963999999</v>
      </c>
      <c r="Q24" s="242">
        <v>441.87564871000001</v>
      </c>
      <c r="R24" s="242">
        <v>462.36236967000002</v>
      </c>
      <c r="S24" s="242">
        <v>479.83087805999997</v>
      </c>
      <c r="T24" s="242">
        <v>578.70339433000004</v>
      </c>
      <c r="U24" s="242">
        <v>584.02111774000002</v>
      </c>
      <c r="V24" s="242">
        <v>625.79386710000006</v>
      </c>
      <c r="W24" s="242">
        <v>589.77551900000003</v>
      </c>
      <c r="X24" s="242">
        <v>499.24071257999998</v>
      </c>
      <c r="Y24" s="242">
        <v>446.22492067000002</v>
      </c>
      <c r="Z24" s="242">
        <v>440.67273645</v>
      </c>
      <c r="AA24" s="242">
        <v>451.51403773999999</v>
      </c>
      <c r="AB24" s="242">
        <v>460.74348896999999</v>
      </c>
      <c r="AC24" s="242">
        <v>447.43224128999998</v>
      </c>
      <c r="AD24" s="242">
        <v>477.30865567000001</v>
      </c>
      <c r="AE24" s="242">
        <v>516.34369226000001</v>
      </c>
      <c r="AF24" s="242">
        <v>575.18011233000004</v>
      </c>
      <c r="AG24" s="242">
        <v>607.30854902999999</v>
      </c>
      <c r="AH24" s="242">
        <v>618.66391806000001</v>
      </c>
      <c r="AI24" s="242">
        <v>591.68506266999998</v>
      </c>
      <c r="AJ24" s="242">
        <v>521.39462355000001</v>
      </c>
      <c r="AK24" s="242">
        <v>484.38666000000001</v>
      </c>
      <c r="AL24" s="242">
        <v>456.52171677000001</v>
      </c>
      <c r="AM24" s="242">
        <v>466.15541968000002</v>
      </c>
      <c r="AN24" s="242">
        <v>480.38648357</v>
      </c>
      <c r="AO24" s="242">
        <v>442.31962773999999</v>
      </c>
      <c r="AP24" s="242">
        <v>471.27498666999998</v>
      </c>
      <c r="AQ24" s="242">
        <v>493.85060773999999</v>
      </c>
      <c r="AR24" s="242">
        <v>578.32075199999997</v>
      </c>
      <c r="AS24" s="242">
        <v>602.81471839000005</v>
      </c>
      <c r="AT24" s="242">
        <v>615.45785838999996</v>
      </c>
      <c r="AU24" s="242">
        <v>611.85325899999998</v>
      </c>
      <c r="AV24" s="242">
        <v>543.24707290000003</v>
      </c>
      <c r="AW24" s="242">
        <v>485.599176</v>
      </c>
      <c r="AX24" s="242">
        <v>482.70960194000003</v>
      </c>
      <c r="AY24" s="242">
        <v>502.35616613000002</v>
      </c>
      <c r="AZ24" s="242">
        <v>521.39827535999996</v>
      </c>
      <c r="BA24" s="242">
        <v>463.04651839000002</v>
      </c>
      <c r="BB24" s="242">
        <v>469.45129400000002</v>
      </c>
      <c r="BC24" s="242">
        <v>507.35312290000002</v>
      </c>
      <c r="BD24" s="242">
        <v>590.34026667000001</v>
      </c>
      <c r="BE24" s="242">
        <v>593.51783612999998</v>
      </c>
      <c r="BF24" s="242">
        <v>611.76923323000005</v>
      </c>
      <c r="BG24" s="242">
        <v>611.60609999999997</v>
      </c>
      <c r="BH24" s="242">
        <v>551.42870000000005</v>
      </c>
      <c r="BI24" s="335">
        <v>474.4853</v>
      </c>
      <c r="BJ24" s="335">
        <v>469.62759999999997</v>
      </c>
      <c r="BK24" s="335">
        <v>498.68729999999999</v>
      </c>
      <c r="BL24" s="335">
        <v>507.66199999999998</v>
      </c>
      <c r="BM24" s="335">
        <v>484.12099999999998</v>
      </c>
      <c r="BN24" s="335">
        <v>484.8381</v>
      </c>
      <c r="BO24" s="335">
        <v>506.9819</v>
      </c>
      <c r="BP24" s="335">
        <v>596.26400000000001</v>
      </c>
      <c r="BQ24" s="335">
        <v>611.86320000000001</v>
      </c>
      <c r="BR24" s="335">
        <v>630.59349999999995</v>
      </c>
      <c r="BS24" s="335">
        <v>606.52210000000002</v>
      </c>
      <c r="BT24" s="335">
        <v>534.06510000000003</v>
      </c>
      <c r="BU24" s="335">
        <v>478.75569999999999</v>
      </c>
      <c r="BV24" s="335">
        <v>473.85430000000002</v>
      </c>
    </row>
    <row r="25" spans="1:74" ht="11.1" customHeight="1" x14ac:dyDescent="0.2">
      <c r="A25" s="111" t="s">
        <v>864</v>
      </c>
      <c r="B25" s="206" t="s">
        <v>611</v>
      </c>
      <c r="C25" s="242">
        <v>232.86165645</v>
      </c>
      <c r="D25" s="242">
        <v>238.69194856999999</v>
      </c>
      <c r="E25" s="242">
        <v>227.80490774</v>
      </c>
      <c r="F25" s="242">
        <v>236.03922299999999</v>
      </c>
      <c r="G25" s="242">
        <v>240.10812483999999</v>
      </c>
      <c r="H25" s="242">
        <v>270.52929067000002</v>
      </c>
      <c r="I25" s="242">
        <v>291.44155581000001</v>
      </c>
      <c r="J25" s="242">
        <v>282.50299258000001</v>
      </c>
      <c r="K25" s="242">
        <v>278.59909833</v>
      </c>
      <c r="L25" s="242">
        <v>246.69814613</v>
      </c>
      <c r="M25" s="242">
        <v>240.84339333</v>
      </c>
      <c r="N25" s="242">
        <v>233.45181903</v>
      </c>
      <c r="O25" s="242">
        <v>240.27957258000001</v>
      </c>
      <c r="P25" s="242">
        <v>248.7304925</v>
      </c>
      <c r="Q25" s="242">
        <v>231.36551258</v>
      </c>
      <c r="R25" s="242">
        <v>239.90263167000001</v>
      </c>
      <c r="S25" s="242">
        <v>242.45387160999999</v>
      </c>
      <c r="T25" s="242">
        <v>268.55814966999998</v>
      </c>
      <c r="U25" s="242">
        <v>287.78894097</v>
      </c>
      <c r="V25" s="242">
        <v>299.34078452</v>
      </c>
      <c r="W25" s="242">
        <v>278.37462399999998</v>
      </c>
      <c r="X25" s="242">
        <v>248.01267451999999</v>
      </c>
      <c r="Y25" s="242">
        <v>240.78331433</v>
      </c>
      <c r="Z25" s="242">
        <v>244.96773096999999</v>
      </c>
      <c r="AA25" s="242">
        <v>231.12603644999999</v>
      </c>
      <c r="AB25" s="242">
        <v>241.50416759000001</v>
      </c>
      <c r="AC25" s="242">
        <v>232.22412387</v>
      </c>
      <c r="AD25" s="242">
        <v>241.93965</v>
      </c>
      <c r="AE25" s="242">
        <v>257.41739160999998</v>
      </c>
      <c r="AF25" s="242">
        <v>285.00448167000002</v>
      </c>
      <c r="AG25" s="242">
        <v>289.76640097000001</v>
      </c>
      <c r="AH25" s="242">
        <v>297.84521934999998</v>
      </c>
      <c r="AI25" s="242">
        <v>278.65297800000002</v>
      </c>
      <c r="AJ25" s="242">
        <v>249.21844225999999</v>
      </c>
      <c r="AK25" s="242">
        <v>239.82410032999999</v>
      </c>
      <c r="AL25" s="242">
        <v>240.70063805999999</v>
      </c>
      <c r="AM25" s="242">
        <v>238.34441290000001</v>
      </c>
      <c r="AN25" s="242">
        <v>244.02597249999999</v>
      </c>
      <c r="AO25" s="242">
        <v>230.49034065000001</v>
      </c>
      <c r="AP25" s="242">
        <v>243.84247400000001</v>
      </c>
      <c r="AQ25" s="242">
        <v>255.14035483999999</v>
      </c>
      <c r="AR25" s="242">
        <v>286.13398167000003</v>
      </c>
      <c r="AS25" s="242">
        <v>289.50691</v>
      </c>
      <c r="AT25" s="242">
        <v>295.90402354999998</v>
      </c>
      <c r="AU25" s="242">
        <v>275.61830932999999</v>
      </c>
      <c r="AV25" s="242">
        <v>242.48433323</v>
      </c>
      <c r="AW25" s="242">
        <v>241.57948866999999</v>
      </c>
      <c r="AX25" s="242">
        <v>243.87197</v>
      </c>
      <c r="AY25" s="242">
        <v>240.13942581000001</v>
      </c>
      <c r="AZ25" s="242">
        <v>241.95150892999999</v>
      </c>
      <c r="BA25" s="242">
        <v>235.12480128999999</v>
      </c>
      <c r="BB25" s="242">
        <v>241.44710233000001</v>
      </c>
      <c r="BC25" s="242">
        <v>255.99773999999999</v>
      </c>
      <c r="BD25" s="242">
        <v>274.61531332999999</v>
      </c>
      <c r="BE25" s="242">
        <v>294.17532258</v>
      </c>
      <c r="BF25" s="242">
        <v>286.90622676999999</v>
      </c>
      <c r="BG25" s="242">
        <v>284.46460000000002</v>
      </c>
      <c r="BH25" s="242">
        <v>253.11330000000001</v>
      </c>
      <c r="BI25" s="335">
        <v>240.37039999999999</v>
      </c>
      <c r="BJ25" s="335">
        <v>240.0231</v>
      </c>
      <c r="BK25" s="335">
        <v>242.40199999999999</v>
      </c>
      <c r="BL25" s="335">
        <v>250.7835</v>
      </c>
      <c r="BM25" s="335">
        <v>237.40039999999999</v>
      </c>
      <c r="BN25" s="335">
        <v>247.12370000000001</v>
      </c>
      <c r="BO25" s="335">
        <v>258.26299999999998</v>
      </c>
      <c r="BP25" s="335">
        <v>283.21429999999998</v>
      </c>
      <c r="BQ25" s="335">
        <v>292.49020000000002</v>
      </c>
      <c r="BR25" s="335">
        <v>295.86090000000002</v>
      </c>
      <c r="BS25" s="335">
        <v>281.44749999999999</v>
      </c>
      <c r="BT25" s="335">
        <v>247.97219999999999</v>
      </c>
      <c r="BU25" s="335">
        <v>242.29329999999999</v>
      </c>
      <c r="BV25" s="335">
        <v>241.94329999999999</v>
      </c>
    </row>
    <row r="26" spans="1:74" ht="11.1" customHeight="1" x14ac:dyDescent="0.2">
      <c r="A26" s="111" t="s">
        <v>865</v>
      </c>
      <c r="B26" s="206" t="s">
        <v>270</v>
      </c>
      <c r="C26" s="242">
        <v>411.31645484000001</v>
      </c>
      <c r="D26" s="242">
        <v>444.69093357000003</v>
      </c>
      <c r="E26" s="242">
        <v>430.32532193999998</v>
      </c>
      <c r="F26" s="242">
        <v>444.23400866999998</v>
      </c>
      <c r="G26" s="242">
        <v>408.79127323</v>
      </c>
      <c r="H26" s="242">
        <v>472.11218100000002</v>
      </c>
      <c r="I26" s="242">
        <v>477.69838128999999</v>
      </c>
      <c r="J26" s="242">
        <v>495.05516968000001</v>
      </c>
      <c r="K26" s="242">
        <v>495.93614932999998</v>
      </c>
      <c r="L26" s="242">
        <v>463.65720161000002</v>
      </c>
      <c r="M26" s="242">
        <v>445.31536067000002</v>
      </c>
      <c r="N26" s="242">
        <v>450.55261354999999</v>
      </c>
      <c r="O26" s="242">
        <v>430.06349741999998</v>
      </c>
      <c r="P26" s="242">
        <v>450.64050643000002</v>
      </c>
      <c r="Q26" s="242">
        <v>448.61000258000001</v>
      </c>
      <c r="R26" s="242">
        <v>423.43253233000002</v>
      </c>
      <c r="S26" s="242">
        <v>433.75530773999998</v>
      </c>
      <c r="T26" s="242">
        <v>472.15793400000001</v>
      </c>
      <c r="U26" s="242">
        <v>467.98777612999999</v>
      </c>
      <c r="V26" s="242">
        <v>519.78795838999997</v>
      </c>
      <c r="W26" s="242">
        <v>514.21538899999996</v>
      </c>
      <c r="X26" s="242">
        <v>458.65423290000001</v>
      </c>
      <c r="Y26" s="242">
        <v>451.42314099999999</v>
      </c>
      <c r="Z26" s="242">
        <v>450.47238322999999</v>
      </c>
      <c r="AA26" s="242">
        <v>430.96121548000002</v>
      </c>
      <c r="AB26" s="242">
        <v>436.51965207000001</v>
      </c>
      <c r="AC26" s="242">
        <v>433.05841290000001</v>
      </c>
      <c r="AD26" s="242">
        <v>418.28975066999999</v>
      </c>
      <c r="AE26" s="242">
        <v>440.07532773999998</v>
      </c>
      <c r="AF26" s="242">
        <v>478.20800200000002</v>
      </c>
      <c r="AG26" s="242">
        <v>471.37754999999999</v>
      </c>
      <c r="AH26" s="242">
        <v>512.28228774000002</v>
      </c>
      <c r="AI26" s="242">
        <v>489.00457232999997</v>
      </c>
      <c r="AJ26" s="242">
        <v>485.74202742</v>
      </c>
      <c r="AK26" s="242">
        <v>443.20737832999998</v>
      </c>
      <c r="AL26" s="242">
        <v>430.19972483999999</v>
      </c>
      <c r="AM26" s="242">
        <v>434.28394613</v>
      </c>
      <c r="AN26" s="242">
        <v>440.97039286</v>
      </c>
      <c r="AO26" s="242">
        <v>415.65539000000001</v>
      </c>
      <c r="AP26" s="242">
        <v>434.86513200000002</v>
      </c>
      <c r="AQ26" s="242">
        <v>448.32228902999998</v>
      </c>
      <c r="AR26" s="242">
        <v>460.23973999999998</v>
      </c>
      <c r="AS26" s="242">
        <v>502.58871194</v>
      </c>
      <c r="AT26" s="242">
        <v>501.58802709999998</v>
      </c>
      <c r="AU26" s="242">
        <v>497.12178799999998</v>
      </c>
      <c r="AV26" s="242">
        <v>466.5430829</v>
      </c>
      <c r="AW26" s="242">
        <v>423.49601467000002</v>
      </c>
      <c r="AX26" s="242">
        <v>442.64491386999998</v>
      </c>
      <c r="AY26" s="242">
        <v>440.67707418999998</v>
      </c>
      <c r="AZ26" s="242">
        <v>454.00705356999998</v>
      </c>
      <c r="BA26" s="242">
        <v>420.39235194000003</v>
      </c>
      <c r="BB26" s="242">
        <v>437.45934667</v>
      </c>
      <c r="BC26" s="242">
        <v>430.35654290000002</v>
      </c>
      <c r="BD26" s="242">
        <v>473.32998866999998</v>
      </c>
      <c r="BE26" s="242">
        <v>510.09957000000003</v>
      </c>
      <c r="BF26" s="242">
        <v>504.69469742000001</v>
      </c>
      <c r="BG26" s="242">
        <v>505.0908</v>
      </c>
      <c r="BH26" s="242">
        <v>478.54860000000002</v>
      </c>
      <c r="BI26" s="335">
        <v>432.25510000000003</v>
      </c>
      <c r="BJ26" s="335">
        <v>440.8913</v>
      </c>
      <c r="BK26" s="335">
        <v>436.52640000000002</v>
      </c>
      <c r="BL26" s="335">
        <v>454.17529999999999</v>
      </c>
      <c r="BM26" s="335">
        <v>439.8329</v>
      </c>
      <c r="BN26" s="335">
        <v>436.27519999999998</v>
      </c>
      <c r="BO26" s="335">
        <v>435.0127</v>
      </c>
      <c r="BP26" s="335">
        <v>476.94709999999998</v>
      </c>
      <c r="BQ26" s="335">
        <v>487.92840000000001</v>
      </c>
      <c r="BR26" s="335">
        <v>508.04129999999998</v>
      </c>
      <c r="BS26" s="335">
        <v>506.20240000000001</v>
      </c>
      <c r="BT26" s="335">
        <v>465.16090000000003</v>
      </c>
      <c r="BU26" s="335">
        <v>433.98419999999999</v>
      </c>
      <c r="BV26" s="335">
        <v>442.65480000000002</v>
      </c>
    </row>
    <row r="27" spans="1:74" ht="11.1" customHeight="1" x14ac:dyDescent="0.2">
      <c r="A27" s="111" t="s">
        <v>877</v>
      </c>
      <c r="B27" s="206" t="s">
        <v>271</v>
      </c>
      <c r="C27" s="242">
        <v>16.977198387000001</v>
      </c>
      <c r="D27" s="242">
        <v>17.437771785999999</v>
      </c>
      <c r="E27" s="242">
        <v>16.594763548</v>
      </c>
      <c r="F27" s="242">
        <v>16.576019333000001</v>
      </c>
      <c r="G27" s="242">
        <v>16.375852902999998</v>
      </c>
      <c r="H27" s="242">
        <v>16.633195333</v>
      </c>
      <c r="I27" s="242">
        <v>16.632323226</v>
      </c>
      <c r="J27" s="242">
        <v>17.256002257999999</v>
      </c>
      <c r="K27" s="242">
        <v>17.195749667000001</v>
      </c>
      <c r="L27" s="242">
        <v>17.008400000000002</v>
      </c>
      <c r="M27" s="242">
        <v>17.316265333</v>
      </c>
      <c r="N27" s="242">
        <v>17.360830967999998</v>
      </c>
      <c r="O27" s="242">
        <v>17.260579355000001</v>
      </c>
      <c r="P27" s="242">
        <v>18.397449999999999</v>
      </c>
      <c r="Q27" s="242">
        <v>17.327070644999999</v>
      </c>
      <c r="R27" s="242">
        <v>17.053506333000001</v>
      </c>
      <c r="S27" s="242">
        <v>16.625592903000001</v>
      </c>
      <c r="T27" s="242">
        <v>16.338991332999999</v>
      </c>
      <c r="U27" s="242">
        <v>16.384805805999999</v>
      </c>
      <c r="V27" s="242">
        <v>17.099397097000001</v>
      </c>
      <c r="W27" s="242">
        <v>17.117551333000002</v>
      </c>
      <c r="X27" s="242">
        <v>16.838282581000001</v>
      </c>
      <c r="Y27" s="242">
        <v>17.393561333000001</v>
      </c>
      <c r="Z27" s="242">
        <v>16.861178065000001</v>
      </c>
      <c r="AA27" s="242">
        <v>16.999525161000001</v>
      </c>
      <c r="AB27" s="242">
        <v>17.776980689999998</v>
      </c>
      <c r="AC27" s="242">
        <v>16.406670323</v>
      </c>
      <c r="AD27" s="242">
        <v>16.429781999999999</v>
      </c>
      <c r="AE27" s="242">
        <v>16.064612580999999</v>
      </c>
      <c r="AF27" s="242">
        <v>16.115402667000001</v>
      </c>
      <c r="AG27" s="242">
        <v>16.181835484</v>
      </c>
      <c r="AH27" s="242">
        <v>16.781163871</v>
      </c>
      <c r="AI27" s="242">
        <v>16.568253667</v>
      </c>
      <c r="AJ27" s="242">
        <v>16.769631613000001</v>
      </c>
      <c r="AK27" s="242">
        <v>17.189021</v>
      </c>
      <c r="AL27" s="242">
        <v>17.203392903000001</v>
      </c>
      <c r="AM27" s="242">
        <v>16.506730322999999</v>
      </c>
      <c r="AN27" s="242">
        <v>17.046502143000001</v>
      </c>
      <c r="AO27" s="242">
        <v>16.020326774000001</v>
      </c>
      <c r="AP27" s="242">
        <v>16.405179333</v>
      </c>
      <c r="AQ27" s="242">
        <v>16.369166452000002</v>
      </c>
      <c r="AR27" s="242">
        <v>16.219442999999998</v>
      </c>
      <c r="AS27" s="242">
        <v>16.541105161000001</v>
      </c>
      <c r="AT27" s="242">
        <v>17.004706773999999</v>
      </c>
      <c r="AU27" s="242">
        <v>16.918290667000001</v>
      </c>
      <c r="AV27" s="242">
        <v>16.685002903000001</v>
      </c>
      <c r="AW27" s="242">
        <v>16.908846</v>
      </c>
      <c r="AX27" s="242">
        <v>17.66018871</v>
      </c>
      <c r="AY27" s="242">
        <v>16.315916452</v>
      </c>
      <c r="AZ27" s="242">
        <v>17.413114285999999</v>
      </c>
      <c r="BA27" s="242">
        <v>15.923870322999999</v>
      </c>
      <c r="BB27" s="242">
        <v>16.072264666999999</v>
      </c>
      <c r="BC27" s="242">
        <v>15.693123226000001</v>
      </c>
      <c r="BD27" s="242">
        <v>15.847019667</v>
      </c>
      <c r="BE27" s="242">
        <v>16.063491934999998</v>
      </c>
      <c r="BF27" s="242">
        <v>16.571269032</v>
      </c>
      <c r="BG27" s="242">
        <v>16.92249</v>
      </c>
      <c r="BH27" s="242">
        <v>16.766919999999999</v>
      </c>
      <c r="BI27" s="335">
        <v>17.118359999999999</v>
      </c>
      <c r="BJ27" s="335">
        <v>17.100110000000001</v>
      </c>
      <c r="BK27" s="335">
        <v>16.599730000000001</v>
      </c>
      <c r="BL27" s="335">
        <v>17.345590000000001</v>
      </c>
      <c r="BM27" s="335">
        <v>16.16367</v>
      </c>
      <c r="BN27" s="335">
        <v>16.249189999999999</v>
      </c>
      <c r="BO27" s="335">
        <v>16.02966</v>
      </c>
      <c r="BP27" s="335">
        <v>16.11093</v>
      </c>
      <c r="BQ27" s="335">
        <v>16.52664</v>
      </c>
      <c r="BR27" s="335">
        <v>17.150559999999999</v>
      </c>
      <c r="BS27" s="335">
        <v>17.108630000000002</v>
      </c>
      <c r="BT27" s="335">
        <v>16.88429</v>
      </c>
      <c r="BU27" s="335">
        <v>17.238189999999999</v>
      </c>
      <c r="BV27" s="335">
        <v>17.219809999999999</v>
      </c>
    </row>
    <row r="28" spans="1:74" ht="11.1" customHeight="1" x14ac:dyDescent="0.2">
      <c r="A28" s="111" t="s">
        <v>878</v>
      </c>
      <c r="B28" s="206" t="s">
        <v>613</v>
      </c>
      <c r="C28" s="242">
        <v>3487.7582438999998</v>
      </c>
      <c r="D28" s="242">
        <v>3598.1063589</v>
      </c>
      <c r="E28" s="242">
        <v>3282.3018019000001</v>
      </c>
      <c r="F28" s="242">
        <v>3326.3453737</v>
      </c>
      <c r="G28" s="242">
        <v>3424.9065390000001</v>
      </c>
      <c r="H28" s="242">
        <v>3979.5</v>
      </c>
      <c r="I28" s="242">
        <v>4126.5795018999997</v>
      </c>
      <c r="J28" s="242">
        <v>4166.6556973999996</v>
      </c>
      <c r="K28" s="242">
        <v>3971.2241023000001</v>
      </c>
      <c r="L28" s="242">
        <v>3498.7355845000002</v>
      </c>
      <c r="M28" s="242">
        <v>3383.9645420000002</v>
      </c>
      <c r="N28" s="242">
        <v>3484.7195818999999</v>
      </c>
      <c r="O28" s="242">
        <v>3491.9559094000001</v>
      </c>
      <c r="P28" s="242">
        <v>3564.1263714000002</v>
      </c>
      <c r="Q28" s="242">
        <v>3363.1309084</v>
      </c>
      <c r="R28" s="242">
        <v>3350.207187</v>
      </c>
      <c r="S28" s="242">
        <v>3471.7591812999999</v>
      </c>
      <c r="T28" s="242">
        <v>3939.0057983000002</v>
      </c>
      <c r="U28" s="242">
        <v>4131.1430071000004</v>
      </c>
      <c r="V28" s="242">
        <v>4173.1767145000003</v>
      </c>
      <c r="W28" s="242">
        <v>3931.7103892999999</v>
      </c>
      <c r="X28" s="242">
        <v>3504.8246393999998</v>
      </c>
      <c r="Y28" s="242">
        <v>3351.7473313</v>
      </c>
      <c r="Z28" s="242">
        <v>3382.7767319</v>
      </c>
      <c r="AA28" s="242">
        <v>3394.8164587000001</v>
      </c>
      <c r="AB28" s="242">
        <v>3451.0387479000001</v>
      </c>
      <c r="AC28" s="242">
        <v>3305.6265474000002</v>
      </c>
      <c r="AD28" s="242">
        <v>3367.8902549999998</v>
      </c>
      <c r="AE28" s="242">
        <v>3574.2079726000002</v>
      </c>
      <c r="AF28" s="242">
        <v>3933.6463832999998</v>
      </c>
      <c r="AG28" s="242">
        <v>4146.3002415999999</v>
      </c>
      <c r="AH28" s="242">
        <v>4132.4650890000003</v>
      </c>
      <c r="AI28" s="242">
        <v>3886.1656849999999</v>
      </c>
      <c r="AJ28" s="242">
        <v>3563.5809681000001</v>
      </c>
      <c r="AK28" s="242">
        <v>3388.0246087</v>
      </c>
      <c r="AL28" s="242">
        <v>3358.7854422999999</v>
      </c>
      <c r="AM28" s="242">
        <v>3464.5022468000002</v>
      </c>
      <c r="AN28" s="242">
        <v>3597.2250339000002</v>
      </c>
      <c r="AO28" s="242">
        <v>3349.6294813</v>
      </c>
      <c r="AP28" s="242">
        <v>3379.490988</v>
      </c>
      <c r="AQ28" s="242">
        <v>3512.3565641999999</v>
      </c>
      <c r="AR28" s="242">
        <v>3922.3316479999999</v>
      </c>
      <c r="AS28" s="242">
        <v>4120.4880168</v>
      </c>
      <c r="AT28" s="242">
        <v>4108.6688916000003</v>
      </c>
      <c r="AU28" s="242">
        <v>3965.8948022999998</v>
      </c>
      <c r="AV28" s="242">
        <v>3618.4249976999999</v>
      </c>
      <c r="AW28" s="242">
        <v>3448.2891193</v>
      </c>
      <c r="AX28" s="242">
        <v>3511.2688460999998</v>
      </c>
      <c r="AY28" s="242">
        <v>3684.8427302999999</v>
      </c>
      <c r="AZ28" s="242">
        <v>3737.9239818000001</v>
      </c>
      <c r="BA28" s="242">
        <v>3447.5187781</v>
      </c>
      <c r="BB28" s="242">
        <v>3413.4268136999999</v>
      </c>
      <c r="BC28" s="242">
        <v>3539.1291626000002</v>
      </c>
      <c r="BD28" s="242">
        <v>3959.1888560000002</v>
      </c>
      <c r="BE28" s="242">
        <v>4067.0934668</v>
      </c>
      <c r="BF28" s="242">
        <v>4081.5316913000001</v>
      </c>
      <c r="BG28" s="242">
        <v>3956.232</v>
      </c>
      <c r="BH28" s="242">
        <v>3641.81</v>
      </c>
      <c r="BI28" s="335">
        <v>3391.3879999999999</v>
      </c>
      <c r="BJ28" s="335">
        <v>3465.1260000000002</v>
      </c>
      <c r="BK28" s="335">
        <v>3646.6930000000002</v>
      </c>
      <c r="BL28" s="335">
        <v>3724.2249999999999</v>
      </c>
      <c r="BM28" s="335">
        <v>3484.846</v>
      </c>
      <c r="BN28" s="335">
        <v>3423.846</v>
      </c>
      <c r="BO28" s="335">
        <v>3551.152</v>
      </c>
      <c r="BP28" s="335">
        <v>4007.1309999999999</v>
      </c>
      <c r="BQ28" s="335">
        <v>4126.8969999999999</v>
      </c>
      <c r="BR28" s="335">
        <v>4155.3040000000001</v>
      </c>
      <c r="BS28" s="335">
        <v>3955.4580000000001</v>
      </c>
      <c r="BT28" s="335">
        <v>3581.5659999999998</v>
      </c>
      <c r="BU28" s="335">
        <v>3414.444</v>
      </c>
      <c r="BV28" s="335">
        <v>3488.5859999999998</v>
      </c>
    </row>
    <row r="29" spans="1:74" ht="11.1" customHeight="1" x14ac:dyDescent="0.2">
      <c r="A29" s="111"/>
      <c r="B29" s="113" t="s">
        <v>34</v>
      </c>
      <c r="C29" s="238"/>
      <c r="D29" s="238"/>
      <c r="E29" s="238"/>
      <c r="F29" s="238"/>
      <c r="G29" s="238"/>
      <c r="H29" s="238"/>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38"/>
      <c r="AY29" s="238"/>
      <c r="AZ29" s="238"/>
      <c r="BA29" s="238"/>
      <c r="BB29" s="238"/>
      <c r="BC29" s="238"/>
      <c r="BD29" s="238"/>
      <c r="BE29" s="238"/>
      <c r="BF29" s="238"/>
      <c r="BG29" s="238"/>
      <c r="BH29" s="238"/>
      <c r="BI29" s="374"/>
      <c r="BJ29" s="374"/>
      <c r="BK29" s="374"/>
      <c r="BL29" s="374"/>
      <c r="BM29" s="374"/>
      <c r="BN29" s="374"/>
      <c r="BO29" s="374"/>
      <c r="BP29" s="374"/>
      <c r="BQ29" s="374"/>
      <c r="BR29" s="374"/>
      <c r="BS29" s="374"/>
      <c r="BT29" s="374"/>
      <c r="BU29" s="374"/>
      <c r="BV29" s="374"/>
    </row>
    <row r="30" spans="1:74" ht="11.1" customHeight="1" x14ac:dyDescent="0.2">
      <c r="A30" s="111" t="s">
        <v>866</v>
      </c>
      <c r="B30" s="206" t="s">
        <v>605</v>
      </c>
      <c r="C30" s="242">
        <v>73.259631612999996</v>
      </c>
      <c r="D30" s="242">
        <v>78.246221429000002</v>
      </c>
      <c r="E30" s="242">
        <v>74.237865161000002</v>
      </c>
      <c r="F30" s="242">
        <v>72.930437999999995</v>
      </c>
      <c r="G30" s="242">
        <v>76.339759354999998</v>
      </c>
      <c r="H30" s="242">
        <v>80.045697333000007</v>
      </c>
      <c r="I30" s="242">
        <v>80.302949354999996</v>
      </c>
      <c r="J30" s="242">
        <v>81.884134516000003</v>
      </c>
      <c r="K30" s="242">
        <v>84.485353000000003</v>
      </c>
      <c r="L30" s="242">
        <v>78.237937097</v>
      </c>
      <c r="M30" s="242">
        <v>77.026421333000002</v>
      </c>
      <c r="N30" s="242">
        <v>71.588223225999997</v>
      </c>
      <c r="O30" s="242">
        <v>71.760390645000001</v>
      </c>
      <c r="P30" s="242">
        <v>78.219569643</v>
      </c>
      <c r="Q30" s="242">
        <v>75.188372580999996</v>
      </c>
      <c r="R30" s="242">
        <v>75.892313999999999</v>
      </c>
      <c r="S30" s="242">
        <v>73.407574194000006</v>
      </c>
      <c r="T30" s="242">
        <v>78.558022332999997</v>
      </c>
      <c r="U30" s="242">
        <v>81.225491934999994</v>
      </c>
      <c r="V30" s="242">
        <v>79.948267741999999</v>
      </c>
      <c r="W30" s="242">
        <v>83.506239332999996</v>
      </c>
      <c r="X30" s="242">
        <v>75.892164839000003</v>
      </c>
      <c r="Y30" s="242">
        <v>74.175183666999999</v>
      </c>
      <c r="Z30" s="242">
        <v>70.730520967999993</v>
      </c>
      <c r="AA30" s="242">
        <v>73.239149677</v>
      </c>
      <c r="AB30" s="242">
        <v>75.508939310000002</v>
      </c>
      <c r="AC30" s="242">
        <v>72.393218387000005</v>
      </c>
      <c r="AD30" s="242">
        <v>75.415548333000004</v>
      </c>
      <c r="AE30" s="242">
        <v>70.965724839000003</v>
      </c>
      <c r="AF30" s="242">
        <v>78.868705667</v>
      </c>
      <c r="AG30" s="242">
        <v>81.369873225999996</v>
      </c>
      <c r="AH30" s="242">
        <v>83.401436774000004</v>
      </c>
      <c r="AI30" s="242">
        <v>80.307503667000006</v>
      </c>
      <c r="AJ30" s="242">
        <v>73.139783871000006</v>
      </c>
      <c r="AK30" s="242">
        <v>74.915262666999993</v>
      </c>
      <c r="AL30" s="242">
        <v>72.684819355000002</v>
      </c>
      <c r="AM30" s="242">
        <v>71.217703225999998</v>
      </c>
      <c r="AN30" s="242">
        <v>76.555528929000005</v>
      </c>
      <c r="AO30" s="242">
        <v>69.853901289999996</v>
      </c>
      <c r="AP30" s="242">
        <v>72.420795333000001</v>
      </c>
      <c r="AQ30" s="242">
        <v>71.306568386999999</v>
      </c>
      <c r="AR30" s="242">
        <v>75.666460000000001</v>
      </c>
      <c r="AS30" s="242">
        <v>80.302399031999997</v>
      </c>
      <c r="AT30" s="242">
        <v>76.535209355000006</v>
      </c>
      <c r="AU30" s="242">
        <v>77.674035333000006</v>
      </c>
      <c r="AV30" s="242">
        <v>71.529315483999994</v>
      </c>
      <c r="AW30" s="242">
        <v>70.612410667000006</v>
      </c>
      <c r="AX30" s="242">
        <v>69.478509032000005</v>
      </c>
      <c r="AY30" s="242">
        <v>47.319488710000002</v>
      </c>
      <c r="AZ30" s="242">
        <v>52.359293929000003</v>
      </c>
      <c r="BA30" s="242">
        <v>48.154649032000002</v>
      </c>
      <c r="BB30" s="242">
        <v>49.127016666999999</v>
      </c>
      <c r="BC30" s="242">
        <v>47.112127096999998</v>
      </c>
      <c r="BD30" s="242">
        <v>51.202458333000003</v>
      </c>
      <c r="BE30" s="242">
        <v>52.130847742</v>
      </c>
      <c r="BF30" s="242">
        <v>54.202442257999998</v>
      </c>
      <c r="BG30" s="242">
        <v>52.245040000000003</v>
      </c>
      <c r="BH30" s="242">
        <v>47.467219999999998</v>
      </c>
      <c r="BI30" s="335">
        <v>49.399259999999998</v>
      </c>
      <c r="BJ30" s="335">
        <v>47.314250000000001</v>
      </c>
      <c r="BK30" s="335">
        <v>48.765000000000001</v>
      </c>
      <c r="BL30" s="335">
        <v>51.507089999999998</v>
      </c>
      <c r="BM30" s="335">
        <v>48.294609999999999</v>
      </c>
      <c r="BN30" s="335">
        <v>48.388440000000003</v>
      </c>
      <c r="BO30" s="335">
        <v>48.304969999999997</v>
      </c>
      <c r="BP30" s="335">
        <v>50.693390000000001</v>
      </c>
      <c r="BQ30" s="335">
        <v>53.733969999999999</v>
      </c>
      <c r="BR30" s="335">
        <v>54.111849999999997</v>
      </c>
      <c r="BS30" s="335">
        <v>54.568800000000003</v>
      </c>
      <c r="BT30" s="335">
        <v>49.68573</v>
      </c>
      <c r="BU30" s="335">
        <v>49.300469999999997</v>
      </c>
      <c r="BV30" s="335">
        <v>47.2196</v>
      </c>
    </row>
    <row r="31" spans="1:74" ht="11.1" customHeight="1" x14ac:dyDescent="0.2">
      <c r="A31" s="111" t="s">
        <v>867</v>
      </c>
      <c r="B31" s="188" t="s">
        <v>639</v>
      </c>
      <c r="C31" s="242">
        <v>174.64433839</v>
      </c>
      <c r="D31" s="242">
        <v>183.08236249999999</v>
      </c>
      <c r="E31" s="242">
        <v>180.38869581</v>
      </c>
      <c r="F31" s="242">
        <v>186.06088667</v>
      </c>
      <c r="G31" s="242">
        <v>181.42419387000001</v>
      </c>
      <c r="H31" s="242">
        <v>193.77735300000001</v>
      </c>
      <c r="I31" s="242">
        <v>193.26815676999999</v>
      </c>
      <c r="J31" s="242">
        <v>191.72518934999999</v>
      </c>
      <c r="K31" s="242">
        <v>191.096857</v>
      </c>
      <c r="L31" s="242">
        <v>180.69095806000001</v>
      </c>
      <c r="M31" s="242">
        <v>176.69350499999999</v>
      </c>
      <c r="N31" s="242">
        <v>182.10246323000001</v>
      </c>
      <c r="O31" s="242">
        <v>202.47412935</v>
      </c>
      <c r="P31" s="242">
        <v>207.30958570999999</v>
      </c>
      <c r="Q31" s="242">
        <v>189.31601065000001</v>
      </c>
      <c r="R31" s="242">
        <v>189.14436266999999</v>
      </c>
      <c r="S31" s="242">
        <v>188.66649774000001</v>
      </c>
      <c r="T31" s="242">
        <v>202.62201899999999</v>
      </c>
      <c r="U31" s="242">
        <v>195.65035355000001</v>
      </c>
      <c r="V31" s="242">
        <v>198.48651290000001</v>
      </c>
      <c r="W31" s="242">
        <v>198.15714133</v>
      </c>
      <c r="X31" s="242">
        <v>191.70624839000001</v>
      </c>
      <c r="Y31" s="242">
        <v>191.52221467000001</v>
      </c>
      <c r="Z31" s="242">
        <v>181.79090805999999</v>
      </c>
      <c r="AA31" s="242">
        <v>181.16948097</v>
      </c>
      <c r="AB31" s="242">
        <v>191.30480137999999</v>
      </c>
      <c r="AC31" s="242">
        <v>191.58088742000001</v>
      </c>
      <c r="AD31" s="242">
        <v>185.46053567000001</v>
      </c>
      <c r="AE31" s="242">
        <v>196.94607902999999</v>
      </c>
      <c r="AF31" s="242">
        <v>186.14411367</v>
      </c>
      <c r="AG31" s="242">
        <v>196.15049386999999</v>
      </c>
      <c r="AH31" s="242">
        <v>196.55838032</v>
      </c>
      <c r="AI31" s="242">
        <v>199.77828400000001</v>
      </c>
      <c r="AJ31" s="242">
        <v>187.66050161000001</v>
      </c>
      <c r="AK31" s="242">
        <v>184.13551333000001</v>
      </c>
      <c r="AL31" s="242">
        <v>181.97051096999999</v>
      </c>
      <c r="AM31" s="242">
        <v>181.99454774</v>
      </c>
      <c r="AN31" s="242">
        <v>199.23464749999999</v>
      </c>
      <c r="AO31" s="242">
        <v>184.90451064999999</v>
      </c>
      <c r="AP31" s="242">
        <v>184.394792</v>
      </c>
      <c r="AQ31" s="242">
        <v>182.97304258</v>
      </c>
      <c r="AR31" s="242">
        <v>191.61289567</v>
      </c>
      <c r="AS31" s="242">
        <v>198.53333419000001</v>
      </c>
      <c r="AT31" s="242">
        <v>190.18592193999999</v>
      </c>
      <c r="AU31" s="242">
        <v>189.75265633000001</v>
      </c>
      <c r="AV31" s="242">
        <v>186.81702612999999</v>
      </c>
      <c r="AW31" s="242">
        <v>186.63724733000001</v>
      </c>
      <c r="AX31" s="242">
        <v>190.70487032</v>
      </c>
      <c r="AY31" s="242">
        <v>201.04866677000001</v>
      </c>
      <c r="AZ31" s="242">
        <v>209.83408535999999</v>
      </c>
      <c r="BA31" s="242">
        <v>192.4486871</v>
      </c>
      <c r="BB31" s="242">
        <v>194.06694267</v>
      </c>
      <c r="BC31" s="242">
        <v>196.54800419</v>
      </c>
      <c r="BD31" s="242">
        <v>202.67468432999999</v>
      </c>
      <c r="BE31" s="242">
        <v>202.34269581000001</v>
      </c>
      <c r="BF31" s="242">
        <v>206.82736581</v>
      </c>
      <c r="BG31" s="242">
        <v>197.9076</v>
      </c>
      <c r="BH31" s="242">
        <v>188.43709999999999</v>
      </c>
      <c r="BI31" s="335">
        <v>191.035</v>
      </c>
      <c r="BJ31" s="335">
        <v>189.91929999999999</v>
      </c>
      <c r="BK31" s="335">
        <v>194.2946</v>
      </c>
      <c r="BL31" s="335">
        <v>203.1961</v>
      </c>
      <c r="BM31" s="335">
        <v>195.98240000000001</v>
      </c>
      <c r="BN31" s="335">
        <v>195.07249999999999</v>
      </c>
      <c r="BO31" s="335">
        <v>197.2672</v>
      </c>
      <c r="BP31" s="335">
        <v>203.3313</v>
      </c>
      <c r="BQ31" s="335">
        <v>204.41130000000001</v>
      </c>
      <c r="BR31" s="335">
        <v>205.09780000000001</v>
      </c>
      <c r="BS31" s="335">
        <v>204.05950000000001</v>
      </c>
      <c r="BT31" s="335">
        <v>200.48400000000001</v>
      </c>
      <c r="BU31" s="335">
        <v>197.91229999999999</v>
      </c>
      <c r="BV31" s="335">
        <v>196.75630000000001</v>
      </c>
    </row>
    <row r="32" spans="1:74" ht="11.1" customHeight="1" x14ac:dyDescent="0.2">
      <c r="A32" s="111" t="s">
        <v>868</v>
      </c>
      <c r="B32" s="206" t="s">
        <v>606</v>
      </c>
      <c r="C32" s="242">
        <v>505.45362548000003</v>
      </c>
      <c r="D32" s="242">
        <v>558.02981893000003</v>
      </c>
      <c r="E32" s="242">
        <v>518.74869129000001</v>
      </c>
      <c r="F32" s="242">
        <v>534.32700333000003</v>
      </c>
      <c r="G32" s="242">
        <v>547.99696128999994</v>
      </c>
      <c r="H32" s="242">
        <v>564.52680932999999</v>
      </c>
      <c r="I32" s="242">
        <v>553.90415160999999</v>
      </c>
      <c r="J32" s="242">
        <v>575.99166548000005</v>
      </c>
      <c r="K32" s="242">
        <v>542.29099133</v>
      </c>
      <c r="L32" s="242">
        <v>537.29287065000005</v>
      </c>
      <c r="M32" s="242">
        <v>534.32817499999999</v>
      </c>
      <c r="N32" s="242">
        <v>542.69137999999998</v>
      </c>
      <c r="O32" s="242">
        <v>529.15742419000003</v>
      </c>
      <c r="P32" s="242">
        <v>552.86840714000004</v>
      </c>
      <c r="Q32" s="242">
        <v>558.39978742000005</v>
      </c>
      <c r="R32" s="242">
        <v>540.16088166999998</v>
      </c>
      <c r="S32" s="242">
        <v>539.74690419000001</v>
      </c>
      <c r="T32" s="242">
        <v>560.99523633000001</v>
      </c>
      <c r="U32" s="242">
        <v>570.99598967999998</v>
      </c>
      <c r="V32" s="242">
        <v>570.19872290000001</v>
      </c>
      <c r="W32" s="242">
        <v>577.85008732999995</v>
      </c>
      <c r="X32" s="242">
        <v>556.98039128999994</v>
      </c>
      <c r="Y32" s="242">
        <v>547.06814599999996</v>
      </c>
      <c r="Z32" s="242">
        <v>522.90839613000003</v>
      </c>
      <c r="AA32" s="242">
        <v>534.69845935000001</v>
      </c>
      <c r="AB32" s="242">
        <v>573.88435069000002</v>
      </c>
      <c r="AC32" s="242">
        <v>545.57354194000004</v>
      </c>
      <c r="AD32" s="242">
        <v>565.35083967000003</v>
      </c>
      <c r="AE32" s="242">
        <v>564.36048031999997</v>
      </c>
      <c r="AF32" s="242">
        <v>571.10283067</v>
      </c>
      <c r="AG32" s="242">
        <v>576.27275741999995</v>
      </c>
      <c r="AH32" s="242">
        <v>577.70720484000003</v>
      </c>
      <c r="AI32" s="242">
        <v>548.16560032999996</v>
      </c>
      <c r="AJ32" s="242">
        <v>541.40157032000002</v>
      </c>
      <c r="AK32" s="242">
        <v>529.40084000000002</v>
      </c>
      <c r="AL32" s="242">
        <v>503.78722806000002</v>
      </c>
      <c r="AM32" s="242">
        <v>521.72952032000001</v>
      </c>
      <c r="AN32" s="242">
        <v>554.68180749999999</v>
      </c>
      <c r="AO32" s="242">
        <v>523.63965097000005</v>
      </c>
      <c r="AP32" s="242">
        <v>523.81780633000005</v>
      </c>
      <c r="AQ32" s="242">
        <v>538.08718839000005</v>
      </c>
      <c r="AR32" s="242">
        <v>540.04829632999997</v>
      </c>
      <c r="AS32" s="242">
        <v>535.10481838999999</v>
      </c>
      <c r="AT32" s="242">
        <v>549.52583258000004</v>
      </c>
      <c r="AU32" s="242">
        <v>533.14943800000003</v>
      </c>
      <c r="AV32" s="242">
        <v>525.51925194</v>
      </c>
      <c r="AW32" s="242">
        <v>516.59998199999995</v>
      </c>
      <c r="AX32" s="242">
        <v>495.89149967999998</v>
      </c>
      <c r="AY32" s="242">
        <v>517.55537967999999</v>
      </c>
      <c r="AZ32" s="242">
        <v>538.02837036000005</v>
      </c>
      <c r="BA32" s="242">
        <v>521.89723289999995</v>
      </c>
      <c r="BB32" s="242">
        <v>510.35896532999999</v>
      </c>
      <c r="BC32" s="242">
        <v>533.49295547999998</v>
      </c>
      <c r="BD32" s="242">
        <v>550.67845066999996</v>
      </c>
      <c r="BE32" s="242">
        <v>538.88925613000004</v>
      </c>
      <c r="BF32" s="242">
        <v>554.30714419000003</v>
      </c>
      <c r="BG32" s="242">
        <v>523.26710000000003</v>
      </c>
      <c r="BH32" s="242">
        <v>518.33339999999998</v>
      </c>
      <c r="BI32" s="335">
        <v>512.44560000000001</v>
      </c>
      <c r="BJ32" s="335">
        <v>501.26280000000003</v>
      </c>
      <c r="BK32" s="335">
        <v>516.78660000000002</v>
      </c>
      <c r="BL32" s="335">
        <v>553.89840000000004</v>
      </c>
      <c r="BM32" s="335">
        <v>528.84</v>
      </c>
      <c r="BN32" s="335">
        <v>533.52859999999998</v>
      </c>
      <c r="BO32" s="335">
        <v>537.02480000000003</v>
      </c>
      <c r="BP32" s="335">
        <v>550.82100000000003</v>
      </c>
      <c r="BQ32" s="335">
        <v>544.60509999999999</v>
      </c>
      <c r="BR32" s="335">
        <v>560.34609999999998</v>
      </c>
      <c r="BS32" s="335">
        <v>547.36069999999995</v>
      </c>
      <c r="BT32" s="335">
        <v>538.16780000000006</v>
      </c>
      <c r="BU32" s="335">
        <v>527.3066</v>
      </c>
      <c r="BV32" s="335">
        <v>515.79920000000004</v>
      </c>
    </row>
    <row r="33" spans="1:74" ht="11.1" customHeight="1" x14ac:dyDescent="0.2">
      <c r="A33" s="111" t="s">
        <v>869</v>
      </c>
      <c r="B33" s="206" t="s">
        <v>607</v>
      </c>
      <c r="C33" s="242">
        <v>212.49967516000001</v>
      </c>
      <c r="D33" s="242">
        <v>234.07558143</v>
      </c>
      <c r="E33" s="242">
        <v>220.88956031999999</v>
      </c>
      <c r="F33" s="242">
        <v>234.66102133000001</v>
      </c>
      <c r="G33" s="242">
        <v>235.36335484</v>
      </c>
      <c r="H33" s="242">
        <v>241.15802866999999</v>
      </c>
      <c r="I33" s="242">
        <v>247.63577419000001</v>
      </c>
      <c r="J33" s="242">
        <v>256.86652773999998</v>
      </c>
      <c r="K33" s="242">
        <v>244.42576199999999</v>
      </c>
      <c r="L33" s="242">
        <v>233.09902645</v>
      </c>
      <c r="M33" s="242">
        <v>241.74052233</v>
      </c>
      <c r="N33" s="242">
        <v>227.52578774</v>
      </c>
      <c r="O33" s="242">
        <v>229.20625645000001</v>
      </c>
      <c r="P33" s="242">
        <v>242.99403429</v>
      </c>
      <c r="Q33" s="242">
        <v>233.70809935</v>
      </c>
      <c r="R33" s="242">
        <v>236.67159733</v>
      </c>
      <c r="S33" s="242">
        <v>232.69747000000001</v>
      </c>
      <c r="T33" s="242">
        <v>246.10449600000001</v>
      </c>
      <c r="U33" s="242">
        <v>260.75006676999999</v>
      </c>
      <c r="V33" s="242">
        <v>256.80199742000002</v>
      </c>
      <c r="W33" s="242">
        <v>251.61749867</v>
      </c>
      <c r="X33" s="242">
        <v>240.67093097</v>
      </c>
      <c r="Y33" s="242">
        <v>245.90200132999999</v>
      </c>
      <c r="Z33" s="242">
        <v>232.54773677</v>
      </c>
      <c r="AA33" s="242">
        <v>235.17452194000001</v>
      </c>
      <c r="AB33" s="242">
        <v>244.54878034000001</v>
      </c>
      <c r="AC33" s="242">
        <v>236.41741515999999</v>
      </c>
      <c r="AD33" s="242">
        <v>243.10885833</v>
      </c>
      <c r="AE33" s="242">
        <v>252.2162471</v>
      </c>
      <c r="AF33" s="242">
        <v>263.19532700000002</v>
      </c>
      <c r="AG33" s="242">
        <v>272.83789612999999</v>
      </c>
      <c r="AH33" s="242">
        <v>267.55400484</v>
      </c>
      <c r="AI33" s="242">
        <v>253.07402766999999</v>
      </c>
      <c r="AJ33" s="242">
        <v>242.23796580999999</v>
      </c>
      <c r="AK33" s="242">
        <v>245.81914699999999</v>
      </c>
      <c r="AL33" s="242">
        <v>237.99803226</v>
      </c>
      <c r="AM33" s="242">
        <v>226.58545290000001</v>
      </c>
      <c r="AN33" s="242">
        <v>238.36950143000001</v>
      </c>
      <c r="AO33" s="242">
        <v>227.26954258000001</v>
      </c>
      <c r="AP33" s="242">
        <v>228.73792800000001</v>
      </c>
      <c r="AQ33" s="242">
        <v>240.32773258</v>
      </c>
      <c r="AR33" s="242">
        <v>248.04105433000001</v>
      </c>
      <c r="AS33" s="242">
        <v>250.31521581000001</v>
      </c>
      <c r="AT33" s="242">
        <v>258.00385225999997</v>
      </c>
      <c r="AU33" s="242">
        <v>244.13097833</v>
      </c>
      <c r="AV33" s="242">
        <v>237.02840387000001</v>
      </c>
      <c r="AW33" s="242">
        <v>245.30541199999999</v>
      </c>
      <c r="AX33" s="242">
        <v>232.70932065</v>
      </c>
      <c r="AY33" s="242">
        <v>229.12495999999999</v>
      </c>
      <c r="AZ33" s="242">
        <v>242.64978500000001</v>
      </c>
      <c r="BA33" s="242">
        <v>230.52390484</v>
      </c>
      <c r="BB33" s="242">
        <v>233.49502000000001</v>
      </c>
      <c r="BC33" s="242">
        <v>241.24249226000001</v>
      </c>
      <c r="BD33" s="242">
        <v>246.73388632999999</v>
      </c>
      <c r="BE33" s="242">
        <v>254.06777258</v>
      </c>
      <c r="BF33" s="242">
        <v>254.71279419000001</v>
      </c>
      <c r="BG33" s="242">
        <v>243.7192</v>
      </c>
      <c r="BH33" s="242">
        <v>237.39959999999999</v>
      </c>
      <c r="BI33" s="335">
        <v>251.0752</v>
      </c>
      <c r="BJ33" s="335">
        <v>241.36099999999999</v>
      </c>
      <c r="BK33" s="335">
        <v>240.0736</v>
      </c>
      <c r="BL33" s="335">
        <v>254.166</v>
      </c>
      <c r="BM33" s="335">
        <v>242.351</v>
      </c>
      <c r="BN33" s="335">
        <v>246.83359999999999</v>
      </c>
      <c r="BO33" s="335">
        <v>250.06479999999999</v>
      </c>
      <c r="BP33" s="335">
        <v>261.6671</v>
      </c>
      <c r="BQ33" s="335">
        <v>269.46749999999997</v>
      </c>
      <c r="BR33" s="335">
        <v>274.38080000000002</v>
      </c>
      <c r="BS33" s="335">
        <v>264.06220000000002</v>
      </c>
      <c r="BT33" s="335">
        <v>255.911</v>
      </c>
      <c r="BU33" s="335">
        <v>262.37360000000001</v>
      </c>
      <c r="BV33" s="335">
        <v>252.22210000000001</v>
      </c>
    </row>
    <row r="34" spans="1:74" ht="11.1" customHeight="1" x14ac:dyDescent="0.2">
      <c r="A34" s="111" t="s">
        <v>870</v>
      </c>
      <c r="B34" s="206" t="s">
        <v>608</v>
      </c>
      <c r="C34" s="242">
        <v>336.21093289999999</v>
      </c>
      <c r="D34" s="242">
        <v>374.87296929000001</v>
      </c>
      <c r="E34" s="242">
        <v>356.21682967999999</v>
      </c>
      <c r="F34" s="242">
        <v>374.56438000000003</v>
      </c>
      <c r="G34" s="242">
        <v>390.61502516000002</v>
      </c>
      <c r="H34" s="242">
        <v>407.63219666999998</v>
      </c>
      <c r="I34" s="242">
        <v>391.01289387000003</v>
      </c>
      <c r="J34" s="242">
        <v>410.14730580999998</v>
      </c>
      <c r="K34" s="242">
        <v>394.84080132999998</v>
      </c>
      <c r="L34" s="242">
        <v>373.31273064999999</v>
      </c>
      <c r="M34" s="242">
        <v>382.67852433000002</v>
      </c>
      <c r="N34" s="242">
        <v>363.45169613000002</v>
      </c>
      <c r="O34" s="242">
        <v>346.43732161000003</v>
      </c>
      <c r="P34" s="242">
        <v>386.42085893000001</v>
      </c>
      <c r="Q34" s="242">
        <v>372.51553354999999</v>
      </c>
      <c r="R34" s="242">
        <v>385.69640932999999</v>
      </c>
      <c r="S34" s="242">
        <v>398.68366032</v>
      </c>
      <c r="T34" s="242">
        <v>392.66494833000002</v>
      </c>
      <c r="U34" s="242">
        <v>400.19701097000001</v>
      </c>
      <c r="V34" s="242">
        <v>407.56389741999999</v>
      </c>
      <c r="W34" s="242">
        <v>391.98183132999998</v>
      </c>
      <c r="X34" s="242">
        <v>382.69887612999997</v>
      </c>
      <c r="Y34" s="242">
        <v>376.94664132999998</v>
      </c>
      <c r="Z34" s="242">
        <v>355.45834805999999</v>
      </c>
      <c r="AA34" s="242">
        <v>351.85412774000002</v>
      </c>
      <c r="AB34" s="242">
        <v>387.65914276000001</v>
      </c>
      <c r="AC34" s="242">
        <v>371.62058870999999</v>
      </c>
      <c r="AD34" s="242">
        <v>392.14156333</v>
      </c>
      <c r="AE34" s="242">
        <v>396.60014129000001</v>
      </c>
      <c r="AF34" s="242">
        <v>394.58690799999999</v>
      </c>
      <c r="AG34" s="242">
        <v>392.70016419000001</v>
      </c>
      <c r="AH34" s="242">
        <v>393.42037548000002</v>
      </c>
      <c r="AI34" s="242">
        <v>378.03280799999999</v>
      </c>
      <c r="AJ34" s="242">
        <v>391.11942935000002</v>
      </c>
      <c r="AK34" s="242">
        <v>369.65895899999998</v>
      </c>
      <c r="AL34" s="242">
        <v>350.41639226000001</v>
      </c>
      <c r="AM34" s="242">
        <v>355.51615032000001</v>
      </c>
      <c r="AN34" s="242">
        <v>382.19158428999998</v>
      </c>
      <c r="AO34" s="242">
        <v>365.90271805999998</v>
      </c>
      <c r="AP34" s="242">
        <v>371.51549667</v>
      </c>
      <c r="AQ34" s="242">
        <v>392.42953032000003</v>
      </c>
      <c r="AR34" s="242">
        <v>398.75168667000003</v>
      </c>
      <c r="AS34" s="242">
        <v>402.40860355000001</v>
      </c>
      <c r="AT34" s="242">
        <v>397.58895289999998</v>
      </c>
      <c r="AU34" s="242">
        <v>389.31897400000003</v>
      </c>
      <c r="AV34" s="242">
        <v>388.12277323000001</v>
      </c>
      <c r="AW34" s="242">
        <v>390.19279433000003</v>
      </c>
      <c r="AX34" s="242">
        <v>342.57116581000002</v>
      </c>
      <c r="AY34" s="242">
        <v>365.51241419000002</v>
      </c>
      <c r="AZ34" s="242">
        <v>371.24381678999998</v>
      </c>
      <c r="BA34" s="242">
        <v>378.29344709999998</v>
      </c>
      <c r="BB34" s="242">
        <v>379.93914232999998</v>
      </c>
      <c r="BC34" s="242">
        <v>400.23841644999999</v>
      </c>
      <c r="BD34" s="242">
        <v>410.30177233000001</v>
      </c>
      <c r="BE34" s="242">
        <v>391.26289613</v>
      </c>
      <c r="BF34" s="242">
        <v>417.09241902999997</v>
      </c>
      <c r="BG34" s="242">
        <v>385.41890000000001</v>
      </c>
      <c r="BH34" s="242">
        <v>388.3845</v>
      </c>
      <c r="BI34" s="335">
        <v>389.68020000000001</v>
      </c>
      <c r="BJ34" s="335">
        <v>363.00299999999999</v>
      </c>
      <c r="BK34" s="335">
        <v>358.94330000000002</v>
      </c>
      <c r="BL34" s="335">
        <v>390.90499999999997</v>
      </c>
      <c r="BM34" s="335">
        <v>371.4803</v>
      </c>
      <c r="BN34" s="335">
        <v>389.36599999999999</v>
      </c>
      <c r="BO34" s="335">
        <v>402.78070000000002</v>
      </c>
      <c r="BP34" s="335">
        <v>411.54790000000003</v>
      </c>
      <c r="BQ34" s="335">
        <v>401.97789999999998</v>
      </c>
      <c r="BR34" s="335">
        <v>413.2937</v>
      </c>
      <c r="BS34" s="335">
        <v>399.15620000000001</v>
      </c>
      <c r="BT34" s="335">
        <v>396.25310000000002</v>
      </c>
      <c r="BU34" s="335">
        <v>394.35649999999998</v>
      </c>
      <c r="BV34" s="335">
        <v>367.35890000000001</v>
      </c>
    </row>
    <row r="35" spans="1:74" ht="11.1" customHeight="1" x14ac:dyDescent="0.2">
      <c r="A35" s="111" t="s">
        <v>871</v>
      </c>
      <c r="B35" s="206" t="s">
        <v>609</v>
      </c>
      <c r="C35" s="242">
        <v>323.33557323000002</v>
      </c>
      <c r="D35" s="242">
        <v>351.33254964000002</v>
      </c>
      <c r="E35" s="242">
        <v>334.35859806000002</v>
      </c>
      <c r="F35" s="242">
        <v>343.82776367000002</v>
      </c>
      <c r="G35" s="242">
        <v>335.86439160999998</v>
      </c>
      <c r="H35" s="242">
        <v>322.53431367000002</v>
      </c>
      <c r="I35" s="242">
        <v>322.06029452000001</v>
      </c>
      <c r="J35" s="242">
        <v>330.22739096999999</v>
      </c>
      <c r="K35" s="242">
        <v>346.46220867</v>
      </c>
      <c r="L35" s="242">
        <v>336.38477839000001</v>
      </c>
      <c r="M35" s="242">
        <v>332.21246967000002</v>
      </c>
      <c r="N35" s="242">
        <v>334.56081129</v>
      </c>
      <c r="O35" s="242">
        <v>337.04903194000002</v>
      </c>
      <c r="P35" s="242">
        <v>349.15340536000002</v>
      </c>
      <c r="Q35" s="242">
        <v>345.45285483999999</v>
      </c>
      <c r="R35" s="242">
        <v>331.32265167000003</v>
      </c>
      <c r="S35" s="242">
        <v>305.73338096999998</v>
      </c>
      <c r="T35" s="242">
        <v>326.89572566999999</v>
      </c>
      <c r="U35" s="242">
        <v>328.30078161</v>
      </c>
      <c r="V35" s="242">
        <v>336.90261355000001</v>
      </c>
      <c r="W35" s="242">
        <v>348.36149799999998</v>
      </c>
      <c r="X35" s="242">
        <v>339.37882354999999</v>
      </c>
      <c r="Y35" s="242">
        <v>341.051446</v>
      </c>
      <c r="Z35" s="242">
        <v>331.41709548</v>
      </c>
      <c r="AA35" s="242">
        <v>333.97382677000002</v>
      </c>
      <c r="AB35" s="242">
        <v>348.95326862000002</v>
      </c>
      <c r="AC35" s="242">
        <v>345.21188612999998</v>
      </c>
      <c r="AD35" s="242">
        <v>350.04818633000002</v>
      </c>
      <c r="AE35" s="242">
        <v>343.96737774000002</v>
      </c>
      <c r="AF35" s="242">
        <v>330.33484866999999</v>
      </c>
      <c r="AG35" s="242">
        <v>329.64213870999998</v>
      </c>
      <c r="AH35" s="242">
        <v>336.08332225999999</v>
      </c>
      <c r="AI35" s="242">
        <v>335.10528067000001</v>
      </c>
      <c r="AJ35" s="242">
        <v>333.89148547999997</v>
      </c>
      <c r="AK35" s="242">
        <v>331.33691866999999</v>
      </c>
      <c r="AL35" s="242">
        <v>322.67687225999998</v>
      </c>
      <c r="AM35" s="242">
        <v>313.83700515999999</v>
      </c>
      <c r="AN35" s="242">
        <v>325.74132286000003</v>
      </c>
      <c r="AO35" s="242">
        <v>313.61135194000002</v>
      </c>
      <c r="AP35" s="242">
        <v>323.00920632999998</v>
      </c>
      <c r="AQ35" s="242">
        <v>315.58416903</v>
      </c>
      <c r="AR35" s="242">
        <v>298.63474033</v>
      </c>
      <c r="AS35" s="242">
        <v>279.23719225999997</v>
      </c>
      <c r="AT35" s="242">
        <v>293.54419516000002</v>
      </c>
      <c r="AU35" s="242">
        <v>285.68027999999998</v>
      </c>
      <c r="AV35" s="242">
        <v>284.02205355000001</v>
      </c>
      <c r="AW35" s="242">
        <v>280.98722932999999</v>
      </c>
      <c r="AX35" s="242">
        <v>265.56654613000001</v>
      </c>
      <c r="AY35" s="242">
        <v>273.25349483999997</v>
      </c>
      <c r="AZ35" s="242">
        <v>285.01242250000001</v>
      </c>
      <c r="BA35" s="242">
        <v>278.55328967999998</v>
      </c>
      <c r="BB35" s="242">
        <v>279.54621366999999</v>
      </c>
      <c r="BC35" s="242">
        <v>286.38468129</v>
      </c>
      <c r="BD35" s="242">
        <v>296.59273066999998</v>
      </c>
      <c r="BE35" s="242">
        <v>293.28304515999997</v>
      </c>
      <c r="BF35" s="242">
        <v>297.17260064999999</v>
      </c>
      <c r="BG35" s="242">
        <v>278.81439999999998</v>
      </c>
      <c r="BH35" s="242">
        <v>274.41989999999998</v>
      </c>
      <c r="BI35" s="335">
        <v>285.02879999999999</v>
      </c>
      <c r="BJ35" s="335">
        <v>273.7167</v>
      </c>
      <c r="BK35" s="335">
        <v>280.88720000000001</v>
      </c>
      <c r="BL35" s="335">
        <v>295.20729999999998</v>
      </c>
      <c r="BM35" s="335">
        <v>285.05669999999998</v>
      </c>
      <c r="BN35" s="335">
        <v>301.70370000000003</v>
      </c>
      <c r="BO35" s="335">
        <v>290.92439999999999</v>
      </c>
      <c r="BP35" s="335">
        <v>283.7724</v>
      </c>
      <c r="BQ35" s="335">
        <v>282.00810000000001</v>
      </c>
      <c r="BR35" s="335">
        <v>289.87349999999998</v>
      </c>
      <c r="BS35" s="335">
        <v>299.83359999999999</v>
      </c>
      <c r="BT35" s="335">
        <v>292.11290000000002</v>
      </c>
      <c r="BU35" s="335">
        <v>288.42970000000003</v>
      </c>
      <c r="BV35" s="335">
        <v>281.928</v>
      </c>
    </row>
    <row r="36" spans="1:74" ht="11.1" customHeight="1" x14ac:dyDescent="0.2">
      <c r="A36" s="111" t="s">
        <v>872</v>
      </c>
      <c r="B36" s="206" t="s">
        <v>610</v>
      </c>
      <c r="C36" s="242">
        <v>392.33108226000002</v>
      </c>
      <c r="D36" s="242">
        <v>418.83693856999997</v>
      </c>
      <c r="E36" s="242">
        <v>402.52235387000002</v>
      </c>
      <c r="F36" s="242">
        <v>421.36165966999999</v>
      </c>
      <c r="G36" s="242">
        <v>430.60214999999999</v>
      </c>
      <c r="H36" s="242">
        <v>469.01947000000001</v>
      </c>
      <c r="I36" s="242">
        <v>468.02465645000001</v>
      </c>
      <c r="J36" s="242">
        <v>480.7736529</v>
      </c>
      <c r="K36" s="242">
        <v>477.37359666999998</v>
      </c>
      <c r="L36" s="242">
        <v>438.35611096999997</v>
      </c>
      <c r="M36" s="242">
        <v>443.76532133000001</v>
      </c>
      <c r="N36" s="242">
        <v>413.03122999999999</v>
      </c>
      <c r="O36" s="242">
        <v>429.40498194000003</v>
      </c>
      <c r="P36" s="242">
        <v>441.91541286</v>
      </c>
      <c r="Q36" s="242">
        <v>425.24727774000002</v>
      </c>
      <c r="R36" s="242">
        <v>455.52711067000001</v>
      </c>
      <c r="S36" s="242">
        <v>445.25401902999999</v>
      </c>
      <c r="T36" s="242">
        <v>476.66818999999998</v>
      </c>
      <c r="U36" s="242">
        <v>465.19778323000003</v>
      </c>
      <c r="V36" s="242">
        <v>489.35394934999999</v>
      </c>
      <c r="W36" s="242">
        <v>476.43260266999999</v>
      </c>
      <c r="X36" s="242">
        <v>452.16872581000001</v>
      </c>
      <c r="Y36" s="242">
        <v>444.61194467000001</v>
      </c>
      <c r="Z36" s="242">
        <v>423.02565097000002</v>
      </c>
      <c r="AA36" s="242">
        <v>414.19810065000001</v>
      </c>
      <c r="AB36" s="242">
        <v>424.63271137999999</v>
      </c>
      <c r="AC36" s="242">
        <v>421.80492515999998</v>
      </c>
      <c r="AD36" s="242">
        <v>433.16148099999998</v>
      </c>
      <c r="AE36" s="242">
        <v>432.23497484000001</v>
      </c>
      <c r="AF36" s="242">
        <v>454.26660167</v>
      </c>
      <c r="AG36" s="242">
        <v>448.90282934999999</v>
      </c>
      <c r="AH36" s="242">
        <v>461.15705871</v>
      </c>
      <c r="AI36" s="242">
        <v>444.32297267000001</v>
      </c>
      <c r="AJ36" s="242">
        <v>426.52972548000002</v>
      </c>
      <c r="AK36" s="242">
        <v>427.15768666999998</v>
      </c>
      <c r="AL36" s="242">
        <v>404.91768000000002</v>
      </c>
      <c r="AM36" s="242">
        <v>405.51699871</v>
      </c>
      <c r="AN36" s="242">
        <v>422.19672571000001</v>
      </c>
      <c r="AO36" s="242">
        <v>395.59811323000002</v>
      </c>
      <c r="AP36" s="242">
        <v>429.47840532999999</v>
      </c>
      <c r="AQ36" s="242">
        <v>426.40937129000002</v>
      </c>
      <c r="AR36" s="242">
        <v>448.50057900000002</v>
      </c>
      <c r="AS36" s="242">
        <v>434.11250774000001</v>
      </c>
      <c r="AT36" s="242">
        <v>451.59729871000002</v>
      </c>
      <c r="AU36" s="242">
        <v>459.17438766999999</v>
      </c>
      <c r="AV36" s="242">
        <v>431.03090515999997</v>
      </c>
      <c r="AW36" s="242">
        <v>425.67327667000001</v>
      </c>
      <c r="AX36" s="242">
        <v>408.91928129000001</v>
      </c>
      <c r="AY36" s="242">
        <v>423.35275516000002</v>
      </c>
      <c r="AZ36" s="242">
        <v>440.88112856999999</v>
      </c>
      <c r="BA36" s="242">
        <v>428.39830547999998</v>
      </c>
      <c r="BB36" s="242">
        <v>469.17649933000001</v>
      </c>
      <c r="BC36" s="242">
        <v>460.13706096999999</v>
      </c>
      <c r="BD36" s="242">
        <v>465.13644133000003</v>
      </c>
      <c r="BE36" s="242">
        <v>463.11625290000001</v>
      </c>
      <c r="BF36" s="242">
        <v>475.08231418999998</v>
      </c>
      <c r="BG36" s="242">
        <v>482.67860000000002</v>
      </c>
      <c r="BH36" s="242">
        <v>450.20979999999997</v>
      </c>
      <c r="BI36" s="335">
        <v>442.97019999999998</v>
      </c>
      <c r="BJ36" s="335">
        <v>423.88549999999998</v>
      </c>
      <c r="BK36" s="335">
        <v>433.1268</v>
      </c>
      <c r="BL36" s="335">
        <v>452.25619999999998</v>
      </c>
      <c r="BM36" s="335">
        <v>434.54090000000002</v>
      </c>
      <c r="BN36" s="335">
        <v>460.85750000000002</v>
      </c>
      <c r="BO36" s="335">
        <v>453.4006</v>
      </c>
      <c r="BP36" s="335">
        <v>484.65699999999998</v>
      </c>
      <c r="BQ36" s="335">
        <v>451.86779999999999</v>
      </c>
      <c r="BR36" s="335">
        <v>468.99279999999999</v>
      </c>
      <c r="BS36" s="335">
        <v>464.02530000000002</v>
      </c>
      <c r="BT36" s="335">
        <v>451.31</v>
      </c>
      <c r="BU36" s="335">
        <v>448.72890000000001</v>
      </c>
      <c r="BV36" s="335">
        <v>429.39580000000001</v>
      </c>
    </row>
    <row r="37" spans="1:74" s="116" customFormat="1" ht="11.1" customHeight="1" x14ac:dyDescent="0.2">
      <c r="A37" s="111" t="s">
        <v>873</v>
      </c>
      <c r="B37" s="206" t="s">
        <v>611</v>
      </c>
      <c r="C37" s="242">
        <v>194.06091129000001</v>
      </c>
      <c r="D37" s="242">
        <v>207.22549642999999</v>
      </c>
      <c r="E37" s="242">
        <v>195.31565742000001</v>
      </c>
      <c r="F37" s="242">
        <v>202.33071067</v>
      </c>
      <c r="G37" s="242">
        <v>208.45230290000001</v>
      </c>
      <c r="H37" s="242">
        <v>232.85945967000001</v>
      </c>
      <c r="I37" s="242">
        <v>240.2752729</v>
      </c>
      <c r="J37" s="242">
        <v>237.91589483999999</v>
      </c>
      <c r="K37" s="242">
        <v>227.40270733</v>
      </c>
      <c r="L37" s="242">
        <v>211.94144742</v>
      </c>
      <c r="M37" s="242">
        <v>213.22030466999999</v>
      </c>
      <c r="N37" s="242">
        <v>205.25818129000001</v>
      </c>
      <c r="O37" s="242">
        <v>200.69073161</v>
      </c>
      <c r="P37" s="242">
        <v>211.81996000000001</v>
      </c>
      <c r="Q37" s="242">
        <v>203.47602806</v>
      </c>
      <c r="R37" s="242">
        <v>208.65901066999999</v>
      </c>
      <c r="S37" s="242">
        <v>215.03814774</v>
      </c>
      <c r="T37" s="242">
        <v>236.13160267000001</v>
      </c>
      <c r="U37" s="242">
        <v>246.63074065000001</v>
      </c>
      <c r="V37" s="242">
        <v>248.99091999999999</v>
      </c>
      <c r="W37" s="242">
        <v>225.06574000000001</v>
      </c>
      <c r="X37" s="242">
        <v>216.15801805999999</v>
      </c>
      <c r="Y37" s="242">
        <v>218.27182633000001</v>
      </c>
      <c r="Z37" s="242">
        <v>212.22631032000001</v>
      </c>
      <c r="AA37" s="242">
        <v>204.12337515999999</v>
      </c>
      <c r="AB37" s="242">
        <v>213.51581827999999</v>
      </c>
      <c r="AC37" s="242">
        <v>202.96411484000001</v>
      </c>
      <c r="AD37" s="242">
        <v>215.69732400000001</v>
      </c>
      <c r="AE37" s="242">
        <v>227.61786677000001</v>
      </c>
      <c r="AF37" s="242">
        <v>248.70556300000001</v>
      </c>
      <c r="AG37" s="242">
        <v>248.66953065000001</v>
      </c>
      <c r="AH37" s="242">
        <v>251.85985226</v>
      </c>
      <c r="AI37" s="242">
        <v>232.19870533</v>
      </c>
      <c r="AJ37" s="242">
        <v>221.81103902999999</v>
      </c>
      <c r="AK37" s="242">
        <v>216.25010867</v>
      </c>
      <c r="AL37" s="242">
        <v>214.40536065000001</v>
      </c>
      <c r="AM37" s="242">
        <v>209.47413419</v>
      </c>
      <c r="AN37" s="242">
        <v>214.74212356999999</v>
      </c>
      <c r="AO37" s="242">
        <v>206.52411774000001</v>
      </c>
      <c r="AP37" s="242">
        <v>216.98870167000001</v>
      </c>
      <c r="AQ37" s="242">
        <v>231.97719419000001</v>
      </c>
      <c r="AR37" s="242">
        <v>254.62414932999999</v>
      </c>
      <c r="AS37" s="242">
        <v>256.66259031999999</v>
      </c>
      <c r="AT37" s="242">
        <v>248.13637516</v>
      </c>
      <c r="AU37" s="242">
        <v>234.07291967</v>
      </c>
      <c r="AV37" s="242">
        <v>215.81459258000001</v>
      </c>
      <c r="AW37" s="242">
        <v>221.17698100000001</v>
      </c>
      <c r="AX37" s="242">
        <v>212.73840096999999</v>
      </c>
      <c r="AY37" s="242">
        <v>212.69069580999999</v>
      </c>
      <c r="AZ37" s="242">
        <v>220.20226857</v>
      </c>
      <c r="BA37" s="242">
        <v>207.87065193999999</v>
      </c>
      <c r="BB37" s="242">
        <v>223.78129999999999</v>
      </c>
      <c r="BC37" s="242">
        <v>235.67091194</v>
      </c>
      <c r="BD37" s="242">
        <v>256.41210432999998</v>
      </c>
      <c r="BE37" s="242">
        <v>260.80630160999999</v>
      </c>
      <c r="BF37" s="242">
        <v>245.79673806</v>
      </c>
      <c r="BG37" s="242">
        <v>239.74440000000001</v>
      </c>
      <c r="BH37" s="242">
        <v>230.16040000000001</v>
      </c>
      <c r="BI37" s="335">
        <v>226.85140000000001</v>
      </c>
      <c r="BJ37" s="335">
        <v>220.8569</v>
      </c>
      <c r="BK37" s="335">
        <v>220.04589999999999</v>
      </c>
      <c r="BL37" s="335">
        <v>230.79310000000001</v>
      </c>
      <c r="BM37" s="335">
        <v>219.15719999999999</v>
      </c>
      <c r="BN37" s="335">
        <v>231.92570000000001</v>
      </c>
      <c r="BO37" s="335">
        <v>243.98929999999999</v>
      </c>
      <c r="BP37" s="335">
        <v>263.14760000000001</v>
      </c>
      <c r="BQ37" s="335">
        <v>270.7022</v>
      </c>
      <c r="BR37" s="335">
        <v>268.06450000000001</v>
      </c>
      <c r="BS37" s="335">
        <v>251.5027</v>
      </c>
      <c r="BT37" s="335">
        <v>231.7362</v>
      </c>
      <c r="BU37" s="335">
        <v>232.52269999999999</v>
      </c>
      <c r="BV37" s="335">
        <v>226.37819999999999</v>
      </c>
    </row>
    <row r="38" spans="1:74" s="116" customFormat="1" ht="11.1" customHeight="1" x14ac:dyDescent="0.2">
      <c r="A38" s="111" t="s">
        <v>874</v>
      </c>
      <c r="B38" s="206" t="s">
        <v>270</v>
      </c>
      <c r="C38" s="242">
        <v>211.80252483999999</v>
      </c>
      <c r="D38" s="242">
        <v>230.76634429000001</v>
      </c>
      <c r="E38" s="242">
        <v>230.50962967999999</v>
      </c>
      <c r="F38" s="242">
        <v>237.27843933</v>
      </c>
      <c r="G38" s="242">
        <v>228.64952676999999</v>
      </c>
      <c r="H38" s="242">
        <v>253.30776499999999</v>
      </c>
      <c r="I38" s="242">
        <v>255.46741548</v>
      </c>
      <c r="J38" s="242">
        <v>256.54936193999998</v>
      </c>
      <c r="K38" s="242">
        <v>257.09782132999999</v>
      </c>
      <c r="L38" s="242">
        <v>244.39557386999999</v>
      </c>
      <c r="M38" s="242">
        <v>238.36660567000001</v>
      </c>
      <c r="N38" s="242">
        <v>237.11895032000001</v>
      </c>
      <c r="O38" s="242">
        <v>224.08203903</v>
      </c>
      <c r="P38" s="242">
        <v>242.55115499999999</v>
      </c>
      <c r="Q38" s="242">
        <v>235.07764226</v>
      </c>
      <c r="R38" s="242">
        <v>242.22198333</v>
      </c>
      <c r="S38" s="242">
        <v>234.44085193999999</v>
      </c>
      <c r="T38" s="242">
        <v>263.18214633000002</v>
      </c>
      <c r="U38" s="242">
        <v>251.88114676999999</v>
      </c>
      <c r="V38" s="242">
        <v>268.48471323000001</v>
      </c>
      <c r="W38" s="242">
        <v>264.34625267000001</v>
      </c>
      <c r="X38" s="242">
        <v>248.90510258</v>
      </c>
      <c r="Y38" s="242">
        <v>242.33660133000001</v>
      </c>
      <c r="Z38" s="242">
        <v>236.40760645</v>
      </c>
      <c r="AA38" s="242">
        <v>213.04874677000001</v>
      </c>
      <c r="AB38" s="242">
        <v>226.05755171999999</v>
      </c>
      <c r="AC38" s="242">
        <v>221.50893483999999</v>
      </c>
      <c r="AD38" s="242">
        <v>227.27052033000001</v>
      </c>
      <c r="AE38" s="242">
        <v>233.26354323000001</v>
      </c>
      <c r="AF38" s="242">
        <v>246.65862933</v>
      </c>
      <c r="AG38" s="242">
        <v>253.16804225999999</v>
      </c>
      <c r="AH38" s="242">
        <v>259.94498355000002</v>
      </c>
      <c r="AI38" s="242">
        <v>250.36505867</v>
      </c>
      <c r="AJ38" s="242">
        <v>245.40686968</v>
      </c>
      <c r="AK38" s="242">
        <v>235.53297266999999</v>
      </c>
      <c r="AL38" s="242">
        <v>224.81089710000001</v>
      </c>
      <c r="AM38" s="242">
        <v>221.50499742</v>
      </c>
      <c r="AN38" s="242">
        <v>232.45162571</v>
      </c>
      <c r="AO38" s="242">
        <v>219.10243387</v>
      </c>
      <c r="AP38" s="242">
        <v>224.020467</v>
      </c>
      <c r="AQ38" s="242">
        <v>235.37904710000001</v>
      </c>
      <c r="AR38" s="242">
        <v>244.104803</v>
      </c>
      <c r="AS38" s="242">
        <v>249.37152355000001</v>
      </c>
      <c r="AT38" s="242">
        <v>252.73561226000001</v>
      </c>
      <c r="AU38" s="242">
        <v>249.52285633</v>
      </c>
      <c r="AV38" s="242">
        <v>241.66744935</v>
      </c>
      <c r="AW38" s="242">
        <v>233.71207799999999</v>
      </c>
      <c r="AX38" s="242">
        <v>226.54310226000001</v>
      </c>
      <c r="AY38" s="242">
        <v>220.68448581000001</v>
      </c>
      <c r="AZ38" s="242">
        <v>237.98416642999999</v>
      </c>
      <c r="BA38" s="242">
        <v>219.25389612999999</v>
      </c>
      <c r="BB38" s="242">
        <v>235.07316832999999</v>
      </c>
      <c r="BC38" s="242">
        <v>236.37305548</v>
      </c>
      <c r="BD38" s="242">
        <v>249.34978666999999</v>
      </c>
      <c r="BE38" s="242">
        <v>245.37698355000001</v>
      </c>
      <c r="BF38" s="242">
        <v>241.62567064999999</v>
      </c>
      <c r="BG38" s="242">
        <v>244.4331</v>
      </c>
      <c r="BH38" s="242">
        <v>233.42019999999999</v>
      </c>
      <c r="BI38" s="335">
        <v>234.40010000000001</v>
      </c>
      <c r="BJ38" s="335">
        <v>229.7902</v>
      </c>
      <c r="BK38" s="335">
        <v>218.55600000000001</v>
      </c>
      <c r="BL38" s="335">
        <v>234.4915</v>
      </c>
      <c r="BM38" s="335">
        <v>224.89760000000001</v>
      </c>
      <c r="BN38" s="335">
        <v>236.16589999999999</v>
      </c>
      <c r="BO38" s="335">
        <v>235.2859</v>
      </c>
      <c r="BP38" s="335">
        <v>254.26499999999999</v>
      </c>
      <c r="BQ38" s="335">
        <v>253.1808</v>
      </c>
      <c r="BR38" s="335">
        <v>260.29059999999998</v>
      </c>
      <c r="BS38" s="335">
        <v>256.79539999999997</v>
      </c>
      <c r="BT38" s="335">
        <v>248.30699999999999</v>
      </c>
      <c r="BU38" s="335">
        <v>240.02549999999999</v>
      </c>
      <c r="BV38" s="335">
        <v>235.30500000000001</v>
      </c>
    </row>
    <row r="39" spans="1:74" s="116" customFormat="1" ht="11.1" customHeight="1" x14ac:dyDescent="0.2">
      <c r="A39" s="111" t="s">
        <v>879</v>
      </c>
      <c r="B39" s="206" t="s">
        <v>271</v>
      </c>
      <c r="C39" s="242">
        <v>13.463094516</v>
      </c>
      <c r="D39" s="242">
        <v>13.200553571</v>
      </c>
      <c r="E39" s="242">
        <v>13.234348065000001</v>
      </c>
      <c r="F39" s="242">
        <v>13.337285333000001</v>
      </c>
      <c r="G39" s="242">
        <v>13.530137419000001</v>
      </c>
      <c r="H39" s="242">
        <v>13.795800667</v>
      </c>
      <c r="I39" s="242">
        <v>13.977780322999999</v>
      </c>
      <c r="J39" s="242">
        <v>14.275922903</v>
      </c>
      <c r="K39" s="242">
        <v>14.181055000000001</v>
      </c>
      <c r="L39" s="242">
        <v>14.051582258</v>
      </c>
      <c r="M39" s="242">
        <v>13.764177667</v>
      </c>
      <c r="N39" s="242">
        <v>13.422133226</v>
      </c>
      <c r="O39" s="242">
        <v>13.378826774</v>
      </c>
      <c r="P39" s="242">
        <v>13.934459643</v>
      </c>
      <c r="Q39" s="242">
        <v>13.524351613</v>
      </c>
      <c r="R39" s="242">
        <v>13.612409667</v>
      </c>
      <c r="S39" s="242">
        <v>13.445961935</v>
      </c>
      <c r="T39" s="242">
        <v>13.229741667000001</v>
      </c>
      <c r="U39" s="242">
        <v>13.593333226</v>
      </c>
      <c r="V39" s="242">
        <v>13.828147419</v>
      </c>
      <c r="W39" s="242">
        <v>14.107635</v>
      </c>
      <c r="X39" s="242">
        <v>14.206118065</v>
      </c>
      <c r="Y39" s="242">
        <v>13.861856</v>
      </c>
      <c r="Z39" s="242">
        <v>13.538514838999999</v>
      </c>
      <c r="AA39" s="242">
        <v>13.509113548</v>
      </c>
      <c r="AB39" s="242">
        <v>13.875112414</v>
      </c>
      <c r="AC39" s="242">
        <v>13.448455161</v>
      </c>
      <c r="AD39" s="242">
        <v>13.334307666999999</v>
      </c>
      <c r="AE39" s="242">
        <v>13.364645161</v>
      </c>
      <c r="AF39" s="242">
        <v>13.436786667</v>
      </c>
      <c r="AG39" s="242">
        <v>13.808223548000001</v>
      </c>
      <c r="AH39" s="242">
        <v>14.398303225999999</v>
      </c>
      <c r="AI39" s="242">
        <v>13.979771</v>
      </c>
      <c r="AJ39" s="242">
        <v>14.081941613</v>
      </c>
      <c r="AK39" s="242">
        <v>14.037264333</v>
      </c>
      <c r="AL39" s="242">
        <v>14.061377741999999</v>
      </c>
      <c r="AM39" s="242">
        <v>13.315699677</v>
      </c>
      <c r="AN39" s="242">
        <v>12.878590000000001</v>
      </c>
      <c r="AO39" s="242">
        <v>12.840745160999999</v>
      </c>
      <c r="AP39" s="242">
        <v>13.367208333000001</v>
      </c>
      <c r="AQ39" s="242">
        <v>13.462039032</v>
      </c>
      <c r="AR39" s="242">
        <v>13.709085333000001</v>
      </c>
      <c r="AS39" s="242">
        <v>14.043833226</v>
      </c>
      <c r="AT39" s="242">
        <v>14.426731934999999</v>
      </c>
      <c r="AU39" s="242">
        <v>14.124221667</v>
      </c>
      <c r="AV39" s="242">
        <v>14.018131613</v>
      </c>
      <c r="AW39" s="242">
        <v>13.635286000000001</v>
      </c>
      <c r="AX39" s="242">
        <v>13.087861612999999</v>
      </c>
      <c r="AY39" s="242">
        <v>13.200924516000001</v>
      </c>
      <c r="AZ39" s="242">
        <v>13.757751786</v>
      </c>
      <c r="BA39" s="242">
        <v>13.343483226</v>
      </c>
      <c r="BB39" s="242">
        <v>13.374266</v>
      </c>
      <c r="BC39" s="242">
        <v>13.568599032</v>
      </c>
      <c r="BD39" s="242">
        <v>13.657909332999999</v>
      </c>
      <c r="BE39" s="242">
        <v>14.177239999999999</v>
      </c>
      <c r="BF39" s="242">
        <v>14.365611613</v>
      </c>
      <c r="BG39" s="242">
        <v>14.4932</v>
      </c>
      <c r="BH39" s="242">
        <v>14.336650000000001</v>
      </c>
      <c r="BI39" s="335">
        <v>14.006880000000001</v>
      </c>
      <c r="BJ39" s="335">
        <v>13.724780000000001</v>
      </c>
      <c r="BK39" s="335">
        <v>13.62857</v>
      </c>
      <c r="BL39" s="335">
        <v>13.676959999999999</v>
      </c>
      <c r="BM39" s="335">
        <v>13.45065</v>
      </c>
      <c r="BN39" s="335">
        <v>13.59535</v>
      </c>
      <c r="BO39" s="335">
        <v>13.69797</v>
      </c>
      <c r="BP39" s="335">
        <v>13.96186</v>
      </c>
      <c r="BQ39" s="335">
        <v>14.478</v>
      </c>
      <c r="BR39" s="335">
        <v>14.868</v>
      </c>
      <c r="BS39" s="335">
        <v>14.696109999999999</v>
      </c>
      <c r="BT39" s="335">
        <v>14.5517</v>
      </c>
      <c r="BU39" s="335">
        <v>14.21698</v>
      </c>
      <c r="BV39" s="335">
        <v>13.93065</v>
      </c>
    </row>
    <row r="40" spans="1:74" s="116" customFormat="1" ht="11.1" customHeight="1" x14ac:dyDescent="0.2">
      <c r="A40" s="111" t="s">
        <v>880</v>
      </c>
      <c r="B40" s="206" t="s">
        <v>613</v>
      </c>
      <c r="C40" s="242">
        <v>2437.0613896999998</v>
      </c>
      <c r="D40" s="242">
        <v>2649.6688361000001</v>
      </c>
      <c r="E40" s="242">
        <v>2526.4222294000001</v>
      </c>
      <c r="F40" s="242">
        <v>2620.679588</v>
      </c>
      <c r="G40" s="242">
        <v>2648.8378032000001</v>
      </c>
      <c r="H40" s="242">
        <v>2778.6568940000002</v>
      </c>
      <c r="I40" s="242">
        <v>2765.9293455000002</v>
      </c>
      <c r="J40" s="242">
        <v>2836.3570464999998</v>
      </c>
      <c r="K40" s="242">
        <v>2779.6571537</v>
      </c>
      <c r="L40" s="242">
        <v>2647.7630158000002</v>
      </c>
      <c r="M40" s="242">
        <v>2653.7960269999999</v>
      </c>
      <c r="N40" s="242">
        <v>2590.7508564999998</v>
      </c>
      <c r="O40" s="242">
        <v>2583.6411334999998</v>
      </c>
      <c r="P40" s="242">
        <v>2727.1868485999998</v>
      </c>
      <c r="Q40" s="242">
        <v>2651.9059581000001</v>
      </c>
      <c r="R40" s="242">
        <v>2678.908731</v>
      </c>
      <c r="S40" s="242">
        <v>2647.1144681000001</v>
      </c>
      <c r="T40" s="242">
        <v>2797.0521282999998</v>
      </c>
      <c r="U40" s="242">
        <v>2814.4226984000002</v>
      </c>
      <c r="V40" s="242">
        <v>2870.5597419000001</v>
      </c>
      <c r="W40" s="242">
        <v>2831.4265263000002</v>
      </c>
      <c r="X40" s="242">
        <v>2718.7653997000002</v>
      </c>
      <c r="Y40" s="242">
        <v>2695.7478612999998</v>
      </c>
      <c r="Z40" s="242">
        <v>2580.0510881</v>
      </c>
      <c r="AA40" s="242">
        <v>2554.9889026000001</v>
      </c>
      <c r="AB40" s="242">
        <v>2699.9404768999998</v>
      </c>
      <c r="AC40" s="242">
        <v>2622.5239677</v>
      </c>
      <c r="AD40" s="242">
        <v>2700.9891646999999</v>
      </c>
      <c r="AE40" s="242">
        <v>2731.5370803000001</v>
      </c>
      <c r="AF40" s="242">
        <v>2787.3003143000001</v>
      </c>
      <c r="AG40" s="242">
        <v>2813.5219493999998</v>
      </c>
      <c r="AH40" s="242">
        <v>2842.0849223</v>
      </c>
      <c r="AI40" s="242">
        <v>2735.3300119999999</v>
      </c>
      <c r="AJ40" s="242">
        <v>2677.2803122999999</v>
      </c>
      <c r="AK40" s="242">
        <v>2628.2446730000001</v>
      </c>
      <c r="AL40" s="242">
        <v>2527.7291706000001</v>
      </c>
      <c r="AM40" s="242">
        <v>2520.6922097000001</v>
      </c>
      <c r="AN40" s="242">
        <v>2659.0434574999999</v>
      </c>
      <c r="AO40" s="242">
        <v>2519.2470855000001</v>
      </c>
      <c r="AP40" s="242">
        <v>2587.7508069999999</v>
      </c>
      <c r="AQ40" s="242">
        <v>2647.9358828999998</v>
      </c>
      <c r="AR40" s="242">
        <v>2713.6937499999999</v>
      </c>
      <c r="AS40" s="242">
        <v>2700.0920181000001</v>
      </c>
      <c r="AT40" s="242">
        <v>2732.2799823</v>
      </c>
      <c r="AU40" s="242">
        <v>2676.6007473</v>
      </c>
      <c r="AV40" s="242">
        <v>2595.5699029000002</v>
      </c>
      <c r="AW40" s="242">
        <v>2584.5326973000001</v>
      </c>
      <c r="AX40" s="242">
        <v>2458.2105577000002</v>
      </c>
      <c r="AY40" s="242">
        <v>2503.7432654999998</v>
      </c>
      <c r="AZ40" s="242">
        <v>2611.9530893000001</v>
      </c>
      <c r="BA40" s="242">
        <v>2518.7375474</v>
      </c>
      <c r="BB40" s="242">
        <v>2587.9385342999999</v>
      </c>
      <c r="BC40" s="242">
        <v>2650.7683041999999</v>
      </c>
      <c r="BD40" s="242">
        <v>2742.7402243000001</v>
      </c>
      <c r="BE40" s="242">
        <v>2715.4532915999998</v>
      </c>
      <c r="BF40" s="242">
        <v>2761.1851003000002</v>
      </c>
      <c r="BG40" s="242">
        <v>2662.7220000000002</v>
      </c>
      <c r="BH40" s="242">
        <v>2582.569</v>
      </c>
      <c r="BI40" s="335">
        <v>2596.893</v>
      </c>
      <c r="BJ40" s="335">
        <v>2504.8339999999998</v>
      </c>
      <c r="BK40" s="335">
        <v>2525.1080000000002</v>
      </c>
      <c r="BL40" s="335">
        <v>2680.098</v>
      </c>
      <c r="BM40" s="335">
        <v>2564.0509999999999</v>
      </c>
      <c r="BN40" s="335">
        <v>2657.4369999999999</v>
      </c>
      <c r="BO40" s="335">
        <v>2672.741</v>
      </c>
      <c r="BP40" s="335">
        <v>2777.864</v>
      </c>
      <c r="BQ40" s="335">
        <v>2746.433</v>
      </c>
      <c r="BR40" s="335">
        <v>2809.32</v>
      </c>
      <c r="BS40" s="335">
        <v>2756.0610000000001</v>
      </c>
      <c r="BT40" s="335">
        <v>2678.5189999999998</v>
      </c>
      <c r="BU40" s="335">
        <v>2655.1729999999998</v>
      </c>
      <c r="BV40" s="335">
        <v>2566.2939999999999</v>
      </c>
    </row>
    <row r="41" spans="1:74" s="116" customFormat="1" ht="11.1" customHeight="1" x14ac:dyDescent="0.2">
      <c r="A41" s="117"/>
      <c r="B41" s="118" t="s">
        <v>269</v>
      </c>
      <c r="C41" s="239"/>
      <c r="D41" s="239"/>
      <c r="E41" s="239"/>
      <c r="F41" s="239"/>
      <c r="G41" s="239"/>
      <c r="H41" s="239"/>
      <c r="I41" s="239"/>
      <c r="J41" s="239"/>
      <c r="K41" s="239"/>
      <c r="L41" s="239"/>
      <c r="M41" s="239"/>
      <c r="N41" s="239"/>
      <c r="O41" s="239"/>
      <c r="P41" s="239"/>
      <c r="Q41" s="239"/>
      <c r="R41" s="239"/>
      <c r="S41" s="239"/>
      <c r="T41" s="239"/>
      <c r="U41" s="239"/>
      <c r="V41" s="239"/>
      <c r="W41" s="239"/>
      <c r="X41" s="239"/>
      <c r="Y41" s="239"/>
      <c r="Z41" s="239"/>
      <c r="AA41" s="239"/>
      <c r="AB41" s="239"/>
      <c r="AC41" s="239"/>
      <c r="AD41" s="239"/>
      <c r="AE41" s="239"/>
      <c r="AF41" s="239"/>
      <c r="AG41" s="239"/>
      <c r="AH41" s="239"/>
      <c r="AI41" s="239"/>
      <c r="AJ41" s="239"/>
      <c r="AK41" s="239"/>
      <c r="AL41" s="239"/>
      <c r="AM41" s="239"/>
      <c r="AN41" s="239"/>
      <c r="AO41" s="239"/>
      <c r="AP41" s="239"/>
      <c r="AQ41" s="239"/>
      <c r="AR41" s="239"/>
      <c r="AS41" s="239"/>
      <c r="AT41" s="239"/>
      <c r="AU41" s="239"/>
      <c r="AV41" s="239"/>
      <c r="AW41" s="239"/>
      <c r="AX41" s="239"/>
      <c r="AY41" s="239"/>
      <c r="AZ41" s="239"/>
      <c r="BA41" s="239"/>
      <c r="BB41" s="239"/>
      <c r="BC41" s="239"/>
      <c r="BD41" s="239"/>
      <c r="BE41" s="239"/>
      <c r="BF41" s="239"/>
      <c r="BG41" s="239"/>
      <c r="BH41" s="239"/>
      <c r="BI41" s="375"/>
      <c r="BJ41" s="375"/>
      <c r="BK41" s="375"/>
      <c r="BL41" s="375"/>
      <c r="BM41" s="375"/>
      <c r="BN41" s="375"/>
      <c r="BO41" s="375"/>
      <c r="BP41" s="375"/>
      <c r="BQ41" s="375"/>
      <c r="BR41" s="375"/>
      <c r="BS41" s="375"/>
      <c r="BT41" s="375"/>
      <c r="BU41" s="375"/>
      <c r="BV41" s="375"/>
    </row>
    <row r="42" spans="1:74" s="116" customFormat="1" ht="11.1" customHeight="1" x14ac:dyDescent="0.2">
      <c r="A42" s="111" t="s">
        <v>881</v>
      </c>
      <c r="B42" s="206" t="s">
        <v>605</v>
      </c>
      <c r="C42" s="261">
        <v>353.42822258000001</v>
      </c>
      <c r="D42" s="261">
        <v>361.72138856999999</v>
      </c>
      <c r="E42" s="261">
        <v>318.00456806</v>
      </c>
      <c r="F42" s="261">
        <v>299.27834832999997</v>
      </c>
      <c r="G42" s="261">
        <v>299.13541677000001</v>
      </c>
      <c r="H42" s="261">
        <v>344.40409833000001</v>
      </c>
      <c r="I42" s="261">
        <v>387.30385065000002</v>
      </c>
      <c r="J42" s="261">
        <v>374.93372452</v>
      </c>
      <c r="K42" s="261">
        <v>357.98230032999999</v>
      </c>
      <c r="L42" s="261">
        <v>307.75816742000001</v>
      </c>
      <c r="M42" s="261">
        <v>312.00286799999998</v>
      </c>
      <c r="N42" s="261">
        <v>339.84449289999998</v>
      </c>
      <c r="O42" s="261">
        <v>351.48371097</v>
      </c>
      <c r="P42" s="261">
        <v>356.31095213999998</v>
      </c>
      <c r="Q42" s="261">
        <v>322.88316226000001</v>
      </c>
      <c r="R42" s="261">
        <v>312.11983266999999</v>
      </c>
      <c r="S42" s="261">
        <v>291.94066902999998</v>
      </c>
      <c r="T42" s="261">
        <v>336.44388866999998</v>
      </c>
      <c r="U42" s="261">
        <v>375.36216547999999</v>
      </c>
      <c r="V42" s="261">
        <v>365.41867774000002</v>
      </c>
      <c r="W42" s="261">
        <v>342.58081566999999</v>
      </c>
      <c r="X42" s="261">
        <v>302.74856</v>
      </c>
      <c r="Y42" s="261">
        <v>301.82100432999999</v>
      </c>
      <c r="Z42" s="261">
        <v>320.15615806</v>
      </c>
      <c r="AA42" s="261">
        <v>340.60761418999999</v>
      </c>
      <c r="AB42" s="261">
        <v>335.28346655000001</v>
      </c>
      <c r="AC42" s="261">
        <v>309.45262838999997</v>
      </c>
      <c r="AD42" s="261">
        <v>296.62883667</v>
      </c>
      <c r="AE42" s="261">
        <v>290.85977064999997</v>
      </c>
      <c r="AF42" s="261">
        <v>333.62732267000001</v>
      </c>
      <c r="AG42" s="261">
        <v>377.11437129000001</v>
      </c>
      <c r="AH42" s="261">
        <v>387.56686612999999</v>
      </c>
      <c r="AI42" s="261">
        <v>341.17299532999999</v>
      </c>
      <c r="AJ42" s="261">
        <v>298.72904741999997</v>
      </c>
      <c r="AK42" s="261">
        <v>309.64854166999999</v>
      </c>
      <c r="AL42" s="261">
        <v>327.94478902999998</v>
      </c>
      <c r="AM42" s="261">
        <v>344.23657355</v>
      </c>
      <c r="AN42" s="261">
        <v>358.49318285999999</v>
      </c>
      <c r="AO42" s="261">
        <v>316.88875805999999</v>
      </c>
      <c r="AP42" s="261">
        <v>304.90395633000003</v>
      </c>
      <c r="AQ42" s="261">
        <v>287.39861452000002</v>
      </c>
      <c r="AR42" s="261">
        <v>333.48543232999998</v>
      </c>
      <c r="AS42" s="261">
        <v>394.11795870999998</v>
      </c>
      <c r="AT42" s="261">
        <v>353.51051710000002</v>
      </c>
      <c r="AU42" s="261">
        <v>331.72673033000001</v>
      </c>
      <c r="AV42" s="261">
        <v>294.04375097000002</v>
      </c>
      <c r="AW42" s="261">
        <v>304.73766533000003</v>
      </c>
      <c r="AX42" s="261">
        <v>335.42012870999997</v>
      </c>
      <c r="AY42" s="261">
        <v>368.15593805999998</v>
      </c>
      <c r="AZ42" s="261">
        <v>378.17606999999998</v>
      </c>
      <c r="BA42" s="261">
        <v>327.96808709999999</v>
      </c>
      <c r="BB42" s="261">
        <v>301.60601666999997</v>
      </c>
      <c r="BC42" s="261">
        <v>285.04129999999998</v>
      </c>
      <c r="BD42" s="261">
        <v>313.32905167000001</v>
      </c>
      <c r="BE42" s="261">
        <v>358.15494418999998</v>
      </c>
      <c r="BF42" s="261">
        <v>338.06658161000001</v>
      </c>
      <c r="BG42" s="261">
        <v>329.78769999999997</v>
      </c>
      <c r="BH42" s="261">
        <v>286.7971</v>
      </c>
      <c r="BI42" s="376">
        <v>299.5992</v>
      </c>
      <c r="BJ42" s="376">
        <v>333.41140000000001</v>
      </c>
      <c r="BK42" s="376">
        <v>359.96089999999998</v>
      </c>
      <c r="BL42" s="376">
        <v>363.93310000000002</v>
      </c>
      <c r="BM42" s="376">
        <v>324.3981</v>
      </c>
      <c r="BN42" s="376">
        <v>296.50040000000001</v>
      </c>
      <c r="BO42" s="376">
        <v>286.6302</v>
      </c>
      <c r="BP42" s="376">
        <v>318.9196</v>
      </c>
      <c r="BQ42" s="376">
        <v>361.44920000000002</v>
      </c>
      <c r="BR42" s="376">
        <v>358.6499</v>
      </c>
      <c r="BS42" s="376">
        <v>327.54109999999997</v>
      </c>
      <c r="BT42" s="376">
        <v>292.62759999999997</v>
      </c>
      <c r="BU42" s="376">
        <v>299.39159999999998</v>
      </c>
      <c r="BV42" s="376">
        <v>332.95069999999998</v>
      </c>
    </row>
    <row r="43" spans="1:74" s="116" customFormat="1" ht="11.1" customHeight="1" x14ac:dyDescent="0.2">
      <c r="A43" s="111" t="s">
        <v>882</v>
      </c>
      <c r="B43" s="188" t="s">
        <v>639</v>
      </c>
      <c r="C43" s="261">
        <v>1063.7692671</v>
      </c>
      <c r="D43" s="261">
        <v>1072.2693511</v>
      </c>
      <c r="E43" s="261">
        <v>951.18256160999999</v>
      </c>
      <c r="F43" s="261">
        <v>892.40617799999995</v>
      </c>
      <c r="G43" s="261">
        <v>903.62246645000005</v>
      </c>
      <c r="H43" s="261">
        <v>1078.1722403000001</v>
      </c>
      <c r="I43" s="261">
        <v>1214.43544</v>
      </c>
      <c r="J43" s="261">
        <v>1171.399279</v>
      </c>
      <c r="K43" s="261">
        <v>1065.3624913000001</v>
      </c>
      <c r="L43" s="261">
        <v>904.10858871000005</v>
      </c>
      <c r="M43" s="261">
        <v>912.47916967000003</v>
      </c>
      <c r="N43" s="261">
        <v>1026.6702961000001</v>
      </c>
      <c r="O43" s="261">
        <v>1095.7526358</v>
      </c>
      <c r="P43" s="261">
        <v>1093.6701720999999</v>
      </c>
      <c r="Q43" s="261">
        <v>964.96562742000003</v>
      </c>
      <c r="R43" s="261">
        <v>912.23684600000001</v>
      </c>
      <c r="S43" s="261">
        <v>898.11846355</v>
      </c>
      <c r="T43" s="261">
        <v>1042.05664</v>
      </c>
      <c r="U43" s="261">
        <v>1176.0914210000001</v>
      </c>
      <c r="V43" s="261">
        <v>1147.6878297000001</v>
      </c>
      <c r="W43" s="261">
        <v>1057.3135037</v>
      </c>
      <c r="X43" s="261">
        <v>912.81139968000002</v>
      </c>
      <c r="Y43" s="261">
        <v>899.66967233000003</v>
      </c>
      <c r="Z43" s="261">
        <v>956.26750774000004</v>
      </c>
      <c r="AA43" s="261">
        <v>1010.51503</v>
      </c>
      <c r="AB43" s="261">
        <v>1011.5178476</v>
      </c>
      <c r="AC43" s="261">
        <v>919.98600902999999</v>
      </c>
      <c r="AD43" s="261">
        <v>880.87702233000005</v>
      </c>
      <c r="AE43" s="261">
        <v>902.08092968000005</v>
      </c>
      <c r="AF43" s="261">
        <v>1014.1996093</v>
      </c>
      <c r="AG43" s="261">
        <v>1172.9237115999999</v>
      </c>
      <c r="AH43" s="261">
        <v>1158.0650576999999</v>
      </c>
      <c r="AI43" s="261">
        <v>1063.2828773000001</v>
      </c>
      <c r="AJ43" s="261">
        <v>894.89936838999995</v>
      </c>
      <c r="AK43" s="261">
        <v>908.06076732999998</v>
      </c>
      <c r="AL43" s="261">
        <v>960.84231741999997</v>
      </c>
      <c r="AM43" s="261">
        <v>1012.3086603</v>
      </c>
      <c r="AN43" s="261">
        <v>1086.0300199999999</v>
      </c>
      <c r="AO43" s="261">
        <v>958.70910805999995</v>
      </c>
      <c r="AP43" s="261">
        <v>908.75450933000002</v>
      </c>
      <c r="AQ43" s="261">
        <v>878.64391129000001</v>
      </c>
      <c r="AR43" s="261">
        <v>1018.2058060000001</v>
      </c>
      <c r="AS43" s="261">
        <v>1174.2343374</v>
      </c>
      <c r="AT43" s="261">
        <v>1091.9776354999999</v>
      </c>
      <c r="AU43" s="261">
        <v>1014.722964</v>
      </c>
      <c r="AV43" s="261">
        <v>896.53038451999998</v>
      </c>
      <c r="AW43" s="261">
        <v>916.37502132999998</v>
      </c>
      <c r="AX43" s="261">
        <v>1006.8666668</v>
      </c>
      <c r="AY43" s="261">
        <v>1092.0747538999999</v>
      </c>
      <c r="AZ43" s="261">
        <v>1136.9690082</v>
      </c>
      <c r="BA43" s="261">
        <v>1010.6397068</v>
      </c>
      <c r="BB43" s="261">
        <v>926.76283000000001</v>
      </c>
      <c r="BC43" s="261">
        <v>882.64375031999998</v>
      </c>
      <c r="BD43" s="261">
        <v>1000.982973</v>
      </c>
      <c r="BE43" s="261">
        <v>1093.5302203000001</v>
      </c>
      <c r="BF43" s="261">
        <v>1057.0060516000001</v>
      </c>
      <c r="BG43" s="261">
        <v>1016.628</v>
      </c>
      <c r="BH43" s="261">
        <v>887.7414</v>
      </c>
      <c r="BI43" s="376">
        <v>910.13599999999997</v>
      </c>
      <c r="BJ43" s="376">
        <v>998.71839999999997</v>
      </c>
      <c r="BK43" s="376">
        <v>1072.2170000000001</v>
      </c>
      <c r="BL43" s="376">
        <v>1096.027</v>
      </c>
      <c r="BM43" s="376">
        <v>983.52120000000002</v>
      </c>
      <c r="BN43" s="376">
        <v>911.71579999999994</v>
      </c>
      <c r="BO43" s="376">
        <v>897.85350000000005</v>
      </c>
      <c r="BP43" s="376">
        <v>1015.703</v>
      </c>
      <c r="BQ43" s="376">
        <v>1119.704</v>
      </c>
      <c r="BR43" s="376">
        <v>1114.4780000000001</v>
      </c>
      <c r="BS43" s="376">
        <v>1024.836</v>
      </c>
      <c r="BT43" s="376">
        <v>913.64890000000003</v>
      </c>
      <c r="BU43" s="376">
        <v>920.16399999999999</v>
      </c>
      <c r="BV43" s="376">
        <v>1008.433</v>
      </c>
    </row>
    <row r="44" spans="1:74" s="116" customFormat="1" ht="11.1" customHeight="1" x14ac:dyDescent="0.2">
      <c r="A44" s="111" t="s">
        <v>883</v>
      </c>
      <c r="B44" s="206" t="s">
        <v>606</v>
      </c>
      <c r="C44" s="261">
        <v>1662.2905174</v>
      </c>
      <c r="D44" s="261">
        <v>1659.1568500000001</v>
      </c>
      <c r="E44" s="261">
        <v>1468.2277706</v>
      </c>
      <c r="F44" s="261">
        <v>1377.5442227000001</v>
      </c>
      <c r="G44" s="261">
        <v>1442.3523110000001</v>
      </c>
      <c r="H44" s="261">
        <v>1660.5691147</v>
      </c>
      <c r="I44" s="261">
        <v>1831.1888716000001</v>
      </c>
      <c r="J44" s="261">
        <v>1844.2500445000001</v>
      </c>
      <c r="K44" s="261">
        <v>1533.8602123000001</v>
      </c>
      <c r="L44" s="261">
        <v>1404.4339580999999</v>
      </c>
      <c r="M44" s="261">
        <v>1455.2665973000001</v>
      </c>
      <c r="N44" s="261">
        <v>1638.4986835</v>
      </c>
      <c r="O44" s="261">
        <v>1686.654581</v>
      </c>
      <c r="P44" s="261">
        <v>1650.5661786000001</v>
      </c>
      <c r="Q44" s="261">
        <v>1529.6148986999999</v>
      </c>
      <c r="R44" s="261">
        <v>1410.5252593</v>
      </c>
      <c r="S44" s="261">
        <v>1439.2813652</v>
      </c>
      <c r="T44" s="261">
        <v>1621.2184400000001</v>
      </c>
      <c r="U44" s="261">
        <v>1883.9372268</v>
      </c>
      <c r="V44" s="261">
        <v>1775.218891</v>
      </c>
      <c r="W44" s="261">
        <v>1545.0708393</v>
      </c>
      <c r="X44" s="261">
        <v>1420.3798397</v>
      </c>
      <c r="Y44" s="261">
        <v>1458.9352676999999</v>
      </c>
      <c r="Z44" s="261">
        <v>1549.6502303</v>
      </c>
      <c r="AA44" s="261">
        <v>1613.5234255</v>
      </c>
      <c r="AB44" s="261">
        <v>1588.7492990000001</v>
      </c>
      <c r="AC44" s="261">
        <v>1451.4411006</v>
      </c>
      <c r="AD44" s="261">
        <v>1400.4231443000001</v>
      </c>
      <c r="AE44" s="261">
        <v>1493.1892581</v>
      </c>
      <c r="AF44" s="261">
        <v>1692.7244929999999</v>
      </c>
      <c r="AG44" s="261">
        <v>1924.5925703</v>
      </c>
      <c r="AH44" s="261">
        <v>1751.725719</v>
      </c>
      <c r="AI44" s="261">
        <v>1517.3603923000001</v>
      </c>
      <c r="AJ44" s="261">
        <v>1424.7420454999999</v>
      </c>
      <c r="AK44" s="261">
        <v>1459.2287822999999</v>
      </c>
      <c r="AL44" s="261">
        <v>1522.8097203</v>
      </c>
      <c r="AM44" s="261">
        <v>1608.7467858</v>
      </c>
      <c r="AN44" s="261">
        <v>1629.6074653999999</v>
      </c>
      <c r="AO44" s="261">
        <v>1532.8638352</v>
      </c>
      <c r="AP44" s="261">
        <v>1421.2768573000001</v>
      </c>
      <c r="AQ44" s="261">
        <v>1439.2904016</v>
      </c>
      <c r="AR44" s="261">
        <v>1560.6009873</v>
      </c>
      <c r="AS44" s="261">
        <v>1700.5406829000001</v>
      </c>
      <c r="AT44" s="261">
        <v>1666.1489538999999</v>
      </c>
      <c r="AU44" s="261">
        <v>1527.0184753000001</v>
      </c>
      <c r="AV44" s="261">
        <v>1427.8698503000001</v>
      </c>
      <c r="AW44" s="261">
        <v>1468.2640363</v>
      </c>
      <c r="AX44" s="261">
        <v>1595.2767681</v>
      </c>
      <c r="AY44" s="261">
        <v>1713.4457903</v>
      </c>
      <c r="AZ44" s="261">
        <v>1706.5343025</v>
      </c>
      <c r="BA44" s="261">
        <v>1548.2781884000001</v>
      </c>
      <c r="BB44" s="261">
        <v>1383.8713333000001</v>
      </c>
      <c r="BC44" s="261">
        <v>1415.8376119</v>
      </c>
      <c r="BD44" s="261">
        <v>1609.9901937</v>
      </c>
      <c r="BE44" s="261">
        <v>1598.8704326</v>
      </c>
      <c r="BF44" s="261">
        <v>1649.7328210000001</v>
      </c>
      <c r="BG44" s="261">
        <v>1476.586</v>
      </c>
      <c r="BH44" s="261">
        <v>1403.8910000000001</v>
      </c>
      <c r="BI44" s="376">
        <v>1444.0809999999999</v>
      </c>
      <c r="BJ44" s="376">
        <v>1565.502</v>
      </c>
      <c r="BK44" s="376">
        <v>1662.635</v>
      </c>
      <c r="BL44" s="376">
        <v>1661.9929999999999</v>
      </c>
      <c r="BM44" s="376">
        <v>1510.7139999999999</v>
      </c>
      <c r="BN44" s="376">
        <v>1406.0219999999999</v>
      </c>
      <c r="BO44" s="376">
        <v>1428.6410000000001</v>
      </c>
      <c r="BP44" s="376">
        <v>1599.6990000000001</v>
      </c>
      <c r="BQ44" s="376">
        <v>1715.653</v>
      </c>
      <c r="BR44" s="376">
        <v>1706.6959999999999</v>
      </c>
      <c r="BS44" s="376">
        <v>1515.2270000000001</v>
      </c>
      <c r="BT44" s="376">
        <v>1441.1279999999999</v>
      </c>
      <c r="BU44" s="376">
        <v>1465.3689999999999</v>
      </c>
      <c r="BV44" s="376">
        <v>1581.3879999999999</v>
      </c>
    </row>
    <row r="45" spans="1:74" s="116" customFormat="1" ht="11.1" customHeight="1" x14ac:dyDescent="0.2">
      <c r="A45" s="111" t="s">
        <v>884</v>
      </c>
      <c r="B45" s="206" t="s">
        <v>607</v>
      </c>
      <c r="C45" s="261">
        <v>873.60307322999995</v>
      </c>
      <c r="D45" s="261">
        <v>854.17963964</v>
      </c>
      <c r="E45" s="261">
        <v>751.43947580999998</v>
      </c>
      <c r="F45" s="261">
        <v>704.54010332999997</v>
      </c>
      <c r="G45" s="261">
        <v>710.88913645000002</v>
      </c>
      <c r="H45" s="261">
        <v>845.81149267000001</v>
      </c>
      <c r="I45" s="261">
        <v>915.32412290000002</v>
      </c>
      <c r="J45" s="261">
        <v>946.55668871</v>
      </c>
      <c r="K45" s="261">
        <v>786.98499866999998</v>
      </c>
      <c r="L45" s="261">
        <v>696.76999741999998</v>
      </c>
      <c r="M45" s="261">
        <v>735.98656900000003</v>
      </c>
      <c r="N45" s="261">
        <v>840.76958225999999</v>
      </c>
      <c r="O45" s="261">
        <v>872.18772225999999</v>
      </c>
      <c r="P45" s="261">
        <v>870.48439142999996</v>
      </c>
      <c r="Q45" s="261">
        <v>771.47248419000005</v>
      </c>
      <c r="R45" s="261">
        <v>713.59545333000005</v>
      </c>
      <c r="S45" s="261">
        <v>711.56285967999997</v>
      </c>
      <c r="T45" s="261">
        <v>830.89491599999997</v>
      </c>
      <c r="U45" s="261">
        <v>958.10661000000005</v>
      </c>
      <c r="V45" s="261">
        <v>919.38342677000003</v>
      </c>
      <c r="W45" s="261">
        <v>782.80586000000005</v>
      </c>
      <c r="X45" s="261">
        <v>704.75470418999998</v>
      </c>
      <c r="Y45" s="261">
        <v>739.114825</v>
      </c>
      <c r="Z45" s="261">
        <v>802.19775934999996</v>
      </c>
      <c r="AA45" s="261">
        <v>814.38836258000003</v>
      </c>
      <c r="AB45" s="261">
        <v>812.85224516999995</v>
      </c>
      <c r="AC45" s="261">
        <v>734.23755355000003</v>
      </c>
      <c r="AD45" s="261">
        <v>703.79077232999998</v>
      </c>
      <c r="AE45" s="261">
        <v>748.06402290000005</v>
      </c>
      <c r="AF45" s="261">
        <v>865.03169100000002</v>
      </c>
      <c r="AG45" s="261">
        <v>999.68948451999995</v>
      </c>
      <c r="AH45" s="261">
        <v>902.2963929</v>
      </c>
      <c r="AI45" s="261">
        <v>783.19540467000002</v>
      </c>
      <c r="AJ45" s="261">
        <v>713.49489934999997</v>
      </c>
      <c r="AK45" s="261">
        <v>747.86951699999997</v>
      </c>
      <c r="AL45" s="261">
        <v>801.90157968000005</v>
      </c>
      <c r="AM45" s="261">
        <v>844.17573580999999</v>
      </c>
      <c r="AN45" s="261">
        <v>843.67058250000002</v>
      </c>
      <c r="AO45" s="261">
        <v>783.43968676999998</v>
      </c>
      <c r="AP45" s="261">
        <v>734.71690766999996</v>
      </c>
      <c r="AQ45" s="261">
        <v>722.71280258000002</v>
      </c>
      <c r="AR45" s="261">
        <v>800.08508567000001</v>
      </c>
      <c r="AS45" s="261">
        <v>879.21260581000001</v>
      </c>
      <c r="AT45" s="261">
        <v>878.77002484000002</v>
      </c>
      <c r="AU45" s="261">
        <v>818.49890100000005</v>
      </c>
      <c r="AV45" s="261">
        <v>725.36657097</v>
      </c>
      <c r="AW45" s="261">
        <v>771.34726699999999</v>
      </c>
      <c r="AX45" s="261">
        <v>856.31521257999998</v>
      </c>
      <c r="AY45" s="261">
        <v>902.91942676999997</v>
      </c>
      <c r="AZ45" s="261">
        <v>915.56925856999999</v>
      </c>
      <c r="BA45" s="261">
        <v>795.72794999999996</v>
      </c>
      <c r="BB45" s="261">
        <v>726.25857567000003</v>
      </c>
      <c r="BC45" s="261">
        <v>733.36894613000004</v>
      </c>
      <c r="BD45" s="261">
        <v>821.36894832999997</v>
      </c>
      <c r="BE45" s="261">
        <v>854.45954581000001</v>
      </c>
      <c r="BF45" s="261">
        <v>882.14933934999999</v>
      </c>
      <c r="BG45" s="261">
        <v>788.50540000000001</v>
      </c>
      <c r="BH45" s="261">
        <v>718.29639999999995</v>
      </c>
      <c r="BI45" s="376">
        <v>763.14229999999998</v>
      </c>
      <c r="BJ45" s="376">
        <v>842.87829999999997</v>
      </c>
      <c r="BK45" s="376">
        <v>884.23630000000003</v>
      </c>
      <c r="BL45" s="376">
        <v>891.00250000000005</v>
      </c>
      <c r="BM45" s="376">
        <v>782.55259999999998</v>
      </c>
      <c r="BN45" s="376">
        <v>738.43140000000005</v>
      </c>
      <c r="BO45" s="376">
        <v>741.26919999999996</v>
      </c>
      <c r="BP45" s="376">
        <v>845.548</v>
      </c>
      <c r="BQ45" s="376">
        <v>921.49159999999995</v>
      </c>
      <c r="BR45" s="376">
        <v>916.0127</v>
      </c>
      <c r="BS45" s="376">
        <v>812.08659999999998</v>
      </c>
      <c r="BT45" s="376">
        <v>747.21169999999995</v>
      </c>
      <c r="BU45" s="376">
        <v>778.52890000000002</v>
      </c>
      <c r="BV45" s="376">
        <v>856.53819999999996</v>
      </c>
    </row>
    <row r="46" spans="1:74" s="116" customFormat="1" ht="11.1" customHeight="1" x14ac:dyDescent="0.2">
      <c r="A46" s="111" t="s">
        <v>885</v>
      </c>
      <c r="B46" s="206" t="s">
        <v>608</v>
      </c>
      <c r="C46" s="261">
        <v>2433.8087426000002</v>
      </c>
      <c r="D46" s="261">
        <v>2371.5324325000001</v>
      </c>
      <c r="E46" s="261">
        <v>2018.1975113000001</v>
      </c>
      <c r="F46" s="261">
        <v>1847.1418470000001</v>
      </c>
      <c r="G46" s="261">
        <v>2002.2125429</v>
      </c>
      <c r="H46" s="261">
        <v>2517.3545936999999</v>
      </c>
      <c r="I46" s="261">
        <v>2663.5750555</v>
      </c>
      <c r="J46" s="261">
        <v>2642.3075915999998</v>
      </c>
      <c r="K46" s="261">
        <v>2451.9788913000002</v>
      </c>
      <c r="L46" s="261">
        <v>1972.7626402999999</v>
      </c>
      <c r="M46" s="261">
        <v>1930.2866349999999</v>
      </c>
      <c r="N46" s="261">
        <v>2287.3303347999999</v>
      </c>
      <c r="O46" s="261">
        <v>2394.3223828999999</v>
      </c>
      <c r="P46" s="261">
        <v>2207.8179561000002</v>
      </c>
      <c r="Q46" s="261">
        <v>1905.6361764999999</v>
      </c>
      <c r="R46" s="261">
        <v>1939.052813</v>
      </c>
      <c r="S46" s="261">
        <v>2038.7851003000001</v>
      </c>
      <c r="T46" s="261">
        <v>2466.2347110000001</v>
      </c>
      <c r="U46" s="261">
        <v>2605.9111213000001</v>
      </c>
      <c r="V46" s="261">
        <v>2597.9884109999998</v>
      </c>
      <c r="W46" s="261">
        <v>2356.788325</v>
      </c>
      <c r="X46" s="261">
        <v>1943.1041545</v>
      </c>
      <c r="Y46" s="261">
        <v>1893.4681356999999</v>
      </c>
      <c r="Z46" s="261">
        <v>1987.2173587</v>
      </c>
      <c r="AA46" s="261">
        <v>2105.5361071000002</v>
      </c>
      <c r="AB46" s="261">
        <v>2053.5195171999999</v>
      </c>
      <c r="AC46" s="261">
        <v>1893.8172148000001</v>
      </c>
      <c r="AD46" s="261">
        <v>1896.636084</v>
      </c>
      <c r="AE46" s="261">
        <v>2071.6246606</v>
      </c>
      <c r="AF46" s="261">
        <v>2313.4757453000002</v>
      </c>
      <c r="AG46" s="261">
        <v>2572.5715006</v>
      </c>
      <c r="AH46" s="261">
        <v>2503.1564822999999</v>
      </c>
      <c r="AI46" s="261">
        <v>2254.2060956999999</v>
      </c>
      <c r="AJ46" s="261">
        <v>1971.8379706000001</v>
      </c>
      <c r="AK46" s="261">
        <v>1957.1778346999999</v>
      </c>
      <c r="AL46" s="261">
        <v>1995.2001719</v>
      </c>
      <c r="AM46" s="261">
        <v>2132.0832786999999</v>
      </c>
      <c r="AN46" s="261">
        <v>2179.5599078999999</v>
      </c>
      <c r="AO46" s="261">
        <v>2037.4946387</v>
      </c>
      <c r="AP46" s="261">
        <v>1918.154141</v>
      </c>
      <c r="AQ46" s="261">
        <v>1970.1349471000001</v>
      </c>
      <c r="AR46" s="261">
        <v>2324.5349433000001</v>
      </c>
      <c r="AS46" s="261">
        <v>2461.4771194</v>
      </c>
      <c r="AT46" s="261">
        <v>2427.9429774</v>
      </c>
      <c r="AU46" s="261">
        <v>2285.475919</v>
      </c>
      <c r="AV46" s="261">
        <v>2017.6596019000001</v>
      </c>
      <c r="AW46" s="261">
        <v>2014.4796447000001</v>
      </c>
      <c r="AX46" s="261">
        <v>2113.6343397000001</v>
      </c>
      <c r="AY46" s="261">
        <v>2397.6330312999999</v>
      </c>
      <c r="AZ46" s="261">
        <v>2317.0388707000002</v>
      </c>
      <c r="BA46" s="261">
        <v>2070.2145403</v>
      </c>
      <c r="BB46" s="261">
        <v>1915.3790947</v>
      </c>
      <c r="BC46" s="261">
        <v>2038.8886503000001</v>
      </c>
      <c r="BD46" s="261">
        <v>2349.2196896999999</v>
      </c>
      <c r="BE46" s="261">
        <v>2456.3668616</v>
      </c>
      <c r="BF46" s="261">
        <v>2463.9060994000001</v>
      </c>
      <c r="BG46" s="261">
        <v>2320.1590000000001</v>
      </c>
      <c r="BH46" s="261">
        <v>2019.22</v>
      </c>
      <c r="BI46" s="376">
        <v>1956.7739999999999</v>
      </c>
      <c r="BJ46" s="376">
        <v>2151.7600000000002</v>
      </c>
      <c r="BK46" s="376">
        <v>2331.348</v>
      </c>
      <c r="BL46" s="376">
        <v>2332.6880000000001</v>
      </c>
      <c r="BM46" s="376">
        <v>2002.3150000000001</v>
      </c>
      <c r="BN46" s="376">
        <v>1918.9280000000001</v>
      </c>
      <c r="BO46" s="376">
        <v>2020.2439999999999</v>
      </c>
      <c r="BP46" s="376">
        <v>2373.3939999999998</v>
      </c>
      <c r="BQ46" s="376">
        <v>2513.9760000000001</v>
      </c>
      <c r="BR46" s="376">
        <v>2515.7539999999999</v>
      </c>
      <c r="BS46" s="376">
        <v>2335.8440000000001</v>
      </c>
      <c r="BT46" s="376">
        <v>2038.0229999999999</v>
      </c>
      <c r="BU46" s="376">
        <v>1979.377</v>
      </c>
      <c r="BV46" s="376">
        <v>2166.6559999999999</v>
      </c>
    </row>
    <row r="47" spans="1:74" s="116" customFormat="1" ht="11.1" customHeight="1" x14ac:dyDescent="0.2">
      <c r="A47" s="111" t="s">
        <v>886</v>
      </c>
      <c r="B47" s="206" t="s">
        <v>609</v>
      </c>
      <c r="C47" s="261">
        <v>997.99784806000002</v>
      </c>
      <c r="D47" s="261">
        <v>1026.2224874999999</v>
      </c>
      <c r="E47" s="261">
        <v>871.94913613000006</v>
      </c>
      <c r="F47" s="261">
        <v>800.72224332999997</v>
      </c>
      <c r="G47" s="261">
        <v>805.76718065</v>
      </c>
      <c r="H47" s="261">
        <v>965.59089632999996</v>
      </c>
      <c r="I47" s="261">
        <v>1045.1354077000001</v>
      </c>
      <c r="J47" s="261">
        <v>1063.8973584</v>
      </c>
      <c r="K47" s="261">
        <v>997.94186366999998</v>
      </c>
      <c r="L47" s="261">
        <v>809.84573774</v>
      </c>
      <c r="M47" s="261">
        <v>785.89847499999996</v>
      </c>
      <c r="N47" s="261">
        <v>934.50217161</v>
      </c>
      <c r="O47" s="261">
        <v>1005.7264132</v>
      </c>
      <c r="P47" s="261">
        <v>978.17130036000003</v>
      </c>
      <c r="Q47" s="261">
        <v>820.89028902999996</v>
      </c>
      <c r="R47" s="261">
        <v>798.12320466999995</v>
      </c>
      <c r="S47" s="261">
        <v>780.87450806000004</v>
      </c>
      <c r="T47" s="261">
        <v>957.49504999999999</v>
      </c>
      <c r="U47" s="261">
        <v>1024.9503689999999</v>
      </c>
      <c r="V47" s="261">
        <v>1054.8298145000001</v>
      </c>
      <c r="W47" s="261">
        <v>951.42704232999995</v>
      </c>
      <c r="X47" s="261">
        <v>791.96527516000003</v>
      </c>
      <c r="Y47" s="261">
        <v>798.33747400000004</v>
      </c>
      <c r="Z47" s="261">
        <v>845.09615323000003</v>
      </c>
      <c r="AA47" s="261">
        <v>887.52385871000001</v>
      </c>
      <c r="AB47" s="261">
        <v>882.70974206999995</v>
      </c>
      <c r="AC47" s="261">
        <v>801.44096064999997</v>
      </c>
      <c r="AD47" s="261">
        <v>796.295028</v>
      </c>
      <c r="AE47" s="261">
        <v>837.07707289999996</v>
      </c>
      <c r="AF47" s="261">
        <v>924.63078967000001</v>
      </c>
      <c r="AG47" s="261">
        <v>1020.33222</v>
      </c>
      <c r="AH47" s="261">
        <v>1000.0008913</v>
      </c>
      <c r="AI47" s="261">
        <v>925.09598332999997</v>
      </c>
      <c r="AJ47" s="261">
        <v>789.93136934999995</v>
      </c>
      <c r="AK47" s="261">
        <v>801.22187499999995</v>
      </c>
      <c r="AL47" s="261">
        <v>824.47724805999997</v>
      </c>
      <c r="AM47" s="261">
        <v>905.43347031999997</v>
      </c>
      <c r="AN47" s="261">
        <v>917.97326179000004</v>
      </c>
      <c r="AO47" s="261">
        <v>849.07284676999996</v>
      </c>
      <c r="AP47" s="261">
        <v>815.25188132999995</v>
      </c>
      <c r="AQ47" s="261">
        <v>789.02058774</v>
      </c>
      <c r="AR47" s="261">
        <v>904.87976000000003</v>
      </c>
      <c r="AS47" s="261">
        <v>940.68998065000005</v>
      </c>
      <c r="AT47" s="261">
        <v>956.56008870999995</v>
      </c>
      <c r="AU47" s="261">
        <v>923.03802732999998</v>
      </c>
      <c r="AV47" s="261">
        <v>783.40230806</v>
      </c>
      <c r="AW47" s="261">
        <v>772.16015167</v>
      </c>
      <c r="AX47" s="261">
        <v>847.24774387000002</v>
      </c>
      <c r="AY47" s="261">
        <v>967.57679742000005</v>
      </c>
      <c r="AZ47" s="261">
        <v>990.02998357000001</v>
      </c>
      <c r="BA47" s="261">
        <v>815.13068968000005</v>
      </c>
      <c r="BB47" s="261">
        <v>752.85977366999998</v>
      </c>
      <c r="BC47" s="261">
        <v>763.70125515999996</v>
      </c>
      <c r="BD47" s="261">
        <v>892.76843432999999</v>
      </c>
      <c r="BE47" s="261">
        <v>927.48751613000002</v>
      </c>
      <c r="BF47" s="261">
        <v>935.60766709999996</v>
      </c>
      <c r="BG47" s="261">
        <v>904.63279999999997</v>
      </c>
      <c r="BH47" s="261">
        <v>778.04420000000005</v>
      </c>
      <c r="BI47" s="376">
        <v>766.09889999999996</v>
      </c>
      <c r="BJ47" s="376">
        <v>850.81050000000005</v>
      </c>
      <c r="BK47" s="376">
        <v>939.93389999999999</v>
      </c>
      <c r="BL47" s="376">
        <v>963.54269999999997</v>
      </c>
      <c r="BM47" s="376">
        <v>808.60389999999995</v>
      </c>
      <c r="BN47" s="376">
        <v>769.50670000000002</v>
      </c>
      <c r="BO47" s="376">
        <v>770.61069999999995</v>
      </c>
      <c r="BP47" s="376">
        <v>882.42660000000001</v>
      </c>
      <c r="BQ47" s="376">
        <v>960.57339999999999</v>
      </c>
      <c r="BR47" s="376">
        <v>975.50509999999997</v>
      </c>
      <c r="BS47" s="376">
        <v>931.11860000000001</v>
      </c>
      <c r="BT47" s="376">
        <v>789.46010000000001</v>
      </c>
      <c r="BU47" s="376">
        <v>768.75750000000005</v>
      </c>
      <c r="BV47" s="376">
        <v>858.54290000000003</v>
      </c>
    </row>
    <row r="48" spans="1:74" s="116" customFormat="1" ht="11.1" customHeight="1" x14ac:dyDescent="0.2">
      <c r="A48" s="111" t="s">
        <v>887</v>
      </c>
      <c r="B48" s="206" t="s">
        <v>610</v>
      </c>
      <c r="C48" s="261">
        <v>1504.3910068</v>
      </c>
      <c r="D48" s="261">
        <v>1479.1137314</v>
      </c>
      <c r="E48" s="261">
        <v>1317.2128193999999</v>
      </c>
      <c r="F48" s="261">
        <v>1251.9227080000001</v>
      </c>
      <c r="G48" s="261">
        <v>1335.8218781</v>
      </c>
      <c r="H48" s="261">
        <v>1708.9867953</v>
      </c>
      <c r="I48" s="261">
        <v>1795.3151006000001</v>
      </c>
      <c r="J48" s="261">
        <v>1895.9813905999999</v>
      </c>
      <c r="K48" s="261">
        <v>1748.0219400000001</v>
      </c>
      <c r="L48" s="261">
        <v>1406.0734248000001</v>
      </c>
      <c r="M48" s="261">
        <v>1277.9141427</v>
      </c>
      <c r="N48" s="261">
        <v>1343.8158658</v>
      </c>
      <c r="O48" s="261">
        <v>1496.8323306</v>
      </c>
      <c r="P48" s="261">
        <v>1552.0349529</v>
      </c>
      <c r="Q48" s="261">
        <v>1298.5947019</v>
      </c>
      <c r="R48" s="261">
        <v>1353.7343292999999</v>
      </c>
      <c r="S48" s="261">
        <v>1415.3534155</v>
      </c>
      <c r="T48" s="261">
        <v>1797.1835579999999</v>
      </c>
      <c r="U48" s="261">
        <v>1901.9117577</v>
      </c>
      <c r="V48" s="261">
        <v>2008.9880367999999</v>
      </c>
      <c r="W48" s="261">
        <v>1801.565867</v>
      </c>
      <c r="X48" s="261">
        <v>1441.2905865</v>
      </c>
      <c r="Y48" s="261">
        <v>1303.9592680000001</v>
      </c>
      <c r="Z48" s="261">
        <v>1374.4016142</v>
      </c>
      <c r="AA48" s="261">
        <v>1412.8299923</v>
      </c>
      <c r="AB48" s="261">
        <v>1379.5453393</v>
      </c>
      <c r="AC48" s="261">
        <v>1295.9776539</v>
      </c>
      <c r="AD48" s="261">
        <v>1341.3848556999999</v>
      </c>
      <c r="AE48" s="261">
        <v>1466.1883826000001</v>
      </c>
      <c r="AF48" s="261">
        <v>1726.565323</v>
      </c>
      <c r="AG48" s="261">
        <v>1850.8494184000001</v>
      </c>
      <c r="AH48" s="261">
        <v>1896.9608215999999</v>
      </c>
      <c r="AI48" s="261">
        <v>1729.7433490000001</v>
      </c>
      <c r="AJ48" s="261">
        <v>1439.4932326000001</v>
      </c>
      <c r="AK48" s="261">
        <v>1342.4795509999999</v>
      </c>
      <c r="AL48" s="261">
        <v>1341.6701074</v>
      </c>
      <c r="AM48" s="261">
        <v>1471.7809829</v>
      </c>
      <c r="AN48" s="261">
        <v>1422.6736943000001</v>
      </c>
      <c r="AO48" s="261">
        <v>1303.5196983999999</v>
      </c>
      <c r="AP48" s="261">
        <v>1339.6865877</v>
      </c>
      <c r="AQ48" s="261">
        <v>1374.8844148000001</v>
      </c>
      <c r="AR48" s="261">
        <v>1688.4282653</v>
      </c>
      <c r="AS48" s="261">
        <v>1790.686109</v>
      </c>
      <c r="AT48" s="261">
        <v>1848.1157816</v>
      </c>
      <c r="AU48" s="261">
        <v>1800.898036</v>
      </c>
      <c r="AV48" s="261">
        <v>1500.9670364999999</v>
      </c>
      <c r="AW48" s="261">
        <v>1344.2326573</v>
      </c>
      <c r="AX48" s="261">
        <v>1480.4891242000001</v>
      </c>
      <c r="AY48" s="261">
        <v>1608.2729890000001</v>
      </c>
      <c r="AZ48" s="261">
        <v>1714.8303278999999</v>
      </c>
      <c r="BA48" s="261">
        <v>1392.9656387</v>
      </c>
      <c r="BB48" s="261">
        <v>1356.3266286999999</v>
      </c>
      <c r="BC48" s="261">
        <v>1419.9724980999999</v>
      </c>
      <c r="BD48" s="261">
        <v>1690.240767</v>
      </c>
      <c r="BE48" s="261">
        <v>1778.8546326000001</v>
      </c>
      <c r="BF48" s="261">
        <v>1835.701501</v>
      </c>
      <c r="BG48" s="261">
        <v>1815.318</v>
      </c>
      <c r="BH48" s="261">
        <v>1541.5650000000001</v>
      </c>
      <c r="BI48" s="376">
        <v>1341.067</v>
      </c>
      <c r="BJ48" s="376">
        <v>1488.6089999999999</v>
      </c>
      <c r="BK48" s="376">
        <v>1622.2149999999999</v>
      </c>
      <c r="BL48" s="376">
        <v>1638.357</v>
      </c>
      <c r="BM48" s="376">
        <v>1372.191</v>
      </c>
      <c r="BN48" s="376">
        <v>1368.4739999999999</v>
      </c>
      <c r="BO48" s="376">
        <v>1438.2370000000001</v>
      </c>
      <c r="BP48" s="376">
        <v>1736.6569999999999</v>
      </c>
      <c r="BQ48" s="376">
        <v>1812.9780000000001</v>
      </c>
      <c r="BR48" s="376">
        <v>1872.5440000000001</v>
      </c>
      <c r="BS48" s="376">
        <v>1757.759</v>
      </c>
      <c r="BT48" s="376">
        <v>1513.8989999999999</v>
      </c>
      <c r="BU48" s="376">
        <v>1367.413</v>
      </c>
      <c r="BV48" s="376">
        <v>1497.104</v>
      </c>
    </row>
    <row r="49" spans="1:74" s="116" customFormat="1" ht="11.1" customHeight="1" x14ac:dyDescent="0.2">
      <c r="A49" s="111" t="s">
        <v>888</v>
      </c>
      <c r="B49" s="206" t="s">
        <v>611</v>
      </c>
      <c r="C49" s="261">
        <v>697.99249612999995</v>
      </c>
      <c r="D49" s="261">
        <v>689.75601142999994</v>
      </c>
      <c r="E49" s="261">
        <v>639.07807193999997</v>
      </c>
      <c r="F49" s="261">
        <v>638.11372600000004</v>
      </c>
      <c r="G49" s="261">
        <v>653.59095225999999</v>
      </c>
      <c r="H49" s="261">
        <v>783.27813633000005</v>
      </c>
      <c r="I49" s="261">
        <v>886.74834999999996</v>
      </c>
      <c r="J49" s="261">
        <v>856.83187515999998</v>
      </c>
      <c r="K49" s="261">
        <v>792.33117432999995</v>
      </c>
      <c r="L49" s="261">
        <v>675.12803805999999</v>
      </c>
      <c r="M49" s="261">
        <v>662.36685333000003</v>
      </c>
      <c r="N49" s="261">
        <v>690.06473645000005</v>
      </c>
      <c r="O49" s="261">
        <v>713.46788580999998</v>
      </c>
      <c r="P49" s="261">
        <v>717.36741714000004</v>
      </c>
      <c r="Q49" s="261">
        <v>651.21168451999995</v>
      </c>
      <c r="R49" s="261">
        <v>654.32732933</v>
      </c>
      <c r="S49" s="261">
        <v>665.51837806000003</v>
      </c>
      <c r="T49" s="261">
        <v>774.14731800000004</v>
      </c>
      <c r="U49" s="261">
        <v>883.78839387000005</v>
      </c>
      <c r="V49" s="261">
        <v>901.89777193999998</v>
      </c>
      <c r="W49" s="261">
        <v>800.39991832999999</v>
      </c>
      <c r="X49" s="261">
        <v>679.45431160999999</v>
      </c>
      <c r="Y49" s="261">
        <v>667.09181733000003</v>
      </c>
      <c r="Z49" s="261">
        <v>721.80063934999998</v>
      </c>
      <c r="AA49" s="261">
        <v>695.05964902999995</v>
      </c>
      <c r="AB49" s="261">
        <v>692.14954896999996</v>
      </c>
      <c r="AC49" s="261">
        <v>647.61841967999999</v>
      </c>
      <c r="AD49" s="261">
        <v>660.67933866999999</v>
      </c>
      <c r="AE49" s="261">
        <v>715.93161161</v>
      </c>
      <c r="AF49" s="261">
        <v>839.51156933000004</v>
      </c>
      <c r="AG49" s="261">
        <v>890.34922226000003</v>
      </c>
      <c r="AH49" s="261">
        <v>907.11648064999997</v>
      </c>
      <c r="AI49" s="261">
        <v>796.29677232999995</v>
      </c>
      <c r="AJ49" s="261">
        <v>688.08656355000005</v>
      </c>
      <c r="AK49" s="261">
        <v>662.13388567000004</v>
      </c>
      <c r="AL49" s="261">
        <v>699.26089870999999</v>
      </c>
      <c r="AM49" s="261">
        <v>737.22784645000002</v>
      </c>
      <c r="AN49" s="261">
        <v>711.82674713999995</v>
      </c>
      <c r="AO49" s="261">
        <v>653.35958871000003</v>
      </c>
      <c r="AP49" s="261">
        <v>667.88660832999994</v>
      </c>
      <c r="AQ49" s="261">
        <v>716.89818322999997</v>
      </c>
      <c r="AR49" s="261">
        <v>850.91806267000004</v>
      </c>
      <c r="AS49" s="261">
        <v>908.37231677</v>
      </c>
      <c r="AT49" s="261">
        <v>882.17607354999996</v>
      </c>
      <c r="AU49" s="261">
        <v>792.25115732999996</v>
      </c>
      <c r="AV49" s="261">
        <v>664.52900677000002</v>
      </c>
      <c r="AW49" s="261">
        <v>669.99758732999999</v>
      </c>
      <c r="AX49" s="261">
        <v>724.28012096999998</v>
      </c>
      <c r="AY49" s="261">
        <v>719.16506838999999</v>
      </c>
      <c r="AZ49" s="261">
        <v>703.62342713999999</v>
      </c>
      <c r="BA49" s="261">
        <v>652.92293484000004</v>
      </c>
      <c r="BB49" s="261">
        <v>668.00483699999995</v>
      </c>
      <c r="BC49" s="261">
        <v>716.01349676999996</v>
      </c>
      <c r="BD49" s="261">
        <v>832.656297</v>
      </c>
      <c r="BE49" s="261">
        <v>910.93365934999997</v>
      </c>
      <c r="BF49" s="261">
        <v>851.548</v>
      </c>
      <c r="BG49" s="261">
        <v>812.89480000000003</v>
      </c>
      <c r="BH49" s="261">
        <v>695.39880000000005</v>
      </c>
      <c r="BI49" s="376">
        <v>676.63340000000005</v>
      </c>
      <c r="BJ49" s="376">
        <v>719.46690000000001</v>
      </c>
      <c r="BK49" s="376">
        <v>736.04930000000002</v>
      </c>
      <c r="BL49" s="376">
        <v>732.46730000000002</v>
      </c>
      <c r="BM49" s="376">
        <v>674.62459999999999</v>
      </c>
      <c r="BN49" s="376">
        <v>682.82380000000001</v>
      </c>
      <c r="BO49" s="376">
        <v>724.83900000000006</v>
      </c>
      <c r="BP49" s="376">
        <v>846.39800000000002</v>
      </c>
      <c r="BQ49" s="376">
        <v>932.50620000000004</v>
      </c>
      <c r="BR49" s="376">
        <v>921.18910000000005</v>
      </c>
      <c r="BS49" s="376">
        <v>837.35599999999999</v>
      </c>
      <c r="BT49" s="376">
        <v>700.18020000000001</v>
      </c>
      <c r="BU49" s="376">
        <v>686.11469999999997</v>
      </c>
      <c r="BV49" s="376">
        <v>734.6644</v>
      </c>
    </row>
    <row r="50" spans="1:74" s="116" customFormat="1" ht="11.1" customHeight="1" x14ac:dyDescent="0.2">
      <c r="A50" s="111" t="s">
        <v>889</v>
      </c>
      <c r="B50" s="206" t="s">
        <v>270</v>
      </c>
      <c r="C50" s="261">
        <v>1072.2822776999999</v>
      </c>
      <c r="D50" s="261">
        <v>1100.1410006999999</v>
      </c>
      <c r="E50" s="261">
        <v>1056.6586768</v>
      </c>
      <c r="F50" s="261">
        <v>1046.6703732999999</v>
      </c>
      <c r="G50" s="261">
        <v>956.36657935000005</v>
      </c>
      <c r="H50" s="261">
        <v>1082.3261792999999</v>
      </c>
      <c r="I50" s="261">
        <v>1120.9591848</v>
      </c>
      <c r="J50" s="261">
        <v>1151.4969913</v>
      </c>
      <c r="K50" s="261">
        <v>1145.791138</v>
      </c>
      <c r="L50" s="261">
        <v>1063.6448860999999</v>
      </c>
      <c r="M50" s="261">
        <v>1045.6574223</v>
      </c>
      <c r="N50" s="261">
        <v>1143.7367819000001</v>
      </c>
      <c r="O50" s="261">
        <v>1114.5063216000001</v>
      </c>
      <c r="P50" s="261">
        <v>1129.9946336</v>
      </c>
      <c r="Q50" s="261">
        <v>1110.2427138999999</v>
      </c>
      <c r="R50" s="261">
        <v>1035.5483793000001</v>
      </c>
      <c r="S50" s="261">
        <v>1005.6227429</v>
      </c>
      <c r="T50" s="261">
        <v>1089.019213</v>
      </c>
      <c r="U50" s="261">
        <v>1104.9397871000001</v>
      </c>
      <c r="V50" s="261">
        <v>1207.8780099999999</v>
      </c>
      <c r="W50" s="261">
        <v>1192.7463792999999</v>
      </c>
      <c r="X50" s="261">
        <v>1053.9324297000001</v>
      </c>
      <c r="Y50" s="261">
        <v>1066.495177</v>
      </c>
      <c r="Z50" s="261">
        <v>1134.6179245000001</v>
      </c>
      <c r="AA50" s="261">
        <v>1105.2616668000001</v>
      </c>
      <c r="AB50" s="261">
        <v>1093.1562793000001</v>
      </c>
      <c r="AC50" s="261">
        <v>1055.1840818999999</v>
      </c>
      <c r="AD50" s="261">
        <v>1005.8142810000001</v>
      </c>
      <c r="AE50" s="261">
        <v>1013.0798334999999</v>
      </c>
      <c r="AF50" s="261">
        <v>1087.0698887000001</v>
      </c>
      <c r="AG50" s="261">
        <v>1115.7513389999999</v>
      </c>
      <c r="AH50" s="261">
        <v>1216.6945241999999</v>
      </c>
      <c r="AI50" s="261">
        <v>1149.7893369999999</v>
      </c>
      <c r="AJ50" s="261">
        <v>1113.6307334999999</v>
      </c>
      <c r="AK50" s="261">
        <v>1040.7084159999999</v>
      </c>
      <c r="AL50" s="261">
        <v>1069.4412774</v>
      </c>
      <c r="AM50" s="261">
        <v>1142.6795281</v>
      </c>
      <c r="AN50" s="261">
        <v>1116.6730232</v>
      </c>
      <c r="AO50" s="261">
        <v>1018.0245761</v>
      </c>
      <c r="AP50" s="261">
        <v>1011.1826667</v>
      </c>
      <c r="AQ50" s="261">
        <v>1023.0818555</v>
      </c>
      <c r="AR50" s="261">
        <v>1057.8658043</v>
      </c>
      <c r="AS50" s="261">
        <v>1176.3745268</v>
      </c>
      <c r="AT50" s="261">
        <v>1155.7102313</v>
      </c>
      <c r="AU50" s="261">
        <v>1163.8669503000001</v>
      </c>
      <c r="AV50" s="261">
        <v>1061.8110564999999</v>
      </c>
      <c r="AW50" s="261">
        <v>1006.7089506999999</v>
      </c>
      <c r="AX50" s="261">
        <v>1126.4522574</v>
      </c>
      <c r="AY50" s="261">
        <v>1122.2786854999999</v>
      </c>
      <c r="AZ50" s="261">
        <v>1127.9055685999999</v>
      </c>
      <c r="BA50" s="261">
        <v>1013.4487761</v>
      </c>
      <c r="BB50" s="261">
        <v>1023.0965803</v>
      </c>
      <c r="BC50" s="261">
        <v>995.92740774000004</v>
      </c>
      <c r="BD50" s="261">
        <v>1091.9213787000001</v>
      </c>
      <c r="BE50" s="261">
        <v>1177.8034568</v>
      </c>
      <c r="BF50" s="261">
        <v>1169.6866626000001</v>
      </c>
      <c r="BG50" s="261">
        <v>1177.1679999999999</v>
      </c>
      <c r="BH50" s="261">
        <v>1072.0170000000001</v>
      </c>
      <c r="BI50" s="376">
        <v>1027.2919999999999</v>
      </c>
      <c r="BJ50" s="376">
        <v>1108.0060000000001</v>
      </c>
      <c r="BK50" s="376">
        <v>1119.9690000000001</v>
      </c>
      <c r="BL50" s="376">
        <v>1127.0119999999999</v>
      </c>
      <c r="BM50" s="376">
        <v>1049.1469999999999</v>
      </c>
      <c r="BN50" s="376">
        <v>1020.003</v>
      </c>
      <c r="BO50" s="376">
        <v>991.26940000000002</v>
      </c>
      <c r="BP50" s="376">
        <v>1095.472</v>
      </c>
      <c r="BQ50" s="376">
        <v>1146.5450000000001</v>
      </c>
      <c r="BR50" s="376">
        <v>1191.354</v>
      </c>
      <c r="BS50" s="376">
        <v>1174.2180000000001</v>
      </c>
      <c r="BT50" s="376">
        <v>1073.086</v>
      </c>
      <c r="BU50" s="376">
        <v>1037.1199999999999</v>
      </c>
      <c r="BV50" s="376">
        <v>1111.1990000000001</v>
      </c>
    </row>
    <row r="51" spans="1:74" s="116" customFormat="1" ht="11.1" customHeight="1" x14ac:dyDescent="0.2">
      <c r="A51" s="111" t="s">
        <v>890</v>
      </c>
      <c r="B51" s="206" t="s">
        <v>271</v>
      </c>
      <c r="C51" s="261">
        <v>46.203008386999997</v>
      </c>
      <c r="D51" s="261">
        <v>45.183087499999999</v>
      </c>
      <c r="E51" s="261">
        <v>43.899457742000003</v>
      </c>
      <c r="F51" s="261">
        <v>43.397910332999999</v>
      </c>
      <c r="G51" s="261">
        <v>42.798490645000001</v>
      </c>
      <c r="H51" s="261">
        <v>43.279880333000001</v>
      </c>
      <c r="I51" s="261">
        <v>43.811972580999999</v>
      </c>
      <c r="J51" s="261">
        <v>44.903574839000001</v>
      </c>
      <c r="K51" s="261">
        <v>44.489545667000002</v>
      </c>
      <c r="L51" s="261">
        <v>44.629307419</v>
      </c>
      <c r="M51" s="261">
        <v>45.476861667000001</v>
      </c>
      <c r="N51" s="261">
        <v>46.628209677000001</v>
      </c>
      <c r="O51" s="261">
        <v>46.990214194000004</v>
      </c>
      <c r="P51" s="261">
        <v>47.278413213999997</v>
      </c>
      <c r="Q51" s="261">
        <v>45.515966452000001</v>
      </c>
      <c r="R51" s="261">
        <v>44.199181666999998</v>
      </c>
      <c r="S51" s="261">
        <v>43.031114838999997</v>
      </c>
      <c r="T51" s="261">
        <v>42.217298333000002</v>
      </c>
      <c r="U51" s="261">
        <v>42.804718710000003</v>
      </c>
      <c r="V51" s="261">
        <v>43.929350323000001</v>
      </c>
      <c r="W51" s="261">
        <v>44.208821333000003</v>
      </c>
      <c r="X51" s="261">
        <v>44.168053548000003</v>
      </c>
      <c r="Y51" s="261">
        <v>45.612851999999997</v>
      </c>
      <c r="Z51" s="261">
        <v>45.504221612999999</v>
      </c>
      <c r="AA51" s="261">
        <v>46.218376773999999</v>
      </c>
      <c r="AB51" s="261">
        <v>46.479645171999998</v>
      </c>
      <c r="AC51" s="261">
        <v>43.463917097</v>
      </c>
      <c r="AD51" s="261">
        <v>42.790675333000003</v>
      </c>
      <c r="AE51" s="261">
        <v>41.522845160999999</v>
      </c>
      <c r="AF51" s="261">
        <v>41.825812333000002</v>
      </c>
      <c r="AG51" s="261">
        <v>42.364935160999998</v>
      </c>
      <c r="AH51" s="261">
        <v>43.665763871000003</v>
      </c>
      <c r="AI51" s="261">
        <v>42.847057667000001</v>
      </c>
      <c r="AJ51" s="261">
        <v>43.717998065000003</v>
      </c>
      <c r="AK51" s="261">
        <v>45.201676667000001</v>
      </c>
      <c r="AL51" s="261">
        <v>46.391378064999998</v>
      </c>
      <c r="AM51" s="261">
        <v>44.905895160999997</v>
      </c>
      <c r="AN51" s="261">
        <v>43.5276675</v>
      </c>
      <c r="AO51" s="261">
        <v>41.845634193999999</v>
      </c>
      <c r="AP51" s="261">
        <v>42.739865666999997</v>
      </c>
      <c r="AQ51" s="261">
        <v>41.995810968000001</v>
      </c>
      <c r="AR51" s="261">
        <v>41.607302666999999</v>
      </c>
      <c r="AS51" s="261">
        <v>42.457605805999997</v>
      </c>
      <c r="AT51" s="261">
        <v>43.512564838999999</v>
      </c>
      <c r="AU51" s="261">
        <v>43.172166666999999</v>
      </c>
      <c r="AV51" s="261">
        <v>43.271207419</v>
      </c>
      <c r="AW51" s="261">
        <v>43.672288332999997</v>
      </c>
      <c r="AX51" s="261">
        <v>45.487191289999998</v>
      </c>
      <c r="AY51" s="261">
        <v>44.139194516000003</v>
      </c>
      <c r="AZ51" s="261">
        <v>44.945358571</v>
      </c>
      <c r="BA51" s="261">
        <v>42.262409355000003</v>
      </c>
      <c r="BB51" s="261">
        <v>41.266049000000002</v>
      </c>
      <c r="BC51" s="261">
        <v>40.518920645000001</v>
      </c>
      <c r="BD51" s="261">
        <v>40.926515999999999</v>
      </c>
      <c r="BE51" s="261">
        <v>41.943535806</v>
      </c>
      <c r="BF51" s="261">
        <v>42.841128386999998</v>
      </c>
      <c r="BG51" s="261">
        <v>43.41769</v>
      </c>
      <c r="BH51" s="261">
        <v>43.575389999999999</v>
      </c>
      <c r="BI51" s="376">
        <v>44.322809999999997</v>
      </c>
      <c r="BJ51" s="376">
        <v>45.164949999999997</v>
      </c>
      <c r="BK51" s="376">
        <v>45.066499999999998</v>
      </c>
      <c r="BL51" s="376">
        <v>44.996749999999999</v>
      </c>
      <c r="BM51" s="376">
        <v>42.286630000000002</v>
      </c>
      <c r="BN51" s="376">
        <v>42.035409999999999</v>
      </c>
      <c r="BO51" s="376">
        <v>41.22598</v>
      </c>
      <c r="BP51" s="376">
        <v>41.680289999999999</v>
      </c>
      <c r="BQ51" s="376">
        <v>42.721220000000002</v>
      </c>
      <c r="BR51" s="376">
        <v>43.967100000000002</v>
      </c>
      <c r="BS51" s="376">
        <v>43.758479999999999</v>
      </c>
      <c r="BT51" s="376">
        <v>43.798340000000003</v>
      </c>
      <c r="BU51" s="376">
        <v>44.61533</v>
      </c>
      <c r="BV51" s="376">
        <v>45.530189999999997</v>
      </c>
    </row>
    <row r="52" spans="1:74" s="116" customFormat="1" ht="11.1" customHeight="1" x14ac:dyDescent="0.2">
      <c r="A52" s="111" t="s">
        <v>891</v>
      </c>
      <c r="B52" s="207" t="s">
        <v>613</v>
      </c>
      <c r="C52" s="272">
        <v>10705.766460000001</v>
      </c>
      <c r="D52" s="272">
        <v>10659.27598</v>
      </c>
      <c r="E52" s="272">
        <v>9435.8500494</v>
      </c>
      <c r="F52" s="272">
        <v>8901.7376602999993</v>
      </c>
      <c r="G52" s="272">
        <v>9152.5569544999998</v>
      </c>
      <c r="H52" s="272">
        <v>11029.773427</v>
      </c>
      <c r="I52" s="272">
        <v>11903.797355999999</v>
      </c>
      <c r="J52" s="272">
        <v>11992.558519</v>
      </c>
      <c r="K52" s="272">
        <v>10924.744556</v>
      </c>
      <c r="L52" s="272">
        <v>9285.1547460999991</v>
      </c>
      <c r="M52" s="272">
        <v>9163.3355940000001</v>
      </c>
      <c r="N52" s="272">
        <v>10291.861155000001</v>
      </c>
      <c r="O52" s="272">
        <v>10777.924198000001</v>
      </c>
      <c r="P52" s="272">
        <v>10603.696368000001</v>
      </c>
      <c r="Q52" s="272">
        <v>9421.0277048000007</v>
      </c>
      <c r="R52" s="272">
        <v>9173.4626286999992</v>
      </c>
      <c r="S52" s="272">
        <v>9290.0886171000002</v>
      </c>
      <c r="T52" s="272">
        <v>10956.911033</v>
      </c>
      <c r="U52" s="272">
        <v>11957.803571</v>
      </c>
      <c r="V52" s="272">
        <v>12023.220219999999</v>
      </c>
      <c r="W52" s="272">
        <v>10874.907372</v>
      </c>
      <c r="X52" s="272">
        <v>9294.6093144999995</v>
      </c>
      <c r="Y52" s="272">
        <v>9174.5054932999992</v>
      </c>
      <c r="Z52" s="272">
        <v>9736.9095670999995</v>
      </c>
      <c r="AA52" s="272">
        <v>10031.464083000001</v>
      </c>
      <c r="AB52" s="272">
        <v>9895.9629303000002</v>
      </c>
      <c r="AC52" s="272">
        <v>9152.6195396999992</v>
      </c>
      <c r="AD52" s="272">
        <v>9025.3200383000003</v>
      </c>
      <c r="AE52" s="272">
        <v>9579.6183877000003</v>
      </c>
      <c r="AF52" s="272">
        <v>10838.662243999999</v>
      </c>
      <c r="AG52" s="272">
        <v>11966.538773</v>
      </c>
      <c r="AH52" s="272">
        <v>11767.249</v>
      </c>
      <c r="AI52" s="272">
        <v>10602.990265</v>
      </c>
      <c r="AJ52" s="272">
        <v>9378.5632284000003</v>
      </c>
      <c r="AK52" s="272">
        <v>9273.7308472999994</v>
      </c>
      <c r="AL52" s="272">
        <v>9589.9394881000007</v>
      </c>
      <c r="AM52" s="272">
        <v>10243.578756999999</v>
      </c>
      <c r="AN52" s="272">
        <v>10310.035553</v>
      </c>
      <c r="AO52" s="272">
        <v>9495.2183710000008</v>
      </c>
      <c r="AP52" s="272">
        <v>9164.5539812999996</v>
      </c>
      <c r="AQ52" s="272">
        <v>9244.0615293999999</v>
      </c>
      <c r="AR52" s="272">
        <v>10580.61145</v>
      </c>
      <c r="AS52" s="272">
        <v>11468.163243000001</v>
      </c>
      <c r="AT52" s="272">
        <v>11304.424849000001</v>
      </c>
      <c r="AU52" s="272">
        <v>10700.669327</v>
      </c>
      <c r="AV52" s="272">
        <v>9415.4507739000001</v>
      </c>
      <c r="AW52" s="272">
        <v>9311.9752700000008</v>
      </c>
      <c r="AX52" s="272">
        <v>10131.469553999999</v>
      </c>
      <c r="AY52" s="272">
        <v>10935.661674999999</v>
      </c>
      <c r="AZ52" s="272">
        <v>11035.622176000001</v>
      </c>
      <c r="BA52" s="272">
        <v>9669.5589213000003</v>
      </c>
      <c r="BB52" s="272">
        <v>9095.4317190000002</v>
      </c>
      <c r="BC52" s="272">
        <v>9291.9138371000008</v>
      </c>
      <c r="BD52" s="272">
        <v>10643.404248999999</v>
      </c>
      <c r="BE52" s="272">
        <v>11198.404805</v>
      </c>
      <c r="BF52" s="272">
        <v>11226.245852</v>
      </c>
      <c r="BG52" s="272">
        <v>10685.1</v>
      </c>
      <c r="BH52" s="272">
        <v>9446.5470000000005</v>
      </c>
      <c r="BI52" s="337">
        <v>9229.1470000000008</v>
      </c>
      <c r="BJ52" s="337">
        <v>10104.33</v>
      </c>
      <c r="BK52" s="337">
        <v>10773.63</v>
      </c>
      <c r="BL52" s="337">
        <v>10852.02</v>
      </c>
      <c r="BM52" s="337">
        <v>9550.3529999999992</v>
      </c>
      <c r="BN52" s="337">
        <v>9154.4390000000003</v>
      </c>
      <c r="BO52" s="337">
        <v>9340.82</v>
      </c>
      <c r="BP52" s="337">
        <v>10755.9</v>
      </c>
      <c r="BQ52" s="337">
        <v>11527.6</v>
      </c>
      <c r="BR52" s="337">
        <v>11616.15</v>
      </c>
      <c r="BS52" s="337">
        <v>10759.75</v>
      </c>
      <c r="BT52" s="337">
        <v>9553.0619999999999</v>
      </c>
      <c r="BU52" s="337">
        <v>9346.85</v>
      </c>
      <c r="BV52" s="337">
        <v>10193.01</v>
      </c>
    </row>
    <row r="53" spans="1:74" s="294" customFormat="1" ht="11.1" customHeight="1" x14ac:dyDescent="0.2">
      <c r="A53" s="117"/>
      <c r="C53" s="295"/>
      <c r="D53" s="295"/>
      <c r="E53" s="295"/>
      <c r="F53" s="295"/>
      <c r="G53" s="295"/>
      <c r="H53" s="295"/>
      <c r="I53" s="295"/>
      <c r="J53" s="295"/>
      <c r="K53" s="295"/>
      <c r="L53" s="295"/>
      <c r="M53" s="295"/>
      <c r="N53" s="295"/>
      <c r="O53" s="295"/>
      <c r="P53" s="295"/>
      <c r="Q53" s="295"/>
      <c r="R53" s="295"/>
      <c r="S53" s="295"/>
      <c r="T53" s="295"/>
      <c r="U53" s="295"/>
      <c r="V53" s="295"/>
      <c r="W53" s="295"/>
      <c r="X53" s="295"/>
      <c r="Y53" s="295"/>
      <c r="Z53" s="295"/>
      <c r="AA53" s="295"/>
      <c r="AB53" s="295"/>
      <c r="AC53" s="295"/>
      <c r="AD53" s="295"/>
      <c r="AE53" s="295"/>
      <c r="AF53" s="295"/>
      <c r="AG53" s="295"/>
      <c r="AH53" s="295"/>
      <c r="AI53" s="295"/>
      <c r="AJ53" s="295"/>
      <c r="AK53" s="295"/>
      <c r="AL53" s="295"/>
      <c r="AM53" s="295"/>
      <c r="AN53" s="295"/>
      <c r="AO53" s="295"/>
      <c r="AP53" s="295"/>
      <c r="AQ53" s="295"/>
      <c r="AR53" s="295"/>
      <c r="AS53" s="295"/>
      <c r="AT53" s="295"/>
      <c r="AU53" s="295"/>
      <c r="AV53" s="295"/>
      <c r="AW53" s="295"/>
      <c r="AX53" s="295"/>
      <c r="AY53" s="377"/>
      <c r="AZ53" s="377"/>
      <c r="BA53" s="377"/>
      <c r="BB53" s="377"/>
      <c r="BC53" s="377"/>
      <c r="BD53" s="377"/>
      <c r="BE53" s="377"/>
      <c r="BF53" s="377"/>
      <c r="BG53" s="377"/>
      <c r="BH53" s="377"/>
      <c r="BI53" s="377"/>
      <c r="BJ53" s="377"/>
      <c r="BK53" s="377"/>
      <c r="BL53" s="377"/>
      <c r="BM53" s="377"/>
      <c r="BN53" s="377"/>
      <c r="BO53" s="377"/>
      <c r="BP53" s="377"/>
      <c r="BQ53" s="377"/>
      <c r="BR53" s="377"/>
      <c r="BS53" s="377"/>
      <c r="BT53" s="377"/>
      <c r="BU53" s="377"/>
      <c r="BV53" s="377"/>
    </row>
    <row r="54" spans="1:74" s="294" customFormat="1" ht="12" customHeight="1" x14ac:dyDescent="0.25">
      <c r="A54" s="117"/>
      <c r="B54" s="683" t="s">
        <v>1081</v>
      </c>
      <c r="C54" s="680"/>
      <c r="D54" s="680"/>
      <c r="E54" s="680"/>
      <c r="F54" s="680"/>
      <c r="G54" s="680"/>
      <c r="H54" s="680"/>
      <c r="I54" s="680"/>
      <c r="J54" s="680"/>
      <c r="K54" s="680"/>
      <c r="L54" s="680"/>
      <c r="M54" s="680"/>
      <c r="N54" s="680"/>
      <c r="O54" s="680"/>
      <c r="P54" s="680"/>
      <c r="Q54" s="680"/>
      <c r="AY54" s="519"/>
      <c r="AZ54" s="519"/>
      <c r="BA54" s="519"/>
      <c r="BB54" s="519"/>
      <c r="BC54" s="519"/>
      <c r="BD54" s="519"/>
      <c r="BE54" s="519"/>
      <c r="BF54" s="519"/>
      <c r="BG54" s="519"/>
      <c r="BH54" s="519"/>
      <c r="BI54" s="519"/>
      <c r="BJ54" s="519"/>
    </row>
    <row r="55" spans="1:74" s="465" customFormat="1" ht="12" customHeight="1" x14ac:dyDescent="0.25">
      <c r="A55" s="464"/>
      <c r="B55" s="717" t="s">
        <v>1157</v>
      </c>
      <c r="C55" s="666"/>
      <c r="D55" s="666"/>
      <c r="E55" s="666"/>
      <c r="F55" s="666"/>
      <c r="G55" s="666"/>
      <c r="H55" s="666"/>
      <c r="I55" s="666"/>
      <c r="J55" s="666"/>
      <c r="K55" s="666"/>
      <c r="L55" s="666"/>
      <c r="M55" s="666"/>
      <c r="N55" s="666"/>
      <c r="O55" s="666"/>
      <c r="P55" s="666"/>
      <c r="Q55" s="666"/>
      <c r="AY55" s="520"/>
      <c r="AZ55" s="520"/>
      <c r="BA55" s="520"/>
      <c r="BB55" s="520"/>
      <c r="BC55" s="520"/>
      <c r="BD55" s="520"/>
      <c r="BE55" s="520"/>
      <c r="BF55" s="520"/>
      <c r="BG55" s="520"/>
      <c r="BH55" s="520"/>
      <c r="BI55" s="520"/>
      <c r="BJ55" s="520"/>
    </row>
    <row r="56" spans="1:74" s="465" customFormat="1" ht="12" customHeight="1" x14ac:dyDescent="0.25">
      <c r="A56" s="464"/>
      <c r="B56" s="669" t="s">
        <v>1108</v>
      </c>
      <c r="C56" s="670"/>
      <c r="D56" s="670"/>
      <c r="E56" s="670"/>
      <c r="F56" s="670"/>
      <c r="G56" s="670"/>
      <c r="H56" s="670"/>
      <c r="I56" s="670"/>
      <c r="J56" s="670"/>
      <c r="K56" s="670"/>
      <c r="L56" s="670"/>
      <c r="M56" s="670"/>
      <c r="N56" s="670"/>
      <c r="O56" s="670"/>
      <c r="P56" s="670"/>
      <c r="Q56" s="666"/>
      <c r="AY56" s="520"/>
      <c r="AZ56" s="520"/>
      <c r="BA56" s="520"/>
      <c r="BB56" s="520"/>
      <c r="BC56" s="520"/>
      <c r="BD56" s="520"/>
      <c r="BE56" s="520"/>
      <c r="BF56" s="520"/>
      <c r="BG56" s="520"/>
      <c r="BH56" s="520"/>
      <c r="BI56" s="520"/>
      <c r="BJ56" s="520"/>
    </row>
    <row r="57" spans="1:74" s="465" customFormat="1" ht="12" customHeight="1" x14ac:dyDescent="0.25">
      <c r="A57" s="464"/>
      <c r="B57" s="664" t="s">
        <v>1158</v>
      </c>
      <c r="C57" s="670"/>
      <c r="D57" s="670"/>
      <c r="E57" s="670"/>
      <c r="F57" s="670"/>
      <c r="G57" s="670"/>
      <c r="H57" s="670"/>
      <c r="I57" s="670"/>
      <c r="J57" s="670"/>
      <c r="K57" s="670"/>
      <c r="L57" s="670"/>
      <c r="M57" s="670"/>
      <c r="N57" s="670"/>
      <c r="O57" s="670"/>
      <c r="P57" s="670"/>
      <c r="Q57" s="666"/>
      <c r="AY57" s="520"/>
      <c r="AZ57" s="520"/>
      <c r="BA57" s="520"/>
      <c r="BB57" s="520"/>
      <c r="BC57" s="520"/>
      <c r="BD57" s="520"/>
      <c r="BE57" s="520"/>
      <c r="BF57" s="520"/>
      <c r="BG57" s="520"/>
      <c r="BH57" s="520"/>
      <c r="BI57" s="520"/>
      <c r="BJ57" s="520"/>
    </row>
    <row r="58" spans="1:74" s="465" customFormat="1" ht="12" customHeight="1" x14ac:dyDescent="0.25">
      <c r="A58" s="464"/>
      <c r="B58" s="664" t="s">
        <v>1148</v>
      </c>
      <c r="C58" s="670"/>
      <c r="D58" s="670"/>
      <c r="E58" s="670"/>
      <c r="F58" s="670"/>
      <c r="G58" s="670"/>
      <c r="H58" s="670"/>
      <c r="I58" s="670"/>
      <c r="J58" s="670"/>
      <c r="K58" s="670"/>
      <c r="L58" s="670"/>
      <c r="M58" s="670"/>
      <c r="N58" s="670"/>
      <c r="O58" s="670"/>
      <c r="P58" s="670"/>
      <c r="Q58" s="666"/>
      <c r="AY58" s="520"/>
      <c r="AZ58" s="520"/>
      <c r="BA58" s="520"/>
      <c r="BB58" s="520"/>
      <c r="BC58" s="520"/>
      <c r="BD58" s="520"/>
      <c r="BE58" s="520"/>
      <c r="BF58" s="520"/>
      <c r="BG58" s="520"/>
      <c r="BH58" s="520"/>
      <c r="BI58" s="520"/>
      <c r="BJ58" s="520"/>
    </row>
    <row r="59" spans="1:74" s="465" customFormat="1" ht="12" customHeight="1" x14ac:dyDescent="0.25">
      <c r="A59" s="464"/>
      <c r="B59" s="706" t="s">
        <v>1149</v>
      </c>
      <c r="C59" s="666"/>
      <c r="D59" s="666"/>
      <c r="E59" s="666"/>
      <c r="F59" s="666"/>
      <c r="G59" s="666"/>
      <c r="H59" s="666"/>
      <c r="I59" s="666"/>
      <c r="J59" s="666"/>
      <c r="K59" s="666"/>
      <c r="L59" s="666"/>
      <c r="M59" s="666"/>
      <c r="N59" s="666"/>
      <c r="O59" s="666"/>
      <c r="P59" s="666"/>
      <c r="Q59" s="666"/>
      <c r="AY59" s="520"/>
      <c r="AZ59" s="520"/>
      <c r="BA59" s="520"/>
      <c r="BB59" s="520"/>
      <c r="BC59" s="520"/>
      <c r="BD59" s="520"/>
      <c r="BE59" s="520"/>
      <c r="BF59" s="520"/>
      <c r="BG59" s="520"/>
      <c r="BH59" s="520"/>
      <c r="BI59" s="520"/>
      <c r="BJ59" s="520"/>
    </row>
    <row r="60" spans="1:74" s="465" customFormat="1" ht="22.35" customHeight="1" x14ac:dyDescent="0.25">
      <c r="A60" s="464"/>
      <c r="B60" s="669" t="s">
        <v>1159</v>
      </c>
      <c r="C60" s="670"/>
      <c r="D60" s="670"/>
      <c r="E60" s="670"/>
      <c r="F60" s="670"/>
      <c r="G60" s="670"/>
      <c r="H60" s="670"/>
      <c r="I60" s="670"/>
      <c r="J60" s="670"/>
      <c r="K60" s="670"/>
      <c r="L60" s="670"/>
      <c r="M60" s="670"/>
      <c r="N60" s="670"/>
      <c r="O60" s="670"/>
      <c r="P60" s="670"/>
      <c r="Q60" s="666"/>
      <c r="AY60" s="520"/>
      <c r="AZ60" s="520"/>
      <c r="BA60" s="520"/>
      <c r="BB60" s="520"/>
      <c r="BC60" s="520"/>
      <c r="BD60" s="520"/>
      <c r="BE60" s="520"/>
      <c r="BF60" s="520"/>
      <c r="BG60" s="520"/>
      <c r="BH60" s="520"/>
      <c r="BI60" s="520"/>
      <c r="BJ60" s="520"/>
    </row>
    <row r="61" spans="1:74" s="465" customFormat="1" ht="12" customHeight="1" x14ac:dyDescent="0.25">
      <c r="A61" s="464"/>
      <c r="B61" s="664" t="s">
        <v>1112</v>
      </c>
      <c r="C61" s="665"/>
      <c r="D61" s="665"/>
      <c r="E61" s="665"/>
      <c r="F61" s="665"/>
      <c r="G61" s="665"/>
      <c r="H61" s="665"/>
      <c r="I61" s="665"/>
      <c r="J61" s="665"/>
      <c r="K61" s="665"/>
      <c r="L61" s="665"/>
      <c r="M61" s="665"/>
      <c r="N61" s="665"/>
      <c r="O61" s="665"/>
      <c r="P61" s="665"/>
      <c r="Q61" s="666"/>
      <c r="AY61" s="520"/>
      <c r="AZ61" s="520"/>
      <c r="BA61" s="520"/>
      <c r="BB61" s="520"/>
      <c r="BC61" s="520"/>
      <c r="BD61" s="520"/>
      <c r="BE61" s="520"/>
      <c r="BF61" s="520"/>
      <c r="BG61" s="520"/>
      <c r="BH61" s="520"/>
      <c r="BI61" s="520"/>
      <c r="BJ61" s="520"/>
    </row>
    <row r="62" spans="1:74" s="463" customFormat="1" ht="12" customHeight="1" x14ac:dyDescent="0.25">
      <c r="A62" s="438"/>
      <c r="B62" s="686" t="s">
        <v>1229</v>
      </c>
      <c r="C62" s="666"/>
      <c r="D62" s="666"/>
      <c r="E62" s="666"/>
      <c r="F62" s="666"/>
      <c r="G62" s="666"/>
      <c r="H62" s="666"/>
      <c r="I62" s="666"/>
      <c r="J62" s="666"/>
      <c r="K62" s="666"/>
      <c r="L62" s="666"/>
      <c r="M62" s="666"/>
      <c r="N62" s="666"/>
      <c r="O62" s="666"/>
      <c r="P62" s="666"/>
      <c r="Q62" s="666"/>
      <c r="AY62" s="516"/>
      <c r="AZ62" s="516"/>
      <c r="BA62" s="516"/>
      <c r="BB62" s="516"/>
      <c r="BC62" s="516"/>
      <c r="BD62" s="516"/>
      <c r="BE62" s="516"/>
      <c r="BF62" s="516"/>
      <c r="BG62" s="516"/>
      <c r="BH62" s="516"/>
      <c r="BI62" s="516"/>
      <c r="BJ62" s="516"/>
    </row>
    <row r="63" spans="1:74" x14ac:dyDescent="0.2">
      <c r="BK63" s="378"/>
      <c r="BL63" s="378"/>
      <c r="BM63" s="378"/>
      <c r="BN63" s="378"/>
      <c r="BO63" s="378"/>
      <c r="BP63" s="378"/>
      <c r="BQ63" s="378"/>
      <c r="BR63" s="378"/>
      <c r="BS63" s="378"/>
      <c r="BT63" s="378"/>
      <c r="BU63" s="378"/>
      <c r="BV63" s="378"/>
    </row>
    <row r="64" spans="1:74" x14ac:dyDescent="0.2">
      <c r="BK64" s="378"/>
      <c r="BL64" s="378"/>
      <c r="BM64" s="378"/>
      <c r="BN64" s="378"/>
      <c r="BO64" s="378"/>
      <c r="BP64" s="378"/>
      <c r="BQ64" s="378"/>
      <c r="BR64" s="378"/>
      <c r="BS64" s="378"/>
      <c r="BT64" s="378"/>
      <c r="BU64" s="378"/>
      <c r="BV64" s="378"/>
    </row>
    <row r="65" spans="63:74" x14ac:dyDescent="0.2">
      <c r="BK65" s="378"/>
      <c r="BL65" s="378"/>
      <c r="BM65" s="378"/>
      <c r="BN65" s="378"/>
      <c r="BO65" s="378"/>
      <c r="BP65" s="378"/>
      <c r="BQ65" s="378"/>
      <c r="BR65" s="378"/>
      <c r="BS65" s="378"/>
      <c r="BT65" s="378"/>
      <c r="BU65" s="378"/>
      <c r="BV65" s="378"/>
    </row>
    <row r="66" spans="63:74" x14ac:dyDescent="0.2">
      <c r="BK66" s="378"/>
      <c r="BL66" s="378"/>
      <c r="BM66" s="378"/>
      <c r="BN66" s="378"/>
      <c r="BO66" s="378"/>
      <c r="BP66" s="378"/>
      <c r="BQ66" s="378"/>
      <c r="BR66" s="378"/>
      <c r="BS66" s="378"/>
      <c r="BT66" s="378"/>
      <c r="BU66" s="378"/>
      <c r="BV66" s="378"/>
    </row>
    <row r="67" spans="63:74" x14ac:dyDescent="0.2">
      <c r="BK67" s="378"/>
      <c r="BL67" s="378"/>
      <c r="BM67" s="378"/>
      <c r="BN67" s="378"/>
      <c r="BO67" s="378"/>
      <c r="BP67" s="378"/>
      <c r="BQ67" s="378"/>
      <c r="BR67" s="378"/>
      <c r="BS67" s="378"/>
      <c r="BT67" s="378"/>
      <c r="BU67" s="378"/>
      <c r="BV67" s="378"/>
    </row>
    <row r="68" spans="63:74" x14ac:dyDescent="0.2">
      <c r="BK68" s="378"/>
      <c r="BL68" s="378"/>
      <c r="BM68" s="378"/>
      <c r="BN68" s="378"/>
      <c r="BO68" s="378"/>
      <c r="BP68" s="378"/>
      <c r="BQ68" s="378"/>
      <c r="BR68" s="378"/>
      <c r="BS68" s="378"/>
      <c r="BT68" s="378"/>
      <c r="BU68" s="378"/>
      <c r="BV68" s="378"/>
    </row>
    <row r="69" spans="63:74" x14ac:dyDescent="0.2">
      <c r="BK69" s="378"/>
      <c r="BL69" s="378"/>
      <c r="BM69" s="378"/>
      <c r="BN69" s="378"/>
      <c r="BO69" s="378"/>
      <c r="BP69" s="378"/>
      <c r="BQ69" s="378"/>
      <c r="BR69" s="378"/>
      <c r="BS69" s="378"/>
      <c r="BT69" s="378"/>
      <c r="BU69" s="378"/>
      <c r="BV69" s="378"/>
    </row>
    <row r="70" spans="63:74" x14ac:dyDescent="0.2">
      <c r="BK70" s="378"/>
      <c r="BL70" s="378"/>
      <c r="BM70" s="378"/>
      <c r="BN70" s="378"/>
      <c r="BO70" s="378"/>
      <c r="BP70" s="378"/>
      <c r="BQ70" s="378"/>
      <c r="BR70" s="378"/>
      <c r="BS70" s="378"/>
      <c r="BT70" s="378"/>
      <c r="BU70" s="378"/>
      <c r="BV70" s="378"/>
    </row>
    <row r="71" spans="63:74" x14ac:dyDescent="0.2">
      <c r="BK71" s="378"/>
      <c r="BL71" s="378"/>
      <c r="BM71" s="378"/>
      <c r="BN71" s="378"/>
      <c r="BO71" s="378"/>
      <c r="BP71" s="378"/>
      <c r="BQ71" s="378"/>
      <c r="BR71" s="378"/>
      <c r="BS71" s="378"/>
      <c r="BT71" s="378"/>
      <c r="BU71" s="378"/>
      <c r="BV71" s="378"/>
    </row>
    <row r="72" spans="63:74" x14ac:dyDescent="0.2">
      <c r="BK72" s="378"/>
      <c r="BL72" s="378"/>
      <c r="BM72" s="378"/>
      <c r="BN72" s="378"/>
      <c r="BO72" s="378"/>
      <c r="BP72" s="378"/>
      <c r="BQ72" s="378"/>
      <c r="BR72" s="378"/>
      <c r="BS72" s="378"/>
      <c r="BT72" s="378"/>
      <c r="BU72" s="378"/>
      <c r="BV72" s="378"/>
    </row>
    <row r="73" spans="63:74" x14ac:dyDescent="0.2">
      <c r="BK73" s="378"/>
      <c r="BL73" s="378"/>
      <c r="BM73" s="378"/>
      <c r="BN73" s="378"/>
      <c r="BO73" s="378"/>
      <c r="BP73" s="378"/>
      <c r="BQ73" s="378"/>
      <c r="BR73" s="378"/>
      <c r="BS73" s="378"/>
      <c r="BT73" s="378"/>
      <c r="BU73" s="378"/>
      <c r="BV73" s="378"/>
    </row>
    <row r="74" spans="63:74" x14ac:dyDescent="0.2">
      <c r="BK74" s="378"/>
      <c r="BL74" s="378"/>
      <c r="BM74" s="378"/>
      <c r="BN74" s="378"/>
      <c r="BO74" s="378"/>
      <c r="BP74" s="378"/>
      <c r="BQ74" s="378"/>
      <c r="BR74" s="378"/>
      <c r="BS74" s="378"/>
      <c r="BT74" s="378"/>
      <c r="BU74" s="378"/>
      <c r="BV74" s="378"/>
    </row>
    <row r="75" spans="63:74" x14ac:dyDescent="0.2">
      <c r="BK75" s="378"/>
      <c r="BL75" s="378"/>
      <c r="BM75" s="378"/>
      <c r="BN75" s="378"/>
      <c r="BO75" s="378"/>
      <c r="BP75" s="378"/>
      <c r="BQ75" s="378"/>
      <c r="BR75" s="378"/>
      <c r="BS75" s="378"/>
      <c r="BT75" s="378"/>
      <c r="BU75" s="378"/>
      <c r="BV75" s="378"/>
    </row>
    <row r="76" spans="63:74" x14ac:dyDescent="0.2">
      <c r="BK76" s="378"/>
      <c r="BL76" s="378"/>
      <c r="BM76" s="378"/>
      <c r="BN76" s="378"/>
      <c r="BO76" s="378"/>
      <c r="BP76" s="378"/>
      <c r="BQ76" s="378"/>
      <c r="BR76" s="378"/>
      <c r="BS76" s="378"/>
      <c r="BT76" s="378"/>
      <c r="BU76" s="378"/>
      <c r="BV76" s="378"/>
    </row>
    <row r="77" spans="63:74" x14ac:dyDescent="0.2">
      <c r="BK77" s="378"/>
      <c r="BL77" s="378"/>
      <c r="BM77" s="378"/>
      <c r="BN77" s="378"/>
      <c r="BO77" s="378"/>
      <c r="BP77" s="378"/>
      <c r="BQ77" s="378"/>
      <c r="BR77" s="378"/>
      <c r="BS77" s="378"/>
      <c r="BT77" s="378"/>
      <c r="BU77" s="378"/>
      <c r="BV77" s="378"/>
    </row>
    <row r="78" spans="63:74" x14ac:dyDescent="0.2">
      <c r="BK78" s="378"/>
      <c r="BL78" s="378"/>
      <c r="BM78" s="378"/>
      <c r="BN78" s="378"/>
      <c r="BO78" s="378"/>
      <c r="BP78" s="378"/>
      <c r="BQ78" s="378"/>
      <c r="BR78" s="378"/>
      <c r="BS78" s="378"/>
      <c r="BT78" s="378"/>
      <c r="BU78" s="378"/>
      <c r="BV78" s="378"/>
    </row>
    <row r="79" spans="63:74" x14ac:dyDescent="0.2">
      <c r="BK79" s="378"/>
      <c r="BL79" s="378"/>
      <c r="BM79" s="378"/>
      <c r="BN79" s="378"/>
      <c r="BO79" s="378"/>
      <c r="BP79" s="378"/>
      <c r="BQ79" s="378"/>
      <c r="BR79" s="378"/>
      <c r="BS79" s="378"/>
      <c r="BT79" s="378"/>
      <c r="BU79" s="378"/>
      <c r="BV79" s="378"/>
    </row>
    <row r="80" spans="63:74" x14ac:dyDescent="0.2">
      <c r="BK80" s="378"/>
      <c r="BL80" s="378"/>
      <c r="BM80" s="378"/>
      <c r="BN80" s="378"/>
      <c r="BO80" s="378"/>
      <c r="BP80" s="378"/>
      <c r="BQ80" s="378"/>
      <c r="BR80" s="378"/>
      <c r="BS80" s="378"/>
      <c r="BT80" s="378"/>
      <c r="BU80" s="378"/>
      <c r="BV80" s="378"/>
    </row>
    <row r="81" spans="63:74" x14ac:dyDescent="0.2">
      <c r="BK81" s="378"/>
      <c r="BL81" s="378"/>
      <c r="BM81" s="378"/>
      <c r="BN81" s="378"/>
      <c r="BO81" s="378"/>
      <c r="BP81" s="378"/>
      <c r="BQ81" s="378"/>
      <c r="BR81" s="378"/>
      <c r="BS81" s="378"/>
      <c r="BT81" s="378"/>
      <c r="BU81" s="378"/>
      <c r="BV81" s="378"/>
    </row>
    <row r="82" spans="63:74" x14ac:dyDescent="0.2">
      <c r="BK82" s="378"/>
      <c r="BL82" s="378"/>
      <c r="BM82" s="378"/>
      <c r="BN82" s="378"/>
      <c r="BO82" s="378"/>
      <c r="BP82" s="378"/>
      <c r="BQ82" s="378"/>
      <c r="BR82" s="378"/>
      <c r="BS82" s="378"/>
      <c r="BT82" s="378"/>
      <c r="BU82" s="378"/>
      <c r="BV82" s="378"/>
    </row>
    <row r="83" spans="63:74" x14ac:dyDescent="0.2">
      <c r="BK83" s="378"/>
      <c r="BL83" s="378"/>
      <c r="BM83" s="378"/>
      <c r="BN83" s="378"/>
      <c r="BO83" s="378"/>
      <c r="BP83" s="378"/>
      <c r="BQ83" s="378"/>
      <c r="BR83" s="378"/>
      <c r="BS83" s="378"/>
      <c r="BT83" s="378"/>
      <c r="BU83" s="378"/>
      <c r="BV83" s="378"/>
    </row>
    <row r="84" spans="63:74" x14ac:dyDescent="0.2">
      <c r="BK84" s="378"/>
      <c r="BL84" s="378"/>
      <c r="BM84" s="378"/>
      <c r="BN84" s="378"/>
      <c r="BO84" s="378"/>
      <c r="BP84" s="378"/>
      <c r="BQ84" s="378"/>
      <c r="BR84" s="378"/>
      <c r="BS84" s="378"/>
      <c r="BT84" s="378"/>
      <c r="BU84" s="378"/>
      <c r="BV84" s="378"/>
    </row>
    <row r="85" spans="63:74" x14ac:dyDescent="0.2">
      <c r="BK85" s="378"/>
      <c r="BL85" s="378"/>
      <c r="BM85" s="378"/>
      <c r="BN85" s="378"/>
      <c r="BO85" s="378"/>
      <c r="BP85" s="378"/>
      <c r="BQ85" s="378"/>
      <c r="BR85" s="378"/>
      <c r="BS85" s="378"/>
      <c r="BT85" s="378"/>
      <c r="BU85" s="378"/>
      <c r="BV85" s="378"/>
    </row>
    <row r="86" spans="63:74" x14ac:dyDescent="0.2">
      <c r="BK86" s="378"/>
      <c r="BL86" s="378"/>
      <c r="BM86" s="378"/>
      <c r="BN86" s="378"/>
      <c r="BO86" s="378"/>
      <c r="BP86" s="378"/>
      <c r="BQ86" s="378"/>
      <c r="BR86" s="378"/>
      <c r="BS86" s="378"/>
      <c r="BT86" s="378"/>
      <c r="BU86" s="378"/>
      <c r="BV86" s="378"/>
    </row>
    <row r="87" spans="63:74" x14ac:dyDescent="0.2">
      <c r="BK87" s="378"/>
      <c r="BL87" s="378"/>
      <c r="BM87" s="378"/>
      <c r="BN87" s="378"/>
      <c r="BO87" s="378"/>
      <c r="BP87" s="378"/>
      <c r="BQ87" s="378"/>
      <c r="BR87" s="378"/>
      <c r="BS87" s="378"/>
      <c r="BT87" s="378"/>
      <c r="BU87" s="378"/>
      <c r="BV87" s="378"/>
    </row>
    <row r="88" spans="63:74" x14ac:dyDescent="0.2">
      <c r="BK88" s="378"/>
      <c r="BL88" s="378"/>
      <c r="BM88" s="378"/>
      <c r="BN88" s="378"/>
      <c r="BO88" s="378"/>
      <c r="BP88" s="378"/>
      <c r="BQ88" s="378"/>
      <c r="BR88" s="378"/>
      <c r="BS88" s="378"/>
      <c r="BT88" s="378"/>
      <c r="BU88" s="378"/>
      <c r="BV88" s="378"/>
    </row>
    <row r="89" spans="63:74" x14ac:dyDescent="0.2">
      <c r="BK89" s="378"/>
      <c r="BL89" s="378"/>
      <c r="BM89" s="378"/>
      <c r="BN89" s="378"/>
      <c r="BO89" s="378"/>
      <c r="BP89" s="378"/>
      <c r="BQ89" s="378"/>
      <c r="BR89" s="378"/>
      <c r="BS89" s="378"/>
      <c r="BT89" s="378"/>
      <c r="BU89" s="378"/>
      <c r="BV89" s="378"/>
    </row>
    <row r="90" spans="63:74" x14ac:dyDescent="0.2">
      <c r="BK90" s="378"/>
      <c r="BL90" s="378"/>
      <c r="BM90" s="378"/>
      <c r="BN90" s="378"/>
      <c r="BO90" s="378"/>
      <c r="BP90" s="378"/>
      <c r="BQ90" s="378"/>
      <c r="BR90" s="378"/>
      <c r="BS90" s="378"/>
      <c r="BT90" s="378"/>
      <c r="BU90" s="378"/>
      <c r="BV90" s="378"/>
    </row>
    <row r="91" spans="63:74" x14ac:dyDescent="0.2">
      <c r="BK91" s="378"/>
      <c r="BL91" s="378"/>
      <c r="BM91" s="378"/>
      <c r="BN91" s="378"/>
      <c r="BO91" s="378"/>
      <c r="BP91" s="378"/>
      <c r="BQ91" s="378"/>
      <c r="BR91" s="378"/>
      <c r="BS91" s="378"/>
      <c r="BT91" s="378"/>
      <c r="BU91" s="378"/>
      <c r="BV91" s="378"/>
    </row>
    <row r="92" spans="63:74" x14ac:dyDescent="0.2">
      <c r="BK92" s="378"/>
      <c r="BL92" s="378"/>
      <c r="BM92" s="378"/>
      <c r="BN92" s="378"/>
      <c r="BO92" s="378"/>
      <c r="BP92" s="378"/>
      <c r="BQ92" s="378"/>
      <c r="BR92" s="378"/>
      <c r="BS92" s="378"/>
      <c r="BT92" s="378"/>
      <c r="BU92" s="378"/>
      <c r="BV92" s="378"/>
    </row>
    <row r="93" spans="63:74" x14ac:dyDescent="0.2">
      <c r="BK93" s="378"/>
      <c r="BL93" s="378"/>
      <c r="BM93" s="378"/>
      <c r="BN93" s="378"/>
      <c r="BO93" s="378"/>
      <c r="BP93" s="378"/>
      <c r="BQ93" s="378"/>
      <c r="BR93" s="378"/>
      <c r="BS93" s="378"/>
      <c r="BT93" s="378"/>
      <c r="BU93" s="378"/>
      <c r="BV93" s="378"/>
    </row>
    <row r="94" spans="63:74" x14ac:dyDescent="0.2">
      <c r="BK94" s="378"/>
      <c r="BL94" s="378"/>
      <c r="BM94" s="378"/>
      <c r="BN94" s="378"/>
      <c r="BO94" s="378"/>
      <c r="BP94" s="378"/>
      <c r="BQ94" s="378"/>
      <c r="BR94" s="378"/>
      <c r="BS94" s="378"/>
      <c r="BT94" s="378"/>
      <c r="BU94" s="378"/>
      <c r="BV94" s="378"/>
    </row>
    <row r="95" spans="63:74" x14ac:dyDescent="0.2">
      <c r="BK95" s="378"/>
      <c r="BL95" s="378"/>
      <c r="BM95" s="378"/>
      <c r="BN95" s="378"/>
      <c r="BO95" s="378"/>
      <c r="BP95" s="378"/>
      <c r="BQ95" s="378"/>
      <c r="BR95" s="378"/>
      <c r="BS95" s="378"/>
      <c r="BT95" s="378"/>
      <c r="BU95" s="378"/>
      <c r="BV95" s="378"/>
    </row>
    <row r="96" spans="63:74" x14ac:dyDescent="0.2">
      <c r="BK96" s="378"/>
      <c r="BL96" s="378"/>
      <c r="BM96" s="378"/>
      <c r="BN96" s="378"/>
      <c r="BO96" s="378"/>
      <c r="BP96" s="378"/>
      <c r="BQ96" s="378"/>
      <c r="BR96" s="378"/>
      <c r="BS96" s="378"/>
      <c r="BT96" s="378"/>
      <c r="BU96" s="378"/>
      <c r="BV96" s="378"/>
    </row>
    <row r="97" spans="63:74" x14ac:dyDescent="0.2">
      <c r="BK97" s="378"/>
      <c r="BL97" s="378"/>
      <c r="BM97" s="378"/>
      <c r="BN97" s="378"/>
      <c r="BO97" s="378"/>
      <c r="BP97" s="378"/>
      <c r="BQ97" s="378"/>
      <c r="BR97" s="378"/>
      <c r="BS97" s="378"/>
      <c r="BT97" s="378"/>
      <c r="BU97" s="378"/>
      <c r="BV97" s="378"/>
    </row>
    <row r="98" spans="63:74" x14ac:dyDescent="0.2">
      <c r="BK98" s="378"/>
      <c r="BL98" s="378"/>
      <c r="BM98" s="378"/>
      <c r="BN98" s="378"/>
      <c r="BO98" s="378"/>
      <c r="BP98" s="378"/>
      <c r="BQ98" s="378"/>
      <c r="BR98" s="378"/>
      <c r="BS98" s="378"/>
      <c r="BT98" s="378"/>
      <c r="BU98" s="378"/>
      <c r="BV98" s="378"/>
    </row>
    <row r="99" spans="63:74" x14ac:dyDescent="0.2">
      <c r="BK99" s="378"/>
      <c r="BL99" s="378"/>
      <c r="BM99" s="378"/>
      <c r="BN99" s="378"/>
      <c r="BO99" s="378"/>
      <c r="BP99" s="378"/>
      <c r="BQ99" s="378"/>
      <c r="BR99" s="378"/>
      <c r="BS99" s="378"/>
      <c r="BT99" s="378"/>
      <c r="BU99" s="378"/>
      <c r="BV99" s="378"/>
    </row>
    <row r="100" spans="63:74" x14ac:dyDescent="0.2">
      <c r="BK100" s="378"/>
      <c r="BL100" s="378"/>
      <c r="BM100" s="378"/>
      <c r="BN100" s="378"/>
      <c r="BO100" s="378"/>
      <c r="BP100" s="378"/>
      <c r="BQ100" s="378"/>
      <c r="BR100" s="378"/>
      <c r="BS100" s="378"/>
      <c r="BT100" s="378"/>
      <c r="BU100" s="378"/>
      <c r="BV100" s="378"/>
    </row>
    <row r="101" spans="63:74" x14ac:dyDescent="0.2">
      <c r="BK101" s="378"/>
      <c r="BL101" s="378"/>
      <c r="BM101" s="378"/>
      <c r="BN101" s="378"/>
      <c r="BO101" s="378"/>
      <c r="BP101" s="378"/>
      <c r="BQ101" s="378"/>
      <c r="BR101" s="378"/>
      <c r="BS101" s="378"/>
      <c r="BT101" s="378"/>
      <c r="BU101" s="378"/>
      <c r="BV101" s="378"/>
    </row>
    <row r="102" spans="63:74" x14ac:dyDescent="0.2">
      <c r="BK102" s="378"/>
      <c r="BL102" s="378"/>
      <c r="BM102" s="378"/>
      <c r="BN102" s="378"/>
      <c r="BO102" s="378"/>
      <c r="BP102" s="378"/>
      <c r="BQ102" s="378"/>
      <c r="BR102" s="378"/>
      <c r="BS102" s="378"/>
      <c r="BT102" s="378"/>
      <c r="BU102" s="378"/>
      <c r="BV102" s="378"/>
    </row>
    <row r="103" spans="63:74" x14ac:dyDescent="0.2">
      <c r="BK103" s="378"/>
      <c r="BL103" s="378"/>
      <c r="BM103" s="378"/>
      <c r="BN103" s="378"/>
      <c r="BO103" s="378"/>
      <c r="BP103" s="378"/>
      <c r="BQ103" s="378"/>
      <c r="BR103" s="378"/>
      <c r="BS103" s="378"/>
      <c r="BT103" s="378"/>
      <c r="BU103" s="378"/>
      <c r="BV103" s="378"/>
    </row>
    <row r="104" spans="63:74" x14ac:dyDescent="0.2">
      <c r="BK104" s="378"/>
      <c r="BL104" s="378"/>
      <c r="BM104" s="378"/>
      <c r="BN104" s="378"/>
      <c r="BO104" s="378"/>
      <c r="BP104" s="378"/>
      <c r="BQ104" s="378"/>
      <c r="BR104" s="378"/>
      <c r="BS104" s="378"/>
      <c r="BT104" s="378"/>
      <c r="BU104" s="378"/>
      <c r="BV104" s="378"/>
    </row>
    <row r="105" spans="63:74" x14ac:dyDescent="0.2">
      <c r="BK105" s="378"/>
      <c r="BL105" s="378"/>
      <c r="BM105" s="378"/>
      <c r="BN105" s="378"/>
      <c r="BO105" s="378"/>
      <c r="BP105" s="378"/>
      <c r="BQ105" s="378"/>
      <c r="BR105" s="378"/>
      <c r="BS105" s="378"/>
      <c r="BT105" s="378"/>
      <c r="BU105" s="378"/>
      <c r="BV105" s="378"/>
    </row>
    <row r="106" spans="63:74" x14ac:dyDescent="0.2">
      <c r="BK106" s="378"/>
      <c r="BL106" s="378"/>
      <c r="BM106" s="378"/>
      <c r="BN106" s="378"/>
      <c r="BO106" s="378"/>
      <c r="BP106" s="378"/>
      <c r="BQ106" s="378"/>
      <c r="BR106" s="378"/>
      <c r="BS106" s="378"/>
      <c r="BT106" s="378"/>
      <c r="BU106" s="378"/>
      <c r="BV106" s="378"/>
    </row>
    <row r="107" spans="63:74" x14ac:dyDescent="0.2">
      <c r="BK107" s="378"/>
      <c r="BL107" s="378"/>
      <c r="BM107" s="378"/>
      <c r="BN107" s="378"/>
      <c r="BO107" s="378"/>
      <c r="BP107" s="378"/>
      <c r="BQ107" s="378"/>
      <c r="BR107" s="378"/>
      <c r="BS107" s="378"/>
      <c r="BT107" s="378"/>
      <c r="BU107" s="378"/>
      <c r="BV107" s="378"/>
    </row>
    <row r="108" spans="63:74" x14ac:dyDescent="0.2">
      <c r="BK108" s="378"/>
      <c r="BL108" s="378"/>
      <c r="BM108" s="378"/>
      <c r="BN108" s="378"/>
      <c r="BO108" s="378"/>
      <c r="BP108" s="378"/>
      <c r="BQ108" s="378"/>
      <c r="BR108" s="378"/>
      <c r="BS108" s="378"/>
      <c r="BT108" s="378"/>
      <c r="BU108" s="378"/>
      <c r="BV108" s="378"/>
    </row>
    <row r="109" spans="63:74" x14ac:dyDescent="0.2">
      <c r="BK109" s="378"/>
      <c r="BL109" s="378"/>
      <c r="BM109" s="378"/>
      <c r="BN109" s="378"/>
      <c r="BO109" s="378"/>
      <c r="BP109" s="378"/>
      <c r="BQ109" s="378"/>
      <c r="BR109" s="378"/>
      <c r="BS109" s="378"/>
      <c r="BT109" s="378"/>
      <c r="BU109" s="378"/>
      <c r="BV109" s="378"/>
    </row>
    <row r="110" spans="63:74" x14ac:dyDescent="0.2">
      <c r="BK110" s="378"/>
      <c r="BL110" s="378"/>
      <c r="BM110" s="378"/>
      <c r="BN110" s="378"/>
      <c r="BO110" s="378"/>
      <c r="BP110" s="378"/>
      <c r="BQ110" s="378"/>
      <c r="BR110" s="378"/>
      <c r="BS110" s="378"/>
      <c r="BT110" s="378"/>
      <c r="BU110" s="378"/>
      <c r="BV110" s="378"/>
    </row>
    <row r="111" spans="63:74" x14ac:dyDescent="0.2">
      <c r="BK111" s="378"/>
      <c r="BL111" s="378"/>
      <c r="BM111" s="378"/>
      <c r="BN111" s="378"/>
      <c r="BO111" s="378"/>
      <c r="BP111" s="378"/>
      <c r="BQ111" s="378"/>
      <c r="BR111" s="378"/>
      <c r="BS111" s="378"/>
      <c r="BT111" s="378"/>
      <c r="BU111" s="378"/>
      <c r="BV111" s="378"/>
    </row>
    <row r="112" spans="63:74" x14ac:dyDescent="0.2">
      <c r="BK112" s="378"/>
      <c r="BL112" s="378"/>
      <c r="BM112" s="378"/>
      <c r="BN112" s="378"/>
      <c r="BO112" s="378"/>
      <c r="BP112" s="378"/>
      <c r="BQ112" s="378"/>
      <c r="BR112" s="378"/>
      <c r="BS112" s="378"/>
      <c r="BT112" s="378"/>
      <c r="BU112" s="378"/>
      <c r="BV112" s="378"/>
    </row>
    <row r="113" spans="63:74" x14ac:dyDescent="0.2">
      <c r="BK113" s="378"/>
      <c r="BL113" s="378"/>
      <c r="BM113" s="378"/>
      <c r="BN113" s="378"/>
      <c r="BO113" s="378"/>
      <c r="BP113" s="378"/>
      <c r="BQ113" s="378"/>
      <c r="BR113" s="378"/>
      <c r="BS113" s="378"/>
      <c r="BT113" s="378"/>
      <c r="BU113" s="378"/>
      <c r="BV113" s="378"/>
    </row>
    <row r="114" spans="63:74" x14ac:dyDescent="0.2">
      <c r="BK114" s="378"/>
      <c r="BL114" s="378"/>
      <c r="BM114" s="378"/>
      <c r="BN114" s="378"/>
      <c r="BO114" s="378"/>
      <c r="BP114" s="378"/>
      <c r="BQ114" s="378"/>
      <c r="BR114" s="378"/>
      <c r="BS114" s="378"/>
      <c r="BT114" s="378"/>
      <c r="BU114" s="378"/>
      <c r="BV114" s="378"/>
    </row>
    <row r="115" spans="63:74" x14ac:dyDescent="0.2">
      <c r="BK115" s="378"/>
      <c r="BL115" s="378"/>
      <c r="BM115" s="378"/>
      <c r="BN115" s="378"/>
      <c r="BO115" s="378"/>
      <c r="BP115" s="378"/>
      <c r="BQ115" s="378"/>
      <c r="BR115" s="378"/>
      <c r="BS115" s="378"/>
      <c r="BT115" s="378"/>
      <c r="BU115" s="378"/>
      <c r="BV115" s="378"/>
    </row>
    <row r="116" spans="63:74" x14ac:dyDescent="0.2">
      <c r="BK116" s="378"/>
      <c r="BL116" s="378"/>
      <c r="BM116" s="378"/>
      <c r="BN116" s="378"/>
      <c r="BO116" s="378"/>
      <c r="BP116" s="378"/>
      <c r="BQ116" s="378"/>
      <c r="BR116" s="378"/>
      <c r="BS116" s="378"/>
      <c r="BT116" s="378"/>
      <c r="BU116" s="378"/>
      <c r="BV116" s="378"/>
    </row>
    <row r="117" spans="63:74" x14ac:dyDescent="0.2">
      <c r="BK117" s="378"/>
      <c r="BL117" s="378"/>
      <c r="BM117" s="378"/>
      <c r="BN117" s="378"/>
      <c r="BO117" s="378"/>
      <c r="BP117" s="378"/>
      <c r="BQ117" s="378"/>
      <c r="BR117" s="378"/>
      <c r="BS117" s="378"/>
      <c r="BT117" s="378"/>
      <c r="BU117" s="378"/>
      <c r="BV117" s="378"/>
    </row>
    <row r="118" spans="63:74" x14ac:dyDescent="0.2">
      <c r="BK118" s="378"/>
      <c r="BL118" s="378"/>
      <c r="BM118" s="378"/>
      <c r="BN118" s="378"/>
      <c r="BO118" s="378"/>
      <c r="BP118" s="378"/>
      <c r="BQ118" s="378"/>
      <c r="BR118" s="378"/>
      <c r="BS118" s="378"/>
      <c r="BT118" s="378"/>
      <c r="BU118" s="378"/>
      <c r="BV118" s="378"/>
    </row>
    <row r="119" spans="63:74" x14ac:dyDescent="0.2">
      <c r="BK119" s="378"/>
      <c r="BL119" s="378"/>
      <c r="BM119" s="378"/>
      <c r="BN119" s="378"/>
      <c r="BO119" s="378"/>
      <c r="BP119" s="378"/>
      <c r="BQ119" s="378"/>
      <c r="BR119" s="378"/>
      <c r="BS119" s="378"/>
      <c r="BT119" s="378"/>
      <c r="BU119" s="378"/>
      <c r="BV119" s="378"/>
    </row>
    <row r="120" spans="63:74" x14ac:dyDescent="0.2">
      <c r="BK120" s="378"/>
      <c r="BL120" s="378"/>
      <c r="BM120" s="378"/>
      <c r="BN120" s="378"/>
      <c r="BO120" s="378"/>
      <c r="BP120" s="378"/>
      <c r="BQ120" s="378"/>
      <c r="BR120" s="378"/>
      <c r="BS120" s="378"/>
      <c r="BT120" s="378"/>
      <c r="BU120" s="378"/>
      <c r="BV120" s="378"/>
    </row>
    <row r="121" spans="63:74" x14ac:dyDescent="0.2">
      <c r="BK121" s="378"/>
      <c r="BL121" s="378"/>
      <c r="BM121" s="378"/>
      <c r="BN121" s="378"/>
      <c r="BO121" s="378"/>
      <c r="BP121" s="378"/>
      <c r="BQ121" s="378"/>
      <c r="BR121" s="378"/>
      <c r="BS121" s="378"/>
      <c r="BT121" s="378"/>
      <c r="BU121" s="378"/>
      <c r="BV121" s="378"/>
    </row>
    <row r="122" spans="63:74" x14ac:dyDescent="0.2">
      <c r="BK122" s="378"/>
      <c r="BL122" s="378"/>
      <c r="BM122" s="378"/>
      <c r="BN122" s="378"/>
      <c r="BO122" s="378"/>
      <c r="BP122" s="378"/>
      <c r="BQ122" s="378"/>
      <c r="BR122" s="378"/>
      <c r="BS122" s="378"/>
      <c r="BT122" s="378"/>
      <c r="BU122" s="378"/>
      <c r="BV122" s="378"/>
    </row>
    <row r="123" spans="63:74" x14ac:dyDescent="0.2">
      <c r="BK123" s="378"/>
      <c r="BL123" s="378"/>
      <c r="BM123" s="378"/>
      <c r="BN123" s="378"/>
      <c r="BO123" s="378"/>
      <c r="BP123" s="378"/>
      <c r="BQ123" s="378"/>
      <c r="BR123" s="378"/>
      <c r="BS123" s="378"/>
      <c r="BT123" s="378"/>
      <c r="BU123" s="378"/>
      <c r="BV123" s="378"/>
    </row>
    <row r="124" spans="63:74" x14ac:dyDescent="0.2">
      <c r="BK124" s="378"/>
      <c r="BL124" s="378"/>
      <c r="BM124" s="378"/>
      <c r="BN124" s="378"/>
      <c r="BO124" s="378"/>
      <c r="BP124" s="378"/>
      <c r="BQ124" s="378"/>
      <c r="BR124" s="378"/>
      <c r="BS124" s="378"/>
      <c r="BT124" s="378"/>
      <c r="BU124" s="378"/>
      <c r="BV124" s="378"/>
    </row>
    <row r="125" spans="63:74" x14ac:dyDescent="0.2">
      <c r="BK125" s="378"/>
      <c r="BL125" s="378"/>
      <c r="BM125" s="378"/>
      <c r="BN125" s="378"/>
      <c r="BO125" s="378"/>
      <c r="BP125" s="378"/>
      <c r="BQ125" s="378"/>
      <c r="BR125" s="378"/>
      <c r="BS125" s="378"/>
      <c r="BT125" s="378"/>
      <c r="BU125" s="378"/>
      <c r="BV125" s="378"/>
    </row>
    <row r="126" spans="63:74" x14ac:dyDescent="0.2">
      <c r="BK126" s="378"/>
      <c r="BL126" s="378"/>
      <c r="BM126" s="378"/>
      <c r="BN126" s="378"/>
      <c r="BO126" s="378"/>
      <c r="BP126" s="378"/>
      <c r="BQ126" s="378"/>
      <c r="BR126" s="378"/>
      <c r="BS126" s="378"/>
      <c r="BT126" s="378"/>
      <c r="BU126" s="378"/>
      <c r="BV126" s="378"/>
    </row>
    <row r="127" spans="63:74" x14ac:dyDescent="0.2">
      <c r="BK127" s="378"/>
      <c r="BL127" s="378"/>
      <c r="BM127" s="378"/>
      <c r="BN127" s="378"/>
      <c r="BO127" s="378"/>
      <c r="BP127" s="378"/>
      <c r="BQ127" s="378"/>
      <c r="BR127" s="378"/>
      <c r="BS127" s="378"/>
      <c r="BT127" s="378"/>
      <c r="BU127" s="378"/>
      <c r="BV127" s="378"/>
    </row>
    <row r="128" spans="63:74" x14ac:dyDescent="0.2">
      <c r="BK128" s="378"/>
      <c r="BL128" s="378"/>
      <c r="BM128" s="378"/>
      <c r="BN128" s="378"/>
      <c r="BO128" s="378"/>
      <c r="BP128" s="378"/>
      <c r="BQ128" s="378"/>
      <c r="BR128" s="378"/>
      <c r="BS128" s="378"/>
      <c r="BT128" s="378"/>
      <c r="BU128" s="378"/>
      <c r="BV128" s="378"/>
    </row>
    <row r="129" spans="63:74" x14ac:dyDescent="0.2">
      <c r="BK129" s="378"/>
      <c r="BL129" s="378"/>
      <c r="BM129" s="378"/>
      <c r="BN129" s="378"/>
      <c r="BO129" s="378"/>
      <c r="BP129" s="378"/>
      <c r="BQ129" s="378"/>
      <c r="BR129" s="378"/>
      <c r="BS129" s="378"/>
      <c r="BT129" s="378"/>
      <c r="BU129" s="378"/>
      <c r="BV129" s="378"/>
    </row>
    <row r="130" spans="63:74" x14ac:dyDescent="0.2">
      <c r="BK130" s="378"/>
      <c r="BL130" s="378"/>
      <c r="BM130" s="378"/>
      <c r="BN130" s="378"/>
      <c r="BO130" s="378"/>
      <c r="BP130" s="378"/>
      <c r="BQ130" s="378"/>
      <c r="BR130" s="378"/>
      <c r="BS130" s="378"/>
      <c r="BT130" s="378"/>
      <c r="BU130" s="378"/>
      <c r="BV130" s="378"/>
    </row>
    <row r="131" spans="63:74" x14ac:dyDescent="0.2">
      <c r="BK131" s="378"/>
      <c r="BL131" s="378"/>
      <c r="BM131" s="378"/>
      <c r="BN131" s="378"/>
      <c r="BO131" s="378"/>
      <c r="BP131" s="378"/>
      <c r="BQ131" s="378"/>
      <c r="BR131" s="378"/>
      <c r="BS131" s="378"/>
      <c r="BT131" s="378"/>
      <c r="BU131" s="378"/>
      <c r="BV131" s="378"/>
    </row>
    <row r="132" spans="63:74" x14ac:dyDescent="0.2">
      <c r="BK132" s="378"/>
      <c r="BL132" s="378"/>
      <c r="BM132" s="378"/>
      <c r="BN132" s="378"/>
      <c r="BO132" s="378"/>
      <c r="BP132" s="378"/>
      <c r="BQ132" s="378"/>
      <c r="BR132" s="378"/>
      <c r="BS132" s="378"/>
      <c r="BT132" s="378"/>
      <c r="BU132" s="378"/>
      <c r="BV132" s="378"/>
    </row>
    <row r="133" spans="63:74" x14ac:dyDescent="0.2">
      <c r="BK133" s="378"/>
      <c r="BL133" s="378"/>
      <c r="BM133" s="378"/>
      <c r="BN133" s="378"/>
      <c r="BO133" s="378"/>
      <c r="BP133" s="378"/>
      <c r="BQ133" s="378"/>
      <c r="BR133" s="378"/>
      <c r="BS133" s="378"/>
      <c r="BT133" s="378"/>
      <c r="BU133" s="378"/>
      <c r="BV133" s="378"/>
    </row>
    <row r="134" spans="63:74" x14ac:dyDescent="0.2">
      <c r="BK134" s="378"/>
      <c r="BL134" s="378"/>
      <c r="BM134" s="378"/>
      <c r="BN134" s="378"/>
      <c r="BO134" s="378"/>
      <c r="BP134" s="378"/>
      <c r="BQ134" s="378"/>
      <c r="BR134" s="378"/>
      <c r="BS134" s="378"/>
      <c r="BT134" s="378"/>
      <c r="BU134" s="378"/>
      <c r="BV134" s="378"/>
    </row>
    <row r="135" spans="63:74" x14ac:dyDescent="0.2">
      <c r="BK135" s="378"/>
      <c r="BL135" s="378"/>
      <c r="BM135" s="378"/>
      <c r="BN135" s="378"/>
      <c r="BO135" s="378"/>
      <c r="BP135" s="378"/>
      <c r="BQ135" s="378"/>
      <c r="BR135" s="378"/>
      <c r="BS135" s="378"/>
      <c r="BT135" s="378"/>
      <c r="BU135" s="378"/>
      <c r="BV135" s="378"/>
    </row>
    <row r="136" spans="63:74" x14ac:dyDescent="0.2">
      <c r="BK136" s="378"/>
      <c r="BL136" s="378"/>
      <c r="BM136" s="378"/>
      <c r="BN136" s="378"/>
      <c r="BO136" s="378"/>
      <c r="BP136" s="378"/>
      <c r="BQ136" s="378"/>
      <c r="BR136" s="378"/>
      <c r="BS136" s="378"/>
      <c r="BT136" s="378"/>
      <c r="BU136" s="378"/>
      <c r="BV136" s="378"/>
    </row>
    <row r="137" spans="63:74" x14ac:dyDescent="0.2">
      <c r="BK137" s="378"/>
      <c r="BL137" s="378"/>
      <c r="BM137" s="378"/>
      <c r="BN137" s="378"/>
      <c r="BO137" s="378"/>
      <c r="BP137" s="378"/>
      <c r="BQ137" s="378"/>
      <c r="BR137" s="378"/>
      <c r="BS137" s="378"/>
      <c r="BT137" s="378"/>
      <c r="BU137" s="378"/>
      <c r="BV137" s="378"/>
    </row>
    <row r="138" spans="63:74" x14ac:dyDescent="0.2">
      <c r="BK138" s="378"/>
      <c r="BL138" s="378"/>
      <c r="BM138" s="378"/>
      <c r="BN138" s="378"/>
      <c r="BO138" s="378"/>
      <c r="BP138" s="378"/>
      <c r="BQ138" s="378"/>
      <c r="BR138" s="378"/>
      <c r="BS138" s="378"/>
      <c r="BT138" s="378"/>
      <c r="BU138" s="378"/>
      <c r="BV138" s="378"/>
    </row>
    <row r="139" spans="63:74" x14ac:dyDescent="0.2">
      <c r="BK139" s="378"/>
      <c r="BL139" s="378"/>
      <c r="BM139" s="378"/>
      <c r="BN139" s="378"/>
      <c r="BO139" s="378"/>
      <c r="BP139" s="378"/>
      <c r="BQ139" s="378"/>
      <c r="BR139" s="378"/>
      <c r="BS139" s="378"/>
      <c r="BT139" s="378"/>
      <c r="BU139" s="378"/>
      <c r="BV139" s="378"/>
    </row>
    <row r="140" spans="63:74" x14ac:dyDescent="0.2">
      <c r="BK140" s="378"/>
      <c r="BL140" s="378"/>
      <c r="BM140" s="378"/>
      <c r="BN140" s="378"/>
      <c r="BO140" s="378"/>
      <c r="BP140" s="378"/>
      <c r="BQ140" s="378"/>
      <c r="BR140" s="378"/>
      <c r="BS140" s="378"/>
      <c r="BT140" s="378"/>
      <c r="BU140" s="378"/>
      <c r="BV140" s="378"/>
    </row>
    <row r="141" spans="63:74" x14ac:dyDescent="0.2">
      <c r="BK141" s="378"/>
      <c r="BL141" s="378"/>
      <c r="BM141" s="378"/>
      <c r="BN141" s="378"/>
      <c r="BO141" s="378"/>
      <c r="BP141" s="378"/>
      <c r="BQ141" s="378"/>
      <c r="BR141" s="378"/>
      <c r="BS141" s="378"/>
      <c r="BT141" s="378"/>
      <c r="BU141" s="378"/>
      <c r="BV141" s="378"/>
    </row>
    <row r="142" spans="63:74" x14ac:dyDescent="0.2">
      <c r="BK142" s="378"/>
      <c r="BL142" s="378"/>
      <c r="BM142" s="378"/>
      <c r="BN142" s="378"/>
      <c r="BO142" s="378"/>
      <c r="BP142" s="378"/>
      <c r="BQ142" s="378"/>
      <c r="BR142" s="378"/>
      <c r="BS142" s="378"/>
      <c r="BT142" s="378"/>
      <c r="BU142" s="378"/>
      <c r="BV142" s="378"/>
    </row>
    <row r="143" spans="63:74" x14ac:dyDescent="0.2">
      <c r="BK143" s="378"/>
      <c r="BL143" s="378"/>
      <c r="BM143" s="378"/>
      <c r="BN143" s="378"/>
      <c r="BO143" s="378"/>
      <c r="BP143" s="378"/>
      <c r="BQ143" s="378"/>
      <c r="BR143" s="378"/>
      <c r="BS143" s="378"/>
      <c r="BT143" s="378"/>
      <c r="BU143" s="378"/>
      <c r="BV143" s="378"/>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R22" activePane="bottomRight" state="frozen"/>
      <selection activeCell="BC15" sqref="BC15"/>
      <selection pane="topRight" activeCell="BC15" sqref="BC15"/>
      <selection pane="bottomLeft" activeCell="BC15" sqref="BC15"/>
      <selection pane="bottomRight" activeCell="BD50" sqref="BD50"/>
    </sheetView>
  </sheetViews>
  <sheetFormatPr defaultColWidth="9.6640625" defaultRowHeight="10.199999999999999" x14ac:dyDescent="0.2"/>
  <cols>
    <col min="1" max="1" width="10.6640625" style="121" customWidth="1"/>
    <col min="2" max="2" width="16.5546875" style="121" customWidth="1"/>
    <col min="3" max="50" width="6.5546875" style="121" customWidth="1"/>
    <col min="51" max="62" width="6.5546875" style="370" customWidth="1"/>
    <col min="63" max="74" width="6.5546875" style="121" customWidth="1"/>
    <col min="75" max="16384" width="9.6640625" style="121"/>
  </cols>
  <sheetData>
    <row r="1" spans="1:74" ht="13.35" customHeight="1" x14ac:dyDescent="0.25">
      <c r="A1" s="672" t="s">
        <v>1054</v>
      </c>
      <c r="B1" s="721" t="s">
        <v>146</v>
      </c>
      <c r="C1" s="680"/>
      <c r="D1" s="680"/>
      <c r="E1" s="680"/>
      <c r="F1" s="680"/>
      <c r="G1" s="680"/>
      <c r="H1" s="680"/>
      <c r="I1" s="680"/>
      <c r="J1" s="680"/>
      <c r="K1" s="680"/>
      <c r="L1" s="680"/>
      <c r="M1" s="680"/>
      <c r="N1" s="680"/>
      <c r="O1" s="680"/>
      <c r="P1" s="680"/>
      <c r="Q1" s="680"/>
      <c r="R1" s="680"/>
      <c r="S1" s="680"/>
      <c r="T1" s="680"/>
      <c r="U1" s="680"/>
      <c r="V1" s="680"/>
      <c r="W1" s="680"/>
      <c r="X1" s="680"/>
      <c r="Y1" s="680"/>
      <c r="Z1" s="680"/>
      <c r="AA1" s="680"/>
      <c r="AB1" s="680"/>
      <c r="AC1" s="680"/>
      <c r="AD1" s="680"/>
      <c r="AE1" s="680"/>
      <c r="AF1" s="680"/>
      <c r="AG1" s="680"/>
      <c r="AH1" s="680"/>
      <c r="AI1" s="680"/>
      <c r="AJ1" s="680"/>
      <c r="AK1" s="680"/>
      <c r="AL1" s="680"/>
      <c r="AM1" s="120"/>
    </row>
    <row r="2" spans="1:74" s="112" customFormat="1" ht="13.35" customHeight="1" x14ac:dyDescent="0.25">
      <c r="A2" s="673"/>
      <c r="B2" s="544" t="str">
        <f>"U.S. Energy Information Administration   |   Short-Term Energy Outlook  - "&amp;Dates!D1</f>
        <v>U.S. Energy Information Administration   |   Short-Term Energy Outlook  - November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116"/>
      <c r="AY2" s="378"/>
      <c r="AZ2" s="378"/>
      <c r="BA2" s="378"/>
      <c r="BB2" s="378"/>
      <c r="BC2" s="378"/>
      <c r="BD2" s="378"/>
      <c r="BE2" s="378"/>
      <c r="BF2" s="378"/>
      <c r="BG2" s="378"/>
      <c r="BH2" s="378"/>
      <c r="BI2" s="378"/>
      <c r="BJ2" s="378"/>
    </row>
    <row r="3" spans="1:74" s="12" customFormat="1" ht="13.2" x14ac:dyDescent="0.25">
      <c r="A3" s="14"/>
      <c r="B3" s="15"/>
      <c r="C3" s="681">
        <f>Dates!D3</f>
        <v>2010</v>
      </c>
      <c r="D3" s="677"/>
      <c r="E3" s="677"/>
      <c r="F3" s="677"/>
      <c r="G3" s="677"/>
      <c r="H3" s="677"/>
      <c r="I3" s="677"/>
      <c r="J3" s="677"/>
      <c r="K3" s="677"/>
      <c r="L3" s="677"/>
      <c r="M3" s="677"/>
      <c r="N3" s="678"/>
      <c r="O3" s="681">
        <f>C3+1</f>
        <v>2011</v>
      </c>
      <c r="P3" s="682"/>
      <c r="Q3" s="682"/>
      <c r="R3" s="682"/>
      <c r="S3" s="682"/>
      <c r="T3" s="682"/>
      <c r="U3" s="682"/>
      <c r="V3" s="682"/>
      <c r="W3" s="682"/>
      <c r="X3" s="677"/>
      <c r="Y3" s="677"/>
      <c r="Z3" s="678"/>
      <c r="AA3" s="674">
        <f>O3+1</f>
        <v>2012</v>
      </c>
      <c r="AB3" s="677"/>
      <c r="AC3" s="677"/>
      <c r="AD3" s="677"/>
      <c r="AE3" s="677"/>
      <c r="AF3" s="677"/>
      <c r="AG3" s="677"/>
      <c r="AH3" s="677"/>
      <c r="AI3" s="677"/>
      <c r="AJ3" s="677"/>
      <c r="AK3" s="677"/>
      <c r="AL3" s="678"/>
      <c r="AM3" s="674">
        <f>AA3+1</f>
        <v>2013</v>
      </c>
      <c r="AN3" s="677"/>
      <c r="AO3" s="677"/>
      <c r="AP3" s="677"/>
      <c r="AQ3" s="677"/>
      <c r="AR3" s="677"/>
      <c r="AS3" s="677"/>
      <c r="AT3" s="677"/>
      <c r="AU3" s="677"/>
      <c r="AV3" s="677"/>
      <c r="AW3" s="677"/>
      <c r="AX3" s="678"/>
      <c r="AY3" s="674">
        <f>AM3+1</f>
        <v>2014</v>
      </c>
      <c r="AZ3" s="675"/>
      <c r="BA3" s="675"/>
      <c r="BB3" s="675"/>
      <c r="BC3" s="675"/>
      <c r="BD3" s="675"/>
      <c r="BE3" s="675"/>
      <c r="BF3" s="675"/>
      <c r="BG3" s="675"/>
      <c r="BH3" s="675"/>
      <c r="BI3" s="675"/>
      <c r="BJ3" s="676"/>
      <c r="BK3" s="674">
        <f>AY3+1</f>
        <v>2015</v>
      </c>
      <c r="BL3" s="677"/>
      <c r="BM3" s="677"/>
      <c r="BN3" s="677"/>
      <c r="BO3" s="677"/>
      <c r="BP3" s="677"/>
      <c r="BQ3" s="677"/>
      <c r="BR3" s="677"/>
      <c r="BS3" s="677"/>
      <c r="BT3" s="677"/>
      <c r="BU3" s="677"/>
      <c r="BV3" s="67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4"/>
      <c r="AZ5" s="424"/>
      <c r="BA5" s="424"/>
      <c r="BB5" s="424"/>
      <c r="BC5" s="424"/>
      <c r="BD5" s="424"/>
      <c r="BE5" s="424"/>
      <c r="BF5" s="424"/>
      <c r="BG5" s="424"/>
      <c r="BH5" s="424"/>
      <c r="BI5" s="424"/>
      <c r="BJ5" s="424"/>
      <c r="BK5" s="424"/>
      <c r="BL5" s="424"/>
      <c r="BM5" s="424"/>
      <c r="BN5" s="424"/>
      <c r="BO5" s="424"/>
      <c r="BP5" s="424"/>
      <c r="BQ5" s="424"/>
      <c r="BR5" s="424"/>
      <c r="BS5" s="424"/>
      <c r="BT5" s="424"/>
      <c r="BU5" s="424"/>
      <c r="BV5" s="424"/>
    </row>
    <row r="6" spans="1:74" ht="11.1" customHeight="1" x14ac:dyDescent="0.2">
      <c r="A6" s="119" t="s">
        <v>815</v>
      </c>
      <c r="B6" s="206" t="s">
        <v>605</v>
      </c>
      <c r="C6" s="216">
        <v>16.32427487</v>
      </c>
      <c r="D6" s="216">
        <v>16.009750318999998</v>
      </c>
      <c r="E6" s="216">
        <v>16.516876233000001</v>
      </c>
      <c r="F6" s="216">
        <v>16.635975312999999</v>
      </c>
      <c r="G6" s="216">
        <v>16.293680778999999</v>
      </c>
      <c r="H6" s="216">
        <v>16.058501978999999</v>
      </c>
      <c r="I6" s="216">
        <v>15.924167381</v>
      </c>
      <c r="J6" s="216">
        <v>16.422985718</v>
      </c>
      <c r="K6" s="216">
        <v>16.274012430999999</v>
      </c>
      <c r="L6" s="216">
        <v>16.393515174000001</v>
      </c>
      <c r="M6" s="216">
        <v>16.176095391</v>
      </c>
      <c r="N6" s="216">
        <v>15.94941567</v>
      </c>
      <c r="O6" s="216">
        <v>15.937102935</v>
      </c>
      <c r="P6" s="216">
        <v>15.704887877000001</v>
      </c>
      <c r="Q6" s="216">
        <v>15.855445267</v>
      </c>
      <c r="R6" s="216">
        <v>15.64975263</v>
      </c>
      <c r="S6" s="216">
        <v>16.160706907000002</v>
      </c>
      <c r="T6" s="216">
        <v>16.146754821999998</v>
      </c>
      <c r="U6" s="216">
        <v>15.455604802</v>
      </c>
      <c r="V6" s="216">
        <v>16.008035229000001</v>
      </c>
      <c r="W6" s="216">
        <v>16.276139013000002</v>
      </c>
      <c r="X6" s="216">
        <v>15.628475080999999</v>
      </c>
      <c r="Y6" s="216">
        <v>15.832965318999999</v>
      </c>
      <c r="Z6" s="216">
        <v>16.121201263</v>
      </c>
      <c r="AA6" s="216">
        <v>15.854273851</v>
      </c>
      <c r="AB6" s="216">
        <v>15.969486638999999</v>
      </c>
      <c r="AC6" s="216">
        <v>16.025220563000001</v>
      </c>
      <c r="AD6" s="216">
        <v>15.671058388000001</v>
      </c>
      <c r="AE6" s="216">
        <v>15.985982015999999</v>
      </c>
      <c r="AF6" s="216">
        <v>15.960910468</v>
      </c>
      <c r="AG6" s="216">
        <v>15.424184581</v>
      </c>
      <c r="AH6" s="216">
        <v>15.216717202</v>
      </c>
      <c r="AI6" s="216">
        <v>15.844782114999999</v>
      </c>
      <c r="AJ6" s="216">
        <v>15.608940603000001</v>
      </c>
      <c r="AK6" s="216">
        <v>15.359702309999999</v>
      </c>
      <c r="AL6" s="216">
        <v>15.825113797</v>
      </c>
      <c r="AM6" s="216">
        <v>15.352130853</v>
      </c>
      <c r="AN6" s="216">
        <v>15.735189691</v>
      </c>
      <c r="AO6" s="216">
        <v>15.713977972</v>
      </c>
      <c r="AP6" s="216">
        <v>15.822321758999999</v>
      </c>
      <c r="AQ6" s="216">
        <v>16.352960382999999</v>
      </c>
      <c r="AR6" s="216">
        <v>16.202105727999999</v>
      </c>
      <c r="AS6" s="216">
        <v>15.678110907000001</v>
      </c>
      <c r="AT6" s="216">
        <v>16.272040579999999</v>
      </c>
      <c r="AU6" s="216">
        <v>16.176992967</v>
      </c>
      <c r="AV6" s="216">
        <v>16.373717710000001</v>
      </c>
      <c r="AW6" s="216">
        <v>16.539140564</v>
      </c>
      <c r="AX6" s="216">
        <v>18.348546624000001</v>
      </c>
      <c r="AY6" s="216">
        <v>16.976247705999999</v>
      </c>
      <c r="AZ6" s="216">
        <v>17.796242715000002</v>
      </c>
      <c r="BA6" s="216">
        <v>17.678093965999999</v>
      </c>
      <c r="BB6" s="216">
        <v>18.291000050000001</v>
      </c>
      <c r="BC6" s="216">
        <v>18.177649083999999</v>
      </c>
      <c r="BD6" s="216">
        <v>17.634913879999999</v>
      </c>
      <c r="BE6" s="216">
        <v>17.170000000000002</v>
      </c>
      <c r="BF6" s="216">
        <v>18.02</v>
      </c>
      <c r="BG6" s="216">
        <v>17.76249</v>
      </c>
      <c r="BH6" s="216">
        <v>17.802230000000002</v>
      </c>
      <c r="BI6" s="357">
        <v>18.191870000000002</v>
      </c>
      <c r="BJ6" s="357">
        <v>18.445219999999999</v>
      </c>
      <c r="BK6" s="357">
        <v>18.177160000000001</v>
      </c>
      <c r="BL6" s="357">
        <v>18.3827</v>
      </c>
      <c r="BM6" s="357">
        <v>18.226099999999999</v>
      </c>
      <c r="BN6" s="357">
        <v>18.479710000000001</v>
      </c>
      <c r="BO6" s="357">
        <v>18.38194</v>
      </c>
      <c r="BP6" s="357">
        <v>18.442160000000001</v>
      </c>
      <c r="BQ6" s="357">
        <v>18.168479999999999</v>
      </c>
      <c r="BR6" s="357">
        <v>18.778279999999999</v>
      </c>
      <c r="BS6" s="357">
        <v>18.599699999999999</v>
      </c>
      <c r="BT6" s="357">
        <v>18.536580000000001</v>
      </c>
      <c r="BU6" s="357">
        <v>18.431519999999999</v>
      </c>
      <c r="BV6" s="357">
        <v>18.47795</v>
      </c>
    </row>
    <row r="7" spans="1:74" ht="11.1" customHeight="1" x14ac:dyDescent="0.2">
      <c r="A7" s="119" t="s">
        <v>816</v>
      </c>
      <c r="B7" s="188" t="s">
        <v>639</v>
      </c>
      <c r="C7" s="216">
        <v>14.425320105000001</v>
      </c>
      <c r="D7" s="216">
        <v>14.936912167999999</v>
      </c>
      <c r="E7" s="216">
        <v>14.985462488</v>
      </c>
      <c r="F7" s="216">
        <v>15.860252275000001</v>
      </c>
      <c r="G7" s="216">
        <v>16.183222170000001</v>
      </c>
      <c r="H7" s="216">
        <v>16.386028720999999</v>
      </c>
      <c r="I7" s="216">
        <v>16.918223870999999</v>
      </c>
      <c r="J7" s="216">
        <v>16.615214123000001</v>
      </c>
      <c r="K7" s="216">
        <v>16.755591829</v>
      </c>
      <c r="L7" s="216">
        <v>15.888976309</v>
      </c>
      <c r="M7" s="216">
        <v>15.53753077</v>
      </c>
      <c r="N7" s="216">
        <v>14.986663235</v>
      </c>
      <c r="O7" s="216">
        <v>14.742348849000001</v>
      </c>
      <c r="P7" s="216">
        <v>15.130610165</v>
      </c>
      <c r="Q7" s="216">
        <v>15.353618422</v>
      </c>
      <c r="R7" s="216">
        <v>15.530280856999999</v>
      </c>
      <c r="S7" s="216">
        <v>15.973253612000001</v>
      </c>
      <c r="T7" s="216">
        <v>16.243768068000001</v>
      </c>
      <c r="U7" s="216">
        <v>16.374067771</v>
      </c>
      <c r="V7" s="216">
        <v>16.533881763</v>
      </c>
      <c r="W7" s="216">
        <v>16.411014560000002</v>
      </c>
      <c r="X7" s="216">
        <v>16.191590444999999</v>
      </c>
      <c r="Y7" s="216">
        <v>15.753519348999999</v>
      </c>
      <c r="Z7" s="216">
        <v>15.247767852999999</v>
      </c>
      <c r="AA7" s="216">
        <v>14.898021793</v>
      </c>
      <c r="AB7" s="216">
        <v>14.811283203</v>
      </c>
      <c r="AC7" s="216">
        <v>14.860842960999999</v>
      </c>
      <c r="AD7" s="216">
        <v>15.025231634000001</v>
      </c>
      <c r="AE7" s="216">
        <v>15.339257505000001</v>
      </c>
      <c r="AF7" s="216">
        <v>15.611277012</v>
      </c>
      <c r="AG7" s="216">
        <v>15.678453173999999</v>
      </c>
      <c r="AH7" s="216">
        <v>15.593156364</v>
      </c>
      <c r="AI7" s="216">
        <v>15.650530566</v>
      </c>
      <c r="AJ7" s="216">
        <v>15.532554988999999</v>
      </c>
      <c r="AK7" s="216">
        <v>15.000563338999999</v>
      </c>
      <c r="AL7" s="216">
        <v>14.983780117</v>
      </c>
      <c r="AM7" s="216">
        <v>14.979686074</v>
      </c>
      <c r="AN7" s="216">
        <v>15.267916100000001</v>
      </c>
      <c r="AO7" s="216">
        <v>15.029032580000001</v>
      </c>
      <c r="AP7" s="216">
        <v>15.137190675999999</v>
      </c>
      <c r="AQ7" s="216">
        <v>15.731535999</v>
      </c>
      <c r="AR7" s="216">
        <v>16.164571743</v>
      </c>
      <c r="AS7" s="216">
        <v>16.611029282000001</v>
      </c>
      <c r="AT7" s="216">
        <v>16.321472764999999</v>
      </c>
      <c r="AU7" s="216">
        <v>16.484166413000001</v>
      </c>
      <c r="AV7" s="216">
        <v>15.918398506000001</v>
      </c>
      <c r="AW7" s="216">
        <v>15.494294863</v>
      </c>
      <c r="AX7" s="216">
        <v>15.258077553</v>
      </c>
      <c r="AY7" s="216">
        <v>15.627617767</v>
      </c>
      <c r="AZ7" s="216">
        <v>16.870784401000002</v>
      </c>
      <c r="BA7" s="216">
        <v>16.407164182999999</v>
      </c>
      <c r="BB7" s="216">
        <v>16.067418719999999</v>
      </c>
      <c r="BC7" s="216">
        <v>16.601447569000001</v>
      </c>
      <c r="BD7" s="216">
        <v>17.024369271000001</v>
      </c>
      <c r="BE7" s="216">
        <v>16.95</v>
      </c>
      <c r="BF7" s="216">
        <v>16.59</v>
      </c>
      <c r="BG7" s="216">
        <v>16.550350000000002</v>
      </c>
      <c r="BH7" s="216">
        <v>16.321670000000001</v>
      </c>
      <c r="BI7" s="357">
        <v>16.054970000000001</v>
      </c>
      <c r="BJ7" s="357">
        <v>15.81301</v>
      </c>
      <c r="BK7" s="357">
        <v>15.95722</v>
      </c>
      <c r="BL7" s="357">
        <v>16.302129999999998</v>
      </c>
      <c r="BM7" s="357">
        <v>16.582509999999999</v>
      </c>
      <c r="BN7" s="357">
        <v>16.76163</v>
      </c>
      <c r="BO7" s="357">
        <v>16.98837</v>
      </c>
      <c r="BP7" s="357">
        <v>17.219570000000001</v>
      </c>
      <c r="BQ7" s="357">
        <v>17.228929999999998</v>
      </c>
      <c r="BR7" s="357">
        <v>17.14331</v>
      </c>
      <c r="BS7" s="357">
        <v>17.03912</v>
      </c>
      <c r="BT7" s="357">
        <v>16.81437</v>
      </c>
      <c r="BU7" s="357">
        <v>16.606120000000001</v>
      </c>
      <c r="BV7" s="357">
        <v>16.27486</v>
      </c>
    </row>
    <row r="8" spans="1:74" ht="11.1" customHeight="1" x14ac:dyDescent="0.2">
      <c r="A8" s="119" t="s">
        <v>817</v>
      </c>
      <c r="B8" s="206" t="s">
        <v>606</v>
      </c>
      <c r="C8" s="216">
        <v>10.22279165</v>
      </c>
      <c r="D8" s="216">
        <v>10.560928444</v>
      </c>
      <c r="E8" s="216">
        <v>10.874752787</v>
      </c>
      <c r="F8" s="216">
        <v>11.665195893</v>
      </c>
      <c r="G8" s="216">
        <v>11.923042384</v>
      </c>
      <c r="H8" s="216">
        <v>12.045083459000001</v>
      </c>
      <c r="I8" s="216">
        <v>11.86742353</v>
      </c>
      <c r="J8" s="216">
        <v>11.940598997</v>
      </c>
      <c r="K8" s="216">
        <v>11.779967746000001</v>
      </c>
      <c r="L8" s="216">
        <v>11.931641175999999</v>
      </c>
      <c r="M8" s="216">
        <v>11.651621886999999</v>
      </c>
      <c r="N8" s="216">
        <v>10.829867337</v>
      </c>
      <c r="O8" s="216">
        <v>10.558329408000001</v>
      </c>
      <c r="P8" s="216">
        <v>11.061749452000001</v>
      </c>
      <c r="Q8" s="216">
        <v>11.498011823000001</v>
      </c>
      <c r="R8" s="216">
        <v>11.765682587000001</v>
      </c>
      <c r="S8" s="216">
        <v>12.094314173000001</v>
      </c>
      <c r="T8" s="216">
        <v>12.228897034999999</v>
      </c>
      <c r="U8" s="216">
        <v>12.194464924</v>
      </c>
      <c r="V8" s="216">
        <v>12.09559456</v>
      </c>
      <c r="W8" s="216">
        <v>12.450342714</v>
      </c>
      <c r="X8" s="216">
        <v>12.525297696999999</v>
      </c>
      <c r="Y8" s="216">
        <v>12.029670096</v>
      </c>
      <c r="Z8" s="216">
        <v>11.471922660000001</v>
      </c>
      <c r="AA8" s="216">
        <v>11.53809798</v>
      </c>
      <c r="AB8" s="216">
        <v>11.627445783000001</v>
      </c>
      <c r="AC8" s="216">
        <v>12.066165203000001</v>
      </c>
      <c r="AD8" s="216">
        <v>12.515737063</v>
      </c>
      <c r="AE8" s="216">
        <v>12.530064447999999</v>
      </c>
      <c r="AF8" s="216">
        <v>12.149321151000001</v>
      </c>
      <c r="AG8" s="216">
        <v>12.074234826</v>
      </c>
      <c r="AH8" s="216">
        <v>12.030397905999999</v>
      </c>
      <c r="AI8" s="216">
        <v>12.335036855</v>
      </c>
      <c r="AJ8" s="216">
        <v>12.419047393</v>
      </c>
      <c r="AK8" s="216">
        <v>11.986601011999999</v>
      </c>
      <c r="AL8" s="216">
        <v>11.695752068999999</v>
      </c>
      <c r="AM8" s="216">
        <v>11.346823297</v>
      </c>
      <c r="AN8" s="216">
        <v>11.501348010999999</v>
      </c>
      <c r="AO8" s="216">
        <v>11.593970113999999</v>
      </c>
      <c r="AP8" s="216">
        <v>12.103545706</v>
      </c>
      <c r="AQ8" s="216">
        <v>12.738556669999999</v>
      </c>
      <c r="AR8" s="216">
        <v>12.506837223</v>
      </c>
      <c r="AS8" s="216">
        <v>12.38982858</v>
      </c>
      <c r="AT8" s="216">
        <v>12.372664645</v>
      </c>
      <c r="AU8" s="216">
        <v>12.086998568</v>
      </c>
      <c r="AV8" s="216">
        <v>12.429300810000001</v>
      </c>
      <c r="AW8" s="216">
        <v>12.038065838</v>
      </c>
      <c r="AX8" s="216">
        <v>11.350619422999999</v>
      </c>
      <c r="AY8" s="216">
        <v>11.273083287</v>
      </c>
      <c r="AZ8" s="216">
        <v>11.543184126</v>
      </c>
      <c r="BA8" s="216">
        <v>11.94218375</v>
      </c>
      <c r="BB8" s="216">
        <v>12.763057308</v>
      </c>
      <c r="BC8" s="216">
        <v>13.011586839</v>
      </c>
      <c r="BD8" s="216">
        <v>13.044258553000001</v>
      </c>
      <c r="BE8" s="216">
        <v>13.08</v>
      </c>
      <c r="BF8" s="216">
        <v>13.08</v>
      </c>
      <c r="BG8" s="216">
        <v>12.9214</v>
      </c>
      <c r="BH8" s="216">
        <v>12.74193</v>
      </c>
      <c r="BI8" s="357">
        <v>12.378030000000001</v>
      </c>
      <c r="BJ8" s="357">
        <v>11.92188</v>
      </c>
      <c r="BK8" s="357">
        <v>11.8384</v>
      </c>
      <c r="BL8" s="357">
        <v>12.123340000000001</v>
      </c>
      <c r="BM8" s="357">
        <v>12.50694</v>
      </c>
      <c r="BN8" s="357">
        <v>13.001899999999999</v>
      </c>
      <c r="BO8" s="357">
        <v>13.27997</v>
      </c>
      <c r="BP8" s="357">
        <v>13.3514</v>
      </c>
      <c r="BQ8" s="357">
        <v>13.344889999999999</v>
      </c>
      <c r="BR8" s="357">
        <v>13.30752</v>
      </c>
      <c r="BS8" s="357">
        <v>13.14606</v>
      </c>
      <c r="BT8" s="357">
        <v>12.911949999999999</v>
      </c>
      <c r="BU8" s="357">
        <v>12.56744</v>
      </c>
      <c r="BV8" s="357">
        <v>12.17454</v>
      </c>
    </row>
    <row r="9" spans="1:74" ht="11.1" customHeight="1" x14ac:dyDescent="0.2">
      <c r="A9" s="119" t="s">
        <v>818</v>
      </c>
      <c r="B9" s="206" t="s">
        <v>607</v>
      </c>
      <c r="C9" s="216">
        <v>8.0837265954999999</v>
      </c>
      <c r="D9" s="216">
        <v>8.3919117821999993</v>
      </c>
      <c r="E9" s="216">
        <v>8.7543737112999995</v>
      </c>
      <c r="F9" s="216">
        <v>9.5023913687999997</v>
      </c>
      <c r="G9" s="216">
        <v>10.179378</v>
      </c>
      <c r="H9" s="216">
        <v>10.471967913</v>
      </c>
      <c r="I9" s="216">
        <v>10.922862108</v>
      </c>
      <c r="J9" s="216">
        <v>10.788685505</v>
      </c>
      <c r="K9" s="216">
        <v>10.337705038999999</v>
      </c>
      <c r="L9" s="216">
        <v>9.9999422869999997</v>
      </c>
      <c r="M9" s="216">
        <v>9.6650500682999994</v>
      </c>
      <c r="N9" s="216">
        <v>8.9201329888000007</v>
      </c>
      <c r="O9" s="216">
        <v>8.7228428067999992</v>
      </c>
      <c r="P9" s="216">
        <v>8.9681674371</v>
      </c>
      <c r="Q9" s="216">
        <v>9.4102213472000003</v>
      </c>
      <c r="R9" s="216">
        <v>9.9187713233999997</v>
      </c>
      <c r="S9" s="216">
        <v>10.497903894</v>
      </c>
      <c r="T9" s="216">
        <v>10.981772604</v>
      </c>
      <c r="U9" s="216">
        <v>11.241160848</v>
      </c>
      <c r="V9" s="216">
        <v>11.225877332</v>
      </c>
      <c r="W9" s="216">
        <v>10.910294460999999</v>
      </c>
      <c r="X9" s="216">
        <v>10.460964092999999</v>
      </c>
      <c r="Y9" s="216">
        <v>9.8182286168000008</v>
      </c>
      <c r="Z9" s="216">
        <v>9.3180085663999996</v>
      </c>
      <c r="AA9" s="216">
        <v>9.4268640194</v>
      </c>
      <c r="AB9" s="216">
        <v>9.5941390921000007</v>
      </c>
      <c r="AC9" s="216">
        <v>9.9534807276000006</v>
      </c>
      <c r="AD9" s="216">
        <v>10.574904819</v>
      </c>
      <c r="AE9" s="216">
        <v>10.877446981</v>
      </c>
      <c r="AF9" s="216">
        <v>11.436977988000001</v>
      </c>
      <c r="AG9" s="216">
        <v>11.453783424999999</v>
      </c>
      <c r="AH9" s="216">
        <v>11.626128816</v>
      </c>
      <c r="AI9" s="216">
        <v>11.18809474</v>
      </c>
      <c r="AJ9" s="216">
        <v>10.662043353</v>
      </c>
      <c r="AK9" s="216">
        <v>10.010709417999999</v>
      </c>
      <c r="AL9" s="216">
        <v>9.8418588616000005</v>
      </c>
      <c r="AM9" s="216">
        <v>9.7002842309999995</v>
      </c>
      <c r="AN9" s="216">
        <v>10.036916301</v>
      </c>
      <c r="AO9" s="216">
        <v>10.168834886999999</v>
      </c>
      <c r="AP9" s="216">
        <v>10.453748126000001</v>
      </c>
      <c r="AQ9" s="216">
        <v>11.453221101</v>
      </c>
      <c r="AR9" s="216">
        <v>12.223246831999999</v>
      </c>
      <c r="AS9" s="216">
        <v>12.27031614</v>
      </c>
      <c r="AT9" s="216">
        <v>12.252289384999999</v>
      </c>
      <c r="AU9" s="216">
        <v>11.575470247</v>
      </c>
      <c r="AV9" s="216">
        <v>11.055596173</v>
      </c>
      <c r="AW9" s="216">
        <v>10.524817052</v>
      </c>
      <c r="AX9" s="216">
        <v>9.9567368902000002</v>
      </c>
      <c r="AY9" s="216">
        <v>9.7523016335000001</v>
      </c>
      <c r="AZ9" s="216">
        <v>9.9479415279999994</v>
      </c>
      <c r="BA9" s="216">
        <v>10.537948827999999</v>
      </c>
      <c r="BB9" s="216">
        <v>11.134274503</v>
      </c>
      <c r="BC9" s="216">
        <v>11.776831378000001</v>
      </c>
      <c r="BD9" s="216">
        <v>12.360718024000001</v>
      </c>
      <c r="BE9" s="216">
        <v>12.51</v>
      </c>
      <c r="BF9" s="216">
        <v>12.48</v>
      </c>
      <c r="BG9" s="216">
        <v>11.94023</v>
      </c>
      <c r="BH9" s="216">
        <v>11.37115</v>
      </c>
      <c r="BI9" s="357">
        <v>10.799149999999999</v>
      </c>
      <c r="BJ9" s="357">
        <v>10.26637</v>
      </c>
      <c r="BK9" s="357">
        <v>10.09478</v>
      </c>
      <c r="BL9" s="357">
        <v>10.31753</v>
      </c>
      <c r="BM9" s="357">
        <v>10.930020000000001</v>
      </c>
      <c r="BN9" s="357">
        <v>11.43652</v>
      </c>
      <c r="BO9" s="357">
        <v>12.0625</v>
      </c>
      <c r="BP9" s="357">
        <v>12.55621</v>
      </c>
      <c r="BQ9" s="357">
        <v>12.664070000000001</v>
      </c>
      <c r="BR9" s="357">
        <v>12.575939999999999</v>
      </c>
      <c r="BS9" s="357">
        <v>12.203900000000001</v>
      </c>
      <c r="BT9" s="357">
        <v>11.55204</v>
      </c>
      <c r="BU9" s="357">
        <v>10.987970000000001</v>
      </c>
      <c r="BV9" s="357">
        <v>10.512499999999999</v>
      </c>
    </row>
    <row r="10" spans="1:74" ht="11.1" customHeight="1" x14ac:dyDescent="0.2">
      <c r="A10" s="119" t="s">
        <v>819</v>
      </c>
      <c r="B10" s="206" t="s">
        <v>608</v>
      </c>
      <c r="C10" s="216">
        <v>9.8055687759999994</v>
      </c>
      <c r="D10" s="216">
        <v>10.709102873000001</v>
      </c>
      <c r="E10" s="216">
        <v>10.670050719000001</v>
      </c>
      <c r="F10" s="216">
        <v>11.221436728</v>
      </c>
      <c r="G10" s="216">
        <v>11.1984037</v>
      </c>
      <c r="H10" s="216">
        <v>11.308226534999999</v>
      </c>
      <c r="I10" s="216">
        <v>11.387797867</v>
      </c>
      <c r="J10" s="216">
        <v>11.450809958000001</v>
      </c>
      <c r="K10" s="216">
        <v>11.334312916</v>
      </c>
      <c r="L10" s="216">
        <v>11.217603347000001</v>
      </c>
      <c r="M10" s="216">
        <v>10.96790944</v>
      </c>
      <c r="N10" s="216">
        <v>10.525455622999999</v>
      </c>
      <c r="O10" s="216">
        <v>10.394920623999999</v>
      </c>
      <c r="P10" s="216">
        <v>10.691870401999999</v>
      </c>
      <c r="Q10" s="216">
        <v>11.084362081</v>
      </c>
      <c r="R10" s="216">
        <v>11.159170175</v>
      </c>
      <c r="S10" s="216">
        <v>11.404150501</v>
      </c>
      <c r="T10" s="216">
        <v>11.412183766</v>
      </c>
      <c r="U10" s="216">
        <v>11.467188959</v>
      </c>
      <c r="V10" s="216">
        <v>11.552508555999999</v>
      </c>
      <c r="W10" s="216">
        <v>11.587042929000001</v>
      </c>
      <c r="X10" s="216">
        <v>11.435410167000001</v>
      </c>
      <c r="Y10" s="216">
        <v>11.127322721000001</v>
      </c>
      <c r="Z10" s="216">
        <v>10.920289637</v>
      </c>
      <c r="AA10" s="216">
        <v>10.897897664</v>
      </c>
      <c r="AB10" s="216">
        <v>11.158618712000001</v>
      </c>
      <c r="AC10" s="216">
        <v>11.213695014000001</v>
      </c>
      <c r="AD10" s="216">
        <v>11.45265684</v>
      </c>
      <c r="AE10" s="216">
        <v>11.239124697999999</v>
      </c>
      <c r="AF10" s="216">
        <v>11.711042942000001</v>
      </c>
      <c r="AG10" s="216">
        <v>11.557245411</v>
      </c>
      <c r="AH10" s="216">
        <v>11.698023124000001</v>
      </c>
      <c r="AI10" s="216">
        <v>11.702659146</v>
      </c>
      <c r="AJ10" s="216">
        <v>11.474916512</v>
      </c>
      <c r="AK10" s="216">
        <v>11.194304547</v>
      </c>
      <c r="AL10" s="216">
        <v>11.012009244</v>
      </c>
      <c r="AM10" s="216">
        <v>10.820209816</v>
      </c>
      <c r="AN10" s="216">
        <v>10.949074492999999</v>
      </c>
      <c r="AO10" s="216">
        <v>10.885302472999999</v>
      </c>
      <c r="AP10" s="216">
        <v>11.170119553999999</v>
      </c>
      <c r="AQ10" s="216">
        <v>11.541435837</v>
      </c>
      <c r="AR10" s="216">
        <v>11.671133212999999</v>
      </c>
      <c r="AS10" s="216">
        <v>11.750103973</v>
      </c>
      <c r="AT10" s="216">
        <v>11.762656249000001</v>
      </c>
      <c r="AU10" s="216">
        <v>11.815100933</v>
      </c>
      <c r="AV10" s="216">
        <v>11.562079545</v>
      </c>
      <c r="AW10" s="216">
        <v>11.295297393</v>
      </c>
      <c r="AX10" s="216">
        <v>11.019694699</v>
      </c>
      <c r="AY10" s="216">
        <v>11.104265719000001</v>
      </c>
      <c r="AZ10" s="216">
        <v>11.350161528999999</v>
      </c>
      <c r="BA10" s="216">
        <v>11.524864481</v>
      </c>
      <c r="BB10" s="216">
        <v>11.84727045</v>
      </c>
      <c r="BC10" s="216">
        <v>11.929198100000001</v>
      </c>
      <c r="BD10" s="216">
        <v>12.115170894</v>
      </c>
      <c r="BE10" s="216">
        <v>12.09</v>
      </c>
      <c r="BF10" s="216">
        <v>12.12</v>
      </c>
      <c r="BG10" s="216">
        <v>12.05152</v>
      </c>
      <c r="BH10" s="216">
        <v>11.87486</v>
      </c>
      <c r="BI10" s="357">
        <v>11.641719999999999</v>
      </c>
      <c r="BJ10" s="357">
        <v>11.33159</v>
      </c>
      <c r="BK10" s="357">
        <v>11.38754</v>
      </c>
      <c r="BL10" s="357">
        <v>11.60627</v>
      </c>
      <c r="BM10" s="357">
        <v>11.787000000000001</v>
      </c>
      <c r="BN10" s="357">
        <v>12.01055</v>
      </c>
      <c r="BO10" s="357">
        <v>12.094049999999999</v>
      </c>
      <c r="BP10" s="357">
        <v>12.16309</v>
      </c>
      <c r="BQ10" s="357">
        <v>12.101050000000001</v>
      </c>
      <c r="BR10" s="357">
        <v>12.12942</v>
      </c>
      <c r="BS10" s="357">
        <v>12.062329999999999</v>
      </c>
      <c r="BT10" s="357">
        <v>11.82516</v>
      </c>
      <c r="BU10" s="357">
        <v>11.59191</v>
      </c>
      <c r="BV10" s="357">
        <v>11.281470000000001</v>
      </c>
    </row>
    <row r="11" spans="1:74" ht="11.1" customHeight="1" x14ac:dyDescent="0.2">
      <c r="A11" s="119" t="s">
        <v>820</v>
      </c>
      <c r="B11" s="206" t="s">
        <v>609</v>
      </c>
      <c r="C11" s="216">
        <v>8.5928611100999994</v>
      </c>
      <c r="D11" s="216">
        <v>8.6441534174000001</v>
      </c>
      <c r="E11" s="216">
        <v>8.8445838913999992</v>
      </c>
      <c r="F11" s="216">
        <v>9.7788808410999994</v>
      </c>
      <c r="G11" s="216">
        <v>9.9280486813</v>
      </c>
      <c r="H11" s="216">
        <v>9.7564929695</v>
      </c>
      <c r="I11" s="216">
        <v>9.8702698296999998</v>
      </c>
      <c r="J11" s="216">
        <v>10.050226796</v>
      </c>
      <c r="K11" s="216">
        <v>10.010359165000001</v>
      </c>
      <c r="L11" s="216">
        <v>10.476325322999999</v>
      </c>
      <c r="M11" s="216">
        <v>10.161653103000001</v>
      </c>
      <c r="N11" s="216">
        <v>9.4909443340999999</v>
      </c>
      <c r="O11" s="216">
        <v>9.4644209968999995</v>
      </c>
      <c r="P11" s="216">
        <v>9.6156266149</v>
      </c>
      <c r="Q11" s="216">
        <v>10.113695709</v>
      </c>
      <c r="R11" s="216">
        <v>10.194203672</v>
      </c>
      <c r="S11" s="216">
        <v>10.395718685</v>
      </c>
      <c r="T11" s="216">
        <v>10.273367029999999</v>
      </c>
      <c r="U11" s="216">
        <v>10.277109841</v>
      </c>
      <c r="V11" s="216">
        <v>10.274307035</v>
      </c>
      <c r="W11" s="216">
        <v>10.417577432</v>
      </c>
      <c r="X11" s="216">
        <v>10.587326666999999</v>
      </c>
      <c r="Y11" s="216">
        <v>10.312257251</v>
      </c>
      <c r="Z11" s="216">
        <v>10.122450318</v>
      </c>
      <c r="AA11" s="216">
        <v>9.9138137060999991</v>
      </c>
      <c r="AB11" s="216">
        <v>10.007917768</v>
      </c>
      <c r="AC11" s="216">
        <v>10.297252544999999</v>
      </c>
      <c r="AD11" s="216">
        <v>10.479877833</v>
      </c>
      <c r="AE11" s="216">
        <v>10.400809546</v>
      </c>
      <c r="AF11" s="216">
        <v>10.447448598999999</v>
      </c>
      <c r="AG11" s="216">
        <v>10.330927623999999</v>
      </c>
      <c r="AH11" s="216">
        <v>10.320039338000001</v>
      </c>
      <c r="AI11" s="216">
        <v>10.498905383</v>
      </c>
      <c r="AJ11" s="216">
        <v>10.590420251999999</v>
      </c>
      <c r="AK11" s="216">
        <v>10.344645633000001</v>
      </c>
      <c r="AL11" s="216">
        <v>10.330344282</v>
      </c>
      <c r="AM11" s="216">
        <v>10.03648005</v>
      </c>
      <c r="AN11" s="216">
        <v>10.029297397000001</v>
      </c>
      <c r="AO11" s="216">
        <v>10.083597116</v>
      </c>
      <c r="AP11" s="216">
        <v>10.473101485999999</v>
      </c>
      <c r="AQ11" s="216">
        <v>10.795942562</v>
      </c>
      <c r="AR11" s="216">
        <v>10.834093779</v>
      </c>
      <c r="AS11" s="216">
        <v>10.72154317</v>
      </c>
      <c r="AT11" s="216">
        <v>10.63623971</v>
      </c>
      <c r="AU11" s="216">
        <v>10.570718490000001</v>
      </c>
      <c r="AV11" s="216">
        <v>10.597475406999999</v>
      </c>
      <c r="AW11" s="216">
        <v>10.307964853</v>
      </c>
      <c r="AX11" s="216">
        <v>10.02515008</v>
      </c>
      <c r="AY11" s="216">
        <v>10.041641966</v>
      </c>
      <c r="AZ11" s="216">
        <v>10.200235186</v>
      </c>
      <c r="BA11" s="216">
        <v>10.803552567000001</v>
      </c>
      <c r="BB11" s="216">
        <v>11.199769059999999</v>
      </c>
      <c r="BC11" s="216">
        <v>11.254858486</v>
      </c>
      <c r="BD11" s="216">
        <v>11.175528035999999</v>
      </c>
      <c r="BE11" s="216">
        <v>11.14</v>
      </c>
      <c r="BF11" s="216">
        <v>10.96</v>
      </c>
      <c r="BG11" s="216">
        <v>10.85707</v>
      </c>
      <c r="BH11" s="216">
        <v>10.77117</v>
      </c>
      <c r="BI11" s="357">
        <v>10.547510000000001</v>
      </c>
      <c r="BJ11" s="357">
        <v>10.285310000000001</v>
      </c>
      <c r="BK11" s="357">
        <v>10.551349999999999</v>
      </c>
      <c r="BL11" s="357">
        <v>10.768330000000001</v>
      </c>
      <c r="BM11" s="357">
        <v>11.031319999999999</v>
      </c>
      <c r="BN11" s="357">
        <v>11.26751</v>
      </c>
      <c r="BO11" s="357">
        <v>11.321</v>
      </c>
      <c r="BP11" s="357">
        <v>11.29547</v>
      </c>
      <c r="BQ11" s="357">
        <v>11.23493</v>
      </c>
      <c r="BR11" s="357">
        <v>11.05254</v>
      </c>
      <c r="BS11" s="357">
        <v>10.94952</v>
      </c>
      <c r="BT11" s="357">
        <v>10.79632</v>
      </c>
      <c r="BU11" s="357">
        <v>10.579610000000001</v>
      </c>
      <c r="BV11" s="357">
        <v>10.285349999999999</v>
      </c>
    </row>
    <row r="12" spans="1:74" ht="11.1" customHeight="1" x14ac:dyDescent="0.2">
      <c r="A12" s="119" t="s">
        <v>821</v>
      </c>
      <c r="B12" s="206" t="s">
        <v>610</v>
      </c>
      <c r="C12" s="216">
        <v>10.055148308</v>
      </c>
      <c r="D12" s="216">
        <v>10.258515223</v>
      </c>
      <c r="E12" s="216">
        <v>10.524706531</v>
      </c>
      <c r="F12" s="216">
        <v>11.177003586</v>
      </c>
      <c r="G12" s="216">
        <v>11.122854072000001</v>
      </c>
      <c r="H12" s="216">
        <v>10.918991611999999</v>
      </c>
      <c r="I12" s="216">
        <v>10.829690648</v>
      </c>
      <c r="J12" s="216">
        <v>10.848007040000001</v>
      </c>
      <c r="K12" s="216">
        <v>10.892912145</v>
      </c>
      <c r="L12" s="216">
        <v>10.873781907</v>
      </c>
      <c r="M12" s="216">
        <v>10.495728714</v>
      </c>
      <c r="N12" s="216">
        <v>10.106679586</v>
      </c>
      <c r="O12" s="216">
        <v>9.6559858185999996</v>
      </c>
      <c r="P12" s="216">
        <v>9.7494715807999999</v>
      </c>
      <c r="Q12" s="216">
        <v>10.3485475</v>
      </c>
      <c r="R12" s="216">
        <v>10.533542058</v>
      </c>
      <c r="S12" s="216">
        <v>10.639899423999999</v>
      </c>
      <c r="T12" s="216">
        <v>10.685729759999999</v>
      </c>
      <c r="U12" s="216">
        <v>10.587269227</v>
      </c>
      <c r="V12" s="216">
        <v>10.647105582</v>
      </c>
      <c r="W12" s="216">
        <v>10.775862006000001</v>
      </c>
      <c r="X12" s="216">
        <v>10.74636025</v>
      </c>
      <c r="Y12" s="216">
        <v>10.460925735</v>
      </c>
      <c r="Z12" s="216">
        <v>9.9955369556000004</v>
      </c>
      <c r="AA12" s="216">
        <v>9.9197735841999997</v>
      </c>
      <c r="AB12" s="216">
        <v>10.248529637000001</v>
      </c>
      <c r="AC12" s="216">
        <v>10.309235675</v>
      </c>
      <c r="AD12" s="216">
        <v>10.422378635999999</v>
      </c>
      <c r="AE12" s="216">
        <v>10.236428274</v>
      </c>
      <c r="AF12" s="216">
        <v>10.273092156000001</v>
      </c>
      <c r="AG12" s="216">
        <v>10.196007471</v>
      </c>
      <c r="AH12" s="216">
        <v>10.344817473000001</v>
      </c>
      <c r="AI12" s="216">
        <v>10.537555790000001</v>
      </c>
      <c r="AJ12" s="216">
        <v>10.527687359</v>
      </c>
      <c r="AK12" s="216">
        <v>10.400118935</v>
      </c>
      <c r="AL12" s="216">
        <v>10.174609460999999</v>
      </c>
      <c r="AM12" s="216">
        <v>10.063433773</v>
      </c>
      <c r="AN12" s="216">
        <v>10.3409286</v>
      </c>
      <c r="AO12" s="216">
        <v>10.348952821999999</v>
      </c>
      <c r="AP12" s="216">
        <v>10.785717127</v>
      </c>
      <c r="AQ12" s="216">
        <v>11.067057662</v>
      </c>
      <c r="AR12" s="216">
        <v>10.968467081</v>
      </c>
      <c r="AS12" s="216">
        <v>10.885036511999999</v>
      </c>
      <c r="AT12" s="216">
        <v>10.943842632000001</v>
      </c>
      <c r="AU12" s="216">
        <v>10.940691306</v>
      </c>
      <c r="AV12" s="216">
        <v>11.101003741</v>
      </c>
      <c r="AW12" s="216">
        <v>10.897246748000001</v>
      </c>
      <c r="AX12" s="216">
        <v>10.331552817</v>
      </c>
      <c r="AY12" s="216">
        <v>10.193122714999999</v>
      </c>
      <c r="AZ12" s="216">
        <v>10.222184729</v>
      </c>
      <c r="BA12" s="216">
        <v>10.818324855</v>
      </c>
      <c r="BB12" s="216">
        <v>11.460937993</v>
      </c>
      <c r="BC12" s="216">
        <v>11.349297185999999</v>
      </c>
      <c r="BD12" s="216">
        <v>11.490627013999999</v>
      </c>
      <c r="BE12" s="216">
        <v>11.43</v>
      </c>
      <c r="BF12" s="216">
        <v>11.33</v>
      </c>
      <c r="BG12" s="216">
        <v>11.290979999999999</v>
      </c>
      <c r="BH12" s="216">
        <v>11.32831</v>
      </c>
      <c r="BI12" s="357">
        <v>11.18915</v>
      </c>
      <c r="BJ12" s="357">
        <v>10.665839999999999</v>
      </c>
      <c r="BK12" s="357">
        <v>10.718260000000001</v>
      </c>
      <c r="BL12" s="357">
        <v>10.848330000000001</v>
      </c>
      <c r="BM12" s="357">
        <v>11.00995</v>
      </c>
      <c r="BN12" s="357">
        <v>11.14072</v>
      </c>
      <c r="BO12" s="357">
        <v>11.17571</v>
      </c>
      <c r="BP12" s="357">
        <v>11.22461</v>
      </c>
      <c r="BQ12" s="357">
        <v>11.221909999999999</v>
      </c>
      <c r="BR12" s="357">
        <v>11.09117</v>
      </c>
      <c r="BS12" s="357">
        <v>11.03219</v>
      </c>
      <c r="BT12" s="357">
        <v>10.97381</v>
      </c>
      <c r="BU12" s="357">
        <v>10.80134</v>
      </c>
      <c r="BV12" s="357">
        <v>10.396229999999999</v>
      </c>
    </row>
    <row r="13" spans="1:74" ht="11.1" customHeight="1" x14ac:dyDescent="0.2">
      <c r="A13" s="119" t="s">
        <v>822</v>
      </c>
      <c r="B13" s="206" t="s">
        <v>611</v>
      </c>
      <c r="C13" s="216">
        <v>9.5034974256000009</v>
      </c>
      <c r="D13" s="216">
        <v>9.7864274994000002</v>
      </c>
      <c r="E13" s="216">
        <v>9.8810436964000008</v>
      </c>
      <c r="F13" s="216">
        <v>10.152977053000001</v>
      </c>
      <c r="G13" s="216">
        <v>10.904896974</v>
      </c>
      <c r="H13" s="216">
        <v>11.235643957000001</v>
      </c>
      <c r="I13" s="216">
        <v>11.278759659</v>
      </c>
      <c r="J13" s="216">
        <v>11.242878312</v>
      </c>
      <c r="K13" s="216">
        <v>11.080823283000001</v>
      </c>
      <c r="L13" s="216">
        <v>10.433736523</v>
      </c>
      <c r="M13" s="216">
        <v>9.8542797325000002</v>
      </c>
      <c r="N13" s="216">
        <v>9.6139913072999992</v>
      </c>
      <c r="O13" s="216">
        <v>9.6027038073999993</v>
      </c>
      <c r="P13" s="216">
        <v>9.7419030386000003</v>
      </c>
      <c r="Q13" s="216">
        <v>9.9110020889000001</v>
      </c>
      <c r="R13" s="216">
        <v>10.329434128000001</v>
      </c>
      <c r="S13" s="216">
        <v>10.810585518</v>
      </c>
      <c r="T13" s="216">
        <v>11.207734214</v>
      </c>
      <c r="U13" s="216">
        <v>11.321390879999999</v>
      </c>
      <c r="V13" s="216">
        <v>11.321800665</v>
      </c>
      <c r="W13" s="216">
        <v>11.024854094</v>
      </c>
      <c r="X13" s="216">
        <v>10.724854217000001</v>
      </c>
      <c r="Y13" s="216">
        <v>10.114477984000001</v>
      </c>
      <c r="Z13" s="216">
        <v>9.8518168143999993</v>
      </c>
      <c r="AA13" s="216">
        <v>9.9984682225999997</v>
      </c>
      <c r="AB13" s="216">
        <v>10.197238788</v>
      </c>
      <c r="AC13" s="216">
        <v>10.294369171</v>
      </c>
      <c r="AD13" s="216">
        <v>10.663166259</v>
      </c>
      <c r="AE13" s="216">
        <v>11.173620544</v>
      </c>
      <c r="AF13" s="216">
        <v>11.513094725</v>
      </c>
      <c r="AG13" s="216">
        <v>11.580693782000001</v>
      </c>
      <c r="AH13" s="216">
        <v>11.539301316</v>
      </c>
      <c r="AI13" s="216">
        <v>11.358632305</v>
      </c>
      <c r="AJ13" s="216">
        <v>11.027707321999999</v>
      </c>
      <c r="AK13" s="216">
        <v>10.610315380999999</v>
      </c>
      <c r="AL13" s="216">
        <v>10.382528236000001</v>
      </c>
      <c r="AM13" s="216">
        <v>10.267718346000001</v>
      </c>
      <c r="AN13" s="216">
        <v>10.525644068</v>
      </c>
      <c r="AO13" s="216">
        <v>10.662193757000001</v>
      </c>
      <c r="AP13" s="216">
        <v>11.100710812999999</v>
      </c>
      <c r="AQ13" s="216">
        <v>11.447204778</v>
      </c>
      <c r="AR13" s="216">
        <v>11.845300448</v>
      </c>
      <c r="AS13" s="216">
        <v>12.098668906</v>
      </c>
      <c r="AT13" s="216">
        <v>11.977479206</v>
      </c>
      <c r="AU13" s="216">
        <v>11.859649646999999</v>
      </c>
      <c r="AV13" s="216">
        <v>11.510001922000001</v>
      </c>
      <c r="AW13" s="216">
        <v>11.020701321000001</v>
      </c>
      <c r="AX13" s="216">
        <v>10.820799588</v>
      </c>
      <c r="AY13" s="216">
        <v>10.783993026999999</v>
      </c>
      <c r="AZ13" s="216">
        <v>10.906331543</v>
      </c>
      <c r="BA13" s="216">
        <v>11.159862843000001</v>
      </c>
      <c r="BB13" s="216">
        <v>11.576242642</v>
      </c>
      <c r="BC13" s="216">
        <v>12.000741251999999</v>
      </c>
      <c r="BD13" s="216">
        <v>12.329620937</v>
      </c>
      <c r="BE13" s="216">
        <v>12.42</v>
      </c>
      <c r="BF13" s="216">
        <v>12.33</v>
      </c>
      <c r="BG13" s="216">
        <v>12.20964</v>
      </c>
      <c r="BH13" s="216">
        <v>11.850540000000001</v>
      </c>
      <c r="BI13" s="357">
        <v>11.35399</v>
      </c>
      <c r="BJ13" s="357">
        <v>11.148619999999999</v>
      </c>
      <c r="BK13" s="357">
        <v>11.09952</v>
      </c>
      <c r="BL13" s="357">
        <v>11.203329999999999</v>
      </c>
      <c r="BM13" s="357">
        <v>11.45237</v>
      </c>
      <c r="BN13" s="357">
        <v>11.86786</v>
      </c>
      <c r="BO13" s="357">
        <v>12.31485</v>
      </c>
      <c r="BP13" s="357">
        <v>12.639799999999999</v>
      </c>
      <c r="BQ13" s="357">
        <v>12.74471</v>
      </c>
      <c r="BR13" s="357">
        <v>12.6769</v>
      </c>
      <c r="BS13" s="357">
        <v>12.50412</v>
      </c>
      <c r="BT13" s="357">
        <v>12.19478</v>
      </c>
      <c r="BU13" s="357">
        <v>11.69356</v>
      </c>
      <c r="BV13" s="357">
        <v>11.414759999999999</v>
      </c>
    </row>
    <row r="14" spans="1:74" ht="11.1" customHeight="1" x14ac:dyDescent="0.2">
      <c r="A14" s="119" t="s">
        <v>823</v>
      </c>
      <c r="B14" s="208" t="s">
        <v>612</v>
      </c>
      <c r="C14" s="216">
        <v>11.917319986000001</v>
      </c>
      <c r="D14" s="216">
        <v>11.551579176000001</v>
      </c>
      <c r="E14" s="216">
        <v>11.988578194</v>
      </c>
      <c r="F14" s="216">
        <v>11.589117771</v>
      </c>
      <c r="G14" s="216">
        <v>12.292815643999999</v>
      </c>
      <c r="H14" s="216">
        <v>12.741112301999999</v>
      </c>
      <c r="I14" s="216">
        <v>12.951934455</v>
      </c>
      <c r="J14" s="216">
        <v>13.117917013</v>
      </c>
      <c r="K14" s="216">
        <v>13.005577288</v>
      </c>
      <c r="L14" s="216">
        <v>12.316227810000001</v>
      </c>
      <c r="M14" s="216">
        <v>12.153014784</v>
      </c>
      <c r="N14" s="216">
        <v>12.092874218</v>
      </c>
      <c r="O14" s="216">
        <v>12.170238445000001</v>
      </c>
      <c r="P14" s="216">
        <v>11.680483123</v>
      </c>
      <c r="Q14" s="216">
        <v>11.724522840000001</v>
      </c>
      <c r="R14" s="216">
        <v>11.715168272</v>
      </c>
      <c r="S14" s="216">
        <v>12.200602161000001</v>
      </c>
      <c r="T14" s="216">
        <v>12.705960075</v>
      </c>
      <c r="U14" s="216">
        <v>13.605349366</v>
      </c>
      <c r="V14" s="216">
        <v>13.294277844</v>
      </c>
      <c r="W14" s="216">
        <v>13.142957943000001</v>
      </c>
      <c r="X14" s="216">
        <v>12.410701852000001</v>
      </c>
      <c r="Y14" s="216">
        <v>12.368328011999999</v>
      </c>
      <c r="Z14" s="216">
        <v>12.160359928</v>
      </c>
      <c r="AA14" s="216">
        <v>12.454016557999999</v>
      </c>
      <c r="AB14" s="216">
        <v>11.883728832999999</v>
      </c>
      <c r="AC14" s="216">
        <v>12.072844628</v>
      </c>
      <c r="AD14" s="216">
        <v>12.229907475999999</v>
      </c>
      <c r="AE14" s="216">
        <v>12.767123956000001</v>
      </c>
      <c r="AF14" s="216">
        <v>13.620826492999999</v>
      </c>
      <c r="AG14" s="216">
        <v>13.245626655000001</v>
      </c>
      <c r="AH14" s="216">
        <v>14.371860326</v>
      </c>
      <c r="AI14" s="216">
        <v>14.736831199999999</v>
      </c>
      <c r="AJ14" s="216">
        <v>12.666924049</v>
      </c>
      <c r="AK14" s="216">
        <v>12.502956828</v>
      </c>
      <c r="AL14" s="216">
        <v>12.604339940999999</v>
      </c>
      <c r="AM14" s="216">
        <v>13.151565228000001</v>
      </c>
      <c r="AN14" s="216">
        <v>12.604094633000001</v>
      </c>
      <c r="AO14" s="216">
        <v>12.570968742</v>
      </c>
      <c r="AP14" s="216">
        <v>12.684024710999999</v>
      </c>
      <c r="AQ14" s="216">
        <v>13.65347319</v>
      </c>
      <c r="AR14" s="216">
        <v>14.821530685999999</v>
      </c>
      <c r="AS14" s="216">
        <v>14.478941611</v>
      </c>
      <c r="AT14" s="216">
        <v>14.385989468</v>
      </c>
      <c r="AU14" s="216">
        <v>14.940233901999999</v>
      </c>
      <c r="AV14" s="216">
        <v>13.412425899</v>
      </c>
      <c r="AW14" s="216">
        <v>13.500850491</v>
      </c>
      <c r="AX14" s="216">
        <v>13.111601362</v>
      </c>
      <c r="AY14" s="216">
        <v>13.209866278</v>
      </c>
      <c r="AZ14" s="216">
        <v>12.794958163</v>
      </c>
      <c r="BA14" s="216">
        <v>12.851753994999999</v>
      </c>
      <c r="BB14" s="216">
        <v>9.7990654512000006</v>
      </c>
      <c r="BC14" s="216">
        <v>13.882807578</v>
      </c>
      <c r="BD14" s="216">
        <v>14.576225299000001</v>
      </c>
      <c r="BE14" s="216">
        <v>15.28</v>
      </c>
      <c r="BF14" s="216">
        <v>15.6</v>
      </c>
      <c r="BG14" s="216">
        <v>15.717129999999999</v>
      </c>
      <c r="BH14" s="216">
        <v>12.00412</v>
      </c>
      <c r="BI14" s="357">
        <v>13.898529999999999</v>
      </c>
      <c r="BJ14" s="357">
        <v>13.39297</v>
      </c>
      <c r="BK14" s="357">
        <v>13.519310000000001</v>
      </c>
      <c r="BL14" s="357">
        <v>13.29003</v>
      </c>
      <c r="BM14" s="357">
        <v>13.362590000000001</v>
      </c>
      <c r="BN14" s="357">
        <v>10.744450000000001</v>
      </c>
      <c r="BO14" s="357">
        <v>14.37965</v>
      </c>
      <c r="BP14" s="357">
        <v>15.025370000000001</v>
      </c>
      <c r="BQ14" s="357">
        <v>15.59355</v>
      </c>
      <c r="BR14" s="357">
        <v>15.91372</v>
      </c>
      <c r="BS14" s="357">
        <v>15.81174</v>
      </c>
      <c r="BT14" s="357">
        <v>12.76206</v>
      </c>
      <c r="BU14" s="357">
        <v>14.179959999999999</v>
      </c>
      <c r="BV14" s="357">
        <v>13.87215</v>
      </c>
    </row>
    <row r="15" spans="1:74" ht="11.1" customHeight="1" x14ac:dyDescent="0.2">
      <c r="A15" s="119" t="s">
        <v>824</v>
      </c>
      <c r="B15" s="208" t="s">
        <v>586</v>
      </c>
      <c r="C15" s="216">
        <v>10.49</v>
      </c>
      <c r="D15" s="216">
        <v>10.89</v>
      </c>
      <c r="E15" s="216">
        <v>11.11</v>
      </c>
      <c r="F15" s="216">
        <v>11.71</v>
      </c>
      <c r="G15" s="216">
        <v>11.91</v>
      </c>
      <c r="H15" s="216">
        <v>11.91</v>
      </c>
      <c r="I15" s="216">
        <v>12.04</v>
      </c>
      <c r="J15" s="216">
        <v>12.03</v>
      </c>
      <c r="K15" s="216">
        <v>11.95</v>
      </c>
      <c r="L15" s="216">
        <v>11.86</v>
      </c>
      <c r="M15" s="216">
        <v>11.62</v>
      </c>
      <c r="N15" s="216">
        <v>11.06</v>
      </c>
      <c r="O15" s="216">
        <v>10.87</v>
      </c>
      <c r="P15" s="216">
        <v>11.06</v>
      </c>
      <c r="Q15" s="216">
        <v>11.52</v>
      </c>
      <c r="R15" s="216">
        <v>11.67</v>
      </c>
      <c r="S15" s="216">
        <v>11.93</v>
      </c>
      <c r="T15" s="216">
        <v>11.97</v>
      </c>
      <c r="U15" s="216">
        <v>12.09</v>
      </c>
      <c r="V15" s="216">
        <v>12.09</v>
      </c>
      <c r="W15" s="216">
        <v>12.17</v>
      </c>
      <c r="X15" s="216">
        <v>12.08</v>
      </c>
      <c r="Y15" s="216">
        <v>11.78</v>
      </c>
      <c r="Z15" s="216">
        <v>11.4</v>
      </c>
      <c r="AA15" s="216">
        <v>11.41</v>
      </c>
      <c r="AB15" s="216">
        <v>11.51</v>
      </c>
      <c r="AC15" s="216">
        <v>11.7</v>
      </c>
      <c r="AD15" s="216">
        <v>11.92</v>
      </c>
      <c r="AE15" s="216">
        <v>11.9</v>
      </c>
      <c r="AF15" s="216">
        <v>12.09</v>
      </c>
      <c r="AG15" s="216">
        <v>12</v>
      </c>
      <c r="AH15" s="216">
        <v>12.17</v>
      </c>
      <c r="AI15" s="216">
        <v>12.3</v>
      </c>
      <c r="AJ15" s="216">
        <v>12.03</v>
      </c>
      <c r="AK15" s="216">
        <v>11.75</v>
      </c>
      <c r="AL15" s="216">
        <v>11.62</v>
      </c>
      <c r="AM15" s="216">
        <v>11.47</v>
      </c>
      <c r="AN15" s="216">
        <v>11.63</v>
      </c>
      <c r="AO15" s="216">
        <v>11.6</v>
      </c>
      <c r="AP15" s="216">
        <v>11.93</v>
      </c>
      <c r="AQ15" s="216">
        <v>12.42</v>
      </c>
      <c r="AR15" s="216">
        <v>12.54</v>
      </c>
      <c r="AS15" s="216">
        <v>12.61</v>
      </c>
      <c r="AT15" s="216">
        <v>12.51</v>
      </c>
      <c r="AU15" s="216">
        <v>12.49</v>
      </c>
      <c r="AV15" s="216">
        <v>12.31</v>
      </c>
      <c r="AW15" s="216">
        <v>12.09</v>
      </c>
      <c r="AX15" s="216">
        <v>11.72</v>
      </c>
      <c r="AY15" s="216">
        <v>11.65</v>
      </c>
      <c r="AZ15" s="216">
        <v>11.88</v>
      </c>
      <c r="BA15" s="216">
        <v>12.26</v>
      </c>
      <c r="BB15" s="216">
        <v>12.31</v>
      </c>
      <c r="BC15" s="216">
        <v>12.84</v>
      </c>
      <c r="BD15" s="216">
        <v>12.97</v>
      </c>
      <c r="BE15" s="216">
        <v>13.05</v>
      </c>
      <c r="BF15" s="216">
        <v>13.01</v>
      </c>
      <c r="BG15" s="216">
        <v>12.924329999999999</v>
      </c>
      <c r="BH15" s="216">
        <v>12.438029999999999</v>
      </c>
      <c r="BI15" s="357">
        <v>12.50676</v>
      </c>
      <c r="BJ15" s="357">
        <v>12.07785</v>
      </c>
      <c r="BK15" s="357">
        <v>12.0753</v>
      </c>
      <c r="BL15" s="357">
        <v>12.25178</v>
      </c>
      <c r="BM15" s="357">
        <v>12.60056</v>
      </c>
      <c r="BN15" s="357">
        <v>12.56002</v>
      </c>
      <c r="BO15" s="357">
        <v>13.03171</v>
      </c>
      <c r="BP15" s="357">
        <v>13.10487</v>
      </c>
      <c r="BQ15" s="357">
        <v>13.16352</v>
      </c>
      <c r="BR15" s="357">
        <v>13.151490000000001</v>
      </c>
      <c r="BS15" s="357">
        <v>13.03331</v>
      </c>
      <c r="BT15" s="357">
        <v>12.59482</v>
      </c>
      <c r="BU15" s="357">
        <v>12.59381</v>
      </c>
      <c r="BV15" s="357">
        <v>12.19172</v>
      </c>
    </row>
    <row r="16" spans="1:74" ht="11.1" customHeight="1" x14ac:dyDescent="0.2">
      <c r="A16" s="119"/>
      <c r="B16" s="122" t="s">
        <v>12</v>
      </c>
      <c r="C16" s="492"/>
      <c r="D16" s="492"/>
      <c r="E16" s="492"/>
      <c r="F16" s="492"/>
      <c r="G16" s="492"/>
      <c r="H16" s="492"/>
      <c r="I16" s="492"/>
      <c r="J16" s="492"/>
      <c r="K16" s="492"/>
      <c r="L16" s="492"/>
      <c r="M16" s="492"/>
      <c r="N16" s="492"/>
      <c r="O16" s="492"/>
      <c r="P16" s="492"/>
      <c r="Q16" s="492"/>
      <c r="R16" s="492"/>
      <c r="S16" s="492"/>
      <c r="T16" s="492"/>
      <c r="U16" s="492"/>
      <c r="V16" s="492"/>
      <c r="W16" s="492"/>
      <c r="X16" s="492"/>
      <c r="Y16" s="492"/>
      <c r="Z16" s="492"/>
      <c r="AA16" s="492"/>
      <c r="AB16" s="492"/>
      <c r="AC16" s="492"/>
      <c r="AD16" s="492"/>
      <c r="AE16" s="492"/>
      <c r="AF16" s="492"/>
      <c r="AG16" s="492"/>
      <c r="AH16" s="492"/>
      <c r="AI16" s="492"/>
      <c r="AJ16" s="492"/>
      <c r="AK16" s="492"/>
      <c r="AL16" s="492"/>
      <c r="AM16" s="492"/>
      <c r="AN16" s="492"/>
      <c r="AO16" s="492"/>
      <c r="AP16" s="492"/>
      <c r="AQ16" s="492"/>
      <c r="AR16" s="492"/>
      <c r="AS16" s="492"/>
      <c r="AT16" s="492"/>
      <c r="AU16" s="492"/>
      <c r="AV16" s="492"/>
      <c r="AW16" s="492"/>
      <c r="AX16" s="492"/>
      <c r="AY16" s="492"/>
      <c r="AZ16" s="492"/>
      <c r="BA16" s="492"/>
      <c r="BB16" s="492"/>
      <c r="BC16" s="492"/>
      <c r="BD16" s="492"/>
      <c r="BE16" s="492"/>
      <c r="BF16" s="492"/>
      <c r="BG16" s="492"/>
      <c r="BH16" s="492"/>
      <c r="BI16" s="493"/>
      <c r="BJ16" s="493"/>
      <c r="BK16" s="493"/>
      <c r="BL16" s="493"/>
      <c r="BM16" s="493"/>
      <c r="BN16" s="493"/>
      <c r="BO16" s="493"/>
      <c r="BP16" s="493"/>
      <c r="BQ16" s="493"/>
      <c r="BR16" s="493"/>
      <c r="BS16" s="493"/>
      <c r="BT16" s="493"/>
      <c r="BU16" s="493"/>
      <c r="BV16" s="493"/>
    </row>
    <row r="17" spans="1:74" ht="11.1" customHeight="1" x14ac:dyDescent="0.2">
      <c r="A17" s="119" t="s">
        <v>825</v>
      </c>
      <c r="B17" s="206" t="s">
        <v>605</v>
      </c>
      <c r="C17" s="216">
        <v>14.742431439000001</v>
      </c>
      <c r="D17" s="216">
        <v>14.689951756999999</v>
      </c>
      <c r="E17" s="216">
        <v>14.831754317</v>
      </c>
      <c r="F17" s="216">
        <v>14.853913892</v>
      </c>
      <c r="G17" s="216">
        <v>14.430672812999999</v>
      </c>
      <c r="H17" s="216">
        <v>14.832544257</v>
      </c>
      <c r="I17" s="216">
        <v>14.801511886</v>
      </c>
      <c r="J17" s="216">
        <v>15.068431058</v>
      </c>
      <c r="K17" s="216">
        <v>14.942643422</v>
      </c>
      <c r="L17" s="216">
        <v>14.491706663</v>
      </c>
      <c r="M17" s="216">
        <v>14.430589283</v>
      </c>
      <c r="N17" s="216">
        <v>14.438326324</v>
      </c>
      <c r="O17" s="216">
        <v>14.575778509999999</v>
      </c>
      <c r="P17" s="216">
        <v>14.256835372999999</v>
      </c>
      <c r="Q17" s="216">
        <v>14.206487199</v>
      </c>
      <c r="R17" s="216">
        <v>14.077408168</v>
      </c>
      <c r="S17" s="216">
        <v>14.221805679999999</v>
      </c>
      <c r="T17" s="216">
        <v>14.688706606</v>
      </c>
      <c r="U17" s="216">
        <v>14.207197932</v>
      </c>
      <c r="V17" s="216">
        <v>14.594470143000001</v>
      </c>
      <c r="W17" s="216">
        <v>14.61474802</v>
      </c>
      <c r="X17" s="216">
        <v>13.867811741000001</v>
      </c>
      <c r="Y17" s="216">
        <v>14.022453175000001</v>
      </c>
      <c r="Z17" s="216">
        <v>14.23553472</v>
      </c>
      <c r="AA17" s="216">
        <v>13.942380312999999</v>
      </c>
      <c r="AB17" s="216">
        <v>13.937680555</v>
      </c>
      <c r="AC17" s="216">
        <v>13.8038369</v>
      </c>
      <c r="AD17" s="216">
        <v>13.437702515</v>
      </c>
      <c r="AE17" s="216">
        <v>13.609505471</v>
      </c>
      <c r="AF17" s="216">
        <v>13.728734127999999</v>
      </c>
      <c r="AG17" s="216">
        <v>13.768569204</v>
      </c>
      <c r="AH17" s="216">
        <v>13.423520395000001</v>
      </c>
      <c r="AI17" s="216">
        <v>13.706845263</v>
      </c>
      <c r="AJ17" s="216">
        <v>13.257218816</v>
      </c>
      <c r="AK17" s="216">
        <v>13.446841750999999</v>
      </c>
      <c r="AL17" s="216">
        <v>14.115008839</v>
      </c>
      <c r="AM17" s="216">
        <v>13.828960493</v>
      </c>
      <c r="AN17" s="216">
        <v>14.803542439999999</v>
      </c>
      <c r="AO17" s="216">
        <v>14.514840905</v>
      </c>
      <c r="AP17" s="216">
        <v>13.692674010999999</v>
      </c>
      <c r="AQ17" s="216">
        <v>13.617623890000001</v>
      </c>
      <c r="AR17" s="216">
        <v>13.935285374999999</v>
      </c>
      <c r="AS17" s="216">
        <v>13.795549299999999</v>
      </c>
      <c r="AT17" s="216">
        <v>13.858855239</v>
      </c>
      <c r="AU17" s="216">
        <v>13.843360506</v>
      </c>
      <c r="AV17" s="216">
        <v>13.579773173</v>
      </c>
      <c r="AW17" s="216">
        <v>14.023596339999999</v>
      </c>
      <c r="AX17" s="216">
        <v>15.536189062</v>
      </c>
      <c r="AY17" s="216">
        <v>14.546847294999999</v>
      </c>
      <c r="AZ17" s="216">
        <v>15.682545446000001</v>
      </c>
      <c r="BA17" s="216">
        <v>15.547835364000001</v>
      </c>
      <c r="BB17" s="216">
        <v>14.139418892</v>
      </c>
      <c r="BC17" s="216">
        <v>13.694883189</v>
      </c>
      <c r="BD17" s="216">
        <v>14.346016723</v>
      </c>
      <c r="BE17" s="216">
        <v>14.37</v>
      </c>
      <c r="BF17" s="216">
        <v>14.64</v>
      </c>
      <c r="BG17" s="216">
        <v>14.534750000000001</v>
      </c>
      <c r="BH17" s="216">
        <v>14.38218</v>
      </c>
      <c r="BI17" s="357">
        <v>14.705120000000001</v>
      </c>
      <c r="BJ17" s="357">
        <v>15.14964</v>
      </c>
      <c r="BK17" s="357">
        <v>15.46302</v>
      </c>
      <c r="BL17" s="357">
        <v>15.53131</v>
      </c>
      <c r="BM17" s="357">
        <v>15.29776</v>
      </c>
      <c r="BN17" s="357">
        <v>15.00127</v>
      </c>
      <c r="BO17" s="357">
        <v>14.958589999999999</v>
      </c>
      <c r="BP17" s="357">
        <v>15.30683</v>
      </c>
      <c r="BQ17" s="357">
        <v>15.09756</v>
      </c>
      <c r="BR17" s="357">
        <v>15.40119</v>
      </c>
      <c r="BS17" s="357">
        <v>15.426259999999999</v>
      </c>
      <c r="BT17" s="357">
        <v>14.94355</v>
      </c>
      <c r="BU17" s="357">
        <v>15.17736</v>
      </c>
      <c r="BV17" s="357">
        <v>15.615259999999999</v>
      </c>
    </row>
    <row r="18" spans="1:74" ht="11.1" customHeight="1" x14ac:dyDescent="0.2">
      <c r="A18" s="119" t="s">
        <v>826</v>
      </c>
      <c r="B18" s="188" t="s">
        <v>639</v>
      </c>
      <c r="C18" s="216">
        <v>13.200667083000001</v>
      </c>
      <c r="D18" s="216">
        <v>13.498064916000001</v>
      </c>
      <c r="E18" s="216">
        <v>13.133042667</v>
      </c>
      <c r="F18" s="216">
        <v>13.36074531</v>
      </c>
      <c r="G18" s="216">
        <v>13.901988376</v>
      </c>
      <c r="H18" s="216">
        <v>14.844464812</v>
      </c>
      <c r="I18" s="216">
        <v>15.331315783000001</v>
      </c>
      <c r="J18" s="216">
        <v>14.76267625</v>
      </c>
      <c r="K18" s="216">
        <v>13.95255828</v>
      </c>
      <c r="L18" s="216">
        <v>13.809779796999999</v>
      </c>
      <c r="M18" s="216">
        <v>13.539844084</v>
      </c>
      <c r="N18" s="216">
        <v>13.28725268</v>
      </c>
      <c r="O18" s="216">
        <v>13.373577026</v>
      </c>
      <c r="P18" s="216">
        <v>13.277033572000001</v>
      </c>
      <c r="Q18" s="216">
        <v>13.059891359</v>
      </c>
      <c r="R18" s="216">
        <v>13.171618439</v>
      </c>
      <c r="S18" s="216">
        <v>13.513222796000001</v>
      </c>
      <c r="T18" s="216">
        <v>14.477344194</v>
      </c>
      <c r="U18" s="216">
        <v>14.672789278</v>
      </c>
      <c r="V18" s="216">
        <v>14.576521960000001</v>
      </c>
      <c r="W18" s="216">
        <v>14.188176804999999</v>
      </c>
      <c r="X18" s="216">
        <v>13.403933565000001</v>
      </c>
      <c r="Y18" s="216">
        <v>12.912353303</v>
      </c>
      <c r="Z18" s="216">
        <v>12.617319030000001</v>
      </c>
      <c r="AA18" s="216">
        <v>12.675115332000001</v>
      </c>
      <c r="AB18" s="216">
        <v>12.540045771000001</v>
      </c>
      <c r="AC18" s="216">
        <v>12.467550913</v>
      </c>
      <c r="AD18" s="216">
        <v>12.588537466</v>
      </c>
      <c r="AE18" s="216">
        <v>12.711775218</v>
      </c>
      <c r="AF18" s="216">
        <v>13.53929123</v>
      </c>
      <c r="AG18" s="216">
        <v>13.861224605</v>
      </c>
      <c r="AH18" s="216">
        <v>13.270600321</v>
      </c>
      <c r="AI18" s="216">
        <v>13.730546814</v>
      </c>
      <c r="AJ18" s="216">
        <v>12.838919627999999</v>
      </c>
      <c r="AK18" s="216">
        <v>12.471665289000001</v>
      </c>
      <c r="AL18" s="216">
        <v>12.502127109</v>
      </c>
      <c r="AM18" s="216">
        <v>12.615324768000001</v>
      </c>
      <c r="AN18" s="216">
        <v>12.884963733999999</v>
      </c>
      <c r="AO18" s="216">
        <v>12.584636847000001</v>
      </c>
      <c r="AP18" s="216">
        <v>12.267328407000001</v>
      </c>
      <c r="AQ18" s="216">
        <v>12.622184631</v>
      </c>
      <c r="AR18" s="216">
        <v>13.557114330999999</v>
      </c>
      <c r="AS18" s="216">
        <v>13.972067286</v>
      </c>
      <c r="AT18" s="216">
        <v>13.835449387000001</v>
      </c>
      <c r="AU18" s="216">
        <v>13.855638182</v>
      </c>
      <c r="AV18" s="216">
        <v>12.871491300000001</v>
      </c>
      <c r="AW18" s="216">
        <v>12.08678873</v>
      </c>
      <c r="AX18" s="216">
        <v>12.389887422999999</v>
      </c>
      <c r="AY18" s="216">
        <v>13.964973037</v>
      </c>
      <c r="AZ18" s="216">
        <v>14.632943247</v>
      </c>
      <c r="BA18" s="216">
        <v>14.193166031000001</v>
      </c>
      <c r="BB18" s="216">
        <v>12.990342853</v>
      </c>
      <c r="BC18" s="216">
        <v>12.997505036</v>
      </c>
      <c r="BD18" s="216">
        <v>13.800977606</v>
      </c>
      <c r="BE18" s="216">
        <v>13.99</v>
      </c>
      <c r="BF18" s="216">
        <v>13.84</v>
      </c>
      <c r="BG18" s="216">
        <v>13.717639999999999</v>
      </c>
      <c r="BH18" s="216">
        <v>12.875590000000001</v>
      </c>
      <c r="BI18" s="357">
        <v>12.43554</v>
      </c>
      <c r="BJ18" s="357">
        <v>12.47381</v>
      </c>
      <c r="BK18" s="357">
        <v>13.348050000000001</v>
      </c>
      <c r="BL18" s="357">
        <v>13.39274</v>
      </c>
      <c r="BM18" s="357">
        <v>13.124090000000001</v>
      </c>
      <c r="BN18" s="357">
        <v>13.12918</v>
      </c>
      <c r="BO18" s="357">
        <v>13.51332</v>
      </c>
      <c r="BP18" s="357">
        <v>14.49695</v>
      </c>
      <c r="BQ18" s="357">
        <v>14.85088</v>
      </c>
      <c r="BR18" s="357">
        <v>14.34427</v>
      </c>
      <c r="BS18" s="357">
        <v>14.217370000000001</v>
      </c>
      <c r="BT18" s="357">
        <v>13.53281</v>
      </c>
      <c r="BU18" s="357">
        <v>13.070600000000001</v>
      </c>
      <c r="BV18" s="357">
        <v>13.116300000000001</v>
      </c>
    </row>
    <row r="19" spans="1:74" ht="11.1" customHeight="1" x14ac:dyDescent="0.2">
      <c r="A19" s="119" t="s">
        <v>827</v>
      </c>
      <c r="B19" s="206" t="s">
        <v>606</v>
      </c>
      <c r="C19" s="216">
        <v>9.0359930211999995</v>
      </c>
      <c r="D19" s="216">
        <v>9.1484001301000006</v>
      </c>
      <c r="E19" s="216">
        <v>9.3436981841000009</v>
      </c>
      <c r="F19" s="216">
        <v>9.3306997300999992</v>
      </c>
      <c r="G19" s="216">
        <v>9.4657303423000005</v>
      </c>
      <c r="H19" s="216">
        <v>9.5481070053000003</v>
      </c>
      <c r="I19" s="216">
        <v>9.5345454943999997</v>
      </c>
      <c r="J19" s="216">
        <v>9.5152260301999991</v>
      </c>
      <c r="K19" s="216">
        <v>9.5531919094000006</v>
      </c>
      <c r="L19" s="216">
        <v>9.4207193821999997</v>
      </c>
      <c r="M19" s="216">
        <v>9.3795917977999999</v>
      </c>
      <c r="N19" s="216">
        <v>8.9702285468999996</v>
      </c>
      <c r="O19" s="216">
        <v>9.0244697908999996</v>
      </c>
      <c r="P19" s="216">
        <v>9.4644595163999998</v>
      </c>
      <c r="Q19" s="216">
        <v>9.4559103827000008</v>
      </c>
      <c r="R19" s="216">
        <v>9.4950037110000007</v>
      </c>
      <c r="S19" s="216">
        <v>9.5986960580999998</v>
      </c>
      <c r="T19" s="216">
        <v>9.7957145936999996</v>
      </c>
      <c r="U19" s="216">
        <v>9.6088339356999999</v>
      </c>
      <c r="V19" s="216">
        <v>9.7533335361999995</v>
      </c>
      <c r="W19" s="216">
        <v>9.5473072144</v>
      </c>
      <c r="X19" s="216">
        <v>9.4945787056000004</v>
      </c>
      <c r="Y19" s="216">
        <v>9.3820884108999998</v>
      </c>
      <c r="Z19" s="216">
        <v>9.2019338733999998</v>
      </c>
      <c r="AA19" s="216">
        <v>9.3210339066000003</v>
      </c>
      <c r="AB19" s="216">
        <v>9.5267628800999997</v>
      </c>
      <c r="AC19" s="216">
        <v>9.4643180542999996</v>
      </c>
      <c r="AD19" s="216">
        <v>9.4918808206000005</v>
      </c>
      <c r="AE19" s="216">
        <v>9.6173936167999994</v>
      </c>
      <c r="AF19" s="216">
        <v>9.4074717648000004</v>
      </c>
      <c r="AG19" s="216">
        <v>9.5572898948000002</v>
      </c>
      <c r="AH19" s="216">
        <v>9.4525806010999993</v>
      </c>
      <c r="AI19" s="216">
        <v>9.5291940670000006</v>
      </c>
      <c r="AJ19" s="216">
        <v>9.4182223724000007</v>
      </c>
      <c r="AK19" s="216">
        <v>9.4180862567000005</v>
      </c>
      <c r="AL19" s="216">
        <v>9.2649784852000003</v>
      </c>
      <c r="AM19" s="216">
        <v>9.1749639070000004</v>
      </c>
      <c r="AN19" s="216">
        <v>9.4098114774999999</v>
      </c>
      <c r="AO19" s="216">
        <v>9.4421039014999995</v>
      </c>
      <c r="AP19" s="216">
        <v>9.5044607721999999</v>
      </c>
      <c r="AQ19" s="216">
        <v>9.7651778954000008</v>
      </c>
      <c r="AR19" s="216">
        <v>9.6751546878999992</v>
      </c>
      <c r="AS19" s="216">
        <v>9.6724289148999993</v>
      </c>
      <c r="AT19" s="216">
        <v>9.7607026164999997</v>
      </c>
      <c r="AU19" s="216">
        <v>9.4924421316000007</v>
      </c>
      <c r="AV19" s="216">
        <v>9.5767244772000009</v>
      </c>
      <c r="AW19" s="216">
        <v>9.4271771678</v>
      </c>
      <c r="AX19" s="216">
        <v>9.1635369092999994</v>
      </c>
      <c r="AY19" s="216">
        <v>9.4163795192999995</v>
      </c>
      <c r="AZ19" s="216">
        <v>9.8231336046000006</v>
      </c>
      <c r="BA19" s="216">
        <v>9.8483197850999993</v>
      </c>
      <c r="BB19" s="216">
        <v>9.8649188673000001</v>
      </c>
      <c r="BC19" s="216">
        <v>9.867013515</v>
      </c>
      <c r="BD19" s="216">
        <v>10.052052528000001</v>
      </c>
      <c r="BE19" s="216">
        <v>10.02</v>
      </c>
      <c r="BF19" s="216">
        <v>10.050000000000001</v>
      </c>
      <c r="BG19" s="216">
        <v>9.9415639999999996</v>
      </c>
      <c r="BH19" s="216">
        <v>9.7335799999999999</v>
      </c>
      <c r="BI19" s="357">
        <v>9.5415120000000009</v>
      </c>
      <c r="BJ19" s="357">
        <v>9.3224630000000008</v>
      </c>
      <c r="BK19" s="357">
        <v>9.5357310000000002</v>
      </c>
      <c r="BL19" s="357">
        <v>9.7982130000000005</v>
      </c>
      <c r="BM19" s="357">
        <v>9.8603190000000005</v>
      </c>
      <c r="BN19" s="357">
        <v>9.8711950000000002</v>
      </c>
      <c r="BO19" s="357">
        <v>10.032830000000001</v>
      </c>
      <c r="BP19" s="357">
        <v>10.035159999999999</v>
      </c>
      <c r="BQ19" s="357">
        <v>10.04646</v>
      </c>
      <c r="BR19" s="357">
        <v>10.152060000000001</v>
      </c>
      <c r="BS19" s="357">
        <v>10.040570000000001</v>
      </c>
      <c r="BT19" s="357">
        <v>9.9184239999999999</v>
      </c>
      <c r="BU19" s="357">
        <v>9.7191650000000003</v>
      </c>
      <c r="BV19" s="357">
        <v>9.4941790000000008</v>
      </c>
    </row>
    <row r="20" spans="1:74" ht="11.1" customHeight="1" x14ac:dyDescent="0.2">
      <c r="A20" s="119" t="s">
        <v>828</v>
      </c>
      <c r="B20" s="206" t="s">
        <v>607</v>
      </c>
      <c r="C20" s="216">
        <v>6.9018687209999996</v>
      </c>
      <c r="D20" s="216">
        <v>7.166491057</v>
      </c>
      <c r="E20" s="216">
        <v>7.3456269799999996</v>
      </c>
      <c r="F20" s="216">
        <v>7.3848662022999996</v>
      </c>
      <c r="G20" s="216">
        <v>7.9251917003000001</v>
      </c>
      <c r="H20" s="216">
        <v>8.5085200121</v>
      </c>
      <c r="I20" s="216">
        <v>8.8888341134999997</v>
      </c>
      <c r="J20" s="216">
        <v>8.7213991125000003</v>
      </c>
      <c r="K20" s="216">
        <v>8.2742182201999999</v>
      </c>
      <c r="L20" s="216">
        <v>7.7058227937000003</v>
      </c>
      <c r="M20" s="216">
        <v>7.6594771014000003</v>
      </c>
      <c r="N20" s="216">
        <v>7.4607807725999997</v>
      </c>
      <c r="O20" s="216">
        <v>7.4075949802999999</v>
      </c>
      <c r="P20" s="216">
        <v>7.6317397452</v>
      </c>
      <c r="Q20" s="216">
        <v>7.7881763749999999</v>
      </c>
      <c r="R20" s="216">
        <v>7.9334233854000002</v>
      </c>
      <c r="S20" s="216">
        <v>8.4201636614000002</v>
      </c>
      <c r="T20" s="216">
        <v>8.9856567102000007</v>
      </c>
      <c r="U20" s="216">
        <v>9.0968735797000004</v>
      </c>
      <c r="V20" s="216">
        <v>9.0441806942999996</v>
      </c>
      <c r="W20" s="216">
        <v>8.6967864028000008</v>
      </c>
      <c r="X20" s="216">
        <v>8.0153702379999991</v>
      </c>
      <c r="Y20" s="216">
        <v>7.7549236842999996</v>
      </c>
      <c r="Z20" s="216">
        <v>7.5503678046999996</v>
      </c>
      <c r="AA20" s="216">
        <v>7.7674496980000001</v>
      </c>
      <c r="AB20" s="216">
        <v>7.9445039126000001</v>
      </c>
      <c r="AC20" s="216">
        <v>8.0304388698999993</v>
      </c>
      <c r="AD20" s="216">
        <v>8.0614959026000008</v>
      </c>
      <c r="AE20" s="216">
        <v>8.5317550268000009</v>
      </c>
      <c r="AF20" s="216">
        <v>9.1997854121000007</v>
      </c>
      <c r="AG20" s="216">
        <v>9.1918101374999992</v>
      </c>
      <c r="AH20" s="216">
        <v>9.3070602155</v>
      </c>
      <c r="AI20" s="216">
        <v>8.9054199327999992</v>
      </c>
      <c r="AJ20" s="216">
        <v>8.3373358757999991</v>
      </c>
      <c r="AK20" s="216">
        <v>8.0661061957999998</v>
      </c>
      <c r="AL20" s="216">
        <v>8.0357585538999992</v>
      </c>
      <c r="AM20" s="216">
        <v>8.1443946853</v>
      </c>
      <c r="AN20" s="216">
        <v>8.4595505053999993</v>
      </c>
      <c r="AO20" s="216">
        <v>8.4875126942999994</v>
      </c>
      <c r="AP20" s="216">
        <v>8.5037664120999992</v>
      </c>
      <c r="AQ20" s="216">
        <v>9.2245525640999997</v>
      </c>
      <c r="AR20" s="216">
        <v>9.8526824269999995</v>
      </c>
      <c r="AS20" s="216">
        <v>9.8356565336999999</v>
      </c>
      <c r="AT20" s="216">
        <v>9.8513044400999998</v>
      </c>
      <c r="AU20" s="216">
        <v>9.2564476665999997</v>
      </c>
      <c r="AV20" s="216">
        <v>8.6986541086999996</v>
      </c>
      <c r="AW20" s="216">
        <v>8.4575180338999996</v>
      </c>
      <c r="AX20" s="216">
        <v>8.3241106682999995</v>
      </c>
      <c r="AY20" s="216">
        <v>8.3729363944999999</v>
      </c>
      <c r="AZ20" s="216">
        <v>8.5769943025999993</v>
      </c>
      <c r="BA20" s="216">
        <v>8.8703662059999999</v>
      </c>
      <c r="BB20" s="216">
        <v>8.8745948048999992</v>
      </c>
      <c r="BC20" s="216">
        <v>9.2820109229999996</v>
      </c>
      <c r="BD20" s="216">
        <v>9.9268315381000001</v>
      </c>
      <c r="BE20" s="216">
        <v>10.029999999999999</v>
      </c>
      <c r="BF20" s="216">
        <v>10.06</v>
      </c>
      <c r="BG20" s="216">
        <v>9.5220380000000002</v>
      </c>
      <c r="BH20" s="216">
        <v>8.8903549999999996</v>
      </c>
      <c r="BI20" s="357">
        <v>8.6918880000000005</v>
      </c>
      <c r="BJ20" s="357">
        <v>8.5240819999999999</v>
      </c>
      <c r="BK20" s="357">
        <v>8.3883650000000003</v>
      </c>
      <c r="BL20" s="357">
        <v>8.6641469999999998</v>
      </c>
      <c r="BM20" s="357">
        <v>8.8414979999999996</v>
      </c>
      <c r="BN20" s="357">
        <v>8.8805669999999992</v>
      </c>
      <c r="BO20" s="357">
        <v>9.4495869999999993</v>
      </c>
      <c r="BP20" s="357">
        <v>10.164630000000001</v>
      </c>
      <c r="BQ20" s="357">
        <v>10.31367</v>
      </c>
      <c r="BR20" s="357">
        <v>10.315810000000001</v>
      </c>
      <c r="BS20" s="357">
        <v>9.7465569999999992</v>
      </c>
      <c r="BT20" s="357">
        <v>9.1092180000000003</v>
      </c>
      <c r="BU20" s="357">
        <v>8.8770989999999994</v>
      </c>
      <c r="BV20" s="357">
        <v>8.7065999999999999</v>
      </c>
    </row>
    <row r="21" spans="1:74" ht="11.1" customHeight="1" x14ac:dyDescent="0.2">
      <c r="A21" s="119" t="s">
        <v>829</v>
      </c>
      <c r="B21" s="206" t="s">
        <v>608</v>
      </c>
      <c r="C21" s="216">
        <v>8.5592234748999996</v>
      </c>
      <c r="D21" s="216">
        <v>9.4398392431999998</v>
      </c>
      <c r="E21" s="216">
        <v>9.3683147006999992</v>
      </c>
      <c r="F21" s="216">
        <v>9.2964479276999992</v>
      </c>
      <c r="G21" s="216">
        <v>9.2661350086999992</v>
      </c>
      <c r="H21" s="216">
        <v>9.3845197141999996</v>
      </c>
      <c r="I21" s="216">
        <v>9.4551736919000007</v>
      </c>
      <c r="J21" s="216">
        <v>9.4418035431000007</v>
      </c>
      <c r="K21" s="216">
        <v>9.2849068421999998</v>
      </c>
      <c r="L21" s="216">
        <v>9.3247998647999992</v>
      </c>
      <c r="M21" s="216">
        <v>9.2948753701999998</v>
      </c>
      <c r="N21" s="216">
        <v>9.3243728346000001</v>
      </c>
      <c r="O21" s="216">
        <v>9.2742524181999997</v>
      </c>
      <c r="P21" s="216">
        <v>9.4140738947999996</v>
      </c>
      <c r="Q21" s="216">
        <v>9.4004031666000003</v>
      </c>
      <c r="R21" s="216">
        <v>9.3362728452999999</v>
      </c>
      <c r="S21" s="216">
        <v>9.4485286737000003</v>
      </c>
      <c r="T21" s="216">
        <v>9.5488398800999992</v>
      </c>
      <c r="U21" s="216">
        <v>9.5510897675000006</v>
      </c>
      <c r="V21" s="216">
        <v>9.6420456272999999</v>
      </c>
      <c r="W21" s="216">
        <v>9.4879541822999993</v>
      </c>
      <c r="X21" s="216">
        <v>9.4540339391000003</v>
      </c>
      <c r="Y21" s="216">
        <v>9.4921651101000002</v>
      </c>
      <c r="Z21" s="216">
        <v>9.4094245249000004</v>
      </c>
      <c r="AA21" s="216">
        <v>9.3987772898999999</v>
      </c>
      <c r="AB21" s="216">
        <v>9.4752684903999995</v>
      </c>
      <c r="AC21" s="216">
        <v>9.3415420401000002</v>
      </c>
      <c r="AD21" s="216">
        <v>9.3009246405999999</v>
      </c>
      <c r="AE21" s="216">
        <v>9.2797763422999999</v>
      </c>
      <c r="AF21" s="216">
        <v>9.4183852376000008</v>
      </c>
      <c r="AG21" s="216">
        <v>9.4681777940000007</v>
      </c>
      <c r="AH21" s="216">
        <v>9.3478459024999996</v>
      </c>
      <c r="AI21" s="216">
        <v>9.4166483698000008</v>
      </c>
      <c r="AJ21" s="216">
        <v>9.3581651989000001</v>
      </c>
      <c r="AK21" s="216">
        <v>9.3512940074999999</v>
      </c>
      <c r="AL21" s="216">
        <v>9.2779116599999991</v>
      </c>
      <c r="AM21" s="216">
        <v>9.2008292010999995</v>
      </c>
      <c r="AN21" s="216">
        <v>9.3777111564000002</v>
      </c>
      <c r="AO21" s="216">
        <v>9.3319556215000006</v>
      </c>
      <c r="AP21" s="216">
        <v>9.2395314891000009</v>
      </c>
      <c r="AQ21" s="216">
        <v>9.2741816129999997</v>
      </c>
      <c r="AR21" s="216">
        <v>9.4748137507999992</v>
      </c>
      <c r="AS21" s="216">
        <v>9.4802723297</v>
      </c>
      <c r="AT21" s="216">
        <v>9.4664906892000005</v>
      </c>
      <c r="AU21" s="216">
        <v>9.4821693796000002</v>
      </c>
      <c r="AV21" s="216">
        <v>9.3902827971999994</v>
      </c>
      <c r="AW21" s="216">
        <v>9.4601653520000006</v>
      </c>
      <c r="AX21" s="216">
        <v>9.4042776042000007</v>
      </c>
      <c r="AY21" s="216">
        <v>9.7157755441999996</v>
      </c>
      <c r="AZ21" s="216">
        <v>9.9858944596000008</v>
      </c>
      <c r="BA21" s="216">
        <v>9.8223675672000006</v>
      </c>
      <c r="BB21" s="216">
        <v>9.6776004750000002</v>
      </c>
      <c r="BC21" s="216">
        <v>9.5810645385999997</v>
      </c>
      <c r="BD21" s="216">
        <v>9.7588563981000007</v>
      </c>
      <c r="BE21" s="216">
        <v>9.74</v>
      </c>
      <c r="BF21" s="216">
        <v>9.67</v>
      </c>
      <c r="BG21" s="216">
        <v>9.6227219999999996</v>
      </c>
      <c r="BH21" s="216">
        <v>9.6098110000000005</v>
      </c>
      <c r="BI21" s="357">
        <v>9.7508440000000007</v>
      </c>
      <c r="BJ21" s="357">
        <v>9.6450669999999992</v>
      </c>
      <c r="BK21" s="357">
        <v>9.7495480000000008</v>
      </c>
      <c r="BL21" s="357">
        <v>10.06438</v>
      </c>
      <c r="BM21" s="357">
        <v>9.9956370000000003</v>
      </c>
      <c r="BN21" s="357">
        <v>9.8883220000000005</v>
      </c>
      <c r="BO21" s="357">
        <v>9.9167389999999997</v>
      </c>
      <c r="BP21" s="357">
        <v>10.03856</v>
      </c>
      <c r="BQ21" s="357">
        <v>10.05532</v>
      </c>
      <c r="BR21" s="357">
        <v>9.9706829999999993</v>
      </c>
      <c r="BS21" s="357">
        <v>9.9366610000000009</v>
      </c>
      <c r="BT21" s="357">
        <v>9.9299850000000003</v>
      </c>
      <c r="BU21" s="357">
        <v>10.03614</v>
      </c>
      <c r="BV21" s="357">
        <v>9.9228050000000003</v>
      </c>
    </row>
    <row r="22" spans="1:74" ht="11.1" customHeight="1" x14ac:dyDescent="0.2">
      <c r="A22" s="119" t="s">
        <v>830</v>
      </c>
      <c r="B22" s="206" t="s">
        <v>609</v>
      </c>
      <c r="C22" s="216">
        <v>8.7418688887999991</v>
      </c>
      <c r="D22" s="216">
        <v>8.8458309702999998</v>
      </c>
      <c r="E22" s="216">
        <v>8.7673259236999996</v>
      </c>
      <c r="F22" s="216">
        <v>9.2194631208000004</v>
      </c>
      <c r="G22" s="216">
        <v>9.3192451899000002</v>
      </c>
      <c r="H22" s="216">
        <v>9.2855412288999997</v>
      </c>
      <c r="I22" s="216">
        <v>9.4296466011</v>
      </c>
      <c r="J22" s="216">
        <v>9.6510005191000001</v>
      </c>
      <c r="K22" s="216">
        <v>9.5379682883000001</v>
      </c>
      <c r="L22" s="216">
        <v>9.9232743033999995</v>
      </c>
      <c r="M22" s="216">
        <v>9.7467612875</v>
      </c>
      <c r="N22" s="216">
        <v>9.4578573099999996</v>
      </c>
      <c r="O22" s="216">
        <v>9.4584582430000008</v>
      </c>
      <c r="P22" s="216">
        <v>9.6559036622000001</v>
      </c>
      <c r="Q22" s="216">
        <v>9.7326598365999999</v>
      </c>
      <c r="R22" s="216">
        <v>9.6026335422999995</v>
      </c>
      <c r="S22" s="216">
        <v>9.8390409349999999</v>
      </c>
      <c r="T22" s="216">
        <v>9.9289453368</v>
      </c>
      <c r="U22" s="216">
        <v>9.8513681743999992</v>
      </c>
      <c r="V22" s="216">
        <v>9.8692876476000002</v>
      </c>
      <c r="W22" s="216">
        <v>9.9395756842999994</v>
      </c>
      <c r="X22" s="216">
        <v>9.8706237730000002</v>
      </c>
      <c r="Y22" s="216">
        <v>9.8138338192999992</v>
      </c>
      <c r="Z22" s="216">
        <v>9.9119320802999997</v>
      </c>
      <c r="AA22" s="216">
        <v>9.7284236002999993</v>
      </c>
      <c r="AB22" s="216">
        <v>9.7996352846000008</v>
      </c>
      <c r="AC22" s="216">
        <v>9.8308378712</v>
      </c>
      <c r="AD22" s="216">
        <v>9.7527139815999995</v>
      </c>
      <c r="AE22" s="216">
        <v>9.8271028453000007</v>
      </c>
      <c r="AF22" s="216">
        <v>9.9884895874000001</v>
      </c>
      <c r="AG22" s="216">
        <v>9.9152105209000005</v>
      </c>
      <c r="AH22" s="216">
        <v>9.8390806530999999</v>
      </c>
      <c r="AI22" s="216">
        <v>9.9497086770000003</v>
      </c>
      <c r="AJ22" s="216">
        <v>9.7902680075999999</v>
      </c>
      <c r="AK22" s="216">
        <v>9.9492236984000009</v>
      </c>
      <c r="AL22" s="216">
        <v>10.091628976000001</v>
      </c>
      <c r="AM22" s="216">
        <v>9.8466671326000004</v>
      </c>
      <c r="AN22" s="216">
        <v>9.6969746423000007</v>
      </c>
      <c r="AO22" s="216">
        <v>9.9204630991999991</v>
      </c>
      <c r="AP22" s="216">
        <v>9.8740791065</v>
      </c>
      <c r="AQ22" s="216">
        <v>9.9548171652999997</v>
      </c>
      <c r="AR22" s="216">
        <v>9.8943492166000002</v>
      </c>
      <c r="AS22" s="216">
        <v>9.7536242120000001</v>
      </c>
      <c r="AT22" s="216">
        <v>9.7325788424000006</v>
      </c>
      <c r="AU22" s="216">
        <v>9.7990674818999999</v>
      </c>
      <c r="AV22" s="216">
        <v>9.8265177292000008</v>
      </c>
      <c r="AW22" s="216">
        <v>9.8102884934999999</v>
      </c>
      <c r="AX22" s="216">
        <v>9.7028152393999996</v>
      </c>
      <c r="AY22" s="216">
        <v>10.05563764</v>
      </c>
      <c r="AZ22" s="216">
        <v>10.215887858</v>
      </c>
      <c r="BA22" s="216">
        <v>10.597991342</v>
      </c>
      <c r="BB22" s="216">
        <v>10.488227722</v>
      </c>
      <c r="BC22" s="216">
        <v>10.463447473</v>
      </c>
      <c r="BD22" s="216">
        <v>10.568031374</v>
      </c>
      <c r="BE22" s="216">
        <v>10.58</v>
      </c>
      <c r="BF22" s="216">
        <v>10.43</v>
      </c>
      <c r="BG22" s="216">
        <v>10.45363</v>
      </c>
      <c r="BH22" s="216">
        <v>10.40171</v>
      </c>
      <c r="BI22" s="357">
        <v>10.44476</v>
      </c>
      <c r="BJ22" s="357">
        <v>10.432840000000001</v>
      </c>
      <c r="BK22" s="357">
        <v>10.49868</v>
      </c>
      <c r="BL22" s="357">
        <v>10.59797</v>
      </c>
      <c r="BM22" s="357">
        <v>10.64236</v>
      </c>
      <c r="BN22" s="357">
        <v>10.6485</v>
      </c>
      <c r="BO22" s="357">
        <v>10.72308</v>
      </c>
      <c r="BP22" s="357">
        <v>10.795070000000001</v>
      </c>
      <c r="BQ22" s="357">
        <v>10.74695</v>
      </c>
      <c r="BR22" s="357">
        <v>10.51436</v>
      </c>
      <c r="BS22" s="357">
        <v>10.562480000000001</v>
      </c>
      <c r="BT22" s="357">
        <v>10.620749999999999</v>
      </c>
      <c r="BU22" s="357">
        <v>10.63231</v>
      </c>
      <c r="BV22" s="357">
        <v>10.619249999999999</v>
      </c>
    </row>
    <row r="23" spans="1:74" ht="11.1" customHeight="1" x14ac:dyDescent="0.2">
      <c r="A23" s="119" t="s">
        <v>831</v>
      </c>
      <c r="B23" s="206" t="s">
        <v>610</v>
      </c>
      <c r="C23" s="216">
        <v>8.8006264909999992</v>
      </c>
      <c r="D23" s="216">
        <v>8.9935733691999999</v>
      </c>
      <c r="E23" s="216">
        <v>9.1132928103000008</v>
      </c>
      <c r="F23" s="216">
        <v>8.9304329949000003</v>
      </c>
      <c r="G23" s="216">
        <v>8.7703648409999992</v>
      </c>
      <c r="H23" s="216">
        <v>8.8143329517000009</v>
      </c>
      <c r="I23" s="216">
        <v>8.7258944471</v>
      </c>
      <c r="J23" s="216">
        <v>8.7944074730999997</v>
      </c>
      <c r="K23" s="216">
        <v>8.8327359241999996</v>
      </c>
      <c r="L23" s="216">
        <v>8.7398257808000004</v>
      </c>
      <c r="M23" s="216">
        <v>8.3570948286999993</v>
      </c>
      <c r="N23" s="216">
        <v>8.4750642085999992</v>
      </c>
      <c r="O23" s="216">
        <v>8.2964948328000006</v>
      </c>
      <c r="P23" s="216">
        <v>8.5370751256999995</v>
      </c>
      <c r="Q23" s="216">
        <v>8.5197703747000002</v>
      </c>
      <c r="R23" s="216">
        <v>8.3978240876000001</v>
      </c>
      <c r="S23" s="216">
        <v>8.4863234312000007</v>
      </c>
      <c r="T23" s="216">
        <v>8.7395962447999995</v>
      </c>
      <c r="U23" s="216">
        <v>8.6724874583999991</v>
      </c>
      <c r="V23" s="216">
        <v>8.9144750432999995</v>
      </c>
      <c r="W23" s="216">
        <v>8.8578787067999993</v>
      </c>
      <c r="X23" s="216">
        <v>8.4504461618000004</v>
      </c>
      <c r="Y23" s="216">
        <v>8.3077875930000005</v>
      </c>
      <c r="Z23" s="216">
        <v>8.1960781237999996</v>
      </c>
      <c r="AA23" s="216">
        <v>8.1930206537999997</v>
      </c>
      <c r="AB23" s="216">
        <v>8.2889469583000004</v>
      </c>
      <c r="AC23" s="216">
        <v>8.0650622564999992</v>
      </c>
      <c r="AD23" s="216">
        <v>7.9405143954000001</v>
      </c>
      <c r="AE23" s="216">
        <v>7.8906568693999999</v>
      </c>
      <c r="AF23" s="216">
        <v>7.9439918120000002</v>
      </c>
      <c r="AG23" s="216">
        <v>7.9265735849999999</v>
      </c>
      <c r="AH23" s="216">
        <v>8.0119271387000008</v>
      </c>
      <c r="AI23" s="216">
        <v>8.0267727681000007</v>
      </c>
      <c r="AJ23" s="216">
        <v>7.9457123448999996</v>
      </c>
      <c r="AK23" s="216">
        <v>7.8317418931000002</v>
      </c>
      <c r="AL23" s="216">
        <v>7.8669906066999999</v>
      </c>
      <c r="AM23" s="216">
        <v>8.0385960503000007</v>
      </c>
      <c r="AN23" s="216">
        <v>8.0585756903999997</v>
      </c>
      <c r="AO23" s="216">
        <v>8.1174915690000002</v>
      </c>
      <c r="AP23" s="216">
        <v>8.0970752352000002</v>
      </c>
      <c r="AQ23" s="216">
        <v>8.2333439599999991</v>
      </c>
      <c r="AR23" s="216">
        <v>8.2323636023999995</v>
      </c>
      <c r="AS23" s="216">
        <v>8.2249131596999998</v>
      </c>
      <c r="AT23" s="216">
        <v>8.1420363477999995</v>
      </c>
      <c r="AU23" s="216">
        <v>8.0470033100999991</v>
      </c>
      <c r="AV23" s="216">
        <v>8.1307284289999995</v>
      </c>
      <c r="AW23" s="216">
        <v>7.9125442083999999</v>
      </c>
      <c r="AX23" s="216">
        <v>7.9987440833000001</v>
      </c>
      <c r="AY23" s="216">
        <v>7.9670356200999999</v>
      </c>
      <c r="AZ23" s="216">
        <v>8.0912290663000004</v>
      </c>
      <c r="BA23" s="216">
        <v>8.3164345044000001</v>
      </c>
      <c r="BB23" s="216">
        <v>8.3214562312000009</v>
      </c>
      <c r="BC23" s="216">
        <v>8.2791403204999998</v>
      </c>
      <c r="BD23" s="216">
        <v>8.2867380779000008</v>
      </c>
      <c r="BE23" s="216">
        <v>8.43</v>
      </c>
      <c r="BF23" s="216">
        <v>8.26</v>
      </c>
      <c r="BG23" s="216">
        <v>8.2127160000000003</v>
      </c>
      <c r="BH23" s="216">
        <v>8.1670069999999999</v>
      </c>
      <c r="BI23" s="357">
        <v>8.006373</v>
      </c>
      <c r="BJ23" s="357">
        <v>8.0395190000000003</v>
      </c>
      <c r="BK23" s="357">
        <v>8.0319430000000001</v>
      </c>
      <c r="BL23" s="357">
        <v>8.1989769999999993</v>
      </c>
      <c r="BM23" s="357">
        <v>8.1106049999999996</v>
      </c>
      <c r="BN23" s="357">
        <v>8.0066089999999992</v>
      </c>
      <c r="BO23" s="357">
        <v>8.0109770000000005</v>
      </c>
      <c r="BP23" s="357">
        <v>8.1546400000000006</v>
      </c>
      <c r="BQ23" s="357">
        <v>8.1087469999999993</v>
      </c>
      <c r="BR23" s="357">
        <v>8.0555599999999998</v>
      </c>
      <c r="BS23" s="357">
        <v>8.0322379999999995</v>
      </c>
      <c r="BT23" s="357">
        <v>7.9739069999999996</v>
      </c>
      <c r="BU23" s="357">
        <v>7.7446299999999999</v>
      </c>
      <c r="BV23" s="357">
        <v>7.7854260000000002</v>
      </c>
    </row>
    <row r="24" spans="1:74" ht="11.1" customHeight="1" x14ac:dyDescent="0.2">
      <c r="A24" s="119" t="s">
        <v>832</v>
      </c>
      <c r="B24" s="206" t="s">
        <v>611</v>
      </c>
      <c r="C24" s="216">
        <v>7.9860545934999996</v>
      </c>
      <c r="D24" s="216">
        <v>8.2860092448000007</v>
      </c>
      <c r="E24" s="216">
        <v>8.3282721337000005</v>
      </c>
      <c r="F24" s="216">
        <v>8.5702908308999994</v>
      </c>
      <c r="G24" s="216">
        <v>9.1712948521000008</v>
      </c>
      <c r="H24" s="216">
        <v>9.3890862080000002</v>
      </c>
      <c r="I24" s="216">
        <v>9.2677455472000005</v>
      </c>
      <c r="J24" s="216">
        <v>9.3058970797999994</v>
      </c>
      <c r="K24" s="216">
        <v>9.1656384043999992</v>
      </c>
      <c r="L24" s="216">
        <v>8.7335066324999993</v>
      </c>
      <c r="M24" s="216">
        <v>8.4202480524999999</v>
      </c>
      <c r="N24" s="216">
        <v>7.9802267369999997</v>
      </c>
      <c r="O24" s="216">
        <v>8.0590859185999992</v>
      </c>
      <c r="P24" s="216">
        <v>8.3936830707999999</v>
      </c>
      <c r="Q24" s="216">
        <v>8.3970308731000003</v>
      </c>
      <c r="R24" s="216">
        <v>8.6633348076000001</v>
      </c>
      <c r="S24" s="216">
        <v>8.9857180685000007</v>
      </c>
      <c r="T24" s="216">
        <v>9.4389385486999995</v>
      </c>
      <c r="U24" s="216">
        <v>9.4006157020999996</v>
      </c>
      <c r="V24" s="216">
        <v>9.3696110283999996</v>
      </c>
      <c r="W24" s="216">
        <v>9.1613866794999996</v>
      </c>
      <c r="X24" s="216">
        <v>9.1047021958999999</v>
      </c>
      <c r="Y24" s="216">
        <v>8.6186648296000001</v>
      </c>
      <c r="Z24" s="216">
        <v>8.3362885794999997</v>
      </c>
      <c r="AA24" s="216">
        <v>8.2676127242999993</v>
      </c>
      <c r="AB24" s="216">
        <v>8.5204833733999994</v>
      </c>
      <c r="AC24" s="216">
        <v>8.5049489485999992</v>
      </c>
      <c r="AD24" s="216">
        <v>8.7466558206999991</v>
      </c>
      <c r="AE24" s="216">
        <v>9.1607484471999996</v>
      </c>
      <c r="AF24" s="216">
        <v>9.4441869934000007</v>
      </c>
      <c r="AG24" s="216">
        <v>9.4433318702999998</v>
      </c>
      <c r="AH24" s="216">
        <v>9.4361004853000008</v>
      </c>
      <c r="AI24" s="216">
        <v>9.3246865431000003</v>
      </c>
      <c r="AJ24" s="216">
        <v>9.1944184538999991</v>
      </c>
      <c r="AK24" s="216">
        <v>8.7710190250999993</v>
      </c>
      <c r="AL24" s="216">
        <v>8.7125392844</v>
      </c>
      <c r="AM24" s="216">
        <v>8.6202277243999994</v>
      </c>
      <c r="AN24" s="216">
        <v>8.9051981473000001</v>
      </c>
      <c r="AO24" s="216">
        <v>8.9868362058999995</v>
      </c>
      <c r="AP24" s="216">
        <v>9.0626421265000001</v>
      </c>
      <c r="AQ24" s="216">
        <v>9.4546697633000001</v>
      </c>
      <c r="AR24" s="216">
        <v>9.8396821470999996</v>
      </c>
      <c r="AS24" s="216">
        <v>9.8362820028000009</v>
      </c>
      <c r="AT24" s="216">
        <v>9.8216462075000006</v>
      </c>
      <c r="AU24" s="216">
        <v>9.7341147401000008</v>
      </c>
      <c r="AV24" s="216">
        <v>9.5402700442999997</v>
      </c>
      <c r="AW24" s="216">
        <v>9.2340219668000003</v>
      </c>
      <c r="AX24" s="216">
        <v>9.0145714662999996</v>
      </c>
      <c r="AY24" s="216">
        <v>9.0160353645000004</v>
      </c>
      <c r="AZ24" s="216">
        <v>9.2118809420000005</v>
      </c>
      <c r="BA24" s="216">
        <v>9.3133553394999993</v>
      </c>
      <c r="BB24" s="216">
        <v>9.3575662221000009</v>
      </c>
      <c r="BC24" s="216">
        <v>9.7841096434000008</v>
      </c>
      <c r="BD24" s="216">
        <v>10.259189382000001</v>
      </c>
      <c r="BE24" s="216">
        <v>10.26</v>
      </c>
      <c r="BF24" s="216">
        <v>10.1</v>
      </c>
      <c r="BG24" s="216">
        <v>9.9635409999999993</v>
      </c>
      <c r="BH24" s="216">
        <v>9.8363750000000003</v>
      </c>
      <c r="BI24" s="357">
        <v>9.5321449999999999</v>
      </c>
      <c r="BJ24" s="357">
        <v>9.2243929999999992</v>
      </c>
      <c r="BK24" s="357">
        <v>9.0547920000000008</v>
      </c>
      <c r="BL24" s="357">
        <v>9.3698580000000007</v>
      </c>
      <c r="BM24" s="357">
        <v>9.4315920000000002</v>
      </c>
      <c r="BN24" s="357">
        <v>9.6426820000000006</v>
      </c>
      <c r="BO24" s="357">
        <v>10.09854</v>
      </c>
      <c r="BP24" s="357">
        <v>10.451420000000001</v>
      </c>
      <c r="BQ24" s="357">
        <v>10.47777</v>
      </c>
      <c r="BR24" s="357">
        <v>10.34102</v>
      </c>
      <c r="BS24" s="357">
        <v>10.231450000000001</v>
      </c>
      <c r="BT24" s="357">
        <v>10.05552</v>
      </c>
      <c r="BU24" s="357">
        <v>9.706728</v>
      </c>
      <c r="BV24" s="357">
        <v>9.3950680000000002</v>
      </c>
    </row>
    <row r="25" spans="1:74" ht="11.1" customHeight="1" x14ac:dyDescent="0.2">
      <c r="A25" s="119" t="s">
        <v>833</v>
      </c>
      <c r="B25" s="208" t="s">
        <v>612</v>
      </c>
      <c r="C25" s="216">
        <v>10.080479012</v>
      </c>
      <c r="D25" s="216">
        <v>10.083892666000001</v>
      </c>
      <c r="E25" s="216">
        <v>10.503387238</v>
      </c>
      <c r="F25" s="216">
        <v>10.462969119</v>
      </c>
      <c r="G25" s="216">
        <v>11.190264571</v>
      </c>
      <c r="H25" s="216">
        <v>12.875098999</v>
      </c>
      <c r="I25" s="216">
        <v>13.274342216000001</v>
      </c>
      <c r="J25" s="216">
        <v>13.062837966</v>
      </c>
      <c r="K25" s="216">
        <v>13.352710626</v>
      </c>
      <c r="L25" s="216">
        <v>11.970098287000001</v>
      </c>
      <c r="M25" s="216">
        <v>10.899727646000001</v>
      </c>
      <c r="N25" s="216">
        <v>10.383984855</v>
      </c>
      <c r="O25" s="216">
        <v>10.296363816</v>
      </c>
      <c r="P25" s="216">
        <v>10.604044976999999</v>
      </c>
      <c r="Q25" s="216">
        <v>10.307419981000001</v>
      </c>
      <c r="R25" s="216">
        <v>10.721818036</v>
      </c>
      <c r="S25" s="216">
        <v>11.335145005999999</v>
      </c>
      <c r="T25" s="216">
        <v>12.960999031</v>
      </c>
      <c r="U25" s="216">
        <v>13.274268199</v>
      </c>
      <c r="V25" s="216">
        <v>12.996920331</v>
      </c>
      <c r="W25" s="216">
        <v>12.866425380000001</v>
      </c>
      <c r="X25" s="216">
        <v>12.122139533</v>
      </c>
      <c r="Y25" s="216">
        <v>10.969616387</v>
      </c>
      <c r="Z25" s="216">
        <v>10.204666488000001</v>
      </c>
      <c r="AA25" s="216">
        <v>10.587161604</v>
      </c>
      <c r="AB25" s="216">
        <v>10.760302099</v>
      </c>
      <c r="AC25" s="216">
        <v>10.624710650000001</v>
      </c>
      <c r="AD25" s="216">
        <v>10.798197117999999</v>
      </c>
      <c r="AE25" s="216">
        <v>11.389209342999999</v>
      </c>
      <c r="AF25" s="216">
        <v>13.367928899000001</v>
      </c>
      <c r="AG25" s="216">
        <v>12.990404306</v>
      </c>
      <c r="AH25" s="216">
        <v>13.586641341</v>
      </c>
      <c r="AI25" s="216">
        <v>13.873510163000001</v>
      </c>
      <c r="AJ25" s="216">
        <v>12.138588736000001</v>
      </c>
      <c r="AK25" s="216">
        <v>11.409886755</v>
      </c>
      <c r="AL25" s="216">
        <v>10.660683936</v>
      </c>
      <c r="AM25" s="216">
        <v>10.631893623</v>
      </c>
      <c r="AN25" s="216">
        <v>11.290167842000001</v>
      </c>
      <c r="AO25" s="216">
        <v>11.221184559999999</v>
      </c>
      <c r="AP25" s="216">
        <v>11.455702883000001</v>
      </c>
      <c r="AQ25" s="216">
        <v>12.545988478</v>
      </c>
      <c r="AR25" s="216">
        <v>14.725847232</v>
      </c>
      <c r="AS25" s="216">
        <v>14.524539816000001</v>
      </c>
      <c r="AT25" s="216">
        <v>14.595611707</v>
      </c>
      <c r="AU25" s="216">
        <v>13.995274884000001</v>
      </c>
      <c r="AV25" s="216">
        <v>13.110437494999999</v>
      </c>
      <c r="AW25" s="216">
        <v>12.796584797</v>
      </c>
      <c r="AX25" s="216">
        <v>11.376868420999999</v>
      </c>
      <c r="AY25" s="216">
        <v>11.85099874</v>
      </c>
      <c r="AZ25" s="216">
        <v>11.969267849</v>
      </c>
      <c r="BA25" s="216">
        <v>12.022434079</v>
      </c>
      <c r="BB25" s="216">
        <v>11.792141255000001</v>
      </c>
      <c r="BC25" s="216">
        <v>13.012218081</v>
      </c>
      <c r="BD25" s="216">
        <v>14.503003554999999</v>
      </c>
      <c r="BE25" s="216">
        <v>15.47</v>
      </c>
      <c r="BF25" s="216">
        <v>15.62</v>
      </c>
      <c r="BG25" s="216">
        <v>15.42658</v>
      </c>
      <c r="BH25" s="216">
        <v>14.06964</v>
      </c>
      <c r="BI25" s="357">
        <v>12.8873</v>
      </c>
      <c r="BJ25" s="357">
        <v>12.113429999999999</v>
      </c>
      <c r="BK25" s="357">
        <v>12.203989999999999</v>
      </c>
      <c r="BL25" s="357">
        <v>12.53694</v>
      </c>
      <c r="BM25" s="357">
        <v>12.512499999999999</v>
      </c>
      <c r="BN25" s="357">
        <v>12.73551</v>
      </c>
      <c r="BO25" s="357">
        <v>13.619009999999999</v>
      </c>
      <c r="BP25" s="357">
        <v>15.656230000000001</v>
      </c>
      <c r="BQ25" s="357">
        <v>15.8551</v>
      </c>
      <c r="BR25" s="357">
        <v>16.291119999999999</v>
      </c>
      <c r="BS25" s="357">
        <v>16.15136</v>
      </c>
      <c r="BT25" s="357">
        <v>14.64664</v>
      </c>
      <c r="BU25" s="357">
        <v>13.21828</v>
      </c>
      <c r="BV25" s="357">
        <v>12.41995</v>
      </c>
    </row>
    <row r="26" spans="1:74" ht="11.1" customHeight="1" x14ac:dyDescent="0.2">
      <c r="A26" s="119" t="s">
        <v>834</v>
      </c>
      <c r="B26" s="208" t="s">
        <v>586</v>
      </c>
      <c r="C26" s="216">
        <v>9.5500000000000007</v>
      </c>
      <c r="D26" s="216">
        <v>9.89</v>
      </c>
      <c r="E26" s="216">
        <v>9.9499999999999993</v>
      </c>
      <c r="F26" s="216">
        <v>9.9499999999999993</v>
      </c>
      <c r="G26" s="216">
        <v>10.15</v>
      </c>
      <c r="H26" s="216">
        <v>10.56</v>
      </c>
      <c r="I26" s="216">
        <v>10.72</v>
      </c>
      <c r="J26" s="216">
        <v>10.62</v>
      </c>
      <c r="K26" s="216">
        <v>10.52</v>
      </c>
      <c r="L26" s="216">
        <v>10.25</v>
      </c>
      <c r="M26" s="216">
        <v>9.99</v>
      </c>
      <c r="N26" s="216">
        <v>9.82</v>
      </c>
      <c r="O26" s="216">
        <v>9.7799999999999994</v>
      </c>
      <c r="P26" s="216">
        <v>9.99</v>
      </c>
      <c r="Q26" s="216">
        <v>9.93</v>
      </c>
      <c r="R26" s="216">
        <v>9.9600000000000009</v>
      </c>
      <c r="S26" s="216">
        <v>10.19</v>
      </c>
      <c r="T26" s="216">
        <v>10.66</v>
      </c>
      <c r="U26" s="216">
        <v>10.67</v>
      </c>
      <c r="V26" s="216">
        <v>10.72</v>
      </c>
      <c r="W26" s="216">
        <v>10.59</v>
      </c>
      <c r="X26" s="216">
        <v>10.25</v>
      </c>
      <c r="Y26" s="216">
        <v>9.98</v>
      </c>
      <c r="Z26" s="216">
        <v>9.77</v>
      </c>
      <c r="AA26" s="216">
        <v>9.84</v>
      </c>
      <c r="AB26" s="216">
        <v>9.94</v>
      </c>
      <c r="AC26" s="216">
        <v>9.84</v>
      </c>
      <c r="AD26" s="216">
        <v>9.82</v>
      </c>
      <c r="AE26" s="216">
        <v>9.9600000000000009</v>
      </c>
      <c r="AF26" s="216">
        <v>10.39</v>
      </c>
      <c r="AG26" s="216">
        <v>10.39</v>
      </c>
      <c r="AH26" s="216">
        <v>10.39</v>
      </c>
      <c r="AI26" s="216">
        <v>10.5</v>
      </c>
      <c r="AJ26" s="216">
        <v>10.08</v>
      </c>
      <c r="AK26" s="216">
        <v>9.89</v>
      </c>
      <c r="AL26" s="216">
        <v>9.81</v>
      </c>
      <c r="AM26" s="216">
        <v>9.7899999999999991</v>
      </c>
      <c r="AN26" s="216">
        <v>10.07</v>
      </c>
      <c r="AO26" s="216">
        <v>10.02</v>
      </c>
      <c r="AP26" s="216">
        <v>9.9600000000000009</v>
      </c>
      <c r="AQ26" s="216">
        <v>10.26</v>
      </c>
      <c r="AR26" s="216">
        <v>10.7</v>
      </c>
      <c r="AS26" s="216">
        <v>10.76</v>
      </c>
      <c r="AT26" s="216">
        <v>10.72</v>
      </c>
      <c r="AU26" s="216">
        <v>10.56</v>
      </c>
      <c r="AV26" s="216">
        <v>10.3</v>
      </c>
      <c r="AW26" s="216">
        <v>10.119999999999999</v>
      </c>
      <c r="AX26" s="216">
        <v>9.98</v>
      </c>
      <c r="AY26" s="216">
        <v>10.34</v>
      </c>
      <c r="AZ26" s="216">
        <v>10.7</v>
      </c>
      <c r="BA26" s="216">
        <v>10.68</v>
      </c>
      <c r="BB26" s="216">
        <v>10.4</v>
      </c>
      <c r="BC26" s="216">
        <v>10.51</v>
      </c>
      <c r="BD26" s="216">
        <v>10.94</v>
      </c>
      <c r="BE26" s="216">
        <v>11.16</v>
      </c>
      <c r="BF26" s="216">
        <v>11.07</v>
      </c>
      <c r="BG26" s="216">
        <v>10.985379999999999</v>
      </c>
      <c r="BH26" s="216">
        <v>10.62435</v>
      </c>
      <c r="BI26" s="357">
        <v>10.41194</v>
      </c>
      <c r="BJ26" s="357">
        <v>10.263030000000001</v>
      </c>
      <c r="BK26" s="357">
        <v>10.41657</v>
      </c>
      <c r="BL26" s="357">
        <v>10.661289999999999</v>
      </c>
      <c r="BM26" s="357">
        <v>10.607609999999999</v>
      </c>
      <c r="BN26" s="357">
        <v>10.573309999999999</v>
      </c>
      <c r="BO26" s="357">
        <v>10.80063</v>
      </c>
      <c r="BP26" s="357">
        <v>11.26868</v>
      </c>
      <c r="BQ26" s="357">
        <v>11.3498</v>
      </c>
      <c r="BR26" s="357">
        <v>11.330069999999999</v>
      </c>
      <c r="BS26" s="357">
        <v>11.259589999999999</v>
      </c>
      <c r="BT26" s="357">
        <v>10.903130000000001</v>
      </c>
      <c r="BU26" s="357">
        <v>10.619719999999999</v>
      </c>
      <c r="BV26" s="357">
        <v>10.470739999999999</v>
      </c>
    </row>
    <row r="27" spans="1:74" ht="11.1" customHeight="1" x14ac:dyDescent="0.2">
      <c r="A27" s="119"/>
      <c r="B27" s="122" t="s">
        <v>34</v>
      </c>
      <c r="C27" s="492"/>
      <c r="D27" s="492"/>
      <c r="E27" s="492"/>
      <c r="F27" s="492"/>
      <c r="G27" s="492"/>
      <c r="H27" s="492"/>
      <c r="I27" s="492"/>
      <c r="J27" s="492"/>
      <c r="K27" s="492"/>
      <c r="L27" s="492"/>
      <c r="M27" s="492"/>
      <c r="N27" s="492"/>
      <c r="O27" s="492"/>
      <c r="P27" s="492"/>
      <c r="Q27" s="492"/>
      <c r="R27" s="492"/>
      <c r="S27" s="492"/>
      <c r="T27" s="492"/>
      <c r="U27" s="492"/>
      <c r="V27" s="492"/>
      <c r="W27" s="492"/>
      <c r="X27" s="492"/>
      <c r="Y27" s="492"/>
      <c r="Z27" s="492"/>
      <c r="AA27" s="492"/>
      <c r="AB27" s="492"/>
      <c r="AC27" s="492"/>
      <c r="AD27" s="492"/>
      <c r="AE27" s="492"/>
      <c r="AF27" s="492"/>
      <c r="AG27" s="492"/>
      <c r="AH27" s="492"/>
      <c r="AI27" s="492"/>
      <c r="AJ27" s="492"/>
      <c r="AK27" s="492"/>
      <c r="AL27" s="492"/>
      <c r="AM27" s="492"/>
      <c r="AN27" s="492"/>
      <c r="AO27" s="492"/>
      <c r="AP27" s="492"/>
      <c r="AQ27" s="492"/>
      <c r="AR27" s="492"/>
      <c r="AS27" s="492"/>
      <c r="AT27" s="492"/>
      <c r="AU27" s="492"/>
      <c r="AV27" s="492"/>
      <c r="AW27" s="492"/>
      <c r="AX27" s="492"/>
      <c r="AY27" s="492"/>
      <c r="AZ27" s="492"/>
      <c r="BA27" s="492"/>
      <c r="BB27" s="492"/>
      <c r="BC27" s="492"/>
      <c r="BD27" s="492"/>
      <c r="BE27" s="492"/>
      <c r="BF27" s="492"/>
      <c r="BG27" s="492"/>
      <c r="BH27" s="492"/>
      <c r="BI27" s="493"/>
      <c r="BJ27" s="493"/>
      <c r="BK27" s="493"/>
      <c r="BL27" s="493"/>
      <c r="BM27" s="493"/>
      <c r="BN27" s="493"/>
      <c r="BO27" s="493"/>
      <c r="BP27" s="493"/>
      <c r="BQ27" s="493"/>
      <c r="BR27" s="493"/>
      <c r="BS27" s="493"/>
      <c r="BT27" s="493"/>
      <c r="BU27" s="493"/>
      <c r="BV27" s="493"/>
    </row>
    <row r="28" spans="1:74" ht="11.1" customHeight="1" x14ac:dyDescent="0.2">
      <c r="A28" s="119" t="s">
        <v>835</v>
      </c>
      <c r="B28" s="206" t="s">
        <v>605</v>
      </c>
      <c r="C28" s="216">
        <v>13.016026332999999</v>
      </c>
      <c r="D28" s="216">
        <v>12.987064454</v>
      </c>
      <c r="E28" s="216">
        <v>12.79439897</v>
      </c>
      <c r="F28" s="216">
        <v>12.743838780000001</v>
      </c>
      <c r="G28" s="216">
        <v>12.587868957</v>
      </c>
      <c r="H28" s="216">
        <v>13.312918741000001</v>
      </c>
      <c r="I28" s="216">
        <v>13.432106263</v>
      </c>
      <c r="J28" s="216">
        <v>13.405858307999999</v>
      </c>
      <c r="K28" s="216">
        <v>13.308094575</v>
      </c>
      <c r="L28" s="216">
        <v>12.515802549</v>
      </c>
      <c r="M28" s="216">
        <v>12.610907873</v>
      </c>
      <c r="N28" s="216">
        <v>12.952656708999999</v>
      </c>
      <c r="O28" s="216">
        <v>12.786412357</v>
      </c>
      <c r="P28" s="216">
        <v>12.417698667</v>
      </c>
      <c r="Q28" s="216">
        <v>12.383716832999999</v>
      </c>
      <c r="R28" s="216">
        <v>11.972982341</v>
      </c>
      <c r="S28" s="216">
        <v>12.367641699</v>
      </c>
      <c r="T28" s="216">
        <v>13.117415161</v>
      </c>
      <c r="U28" s="216">
        <v>12.743797417</v>
      </c>
      <c r="V28" s="216">
        <v>12.957051870000001</v>
      </c>
      <c r="W28" s="216">
        <v>12.905897337000001</v>
      </c>
      <c r="X28" s="216">
        <v>12.125542672</v>
      </c>
      <c r="Y28" s="216">
        <v>12.232573455000001</v>
      </c>
      <c r="Z28" s="216">
        <v>12.460806664</v>
      </c>
      <c r="AA28" s="216">
        <v>11.770043648</v>
      </c>
      <c r="AB28" s="216">
        <v>11.650989707000001</v>
      </c>
      <c r="AC28" s="216">
        <v>11.772335897</v>
      </c>
      <c r="AD28" s="216">
        <v>11.389424570999999</v>
      </c>
      <c r="AE28" s="216">
        <v>11.715806799999999</v>
      </c>
      <c r="AF28" s="216">
        <v>12.345924107</v>
      </c>
      <c r="AG28" s="216">
        <v>12.167906528</v>
      </c>
      <c r="AH28" s="216">
        <v>12.203081449000001</v>
      </c>
      <c r="AI28" s="216">
        <v>12.068733687</v>
      </c>
      <c r="AJ28" s="216">
        <v>11.434364719</v>
      </c>
      <c r="AK28" s="216">
        <v>11.601605685999999</v>
      </c>
      <c r="AL28" s="216">
        <v>11.772428078000001</v>
      </c>
      <c r="AM28" s="216">
        <v>11.934290581000001</v>
      </c>
      <c r="AN28" s="216">
        <v>12.846736056999999</v>
      </c>
      <c r="AO28" s="216">
        <v>12.385614849</v>
      </c>
      <c r="AP28" s="216">
        <v>11.728106392999999</v>
      </c>
      <c r="AQ28" s="216">
        <v>11.8726328</v>
      </c>
      <c r="AR28" s="216">
        <v>12.162016811999999</v>
      </c>
      <c r="AS28" s="216">
        <v>12.614691949999999</v>
      </c>
      <c r="AT28" s="216">
        <v>12.376097234</v>
      </c>
      <c r="AU28" s="216">
        <v>12.364939431</v>
      </c>
      <c r="AV28" s="216">
        <v>11.509018873</v>
      </c>
      <c r="AW28" s="216">
        <v>11.640901338000001</v>
      </c>
      <c r="AX28" s="216">
        <v>12.513837413999999</v>
      </c>
      <c r="AY28" s="216">
        <v>12.658145415</v>
      </c>
      <c r="AZ28" s="216">
        <v>13.262395604</v>
      </c>
      <c r="BA28" s="216">
        <v>12.948951568</v>
      </c>
      <c r="BB28" s="216">
        <v>11.218281376</v>
      </c>
      <c r="BC28" s="216">
        <v>11.044580517</v>
      </c>
      <c r="BD28" s="216">
        <v>11.549807139</v>
      </c>
      <c r="BE28" s="216">
        <v>11.59</v>
      </c>
      <c r="BF28" s="216">
        <v>11.37</v>
      </c>
      <c r="BG28" s="216">
        <v>11.648110000000001</v>
      </c>
      <c r="BH28" s="216">
        <v>11.98404</v>
      </c>
      <c r="BI28" s="357">
        <v>12.203799999999999</v>
      </c>
      <c r="BJ28" s="357">
        <v>12.425789999999999</v>
      </c>
      <c r="BK28" s="357">
        <v>12.03229</v>
      </c>
      <c r="BL28" s="357">
        <v>12.152100000000001</v>
      </c>
      <c r="BM28" s="357">
        <v>12.025259999999999</v>
      </c>
      <c r="BN28" s="357">
        <v>11.64404</v>
      </c>
      <c r="BO28" s="357">
        <v>11.796620000000001</v>
      </c>
      <c r="BP28" s="357">
        <v>12.35521</v>
      </c>
      <c r="BQ28" s="357">
        <v>12.36257</v>
      </c>
      <c r="BR28" s="357">
        <v>11.90814</v>
      </c>
      <c r="BS28" s="357">
        <v>12.18505</v>
      </c>
      <c r="BT28" s="357">
        <v>11.59313</v>
      </c>
      <c r="BU28" s="357">
        <v>11.8223</v>
      </c>
      <c r="BV28" s="357">
        <v>12.043749999999999</v>
      </c>
    </row>
    <row r="29" spans="1:74" ht="11.1" customHeight="1" x14ac:dyDescent="0.2">
      <c r="A29" s="119" t="s">
        <v>836</v>
      </c>
      <c r="B29" s="188" t="s">
        <v>639</v>
      </c>
      <c r="C29" s="216">
        <v>8.0570019283000001</v>
      </c>
      <c r="D29" s="216">
        <v>8.5940645389999997</v>
      </c>
      <c r="E29" s="216">
        <v>8.3281486039000008</v>
      </c>
      <c r="F29" s="216">
        <v>8.1630003416000001</v>
      </c>
      <c r="G29" s="216">
        <v>8.3349996985000008</v>
      </c>
      <c r="H29" s="216">
        <v>8.4721304240999995</v>
      </c>
      <c r="I29" s="216">
        <v>8.9682840111999997</v>
      </c>
      <c r="J29" s="216">
        <v>8.6527824867999996</v>
      </c>
      <c r="K29" s="216">
        <v>8.5910108498</v>
      </c>
      <c r="L29" s="216">
        <v>8.1755843698999993</v>
      </c>
      <c r="M29" s="216">
        <v>8.2406034309000002</v>
      </c>
      <c r="N29" s="216">
        <v>8.2034037864999991</v>
      </c>
      <c r="O29" s="216">
        <v>8.6857339185000004</v>
      </c>
      <c r="P29" s="216">
        <v>8.5505508030000001</v>
      </c>
      <c r="Q29" s="216">
        <v>8.1881799936000004</v>
      </c>
      <c r="R29" s="216">
        <v>8.1036068709000002</v>
      </c>
      <c r="S29" s="216">
        <v>8.2019597592999993</v>
      </c>
      <c r="T29" s="216">
        <v>8.2966241001000007</v>
      </c>
      <c r="U29" s="216">
        <v>8.4989260991000002</v>
      </c>
      <c r="V29" s="216">
        <v>8.4653801375000004</v>
      </c>
      <c r="W29" s="216">
        <v>7.9887238198999997</v>
      </c>
      <c r="X29" s="216">
        <v>7.7804229595000001</v>
      </c>
      <c r="Y29" s="216">
        <v>7.5978410638999998</v>
      </c>
      <c r="Z29" s="216">
        <v>7.5889564470000002</v>
      </c>
      <c r="AA29" s="216">
        <v>7.6383492984999997</v>
      </c>
      <c r="AB29" s="216">
        <v>7.4392231213000004</v>
      </c>
      <c r="AC29" s="216">
        <v>7.5059907409999997</v>
      </c>
      <c r="AD29" s="216">
        <v>7.4334931342999999</v>
      </c>
      <c r="AE29" s="216">
        <v>7.4243743323000002</v>
      </c>
      <c r="AF29" s="216">
        <v>7.6732329191000002</v>
      </c>
      <c r="AG29" s="216">
        <v>7.7277621054000001</v>
      </c>
      <c r="AH29" s="216">
        <v>7.7790157840000003</v>
      </c>
      <c r="AI29" s="216">
        <v>7.3112174806999999</v>
      </c>
      <c r="AJ29" s="216">
        <v>7.2501739006000001</v>
      </c>
      <c r="AK29" s="216">
        <v>7.3870000248999999</v>
      </c>
      <c r="AL29" s="216">
        <v>7.3044487910999996</v>
      </c>
      <c r="AM29" s="216">
        <v>7.3077401443000003</v>
      </c>
      <c r="AN29" s="216">
        <v>7.3481637977999998</v>
      </c>
      <c r="AO29" s="216">
        <v>7.254326668</v>
      </c>
      <c r="AP29" s="216">
        <v>7.1252158646000003</v>
      </c>
      <c r="AQ29" s="216">
        <v>7.3110315413000002</v>
      </c>
      <c r="AR29" s="216">
        <v>7.2629254188000001</v>
      </c>
      <c r="AS29" s="216">
        <v>7.5446436974999997</v>
      </c>
      <c r="AT29" s="216">
        <v>7.5872681245000004</v>
      </c>
      <c r="AU29" s="216">
        <v>7.2697193775000004</v>
      </c>
      <c r="AV29" s="216">
        <v>7.1755147434</v>
      </c>
      <c r="AW29" s="216">
        <v>6.7277949211000001</v>
      </c>
      <c r="AX29" s="216">
        <v>7.0810025116000004</v>
      </c>
      <c r="AY29" s="216">
        <v>8.8301610006000004</v>
      </c>
      <c r="AZ29" s="216">
        <v>8.9938992153000008</v>
      </c>
      <c r="BA29" s="216">
        <v>8.4166380693999994</v>
      </c>
      <c r="BB29" s="216">
        <v>7.5219329586999999</v>
      </c>
      <c r="BC29" s="216">
        <v>7.1694724860000001</v>
      </c>
      <c r="BD29" s="216">
        <v>7.4381748535999996</v>
      </c>
      <c r="BE29" s="216">
        <v>7.38</v>
      </c>
      <c r="BF29" s="216">
        <v>7.22</v>
      </c>
      <c r="BG29" s="216">
        <v>7.106268</v>
      </c>
      <c r="BH29" s="216">
        <v>7.265307</v>
      </c>
      <c r="BI29" s="357">
        <v>7.2508119999999998</v>
      </c>
      <c r="BJ29" s="357">
        <v>7.2612629999999996</v>
      </c>
      <c r="BK29" s="357">
        <v>7.6426689999999997</v>
      </c>
      <c r="BL29" s="357">
        <v>7.7911210000000004</v>
      </c>
      <c r="BM29" s="357">
        <v>7.5692459999999997</v>
      </c>
      <c r="BN29" s="357">
        <v>7.5091469999999996</v>
      </c>
      <c r="BO29" s="357">
        <v>7.5834869999999999</v>
      </c>
      <c r="BP29" s="357">
        <v>7.7601969999999998</v>
      </c>
      <c r="BQ29" s="357">
        <v>7.8997489999999999</v>
      </c>
      <c r="BR29" s="357">
        <v>7.6394339999999996</v>
      </c>
      <c r="BS29" s="357">
        <v>7.4969080000000003</v>
      </c>
      <c r="BT29" s="357">
        <v>7.3595040000000003</v>
      </c>
      <c r="BU29" s="357">
        <v>7.3776339999999996</v>
      </c>
      <c r="BV29" s="357">
        <v>7.3914799999999996</v>
      </c>
    </row>
    <row r="30" spans="1:74" ht="11.1" customHeight="1" x14ac:dyDescent="0.2">
      <c r="A30" s="119" t="s">
        <v>837</v>
      </c>
      <c r="B30" s="206" t="s">
        <v>606</v>
      </c>
      <c r="C30" s="216">
        <v>6.4142688210000003</v>
      </c>
      <c r="D30" s="216">
        <v>6.3591972098999996</v>
      </c>
      <c r="E30" s="216">
        <v>6.3067574739000003</v>
      </c>
      <c r="F30" s="216">
        <v>6.4266332697999999</v>
      </c>
      <c r="G30" s="216">
        <v>6.4686331226</v>
      </c>
      <c r="H30" s="216">
        <v>6.5646268562000003</v>
      </c>
      <c r="I30" s="216">
        <v>6.7357128568000002</v>
      </c>
      <c r="J30" s="216">
        <v>6.8045754408999999</v>
      </c>
      <c r="K30" s="216">
        <v>6.6387384405000001</v>
      </c>
      <c r="L30" s="216">
        <v>6.5562047432000004</v>
      </c>
      <c r="M30" s="216">
        <v>6.5534099085999999</v>
      </c>
      <c r="N30" s="216">
        <v>6.4567620227000004</v>
      </c>
      <c r="O30" s="216">
        <v>6.3249807533000002</v>
      </c>
      <c r="P30" s="216">
        <v>6.4371317147999996</v>
      </c>
      <c r="Q30" s="216">
        <v>6.3862210884000001</v>
      </c>
      <c r="R30" s="216">
        <v>6.3684341126000001</v>
      </c>
      <c r="S30" s="216">
        <v>6.4199363714000004</v>
      </c>
      <c r="T30" s="216">
        <v>6.7200360944000002</v>
      </c>
      <c r="U30" s="216">
        <v>6.7604816001000003</v>
      </c>
      <c r="V30" s="216">
        <v>6.8336416101999999</v>
      </c>
      <c r="W30" s="216">
        <v>6.6066406462999998</v>
      </c>
      <c r="X30" s="216">
        <v>6.5071227158999996</v>
      </c>
      <c r="Y30" s="216">
        <v>6.4521161274000001</v>
      </c>
      <c r="Z30" s="216">
        <v>6.4481629847999997</v>
      </c>
      <c r="AA30" s="216">
        <v>6.3941782803000002</v>
      </c>
      <c r="AB30" s="216">
        <v>6.4060820944000003</v>
      </c>
      <c r="AC30" s="216">
        <v>6.4027434729000001</v>
      </c>
      <c r="AD30" s="216">
        <v>6.3504481839000002</v>
      </c>
      <c r="AE30" s="216">
        <v>6.5146563593</v>
      </c>
      <c r="AF30" s="216">
        <v>6.5048606593000002</v>
      </c>
      <c r="AG30" s="216">
        <v>6.7546955575999998</v>
      </c>
      <c r="AH30" s="216">
        <v>6.6315650939999999</v>
      </c>
      <c r="AI30" s="216">
        <v>6.5866395136999998</v>
      </c>
      <c r="AJ30" s="216">
        <v>6.5116694689000001</v>
      </c>
      <c r="AK30" s="216">
        <v>6.4885313102</v>
      </c>
      <c r="AL30" s="216">
        <v>6.5593028866000003</v>
      </c>
      <c r="AM30" s="216">
        <v>6.3307714963999997</v>
      </c>
      <c r="AN30" s="216">
        <v>6.4546147912</v>
      </c>
      <c r="AO30" s="216">
        <v>6.4868305503999997</v>
      </c>
      <c r="AP30" s="216">
        <v>6.5123053116999996</v>
      </c>
      <c r="AQ30" s="216">
        <v>6.6654025835999997</v>
      </c>
      <c r="AR30" s="216">
        <v>6.6668971772000001</v>
      </c>
      <c r="AS30" s="216">
        <v>6.7795822583999996</v>
      </c>
      <c r="AT30" s="216">
        <v>6.7816281210999998</v>
      </c>
      <c r="AU30" s="216">
        <v>6.6979306712</v>
      </c>
      <c r="AV30" s="216">
        <v>6.6097799074000001</v>
      </c>
      <c r="AW30" s="216">
        <v>6.4664084691000001</v>
      </c>
      <c r="AX30" s="216">
        <v>6.3987428724999997</v>
      </c>
      <c r="AY30" s="216">
        <v>6.9061139562999996</v>
      </c>
      <c r="AZ30" s="216">
        <v>7.0961674954999996</v>
      </c>
      <c r="BA30" s="216">
        <v>6.9910852854999996</v>
      </c>
      <c r="BB30" s="216">
        <v>6.6878548869000003</v>
      </c>
      <c r="BC30" s="216">
        <v>6.7352667585999999</v>
      </c>
      <c r="BD30" s="216">
        <v>7.0540451868999998</v>
      </c>
      <c r="BE30" s="216">
        <v>7.03</v>
      </c>
      <c r="BF30" s="216">
        <v>7.06</v>
      </c>
      <c r="BG30" s="216">
        <v>6.868779</v>
      </c>
      <c r="BH30" s="216">
        <v>6.8353089999999996</v>
      </c>
      <c r="BI30" s="357">
        <v>6.8080769999999999</v>
      </c>
      <c r="BJ30" s="357">
        <v>6.7687119999999998</v>
      </c>
      <c r="BK30" s="357">
        <v>6.7477400000000003</v>
      </c>
      <c r="BL30" s="357">
        <v>6.7713289999999997</v>
      </c>
      <c r="BM30" s="357">
        <v>6.7463259999999998</v>
      </c>
      <c r="BN30" s="357">
        <v>6.7483760000000004</v>
      </c>
      <c r="BO30" s="357">
        <v>6.8827059999999998</v>
      </c>
      <c r="BP30" s="357">
        <v>6.9881310000000001</v>
      </c>
      <c r="BQ30" s="357">
        <v>7.1018150000000002</v>
      </c>
      <c r="BR30" s="357">
        <v>7.179843</v>
      </c>
      <c r="BS30" s="357">
        <v>6.9633669999999999</v>
      </c>
      <c r="BT30" s="357">
        <v>6.8280459999999996</v>
      </c>
      <c r="BU30" s="357">
        <v>6.8115940000000004</v>
      </c>
      <c r="BV30" s="357">
        <v>6.7697570000000002</v>
      </c>
    </row>
    <row r="31" spans="1:74" ht="11.1" customHeight="1" x14ac:dyDescent="0.2">
      <c r="A31" s="119" t="s">
        <v>838</v>
      </c>
      <c r="B31" s="206" t="s">
        <v>607</v>
      </c>
      <c r="C31" s="216">
        <v>5.3738699918000004</v>
      </c>
      <c r="D31" s="216">
        <v>5.4616827500999996</v>
      </c>
      <c r="E31" s="216">
        <v>5.6308104736000004</v>
      </c>
      <c r="F31" s="216">
        <v>5.5011191221000004</v>
      </c>
      <c r="G31" s="216">
        <v>5.6356802991999997</v>
      </c>
      <c r="H31" s="216">
        <v>6.1278917758000002</v>
      </c>
      <c r="I31" s="216">
        <v>6.6511731521000002</v>
      </c>
      <c r="J31" s="216">
        <v>6.5598081408000004</v>
      </c>
      <c r="K31" s="216">
        <v>6.1254224378000002</v>
      </c>
      <c r="L31" s="216">
        <v>5.7269798636999996</v>
      </c>
      <c r="M31" s="216">
        <v>5.5681062478000003</v>
      </c>
      <c r="N31" s="216">
        <v>5.7226066031</v>
      </c>
      <c r="O31" s="216">
        <v>5.6534703517000002</v>
      </c>
      <c r="P31" s="216">
        <v>5.7632368128999998</v>
      </c>
      <c r="Q31" s="216">
        <v>5.8234415340999997</v>
      </c>
      <c r="R31" s="216">
        <v>5.8610768705999998</v>
      </c>
      <c r="S31" s="216">
        <v>5.9906951242000002</v>
      </c>
      <c r="T31" s="216">
        <v>6.4499735787999999</v>
      </c>
      <c r="U31" s="216">
        <v>6.7498494522000003</v>
      </c>
      <c r="V31" s="216">
        <v>6.7387082057000001</v>
      </c>
      <c r="W31" s="216">
        <v>6.4437735392000004</v>
      </c>
      <c r="X31" s="216">
        <v>5.9474712915000003</v>
      </c>
      <c r="Y31" s="216">
        <v>5.6063434348000003</v>
      </c>
      <c r="Z31" s="216">
        <v>5.7441926898000002</v>
      </c>
      <c r="AA31" s="216">
        <v>5.7955200485000002</v>
      </c>
      <c r="AB31" s="216">
        <v>5.9096474808000004</v>
      </c>
      <c r="AC31" s="216">
        <v>6.0864430654000001</v>
      </c>
      <c r="AD31" s="216">
        <v>6.0120588061999998</v>
      </c>
      <c r="AE31" s="216">
        <v>6.0954461241000004</v>
      </c>
      <c r="AF31" s="216">
        <v>6.6394165113000003</v>
      </c>
      <c r="AG31" s="216">
        <v>6.9656560936999998</v>
      </c>
      <c r="AH31" s="216">
        <v>6.9839969412</v>
      </c>
      <c r="AI31" s="216">
        <v>6.6333581367000001</v>
      </c>
      <c r="AJ31" s="216">
        <v>6.0777619381000001</v>
      </c>
      <c r="AK31" s="216">
        <v>5.8990424615999997</v>
      </c>
      <c r="AL31" s="216">
        <v>6.0029206996999998</v>
      </c>
      <c r="AM31" s="216">
        <v>6.1425108790999996</v>
      </c>
      <c r="AN31" s="216">
        <v>6.3813959393999999</v>
      </c>
      <c r="AO31" s="216">
        <v>6.4707993929000001</v>
      </c>
      <c r="AP31" s="216">
        <v>6.3212148037000002</v>
      </c>
      <c r="AQ31" s="216">
        <v>6.4049711568000003</v>
      </c>
      <c r="AR31" s="216">
        <v>6.9847248983999997</v>
      </c>
      <c r="AS31" s="216">
        <v>7.3056123189999997</v>
      </c>
      <c r="AT31" s="216">
        <v>7.2008397943000002</v>
      </c>
      <c r="AU31" s="216">
        <v>6.9426144233000002</v>
      </c>
      <c r="AV31" s="216">
        <v>6.3799223692</v>
      </c>
      <c r="AW31" s="216">
        <v>6.2207933822000001</v>
      </c>
      <c r="AX31" s="216">
        <v>6.2360829637000004</v>
      </c>
      <c r="AY31" s="216">
        <v>6.3648962055</v>
      </c>
      <c r="AZ31" s="216">
        <v>6.5416172650000002</v>
      </c>
      <c r="BA31" s="216">
        <v>6.7663760826999999</v>
      </c>
      <c r="BB31" s="216">
        <v>6.5109444940000003</v>
      </c>
      <c r="BC31" s="216">
        <v>6.4960251094999997</v>
      </c>
      <c r="BD31" s="216">
        <v>7.0224072917999996</v>
      </c>
      <c r="BE31" s="216">
        <v>7.34</v>
      </c>
      <c r="BF31" s="216">
        <v>7.51</v>
      </c>
      <c r="BG31" s="216">
        <v>7.0742779999999996</v>
      </c>
      <c r="BH31" s="216">
        <v>6.5575450000000002</v>
      </c>
      <c r="BI31" s="357">
        <v>6.3492819999999996</v>
      </c>
      <c r="BJ31" s="357">
        <v>6.396236</v>
      </c>
      <c r="BK31" s="357">
        <v>6.2733679999999996</v>
      </c>
      <c r="BL31" s="357">
        <v>6.4625700000000004</v>
      </c>
      <c r="BM31" s="357">
        <v>6.6015319999999997</v>
      </c>
      <c r="BN31" s="357">
        <v>6.4850430000000001</v>
      </c>
      <c r="BO31" s="357">
        <v>6.6162640000000001</v>
      </c>
      <c r="BP31" s="357">
        <v>7.1832570000000002</v>
      </c>
      <c r="BQ31" s="357">
        <v>7.5958899999999998</v>
      </c>
      <c r="BR31" s="357">
        <v>7.6816959999999996</v>
      </c>
      <c r="BS31" s="357">
        <v>7.2398230000000003</v>
      </c>
      <c r="BT31" s="357">
        <v>6.6402890000000001</v>
      </c>
      <c r="BU31" s="357">
        <v>6.4361569999999997</v>
      </c>
      <c r="BV31" s="357">
        <v>6.4828239999999999</v>
      </c>
    </row>
    <row r="32" spans="1:74" ht="11.1" customHeight="1" x14ac:dyDescent="0.2">
      <c r="A32" s="119" t="s">
        <v>839</v>
      </c>
      <c r="B32" s="206" t="s">
        <v>608</v>
      </c>
      <c r="C32" s="216">
        <v>6.5111195087000002</v>
      </c>
      <c r="D32" s="216">
        <v>6.5525774615000003</v>
      </c>
      <c r="E32" s="216">
        <v>6.3914100934000002</v>
      </c>
      <c r="F32" s="216">
        <v>6.3835420444000004</v>
      </c>
      <c r="G32" s="216">
        <v>6.5190678700999998</v>
      </c>
      <c r="H32" s="216">
        <v>6.8004810781999998</v>
      </c>
      <c r="I32" s="216">
        <v>7.2109768142000004</v>
      </c>
      <c r="J32" s="216">
        <v>7.1013868800999997</v>
      </c>
      <c r="K32" s="216">
        <v>6.6129526733999997</v>
      </c>
      <c r="L32" s="216">
        <v>6.5116559808999996</v>
      </c>
      <c r="M32" s="216">
        <v>6.4300480311000001</v>
      </c>
      <c r="N32" s="216">
        <v>6.7337497285000003</v>
      </c>
      <c r="O32" s="216">
        <v>6.5301371697999997</v>
      </c>
      <c r="P32" s="216">
        <v>6.4696475812000003</v>
      </c>
      <c r="Q32" s="216">
        <v>6.3366934008999998</v>
      </c>
      <c r="R32" s="216">
        <v>6.4707734711000002</v>
      </c>
      <c r="S32" s="216">
        <v>6.5175263463000004</v>
      </c>
      <c r="T32" s="216">
        <v>7.0617956608999997</v>
      </c>
      <c r="U32" s="216">
        <v>7.1880177325999997</v>
      </c>
      <c r="V32" s="216">
        <v>7.0818024812000004</v>
      </c>
      <c r="W32" s="216">
        <v>6.7699172286999998</v>
      </c>
      <c r="X32" s="216">
        <v>6.5320379927000003</v>
      </c>
      <c r="Y32" s="216">
        <v>6.4467917977000004</v>
      </c>
      <c r="Z32" s="216">
        <v>6.4628338546000004</v>
      </c>
      <c r="AA32" s="216">
        <v>6.3926330768000001</v>
      </c>
      <c r="AB32" s="216">
        <v>6.3671167211000004</v>
      </c>
      <c r="AC32" s="216">
        <v>6.3403315088000003</v>
      </c>
      <c r="AD32" s="216">
        <v>6.2866830074999998</v>
      </c>
      <c r="AE32" s="216">
        <v>6.4452806354999996</v>
      </c>
      <c r="AF32" s="216">
        <v>6.7586327462</v>
      </c>
      <c r="AG32" s="216">
        <v>7.0603027874000004</v>
      </c>
      <c r="AH32" s="216">
        <v>6.8315268750999998</v>
      </c>
      <c r="AI32" s="216">
        <v>6.7950057654</v>
      </c>
      <c r="AJ32" s="216">
        <v>6.3985580432000004</v>
      </c>
      <c r="AK32" s="216">
        <v>6.4634746621000003</v>
      </c>
      <c r="AL32" s="216">
        <v>6.4273059214000003</v>
      </c>
      <c r="AM32" s="216">
        <v>6.2389488288999999</v>
      </c>
      <c r="AN32" s="216">
        <v>6.3343895961000003</v>
      </c>
      <c r="AO32" s="216">
        <v>6.3277827514</v>
      </c>
      <c r="AP32" s="216">
        <v>6.2384237393999999</v>
      </c>
      <c r="AQ32" s="216">
        <v>6.3177760114000003</v>
      </c>
      <c r="AR32" s="216">
        <v>6.747977777</v>
      </c>
      <c r="AS32" s="216">
        <v>6.8336467146000004</v>
      </c>
      <c r="AT32" s="216">
        <v>6.7861798131000004</v>
      </c>
      <c r="AU32" s="216">
        <v>6.6835908174999998</v>
      </c>
      <c r="AV32" s="216">
        <v>6.4180460298000002</v>
      </c>
      <c r="AW32" s="216">
        <v>6.3262699249000001</v>
      </c>
      <c r="AX32" s="216">
        <v>6.4823859347999999</v>
      </c>
      <c r="AY32" s="216">
        <v>6.9667043839999998</v>
      </c>
      <c r="AZ32" s="216">
        <v>6.8631780148999999</v>
      </c>
      <c r="BA32" s="216">
        <v>6.5796155301999999</v>
      </c>
      <c r="BB32" s="216">
        <v>6.5181328741</v>
      </c>
      <c r="BC32" s="216">
        <v>6.5242614587999999</v>
      </c>
      <c r="BD32" s="216">
        <v>6.9768873942000003</v>
      </c>
      <c r="BE32" s="216">
        <v>7.12</v>
      </c>
      <c r="BF32" s="216">
        <v>7.06</v>
      </c>
      <c r="BG32" s="216">
        <v>6.8278160000000003</v>
      </c>
      <c r="BH32" s="216">
        <v>6.5473530000000002</v>
      </c>
      <c r="BI32" s="357">
        <v>6.505763</v>
      </c>
      <c r="BJ32" s="357">
        <v>6.6055149999999996</v>
      </c>
      <c r="BK32" s="357">
        <v>6.6924570000000001</v>
      </c>
      <c r="BL32" s="357">
        <v>6.6868530000000002</v>
      </c>
      <c r="BM32" s="357">
        <v>6.6007949999999997</v>
      </c>
      <c r="BN32" s="357">
        <v>6.58772</v>
      </c>
      <c r="BO32" s="357">
        <v>6.7045719999999998</v>
      </c>
      <c r="BP32" s="357">
        <v>7.0618259999999999</v>
      </c>
      <c r="BQ32" s="357">
        <v>7.2339289999999998</v>
      </c>
      <c r="BR32" s="357">
        <v>7.1475489999999997</v>
      </c>
      <c r="BS32" s="357">
        <v>6.9211289999999996</v>
      </c>
      <c r="BT32" s="357">
        <v>6.68729</v>
      </c>
      <c r="BU32" s="357">
        <v>6.6402049999999999</v>
      </c>
      <c r="BV32" s="357">
        <v>6.7414449999999997</v>
      </c>
    </row>
    <row r="33" spans="1:74" ht="11.1" customHeight="1" x14ac:dyDescent="0.2">
      <c r="A33" s="119" t="s">
        <v>840</v>
      </c>
      <c r="B33" s="206" t="s">
        <v>609</v>
      </c>
      <c r="C33" s="216">
        <v>5.3842572486</v>
      </c>
      <c r="D33" s="216">
        <v>5.2724052751999997</v>
      </c>
      <c r="E33" s="216">
        <v>5.1960358696000002</v>
      </c>
      <c r="F33" s="216">
        <v>5.5731608082999999</v>
      </c>
      <c r="G33" s="216">
        <v>5.7643784150000004</v>
      </c>
      <c r="H33" s="216">
        <v>6.1389541824</v>
      </c>
      <c r="I33" s="216">
        <v>6.2267142410999998</v>
      </c>
      <c r="J33" s="216">
        <v>6.4414997958000004</v>
      </c>
      <c r="K33" s="216">
        <v>6.1767487847</v>
      </c>
      <c r="L33" s="216">
        <v>6.0463746380999996</v>
      </c>
      <c r="M33" s="216">
        <v>5.8658790749999996</v>
      </c>
      <c r="N33" s="216">
        <v>5.9024042608</v>
      </c>
      <c r="O33" s="216">
        <v>5.8805568416999998</v>
      </c>
      <c r="P33" s="216">
        <v>5.8908163026000002</v>
      </c>
      <c r="Q33" s="216">
        <v>5.7043696146</v>
      </c>
      <c r="R33" s="216">
        <v>5.6994548053000003</v>
      </c>
      <c r="S33" s="216">
        <v>6.0858960780000002</v>
      </c>
      <c r="T33" s="216">
        <v>6.7339271751999998</v>
      </c>
      <c r="U33" s="216">
        <v>6.8864055238999997</v>
      </c>
      <c r="V33" s="216">
        <v>6.9382796523000003</v>
      </c>
      <c r="W33" s="216">
        <v>6.6737213287000001</v>
      </c>
      <c r="X33" s="216">
        <v>5.9492867583000004</v>
      </c>
      <c r="Y33" s="216">
        <v>5.7678711956999997</v>
      </c>
      <c r="Z33" s="216">
        <v>6.0594476675999998</v>
      </c>
      <c r="AA33" s="216">
        <v>5.868182365</v>
      </c>
      <c r="AB33" s="216">
        <v>5.805558392</v>
      </c>
      <c r="AC33" s="216">
        <v>5.7724135559</v>
      </c>
      <c r="AD33" s="216">
        <v>5.7198157264000002</v>
      </c>
      <c r="AE33" s="216">
        <v>5.8874365667999999</v>
      </c>
      <c r="AF33" s="216">
        <v>6.7317064794999997</v>
      </c>
      <c r="AG33" s="216">
        <v>6.7956464587000003</v>
      </c>
      <c r="AH33" s="216">
        <v>6.6420163265000003</v>
      </c>
      <c r="AI33" s="216">
        <v>6.6064044345999999</v>
      </c>
      <c r="AJ33" s="216">
        <v>5.8273525985000001</v>
      </c>
      <c r="AK33" s="216">
        <v>5.7544079200000002</v>
      </c>
      <c r="AL33" s="216">
        <v>5.9611206998000004</v>
      </c>
      <c r="AM33" s="216">
        <v>5.6490228143000003</v>
      </c>
      <c r="AN33" s="216">
        <v>5.6827228918000001</v>
      </c>
      <c r="AO33" s="216">
        <v>5.6346283161999997</v>
      </c>
      <c r="AP33" s="216">
        <v>5.4476584526999998</v>
      </c>
      <c r="AQ33" s="216">
        <v>5.6603853896</v>
      </c>
      <c r="AR33" s="216">
        <v>6.6718572633999997</v>
      </c>
      <c r="AS33" s="216">
        <v>6.6394480382000003</v>
      </c>
      <c r="AT33" s="216">
        <v>6.6482519573000003</v>
      </c>
      <c r="AU33" s="216">
        <v>6.6074233979999999</v>
      </c>
      <c r="AV33" s="216">
        <v>5.6505000762000002</v>
      </c>
      <c r="AW33" s="216">
        <v>5.5157628292999998</v>
      </c>
      <c r="AX33" s="216">
        <v>5.7765382123000002</v>
      </c>
      <c r="AY33" s="216">
        <v>6.2927348118999999</v>
      </c>
      <c r="AZ33" s="216">
        <v>6.1590230059</v>
      </c>
      <c r="BA33" s="216">
        <v>6.0917597411999997</v>
      </c>
      <c r="BB33" s="216">
        <v>5.8223415465999997</v>
      </c>
      <c r="BC33" s="216">
        <v>5.9889733740000004</v>
      </c>
      <c r="BD33" s="216">
        <v>6.8380975526999999</v>
      </c>
      <c r="BE33" s="216">
        <v>6.92</v>
      </c>
      <c r="BF33" s="216">
        <v>6.81</v>
      </c>
      <c r="BG33" s="216">
        <v>6.6655150000000001</v>
      </c>
      <c r="BH33" s="216">
        <v>5.762556</v>
      </c>
      <c r="BI33" s="357">
        <v>5.6923139999999997</v>
      </c>
      <c r="BJ33" s="357">
        <v>5.8986989999999997</v>
      </c>
      <c r="BK33" s="357">
        <v>6.0420879999999997</v>
      </c>
      <c r="BL33" s="357">
        <v>6.028556</v>
      </c>
      <c r="BM33" s="357">
        <v>5.909573</v>
      </c>
      <c r="BN33" s="357">
        <v>5.9307129999999999</v>
      </c>
      <c r="BO33" s="357">
        <v>6.1569260000000003</v>
      </c>
      <c r="BP33" s="357">
        <v>6.8589440000000002</v>
      </c>
      <c r="BQ33" s="357">
        <v>6.8322060000000002</v>
      </c>
      <c r="BR33" s="357">
        <v>6.7153359999999997</v>
      </c>
      <c r="BS33" s="357">
        <v>6.5633949999999999</v>
      </c>
      <c r="BT33" s="357">
        <v>5.9654699999999998</v>
      </c>
      <c r="BU33" s="357">
        <v>5.9155519999999999</v>
      </c>
      <c r="BV33" s="357">
        <v>6.1192060000000001</v>
      </c>
    </row>
    <row r="34" spans="1:74" ht="11.1" customHeight="1" x14ac:dyDescent="0.2">
      <c r="A34" s="119" t="s">
        <v>841</v>
      </c>
      <c r="B34" s="206" t="s">
        <v>610</v>
      </c>
      <c r="C34" s="216">
        <v>6.0974434562999997</v>
      </c>
      <c r="D34" s="216">
        <v>6.2212840197999997</v>
      </c>
      <c r="E34" s="216">
        <v>6.2522150331999997</v>
      </c>
      <c r="F34" s="216">
        <v>6.1253052403000003</v>
      </c>
      <c r="G34" s="216">
        <v>6.0355952201000003</v>
      </c>
      <c r="H34" s="216">
        <v>6.2100901598</v>
      </c>
      <c r="I34" s="216">
        <v>6.2882987996999997</v>
      </c>
      <c r="J34" s="216">
        <v>6.4063083504999998</v>
      </c>
      <c r="K34" s="216">
        <v>6.0187291136000001</v>
      </c>
      <c r="L34" s="216">
        <v>6.1480387198999997</v>
      </c>
      <c r="M34" s="216">
        <v>5.7656933256</v>
      </c>
      <c r="N34" s="216">
        <v>5.8901469234999997</v>
      </c>
      <c r="O34" s="216">
        <v>5.5356245296999997</v>
      </c>
      <c r="P34" s="216">
        <v>5.8613537919000001</v>
      </c>
      <c r="Q34" s="216">
        <v>5.7851309723000002</v>
      </c>
      <c r="R34" s="216">
        <v>5.7176613605000002</v>
      </c>
      <c r="S34" s="216">
        <v>5.8175567734999998</v>
      </c>
      <c r="T34" s="216">
        <v>6.3415606800999997</v>
      </c>
      <c r="U34" s="216">
        <v>6.3671310792</v>
      </c>
      <c r="V34" s="216">
        <v>6.8382035418999996</v>
      </c>
      <c r="W34" s="216">
        <v>6.4315404917999999</v>
      </c>
      <c r="X34" s="216">
        <v>5.8508952791000004</v>
      </c>
      <c r="Y34" s="216">
        <v>5.6939277578</v>
      </c>
      <c r="Z34" s="216">
        <v>5.5624860198999997</v>
      </c>
      <c r="AA34" s="216">
        <v>5.3747085793</v>
      </c>
      <c r="AB34" s="216">
        <v>5.3738109147999999</v>
      </c>
      <c r="AC34" s="216">
        <v>5.2831056836999997</v>
      </c>
      <c r="AD34" s="216">
        <v>5.1248847055000004</v>
      </c>
      <c r="AE34" s="216">
        <v>5.2734735621000004</v>
      </c>
      <c r="AF34" s="216">
        <v>5.3386693785999997</v>
      </c>
      <c r="AG34" s="216">
        <v>5.6293472080000004</v>
      </c>
      <c r="AH34" s="216">
        <v>5.6396094157999999</v>
      </c>
      <c r="AI34" s="216">
        <v>5.5246189046999996</v>
      </c>
      <c r="AJ34" s="216">
        <v>5.3456127365999997</v>
      </c>
      <c r="AK34" s="216">
        <v>5.2821682693999996</v>
      </c>
      <c r="AL34" s="216">
        <v>5.3956320749</v>
      </c>
      <c r="AM34" s="216">
        <v>5.5205319509999997</v>
      </c>
      <c r="AN34" s="216">
        <v>5.6147877054000004</v>
      </c>
      <c r="AO34" s="216">
        <v>5.6566158683000003</v>
      </c>
      <c r="AP34" s="216">
        <v>5.6727667451999997</v>
      </c>
      <c r="AQ34" s="216">
        <v>5.8406322955999999</v>
      </c>
      <c r="AR34" s="216">
        <v>6.1252017857999999</v>
      </c>
      <c r="AS34" s="216">
        <v>6.2297128723000004</v>
      </c>
      <c r="AT34" s="216">
        <v>6.2185561967999998</v>
      </c>
      <c r="AU34" s="216">
        <v>6.0742641021999999</v>
      </c>
      <c r="AV34" s="216">
        <v>5.8069057147000001</v>
      </c>
      <c r="AW34" s="216">
        <v>5.6656765420999999</v>
      </c>
      <c r="AX34" s="216">
        <v>5.7262234862000003</v>
      </c>
      <c r="AY34" s="216">
        <v>5.6471362711999999</v>
      </c>
      <c r="AZ34" s="216">
        <v>6.0359676799999997</v>
      </c>
      <c r="BA34" s="216">
        <v>5.9275978300999999</v>
      </c>
      <c r="BB34" s="216">
        <v>5.9195928529000001</v>
      </c>
      <c r="BC34" s="216">
        <v>5.8895760557000001</v>
      </c>
      <c r="BD34" s="216">
        <v>6.3128538066999997</v>
      </c>
      <c r="BE34" s="216">
        <v>6.53</v>
      </c>
      <c r="BF34" s="216">
        <v>6.33</v>
      </c>
      <c r="BG34" s="216">
        <v>6.1167109999999996</v>
      </c>
      <c r="BH34" s="216">
        <v>5.8846740000000004</v>
      </c>
      <c r="BI34" s="357">
        <v>5.7407469999999998</v>
      </c>
      <c r="BJ34" s="357">
        <v>5.854012</v>
      </c>
      <c r="BK34" s="357">
        <v>5.4311569999999998</v>
      </c>
      <c r="BL34" s="357">
        <v>5.8209559999999998</v>
      </c>
      <c r="BM34" s="357">
        <v>5.7321010000000001</v>
      </c>
      <c r="BN34" s="357">
        <v>5.740551</v>
      </c>
      <c r="BO34" s="357">
        <v>5.7284829999999998</v>
      </c>
      <c r="BP34" s="357">
        <v>6.1599490000000001</v>
      </c>
      <c r="BQ34" s="357">
        <v>6.3941759999999999</v>
      </c>
      <c r="BR34" s="357">
        <v>6.2286089999999996</v>
      </c>
      <c r="BS34" s="357">
        <v>6.0209869999999999</v>
      </c>
      <c r="BT34" s="357">
        <v>5.7980900000000002</v>
      </c>
      <c r="BU34" s="357">
        <v>5.665813</v>
      </c>
      <c r="BV34" s="357">
        <v>5.7893549999999996</v>
      </c>
    </row>
    <row r="35" spans="1:74" s="120" customFormat="1" ht="11.1" customHeight="1" x14ac:dyDescent="0.2">
      <c r="A35" s="119" t="s">
        <v>842</v>
      </c>
      <c r="B35" s="206" t="s">
        <v>611</v>
      </c>
      <c r="C35" s="216">
        <v>5.6382774411999996</v>
      </c>
      <c r="D35" s="216">
        <v>5.7054657596</v>
      </c>
      <c r="E35" s="216">
        <v>5.7630862595999997</v>
      </c>
      <c r="F35" s="216">
        <v>5.9011350886000002</v>
      </c>
      <c r="G35" s="216">
        <v>6.0064842803999996</v>
      </c>
      <c r="H35" s="216">
        <v>6.5481941785000002</v>
      </c>
      <c r="I35" s="216">
        <v>7.0006815018999999</v>
      </c>
      <c r="J35" s="216">
        <v>6.8206379702</v>
      </c>
      <c r="K35" s="216">
        <v>6.7780835160999997</v>
      </c>
      <c r="L35" s="216">
        <v>6.1520535635</v>
      </c>
      <c r="M35" s="216">
        <v>5.3544503673000001</v>
      </c>
      <c r="N35" s="216">
        <v>5.4373095494000001</v>
      </c>
      <c r="O35" s="216">
        <v>5.4120076542</v>
      </c>
      <c r="P35" s="216">
        <v>5.6058938894999999</v>
      </c>
      <c r="Q35" s="216">
        <v>5.6712287028999997</v>
      </c>
      <c r="R35" s="216">
        <v>5.7323470109999999</v>
      </c>
      <c r="S35" s="216">
        <v>5.9102561113999998</v>
      </c>
      <c r="T35" s="216">
        <v>6.4484145400999999</v>
      </c>
      <c r="U35" s="216">
        <v>6.9422977523</v>
      </c>
      <c r="V35" s="216">
        <v>6.8009075616999999</v>
      </c>
      <c r="W35" s="216">
        <v>6.7479195314</v>
      </c>
      <c r="X35" s="216">
        <v>6.2609310942</v>
      </c>
      <c r="Y35" s="216">
        <v>5.5171768331999997</v>
      </c>
      <c r="Z35" s="216">
        <v>5.5303810856000002</v>
      </c>
      <c r="AA35" s="216">
        <v>5.5081099937999998</v>
      </c>
      <c r="AB35" s="216">
        <v>5.6799911004999997</v>
      </c>
      <c r="AC35" s="216">
        <v>5.7436953348999999</v>
      </c>
      <c r="AD35" s="216">
        <v>5.7758235704000001</v>
      </c>
      <c r="AE35" s="216">
        <v>6.0142408924000001</v>
      </c>
      <c r="AF35" s="216">
        <v>6.5936612559999999</v>
      </c>
      <c r="AG35" s="216">
        <v>7.0309482529</v>
      </c>
      <c r="AH35" s="216">
        <v>6.8559621201000001</v>
      </c>
      <c r="AI35" s="216">
        <v>6.7194963327000004</v>
      </c>
      <c r="AJ35" s="216">
        <v>6.3583306952000003</v>
      </c>
      <c r="AK35" s="216">
        <v>5.6653210383000001</v>
      </c>
      <c r="AL35" s="216">
        <v>5.7343539581999998</v>
      </c>
      <c r="AM35" s="216">
        <v>5.7440777967000001</v>
      </c>
      <c r="AN35" s="216">
        <v>5.9745172288999999</v>
      </c>
      <c r="AO35" s="216">
        <v>5.9602087167000004</v>
      </c>
      <c r="AP35" s="216">
        <v>6.0251900148999997</v>
      </c>
      <c r="AQ35" s="216">
        <v>6.2605382113000001</v>
      </c>
      <c r="AR35" s="216">
        <v>6.9562831586999998</v>
      </c>
      <c r="AS35" s="216">
        <v>7.2353163242000003</v>
      </c>
      <c r="AT35" s="216">
        <v>7.2407068077999996</v>
      </c>
      <c r="AU35" s="216">
        <v>7.0391000210000003</v>
      </c>
      <c r="AV35" s="216">
        <v>6.6191234046999998</v>
      </c>
      <c r="AW35" s="216">
        <v>5.973541086</v>
      </c>
      <c r="AX35" s="216">
        <v>6.0885565634000001</v>
      </c>
      <c r="AY35" s="216">
        <v>6.1090267876000004</v>
      </c>
      <c r="AZ35" s="216">
        <v>6.1243652216999998</v>
      </c>
      <c r="BA35" s="216">
        <v>6.3822763963</v>
      </c>
      <c r="BB35" s="216">
        <v>6.3722995367999999</v>
      </c>
      <c r="BC35" s="216">
        <v>6.6155249627000003</v>
      </c>
      <c r="BD35" s="216">
        <v>7.2442395055000004</v>
      </c>
      <c r="BE35" s="216">
        <v>7.57</v>
      </c>
      <c r="BF35" s="216">
        <v>7.35</v>
      </c>
      <c r="BG35" s="216">
        <v>7.280322</v>
      </c>
      <c r="BH35" s="216">
        <v>6.8684370000000001</v>
      </c>
      <c r="BI35" s="357">
        <v>6.1074650000000004</v>
      </c>
      <c r="BJ35" s="357">
        <v>6.1892240000000003</v>
      </c>
      <c r="BK35" s="357">
        <v>6.1595690000000003</v>
      </c>
      <c r="BL35" s="357">
        <v>6.34056</v>
      </c>
      <c r="BM35" s="357">
        <v>6.3877079999999999</v>
      </c>
      <c r="BN35" s="357">
        <v>6.4828640000000002</v>
      </c>
      <c r="BO35" s="357">
        <v>6.7078670000000002</v>
      </c>
      <c r="BP35" s="357">
        <v>7.3454420000000002</v>
      </c>
      <c r="BQ35" s="357">
        <v>7.8750340000000003</v>
      </c>
      <c r="BR35" s="357">
        <v>7.5479099999999999</v>
      </c>
      <c r="BS35" s="357">
        <v>7.4813929999999997</v>
      </c>
      <c r="BT35" s="357">
        <v>6.9639280000000001</v>
      </c>
      <c r="BU35" s="357">
        <v>6.1996580000000003</v>
      </c>
      <c r="BV35" s="357">
        <v>6.2881299999999998</v>
      </c>
    </row>
    <row r="36" spans="1:74" s="120" customFormat="1" ht="11.1" customHeight="1" x14ac:dyDescent="0.2">
      <c r="A36" s="119" t="s">
        <v>843</v>
      </c>
      <c r="B36" s="208" t="s">
        <v>612</v>
      </c>
      <c r="C36" s="216">
        <v>6.7454989980000004</v>
      </c>
      <c r="D36" s="216">
        <v>6.8609723517000001</v>
      </c>
      <c r="E36" s="216">
        <v>6.9896361822999999</v>
      </c>
      <c r="F36" s="216">
        <v>6.9605930571999997</v>
      </c>
      <c r="G36" s="216">
        <v>7.1524680853999998</v>
      </c>
      <c r="H36" s="216">
        <v>7.8257179326999999</v>
      </c>
      <c r="I36" s="216">
        <v>8.1414339197000007</v>
      </c>
      <c r="J36" s="216">
        <v>8.1432484667999994</v>
      </c>
      <c r="K36" s="216">
        <v>8.3450820133000008</v>
      </c>
      <c r="L36" s="216">
        <v>7.9786411323999999</v>
      </c>
      <c r="M36" s="216">
        <v>7.3155435454999997</v>
      </c>
      <c r="N36" s="216">
        <v>6.8423952278</v>
      </c>
      <c r="O36" s="216">
        <v>6.9523827284999999</v>
      </c>
      <c r="P36" s="216">
        <v>7.1435669241999999</v>
      </c>
      <c r="Q36" s="216">
        <v>7.0392804617999998</v>
      </c>
      <c r="R36" s="216">
        <v>7.0973166089999999</v>
      </c>
      <c r="S36" s="216">
        <v>7.3364994211000001</v>
      </c>
      <c r="T36" s="216">
        <v>7.7493389714000003</v>
      </c>
      <c r="U36" s="216">
        <v>8.2860632994000003</v>
      </c>
      <c r="V36" s="216">
        <v>8.4457993059999996</v>
      </c>
      <c r="W36" s="216">
        <v>8.3198959701999993</v>
      </c>
      <c r="X36" s="216">
        <v>8.1770627204000004</v>
      </c>
      <c r="Y36" s="216">
        <v>7.5522152147000003</v>
      </c>
      <c r="Z36" s="216">
        <v>6.9740058267</v>
      </c>
      <c r="AA36" s="216">
        <v>7.0737410796000004</v>
      </c>
      <c r="AB36" s="216">
        <v>7.2537292327999996</v>
      </c>
      <c r="AC36" s="216">
        <v>7.2636264794000001</v>
      </c>
      <c r="AD36" s="216">
        <v>7.2600189786999998</v>
      </c>
      <c r="AE36" s="216">
        <v>7.3869664118999996</v>
      </c>
      <c r="AF36" s="216">
        <v>8.1061535440999997</v>
      </c>
      <c r="AG36" s="216">
        <v>8.2423529125999995</v>
      </c>
      <c r="AH36" s="216">
        <v>8.6172837762000007</v>
      </c>
      <c r="AI36" s="216">
        <v>8.6815575308999993</v>
      </c>
      <c r="AJ36" s="216">
        <v>8.2103836427000001</v>
      </c>
      <c r="AK36" s="216">
        <v>7.7559896433000004</v>
      </c>
      <c r="AL36" s="216">
        <v>7.1650233481000001</v>
      </c>
      <c r="AM36" s="216">
        <v>7.1851068690000002</v>
      </c>
      <c r="AN36" s="216">
        <v>7.5894716821000001</v>
      </c>
      <c r="AO36" s="216">
        <v>7.4640469810000001</v>
      </c>
      <c r="AP36" s="216">
        <v>7.6372810147000001</v>
      </c>
      <c r="AQ36" s="216">
        <v>7.9345100774999997</v>
      </c>
      <c r="AR36" s="216">
        <v>8.8049506734000005</v>
      </c>
      <c r="AS36" s="216">
        <v>9.0961016274999995</v>
      </c>
      <c r="AT36" s="216">
        <v>8.7596273733000007</v>
      </c>
      <c r="AU36" s="216">
        <v>8.9218578458</v>
      </c>
      <c r="AV36" s="216">
        <v>8.7102792709999992</v>
      </c>
      <c r="AW36" s="216">
        <v>8.4467183767999998</v>
      </c>
      <c r="AX36" s="216">
        <v>7.4807518658000003</v>
      </c>
      <c r="AY36" s="216">
        <v>7.7880736876999999</v>
      </c>
      <c r="AZ36" s="216">
        <v>8.1331660213999992</v>
      </c>
      <c r="BA36" s="216">
        <v>7.9616239619</v>
      </c>
      <c r="BB36" s="216">
        <v>7.9503164827999999</v>
      </c>
      <c r="BC36" s="216">
        <v>7.9151760970999998</v>
      </c>
      <c r="BD36" s="216">
        <v>9.0124320009000005</v>
      </c>
      <c r="BE36" s="216">
        <v>9.7200000000000006</v>
      </c>
      <c r="BF36" s="216">
        <v>9.43</v>
      </c>
      <c r="BG36" s="216">
        <v>9.2848839999999999</v>
      </c>
      <c r="BH36" s="216">
        <v>9.3351849999999992</v>
      </c>
      <c r="BI36" s="357">
        <v>8.45397</v>
      </c>
      <c r="BJ36" s="357">
        <v>7.8289790000000004</v>
      </c>
      <c r="BK36" s="357">
        <v>7.6563249999999998</v>
      </c>
      <c r="BL36" s="357">
        <v>7.8792999999999997</v>
      </c>
      <c r="BM36" s="357">
        <v>7.7979649999999996</v>
      </c>
      <c r="BN36" s="357">
        <v>7.869599</v>
      </c>
      <c r="BO36" s="357">
        <v>8.0927659999999992</v>
      </c>
      <c r="BP36" s="357">
        <v>8.8349069999999994</v>
      </c>
      <c r="BQ36" s="357">
        <v>9.2439640000000001</v>
      </c>
      <c r="BR36" s="357">
        <v>9.1062639999999995</v>
      </c>
      <c r="BS36" s="357">
        <v>9.2429769999999998</v>
      </c>
      <c r="BT36" s="357">
        <v>8.9719259999999998</v>
      </c>
      <c r="BU36" s="357">
        <v>8.3449170000000006</v>
      </c>
      <c r="BV36" s="357">
        <v>7.7343599999999997</v>
      </c>
    </row>
    <row r="37" spans="1:74" s="120" customFormat="1" ht="11.1" customHeight="1" x14ac:dyDescent="0.2">
      <c r="A37" s="119" t="s">
        <v>844</v>
      </c>
      <c r="B37" s="208" t="s">
        <v>586</v>
      </c>
      <c r="C37" s="216">
        <v>6.5</v>
      </c>
      <c r="D37" s="216">
        <v>6.55</v>
      </c>
      <c r="E37" s="216">
        <v>6.53</v>
      </c>
      <c r="F37" s="216">
        <v>6.55</v>
      </c>
      <c r="G37" s="216">
        <v>6.64</v>
      </c>
      <c r="H37" s="216">
        <v>6.96</v>
      </c>
      <c r="I37" s="216">
        <v>7.23</v>
      </c>
      <c r="J37" s="216">
        <v>7.22</v>
      </c>
      <c r="K37" s="216">
        <v>7</v>
      </c>
      <c r="L37" s="216">
        <v>6.8</v>
      </c>
      <c r="M37" s="216">
        <v>6.56</v>
      </c>
      <c r="N37" s="216">
        <v>6.6</v>
      </c>
      <c r="O37" s="216">
        <v>6.53</v>
      </c>
      <c r="P37" s="216">
        <v>6.63</v>
      </c>
      <c r="Q37" s="216">
        <v>6.53</v>
      </c>
      <c r="R37" s="216">
        <v>6.53</v>
      </c>
      <c r="S37" s="216">
        <v>6.68</v>
      </c>
      <c r="T37" s="216">
        <v>7.14</v>
      </c>
      <c r="U37" s="216">
        <v>7.31</v>
      </c>
      <c r="V37" s="216">
        <v>7.4</v>
      </c>
      <c r="W37" s="216">
        <v>7.15</v>
      </c>
      <c r="X37" s="216">
        <v>6.77</v>
      </c>
      <c r="Y37" s="216">
        <v>6.53</v>
      </c>
      <c r="Z37" s="216">
        <v>6.51</v>
      </c>
      <c r="AA37" s="216">
        <v>6.44</v>
      </c>
      <c r="AB37" s="216">
        <v>6.45</v>
      </c>
      <c r="AC37" s="216">
        <v>6.46</v>
      </c>
      <c r="AD37" s="216">
        <v>6.38</v>
      </c>
      <c r="AE37" s="216">
        <v>6.53</v>
      </c>
      <c r="AF37" s="216">
        <v>6.89</v>
      </c>
      <c r="AG37" s="216">
        <v>7.13</v>
      </c>
      <c r="AH37" s="216">
        <v>7.08</v>
      </c>
      <c r="AI37" s="216">
        <v>6.97</v>
      </c>
      <c r="AJ37" s="216">
        <v>6.62</v>
      </c>
      <c r="AK37" s="216">
        <v>6.5</v>
      </c>
      <c r="AL37" s="216">
        <v>6.52</v>
      </c>
      <c r="AM37" s="216">
        <v>6.45</v>
      </c>
      <c r="AN37" s="216">
        <v>6.61</v>
      </c>
      <c r="AO37" s="216">
        <v>6.59</v>
      </c>
      <c r="AP37" s="216">
        <v>6.53</v>
      </c>
      <c r="AQ37" s="216">
        <v>6.7</v>
      </c>
      <c r="AR37" s="216">
        <v>7.13</v>
      </c>
      <c r="AS37" s="216">
        <v>7.32</v>
      </c>
      <c r="AT37" s="216">
        <v>7.25</v>
      </c>
      <c r="AU37" s="216">
        <v>7.14</v>
      </c>
      <c r="AV37" s="216">
        <v>6.8</v>
      </c>
      <c r="AW37" s="216">
        <v>6.59</v>
      </c>
      <c r="AX37" s="216">
        <v>6.62</v>
      </c>
      <c r="AY37" s="216">
        <v>6.96</v>
      </c>
      <c r="AZ37" s="216">
        <v>7.12</v>
      </c>
      <c r="BA37" s="216">
        <v>6.99</v>
      </c>
      <c r="BB37" s="216">
        <v>6.75</v>
      </c>
      <c r="BC37" s="216">
        <v>6.76</v>
      </c>
      <c r="BD37" s="216">
        <v>7.3</v>
      </c>
      <c r="BE37" s="216">
        <v>7.49</v>
      </c>
      <c r="BF37" s="216">
        <v>7.38</v>
      </c>
      <c r="BG37" s="216">
        <v>7.2038950000000002</v>
      </c>
      <c r="BH37" s="216">
        <v>6.9542789999999997</v>
      </c>
      <c r="BI37" s="357">
        <v>6.7450060000000001</v>
      </c>
      <c r="BJ37" s="357">
        <v>6.7555820000000004</v>
      </c>
      <c r="BK37" s="357">
        <v>6.6831019999999999</v>
      </c>
      <c r="BL37" s="357">
        <v>6.8134779999999999</v>
      </c>
      <c r="BM37" s="357">
        <v>6.7577290000000003</v>
      </c>
      <c r="BN37" s="357">
        <v>6.7380909999999998</v>
      </c>
      <c r="BO37" s="357">
        <v>6.8725490000000002</v>
      </c>
      <c r="BP37" s="357">
        <v>7.2999640000000001</v>
      </c>
      <c r="BQ37" s="357">
        <v>7.5478690000000004</v>
      </c>
      <c r="BR37" s="357">
        <v>7.4453110000000002</v>
      </c>
      <c r="BS37" s="357">
        <v>7.2753050000000004</v>
      </c>
      <c r="BT37" s="357">
        <v>6.9536889999999998</v>
      </c>
      <c r="BU37" s="357">
        <v>6.7704469999999999</v>
      </c>
      <c r="BV37" s="357">
        <v>6.7837170000000002</v>
      </c>
    </row>
    <row r="38" spans="1:74" ht="11.1" customHeight="1" x14ac:dyDescent="0.2">
      <c r="A38" s="119"/>
      <c r="B38" s="122" t="s">
        <v>272</v>
      </c>
      <c r="C38" s="492"/>
      <c r="D38" s="492"/>
      <c r="E38" s="492"/>
      <c r="F38" s="492"/>
      <c r="G38" s="492"/>
      <c r="H38" s="492"/>
      <c r="I38" s="492"/>
      <c r="J38" s="492"/>
      <c r="K38" s="492"/>
      <c r="L38" s="492"/>
      <c r="M38" s="492"/>
      <c r="N38" s="492"/>
      <c r="O38" s="492"/>
      <c r="P38" s="492"/>
      <c r="Q38" s="492"/>
      <c r="R38" s="492"/>
      <c r="S38" s="492"/>
      <c r="T38" s="492"/>
      <c r="U38" s="492"/>
      <c r="V38" s="492"/>
      <c r="W38" s="492"/>
      <c r="X38" s="492"/>
      <c r="Y38" s="492"/>
      <c r="Z38" s="492"/>
      <c r="AA38" s="492"/>
      <c r="AB38" s="492"/>
      <c r="AC38" s="492"/>
      <c r="AD38" s="492"/>
      <c r="AE38" s="492"/>
      <c r="AF38" s="492"/>
      <c r="AG38" s="492"/>
      <c r="AH38" s="492"/>
      <c r="AI38" s="492"/>
      <c r="AJ38" s="492"/>
      <c r="AK38" s="492"/>
      <c r="AL38" s="492"/>
      <c r="AM38" s="492"/>
      <c r="AN38" s="492"/>
      <c r="AO38" s="492"/>
      <c r="AP38" s="492"/>
      <c r="AQ38" s="492"/>
      <c r="AR38" s="492"/>
      <c r="AS38" s="492"/>
      <c r="AT38" s="492"/>
      <c r="AU38" s="492"/>
      <c r="AV38" s="492"/>
      <c r="AW38" s="492"/>
      <c r="AX38" s="492"/>
      <c r="AY38" s="492"/>
      <c r="AZ38" s="492"/>
      <c r="BA38" s="492"/>
      <c r="BB38" s="492"/>
      <c r="BC38" s="492"/>
      <c r="BD38" s="492"/>
      <c r="BE38" s="492"/>
      <c r="BF38" s="492"/>
      <c r="BG38" s="492"/>
      <c r="BH38" s="492"/>
      <c r="BI38" s="493"/>
      <c r="BJ38" s="493"/>
      <c r="BK38" s="493"/>
      <c r="BL38" s="493"/>
      <c r="BM38" s="493"/>
      <c r="BN38" s="493"/>
      <c r="BO38" s="493"/>
      <c r="BP38" s="493"/>
      <c r="BQ38" s="493"/>
      <c r="BR38" s="493"/>
      <c r="BS38" s="493"/>
      <c r="BT38" s="493"/>
      <c r="BU38" s="493"/>
      <c r="BV38" s="493"/>
    </row>
    <row r="39" spans="1:74" ht="11.1" customHeight="1" x14ac:dyDescent="0.2">
      <c r="A39" s="267" t="s">
        <v>211</v>
      </c>
      <c r="B39" s="206" t="s">
        <v>605</v>
      </c>
      <c r="C39" s="263">
        <v>15.055028933999999</v>
      </c>
      <c r="D39" s="263">
        <v>14.686390956</v>
      </c>
      <c r="E39" s="263">
        <v>14.862555469</v>
      </c>
      <c r="F39" s="263">
        <v>14.808605459000001</v>
      </c>
      <c r="G39" s="263">
        <v>14.237804795000001</v>
      </c>
      <c r="H39" s="263">
        <v>14.082712568</v>
      </c>
      <c r="I39" s="263">
        <v>13.964474023999999</v>
      </c>
      <c r="J39" s="263">
        <v>14.427551078</v>
      </c>
      <c r="K39" s="263">
        <v>14.622984375</v>
      </c>
      <c r="L39" s="263">
        <v>14.744666233</v>
      </c>
      <c r="M39" s="263">
        <v>15.059636555999999</v>
      </c>
      <c r="N39" s="263">
        <v>15.209922312</v>
      </c>
      <c r="O39" s="263">
        <v>14.781864993999999</v>
      </c>
      <c r="P39" s="263">
        <v>14.427636465000001</v>
      </c>
      <c r="Q39" s="263">
        <v>14.410139709999999</v>
      </c>
      <c r="R39" s="263">
        <v>14.138022372</v>
      </c>
      <c r="S39" s="263">
        <v>14.415342882999999</v>
      </c>
      <c r="T39" s="263">
        <v>14.826432072999999</v>
      </c>
      <c r="U39" s="263">
        <v>14.372678197999999</v>
      </c>
      <c r="V39" s="263">
        <v>14.784272735</v>
      </c>
      <c r="W39" s="263">
        <v>14.790107354</v>
      </c>
      <c r="X39" s="263">
        <v>14.025634839</v>
      </c>
      <c r="Y39" s="263">
        <v>14.233358794000001</v>
      </c>
      <c r="Z39" s="263">
        <v>14.567771687</v>
      </c>
      <c r="AA39" s="263">
        <v>14.254062218</v>
      </c>
      <c r="AB39" s="263">
        <v>14.210002781</v>
      </c>
      <c r="AC39" s="263">
        <v>14.150400044</v>
      </c>
      <c r="AD39" s="263">
        <v>13.679693171</v>
      </c>
      <c r="AE39" s="263">
        <v>13.960383539</v>
      </c>
      <c r="AF39" s="263">
        <v>14.198441623000001</v>
      </c>
      <c r="AG39" s="263">
        <v>14.091351111</v>
      </c>
      <c r="AH39" s="263">
        <v>13.887344834</v>
      </c>
      <c r="AI39" s="263">
        <v>14.11187563</v>
      </c>
      <c r="AJ39" s="263">
        <v>13.625688694000001</v>
      </c>
      <c r="AK39" s="263">
        <v>13.698531937</v>
      </c>
      <c r="AL39" s="263">
        <v>14.271120098999999</v>
      </c>
      <c r="AM39" s="263">
        <v>14.058618982</v>
      </c>
      <c r="AN39" s="263">
        <v>14.747665531000001</v>
      </c>
      <c r="AO39" s="263">
        <v>14.502872200000001</v>
      </c>
      <c r="AP39" s="263">
        <v>14.012041463999999</v>
      </c>
      <c r="AQ39" s="263">
        <v>14.119266945</v>
      </c>
      <c r="AR39" s="263">
        <v>14.375649025</v>
      </c>
      <c r="AS39" s="263">
        <v>14.341355316</v>
      </c>
      <c r="AT39" s="263">
        <v>14.497162906</v>
      </c>
      <c r="AU39" s="263">
        <v>14.349477314</v>
      </c>
      <c r="AV39" s="263">
        <v>14.059758309999999</v>
      </c>
      <c r="AW39" s="263">
        <v>14.433424866999999</v>
      </c>
      <c r="AX39" s="263">
        <v>16.115349030000001</v>
      </c>
      <c r="AY39" s="263">
        <v>15.360364112999999</v>
      </c>
      <c r="AZ39" s="263">
        <v>16.211778409000001</v>
      </c>
      <c r="BA39" s="263">
        <v>16.031112231000002</v>
      </c>
      <c r="BB39" s="263">
        <v>15.240242522999999</v>
      </c>
      <c r="BC39" s="263">
        <v>14.842437933999999</v>
      </c>
      <c r="BD39" s="263">
        <v>15.058355697</v>
      </c>
      <c r="BE39" s="263">
        <v>15.08</v>
      </c>
      <c r="BF39" s="263">
        <v>15.42</v>
      </c>
      <c r="BG39" s="263">
        <v>15.24483</v>
      </c>
      <c r="BH39" s="263">
        <v>15.17381</v>
      </c>
      <c r="BI39" s="386">
        <v>15.625640000000001</v>
      </c>
      <c r="BJ39" s="386">
        <v>16.17897</v>
      </c>
      <c r="BK39" s="386">
        <v>16.149260000000002</v>
      </c>
      <c r="BL39" s="386">
        <v>16.219570000000001</v>
      </c>
      <c r="BM39" s="386">
        <v>15.953430000000001</v>
      </c>
      <c r="BN39" s="386">
        <v>15.76558</v>
      </c>
      <c r="BO39" s="386">
        <v>15.64883</v>
      </c>
      <c r="BP39" s="386">
        <v>15.971310000000001</v>
      </c>
      <c r="BQ39" s="386">
        <v>15.896269999999999</v>
      </c>
      <c r="BR39" s="386">
        <v>16.189039999999999</v>
      </c>
      <c r="BS39" s="386">
        <v>16.02572</v>
      </c>
      <c r="BT39" s="386">
        <v>15.662140000000001</v>
      </c>
      <c r="BU39" s="386">
        <v>15.86849</v>
      </c>
      <c r="BV39" s="386">
        <v>16.333760000000002</v>
      </c>
    </row>
    <row r="40" spans="1:74" ht="11.1" customHeight="1" x14ac:dyDescent="0.2">
      <c r="A40" s="267" t="s">
        <v>212</v>
      </c>
      <c r="B40" s="188" t="s">
        <v>639</v>
      </c>
      <c r="C40" s="263">
        <v>12.841955981</v>
      </c>
      <c r="D40" s="263">
        <v>13.049037182999999</v>
      </c>
      <c r="E40" s="263">
        <v>12.762244992999999</v>
      </c>
      <c r="F40" s="263">
        <v>12.937114816999999</v>
      </c>
      <c r="G40" s="263">
        <v>13.18532712</v>
      </c>
      <c r="H40" s="263">
        <v>13.451697307</v>
      </c>
      <c r="I40" s="263">
        <v>13.93078025</v>
      </c>
      <c r="J40" s="263">
        <v>13.712233014000001</v>
      </c>
      <c r="K40" s="263">
        <v>13.570516996</v>
      </c>
      <c r="L40" s="263">
        <v>13.447769348</v>
      </c>
      <c r="M40" s="263">
        <v>13.605031855</v>
      </c>
      <c r="N40" s="263">
        <v>13.451421348</v>
      </c>
      <c r="O40" s="263">
        <v>13.055547084000001</v>
      </c>
      <c r="P40" s="263">
        <v>13.085703261999999</v>
      </c>
      <c r="Q40" s="263">
        <v>12.929122724999999</v>
      </c>
      <c r="R40" s="263">
        <v>12.910021191</v>
      </c>
      <c r="S40" s="263">
        <v>13.197328786</v>
      </c>
      <c r="T40" s="263">
        <v>13.877850796000001</v>
      </c>
      <c r="U40" s="263">
        <v>14.311172092</v>
      </c>
      <c r="V40" s="263">
        <v>14.271500659000001</v>
      </c>
      <c r="W40" s="263">
        <v>13.81904997</v>
      </c>
      <c r="X40" s="263">
        <v>13.112174603</v>
      </c>
      <c r="Y40" s="263">
        <v>12.730330035</v>
      </c>
      <c r="Z40" s="263">
        <v>12.607252914</v>
      </c>
      <c r="AA40" s="263">
        <v>12.635196993999999</v>
      </c>
      <c r="AB40" s="263">
        <v>12.415203997000001</v>
      </c>
      <c r="AC40" s="263">
        <v>12.251654465</v>
      </c>
      <c r="AD40" s="263">
        <v>12.290306450999999</v>
      </c>
      <c r="AE40" s="263">
        <v>12.398531955999999</v>
      </c>
      <c r="AF40" s="263">
        <v>13.198528322</v>
      </c>
      <c r="AG40" s="263">
        <v>13.569699675000001</v>
      </c>
      <c r="AH40" s="263">
        <v>13.275905783000001</v>
      </c>
      <c r="AI40" s="263">
        <v>13.212818116999999</v>
      </c>
      <c r="AJ40" s="263">
        <v>12.534515993999999</v>
      </c>
      <c r="AK40" s="263">
        <v>12.341603799</v>
      </c>
      <c r="AL40" s="263">
        <v>12.455007482999999</v>
      </c>
      <c r="AM40" s="263">
        <v>12.594745144999999</v>
      </c>
      <c r="AN40" s="263">
        <v>12.776922422</v>
      </c>
      <c r="AO40" s="263">
        <v>12.451740534000001</v>
      </c>
      <c r="AP40" s="263">
        <v>12.213396294000001</v>
      </c>
      <c r="AQ40" s="263">
        <v>12.528303541</v>
      </c>
      <c r="AR40" s="263">
        <v>13.298463177</v>
      </c>
      <c r="AS40" s="263">
        <v>13.94112353</v>
      </c>
      <c r="AT40" s="263">
        <v>13.68797812</v>
      </c>
      <c r="AU40" s="263">
        <v>13.535890288999999</v>
      </c>
      <c r="AV40" s="263">
        <v>12.657873589999999</v>
      </c>
      <c r="AW40" s="263">
        <v>12.160016933</v>
      </c>
      <c r="AX40" s="263">
        <v>12.473696339</v>
      </c>
      <c r="AY40" s="263">
        <v>13.668253092</v>
      </c>
      <c r="AZ40" s="263">
        <v>14.434827065</v>
      </c>
      <c r="BA40" s="263">
        <v>13.912390783999999</v>
      </c>
      <c r="BB40" s="263">
        <v>12.902175338999999</v>
      </c>
      <c r="BC40" s="263">
        <v>12.836578177</v>
      </c>
      <c r="BD40" s="263">
        <v>13.616505604</v>
      </c>
      <c r="BE40" s="263">
        <v>13.86</v>
      </c>
      <c r="BF40" s="263">
        <v>13.53</v>
      </c>
      <c r="BG40" s="263">
        <v>13.41802</v>
      </c>
      <c r="BH40" s="263">
        <v>12.788650000000001</v>
      </c>
      <c r="BI40" s="386">
        <v>12.587339999999999</v>
      </c>
      <c r="BJ40" s="386">
        <v>12.75525</v>
      </c>
      <c r="BK40" s="386">
        <v>13.323919999999999</v>
      </c>
      <c r="BL40" s="386">
        <v>13.441739999999999</v>
      </c>
      <c r="BM40" s="386">
        <v>13.25062</v>
      </c>
      <c r="BN40" s="386">
        <v>13.143219999999999</v>
      </c>
      <c r="BO40" s="386">
        <v>13.31166</v>
      </c>
      <c r="BP40" s="386">
        <v>14.06034</v>
      </c>
      <c r="BQ40" s="386">
        <v>14.47297</v>
      </c>
      <c r="BR40" s="386">
        <v>14.16268</v>
      </c>
      <c r="BS40" s="386">
        <v>13.84524</v>
      </c>
      <c r="BT40" s="386">
        <v>13.229279999999999</v>
      </c>
      <c r="BU40" s="386">
        <v>13.04181</v>
      </c>
      <c r="BV40" s="386">
        <v>13.188129999999999</v>
      </c>
    </row>
    <row r="41" spans="1:74" ht="11.1" customHeight="1" x14ac:dyDescent="0.2">
      <c r="A41" s="267" t="s">
        <v>213</v>
      </c>
      <c r="B41" s="206" t="s">
        <v>606</v>
      </c>
      <c r="C41" s="263">
        <v>8.7073270504</v>
      </c>
      <c r="D41" s="263">
        <v>8.6218326909999998</v>
      </c>
      <c r="E41" s="263">
        <v>8.6981512961000007</v>
      </c>
      <c r="F41" s="263">
        <v>8.7643243952999992</v>
      </c>
      <c r="G41" s="263">
        <v>8.8171012905000001</v>
      </c>
      <c r="H41" s="263">
        <v>8.8512126725000009</v>
      </c>
      <c r="I41" s="263">
        <v>8.9432598285000005</v>
      </c>
      <c r="J41" s="263">
        <v>9.0656182359000006</v>
      </c>
      <c r="K41" s="263">
        <v>8.9669284222000005</v>
      </c>
      <c r="L41" s="263">
        <v>9.0829960387999993</v>
      </c>
      <c r="M41" s="263">
        <v>9.3140730457000007</v>
      </c>
      <c r="N41" s="263">
        <v>9.1155842531999998</v>
      </c>
      <c r="O41" s="263">
        <v>8.7702821063999998</v>
      </c>
      <c r="P41" s="263">
        <v>9.0157274560000005</v>
      </c>
      <c r="Q41" s="263">
        <v>8.9937380645000005</v>
      </c>
      <c r="R41" s="263">
        <v>8.9663998892999999</v>
      </c>
      <c r="S41" s="263">
        <v>9.1284271866999998</v>
      </c>
      <c r="T41" s="263">
        <v>9.5247902049000004</v>
      </c>
      <c r="U41" s="263">
        <v>9.7275742680999997</v>
      </c>
      <c r="V41" s="263">
        <v>9.6592696127999993</v>
      </c>
      <c r="W41" s="263">
        <v>9.3157011224000001</v>
      </c>
      <c r="X41" s="263">
        <v>9.1355337327000008</v>
      </c>
      <c r="Y41" s="263">
        <v>9.0895709604999997</v>
      </c>
      <c r="Z41" s="263">
        <v>9.0689875723999993</v>
      </c>
      <c r="AA41" s="263">
        <v>9.1572505598999996</v>
      </c>
      <c r="AB41" s="263">
        <v>9.0936037592000005</v>
      </c>
      <c r="AC41" s="263">
        <v>9.0964650832</v>
      </c>
      <c r="AD41" s="263">
        <v>9.0356109746000008</v>
      </c>
      <c r="AE41" s="263">
        <v>9.2855581071</v>
      </c>
      <c r="AF41" s="263">
        <v>9.3508447020999999</v>
      </c>
      <c r="AG41" s="263">
        <v>9.7062292958</v>
      </c>
      <c r="AH41" s="263">
        <v>9.4354159918999994</v>
      </c>
      <c r="AI41" s="263">
        <v>9.3210667481999998</v>
      </c>
      <c r="AJ41" s="263">
        <v>9.1385808355999991</v>
      </c>
      <c r="AK41" s="263">
        <v>9.1709704231</v>
      </c>
      <c r="AL41" s="263">
        <v>9.2328809905</v>
      </c>
      <c r="AM41" s="263">
        <v>9.0424892871000004</v>
      </c>
      <c r="AN41" s="263">
        <v>9.1327501375000004</v>
      </c>
      <c r="AO41" s="263">
        <v>9.1685260748000008</v>
      </c>
      <c r="AP41" s="263">
        <v>9.1820529648000004</v>
      </c>
      <c r="AQ41" s="263">
        <v>9.4572018963000009</v>
      </c>
      <c r="AR41" s="263">
        <v>9.5300766354000004</v>
      </c>
      <c r="AS41" s="263">
        <v>9.7396722987000004</v>
      </c>
      <c r="AT41" s="263">
        <v>9.6676036729000003</v>
      </c>
      <c r="AU41" s="263">
        <v>9.3204340577</v>
      </c>
      <c r="AV41" s="263">
        <v>9.2926813005</v>
      </c>
      <c r="AW41" s="263">
        <v>9.2305575874999999</v>
      </c>
      <c r="AX41" s="263">
        <v>9.1204848283000004</v>
      </c>
      <c r="AY41" s="263">
        <v>9.3771865539999997</v>
      </c>
      <c r="AZ41" s="263">
        <v>9.6106721017000005</v>
      </c>
      <c r="BA41" s="263">
        <v>9.6065705459000004</v>
      </c>
      <c r="BB41" s="263">
        <v>9.5552837543999996</v>
      </c>
      <c r="BC41" s="263">
        <v>9.5819511882999997</v>
      </c>
      <c r="BD41" s="263">
        <v>9.9894968637999995</v>
      </c>
      <c r="BE41" s="263">
        <v>10.02</v>
      </c>
      <c r="BF41" s="263">
        <v>10.06</v>
      </c>
      <c r="BG41" s="263">
        <v>9.7660490000000006</v>
      </c>
      <c r="BH41" s="263">
        <v>9.5263139999999993</v>
      </c>
      <c r="BI41" s="386">
        <v>9.4860819999999997</v>
      </c>
      <c r="BJ41" s="386">
        <v>9.4617920000000009</v>
      </c>
      <c r="BK41" s="386">
        <v>9.5335219999999996</v>
      </c>
      <c r="BL41" s="386">
        <v>9.6098499999999998</v>
      </c>
      <c r="BM41" s="386">
        <v>9.6327459999999991</v>
      </c>
      <c r="BN41" s="386">
        <v>9.5926709999999993</v>
      </c>
      <c r="BO41" s="386">
        <v>9.7622549999999997</v>
      </c>
      <c r="BP41" s="386">
        <v>10.032859999999999</v>
      </c>
      <c r="BQ41" s="386">
        <v>10.28453</v>
      </c>
      <c r="BR41" s="386">
        <v>10.2714</v>
      </c>
      <c r="BS41" s="386">
        <v>9.8783390000000004</v>
      </c>
      <c r="BT41" s="386">
        <v>9.6345379999999992</v>
      </c>
      <c r="BU41" s="386">
        <v>9.5848220000000008</v>
      </c>
      <c r="BV41" s="386">
        <v>9.5797299999999996</v>
      </c>
    </row>
    <row r="42" spans="1:74" ht="11.1" customHeight="1" x14ac:dyDescent="0.2">
      <c r="A42" s="267" t="s">
        <v>214</v>
      </c>
      <c r="B42" s="206" t="s">
        <v>607</v>
      </c>
      <c r="C42" s="263">
        <v>7.0568948445000004</v>
      </c>
      <c r="D42" s="263">
        <v>7.1113909618999998</v>
      </c>
      <c r="E42" s="263">
        <v>7.3042257740999998</v>
      </c>
      <c r="F42" s="263">
        <v>7.3385573709000003</v>
      </c>
      <c r="G42" s="263">
        <v>7.6717457824000004</v>
      </c>
      <c r="H42" s="263">
        <v>8.0732331446999996</v>
      </c>
      <c r="I42" s="263">
        <v>8.4800567108999996</v>
      </c>
      <c r="J42" s="263">
        <v>8.4793674752000001</v>
      </c>
      <c r="K42" s="263">
        <v>8.0746145611000006</v>
      </c>
      <c r="L42" s="263">
        <v>7.7810116351999996</v>
      </c>
      <c r="M42" s="263">
        <v>7.8571635234999997</v>
      </c>
      <c r="N42" s="263">
        <v>7.8336936114000002</v>
      </c>
      <c r="O42" s="263">
        <v>7.5083345356000004</v>
      </c>
      <c r="P42" s="263">
        <v>7.6399653573000004</v>
      </c>
      <c r="Q42" s="263">
        <v>7.7862680969999998</v>
      </c>
      <c r="R42" s="263">
        <v>7.8843984653000003</v>
      </c>
      <c r="S42" s="263">
        <v>8.2830641029999992</v>
      </c>
      <c r="T42" s="263">
        <v>8.9415767779999999</v>
      </c>
      <c r="U42" s="263">
        <v>9.3157975981999996</v>
      </c>
      <c r="V42" s="263">
        <v>9.2453837432999997</v>
      </c>
      <c r="W42" s="263">
        <v>8.6955318330000004</v>
      </c>
      <c r="X42" s="263">
        <v>8.0116149610999994</v>
      </c>
      <c r="Y42" s="263">
        <v>7.7116692121000003</v>
      </c>
      <c r="Z42" s="263">
        <v>7.7032960509999997</v>
      </c>
      <c r="AA42" s="263">
        <v>7.8480932347000003</v>
      </c>
      <c r="AB42" s="263">
        <v>7.9449592769999997</v>
      </c>
      <c r="AC42" s="263">
        <v>8.0549608843999998</v>
      </c>
      <c r="AD42" s="263">
        <v>8.0934650250000004</v>
      </c>
      <c r="AE42" s="263">
        <v>8.4334866034000004</v>
      </c>
      <c r="AF42" s="263">
        <v>9.2171821478999991</v>
      </c>
      <c r="AG42" s="263">
        <v>9.5088709407999996</v>
      </c>
      <c r="AH42" s="263">
        <v>9.4875221775000007</v>
      </c>
      <c r="AI42" s="263">
        <v>8.9037759968000003</v>
      </c>
      <c r="AJ42" s="263">
        <v>8.2489798655000008</v>
      </c>
      <c r="AK42" s="263">
        <v>7.995033319</v>
      </c>
      <c r="AL42" s="263">
        <v>8.1118395345999996</v>
      </c>
      <c r="AM42" s="263">
        <v>8.2422181214000005</v>
      </c>
      <c r="AN42" s="263">
        <v>8.4833250885000009</v>
      </c>
      <c r="AO42" s="263">
        <v>8.5350389780999993</v>
      </c>
      <c r="AP42" s="263">
        <v>8.4810804097000005</v>
      </c>
      <c r="AQ42" s="263">
        <v>8.9733885884000006</v>
      </c>
      <c r="AR42" s="263">
        <v>9.7635434822999994</v>
      </c>
      <c r="AS42" s="263">
        <v>10.033858194</v>
      </c>
      <c r="AT42" s="263">
        <v>9.9419468401</v>
      </c>
      <c r="AU42" s="263">
        <v>9.3656773451999999</v>
      </c>
      <c r="AV42" s="263">
        <v>8.6555795585999995</v>
      </c>
      <c r="AW42" s="263">
        <v>8.4329282873999993</v>
      </c>
      <c r="AX42" s="263">
        <v>8.4191586660999995</v>
      </c>
      <c r="AY42" s="263">
        <v>8.4503093320999998</v>
      </c>
      <c r="AZ42" s="263">
        <v>8.6016252557000001</v>
      </c>
      <c r="BA42" s="263">
        <v>8.8854191622999998</v>
      </c>
      <c r="BB42" s="263">
        <v>8.8454308747999999</v>
      </c>
      <c r="BC42" s="263">
        <v>9.1312604146999998</v>
      </c>
      <c r="BD42" s="263">
        <v>9.8876762070000002</v>
      </c>
      <c r="BE42" s="263">
        <v>10.11</v>
      </c>
      <c r="BF42" s="263">
        <v>10.199999999999999</v>
      </c>
      <c r="BG42" s="263">
        <v>9.5803340000000006</v>
      </c>
      <c r="BH42" s="263">
        <v>8.8580109999999994</v>
      </c>
      <c r="BI42" s="386">
        <v>8.6215130000000002</v>
      </c>
      <c r="BJ42" s="386">
        <v>8.5976040000000005</v>
      </c>
      <c r="BK42" s="386">
        <v>8.5112380000000005</v>
      </c>
      <c r="BL42" s="386">
        <v>8.6812959999999997</v>
      </c>
      <c r="BM42" s="386">
        <v>8.8811149999999994</v>
      </c>
      <c r="BN42" s="386">
        <v>8.8765260000000001</v>
      </c>
      <c r="BO42" s="386">
        <v>9.2827059999999992</v>
      </c>
      <c r="BP42" s="386">
        <v>10.04036</v>
      </c>
      <c r="BQ42" s="386">
        <v>10.402950000000001</v>
      </c>
      <c r="BR42" s="386">
        <v>10.35819</v>
      </c>
      <c r="BS42" s="386">
        <v>9.7392900000000004</v>
      </c>
      <c r="BT42" s="386">
        <v>9.0022730000000006</v>
      </c>
      <c r="BU42" s="386">
        <v>8.74268</v>
      </c>
      <c r="BV42" s="386">
        <v>8.7455400000000001</v>
      </c>
    </row>
    <row r="43" spans="1:74" ht="11.1" customHeight="1" x14ac:dyDescent="0.2">
      <c r="A43" s="267" t="s">
        <v>215</v>
      </c>
      <c r="B43" s="206" t="s">
        <v>608</v>
      </c>
      <c r="C43" s="263">
        <v>8.9372551667</v>
      </c>
      <c r="D43" s="263">
        <v>9.5014280716999995</v>
      </c>
      <c r="E43" s="263">
        <v>9.3658687274000005</v>
      </c>
      <c r="F43" s="263">
        <v>9.3439940843000002</v>
      </c>
      <c r="G43" s="263">
        <v>9.2622569833000004</v>
      </c>
      <c r="H43" s="263">
        <v>9.2932707295999997</v>
      </c>
      <c r="I43" s="263">
        <v>9.3917977200999996</v>
      </c>
      <c r="J43" s="263">
        <v>9.5077904047999997</v>
      </c>
      <c r="K43" s="263">
        <v>9.5178256984999994</v>
      </c>
      <c r="L43" s="263">
        <v>9.6241565747000006</v>
      </c>
      <c r="M43" s="263">
        <v>9.6870679839000005</v>
      </c>
      <c r="N43" s="263">
        <v>9.8045487952000006</v>
      </c>
      <c r="O43" s="263">
        <v>9.4654545665000001</v>
      </c>
      <c r="P43" s="263">
        <v>9.4955238470999994</v>
      </c>
      <c r="Q43" s="263">
        <v>9.4916096981999996</v>
      </c>
      <c r="R43" s="263">
        <v>9.4837443488000002</v>
      </c>
      <c r="S43" s="263">
        <v>9.6436449858</v>
      </c>
      <c r="T43" s="263">
        <v>10.001642471</v>
      </c>
      <c r="U43" s="263">
        <v>10.095840905999999</v>
      </c>
      <c r="V43" s="263">
        <v>10.148565494</v>
      </c>
      <c r="W43" s="263">
        <v>9.9716145677999997</v>
      </c>
      <c r="X43" s="263">
        <v>9.6462006261000006</v>
      </c>
      <c r="Y43" s="263">
        <v>9.5369320911000006</v>
      </c>
      <c r="Z43" s="263">
        <v>9.5357083006999996</v>
      </c>
      <c r="AA43" s="263">
        <v>9.5951734597999998</v>
      </c>
      <c r="AB43" s="263">
        <v>9.6150360552999992</v>
      </c>
      <c r="AC43" s="263">
        <v>9.5095993613999994</v>
      </c>
      <c r="AD43" s="263">
        <v>9.4805025709000006</v>
      </c>
      <c r="AE43" s="263">
        <v>9.5178800029000001</v>
      </c>
      <c r="AF43" s="263">
        <v>9.9568568142</v>
      </c>
      <c r="AG43" s="263">
        <v>10.097903919</v>
      </c>
      <c r="AH43" s="263">
        <v>10.050867603</v>
      </c>
      <c r="AI43" s="263">
        <v>9.9736085667999994</v>
      </c>
      <c r="AJ43" s="263">
        <v>9.6006970797999998</v>
      </c>
      <c r="AK43" s="263">
        <v>9.5674093824999993</v>
      </c>
      <c r="AL43" s="263">
        <v>9.5493685801999995</v>
      </c>
      <c r="AM43" s="263">
        <v>9.4585340281000008</v>
      </c>
      <c r="AN43" s="263">
        <v>9.5569658178000001</v>
      </c>
      <c r="AO43" s="263">
        <v>9.4813005150999992</v>
      </c>
      <c r="AP43" s="263">
        <v>9.4414548081999996</v>
      </c>
      <c r="AQ43" s="263">
        <v>9.5463675641000005</v>
      </c>
      <c r="AR43" s="263">
        <v>9.9593161105999997</v>
      </c>
      <c r="AS43" s="263">
        <v>10.085031012</v>
      </c>
      <c r="AT43" s="263">
        <v>10.071921176</v>
      </c>
      <c r="AU43" s="263">
        <v>10.022653259</v>
      </c>
      <c r="AV43" s="263">
        <v>9.6740629227999992</v>
      </c>
      <c r="AW43" s="263">
        <v>9.6054093533000007</v>
      </c>
      <c r="AX43" s="263">
        <v>9.6896045289000003</v>
      </c>
      <c r="AY43" s="263">
        <v>9.9857786606999994</v>
      </c>
      <c r="AZ43" s="263">
        <v>10.156125031</v>
      </c>
      <c r="BA43" s="263">
        <v>9.9792260249000009</v>
      </c>
      <c r="BB43" s="263">
        <v>9.9108967874000005</v>
      </c>
      <c r="BC43" s="263">
        <v>9.9005972429</v>
      </c>
      <c r="BD43" s="263">
        <v>10.290780850000001</v>
      </c>
      <c r="BE43" s="263">
        <v>10.41</v>
      </c>
      <c r="BF43" s="263">
        <v>10.33</v>
      </c>
      <c r="BG43" s="263">
        <v>10.237780000000001</v>
      </c>
      <c r="BH43" s="263">
        <v>9.9201499999999996</v>
      </c>
      <c r="BI43" s="386">
        <v>9.8757750000000009</v>
      </c>
      <c r="BJ43" s="386">
        <v>9.9255519999999997</v>
      </c>
      <c r="BK43" s="386">
        <v>10.087730000000001</v>
      </c>
      <c r="BL43" s="386">
        <v>10.237080000000001</v>
      </c>
      <c r="BM43" s="386">
        <v>10.133940000000001</v>
      </c>
      <c r="BN43" s="386">
        <v>10.05053</v>
      </c>
      <c r="BO43" s="386">
        <v>10.12689</v>
      </c>
      <c r="BP43" s="386">
        <v>10.442830000000001</v>
      </c>
      <c r="BQ43" s="386">
        <v>10.5595</v>
      </c>
      <c r="BR43" s="386">
        <v>10.5106</v>
      </c>
      <c r="BS43" s="386">
        <v>10.37072</v>
      </c>
      <c r="BT43" s="386">
        <v>10.07368</v>
      </c>
      <c r="BU43" s="386">
        <v>9.9958580000000001</v>
      </c>
      <c r="BV43" s="386">
        <v>10.0207</v>
      </c>
    </row>
    <row r="44" spans="1:74" ht="11.1" customHeight="1" x14ac:dyDescent="0.2">
      <c r="A44" s="267" t="s">
        <v>216</v>
      </c>
      <c r="B44" s="206" t="s">
        <v>609</v>
      </c>
      <c r="C44" s="263">
        <v>7.5906391451999999</v>
      </c>
      <c r="D44" s="263">
        <v>7.4552658442000004</v>
      </c>
      <c r="E44" s="263">
        <v>7.3659500092999997</v>
      </c>
      <c r="F44" s="263">
        <v>7.7442768190000004</v>
      </c>
      <c r="G44" s="263">
        <v>7.8361721760999998</v>
      </c>
      <c r="H44" s="263">
        <v>7.9530033610000004</v>
      </c>
      <c r="I44" s="263">
        <v>8.0515422274000006</v>
      </c>
      <c r="J44" s="263">
        <v>8.3577822543</v>
      </c>
      <c r="K44" s="263">
        <v>8.3200731540999993</v>
      </c>
      <c r="L44" s="263">
        <v>8.5516466099000006</v>
      </c>
      <c r="M44" s="263">
        <v>8.4959009528999996</v>
      </c>
      <c r="N44" s="263">
        <v>8.4695741883999993</v>
      </c>
      <c r="O44" s="263">
        <v>8.2659163176000003</v>
      </c>
      <c r="P44" s="263">
        <v>8.2951448441999993</v>
      </c>
      <c r="Q44" s="263">
        <v>8.1688198239999998</v>
      </c>
      <c r="R44" s="263">
        <v>8.1705574760000008</v>
      </c>
      <c r="S44" s="263">
        <v>8.5530646273999995</v>
      </c>
      <c r="T44" s="263">
        <v>8.9694882911999994</v>
      </c>
      <c r="U44" s="263">
        <v>9.0775824781000001</v>
      </c>
      <c r="V44" s="263">
        <v>9.0994039930999993</v>
      </c>
      <c r="W44" s="263">
        <v>8.9220477535999994</v>
      </c>
      <c r="X44" s="263">
        <v>8.4048837409000008</v>
      </c>
      <c r="Y44" s="263">
        <v>8.2463472379000002</v>
      </c>
      <c r="Z44" s="263">
        <v>8.4751449196999999</v>
      </c>
      <c r="AA44" s="263">
        <v>8.3490161923000006</v>
      </c>
      <c r="AB44" s="263">
        <v>8.2988348857999998</v>
      </c>
      <c r="AC44" s="263">
        <v>8.2285959932000008</v>
      </c>
      <c r="AD44" s="263">
        <v>8.1912993957999998</v>
      </c>
      <c r="AE44" s="263">
        <v>8.3916527079000005</v>
      </c>
      <c r="AF44" s="263">
        <v>8.995110875</v>
      </c>
      <c r="AG44" s="263">
        <v>9.0849008459</v>
      </c>
      <c r="AH44" s="263">
        <v>8.9639834004000001</v>
      </c>
      <c r="AI44" s="263">
        <v>8.9389530266000001</v>
      </c>
      <c r="AJ44" s="263">
        <v>8.3589705372999994</v>
      </c>
      <c r="AK44" s="263">
        <v>8.3458573203000004</v>
      </c>
      <c r="AL44" s="263">
        <v>8.5636056051999994</v>
      </c>
      <c r="AM44" s="263">
        <v>8.4643790659999993</v>
      </c>
      <c r="AN44" s="263">
        <v>8.4019467557999992</v>
      </c>
      <c r="AO44" s="263">
        <v>8.3992723195999996</v>
      </c>
      <c r="AP44" s="263">
        <v>8.3145049307000001</v>
      </c>
      <c r="AQ44" s="263">
        <v>8.4916619113999996</v>
      </c>
      <c r="AR44" s="263">
        <v>9.1764284719999996</v>
      </c>
      <c r="AS44" s="263">
        <v>9.2152448185000004</v>
      </c>
      <c r="AT44" s="263">
        <v>9.1421752557999998</v>
      </c>
      <c r="AU44" s="263">
        <v>9.1045021441999996</v>
      </c>
      <c r="AV44" s="263">
        <v>8.5636448536999996</v>
      </c>
      <c r="AW44" s="263">
        <v>8.4190747422999994</v>
      </c>
      <c r="AX44" s="263">
        <v>8.6101705550999998</v>
      </c>
      <c r="AY44" s="263">
        <v>8.9850475983999996</v>
      </c>
      <c r="AZ44" s="263">
        <v>9.0413005092999992</v>
      </c>
      <c r="BA44" s="263">
        <v>9.1385641540999991</v>
      </c>
      <c r="BB44" s="263">
        <v>8.9991094424</v>
      </c>
      <c r="BC44" s="263">
        <v>9.0421664536000002</v>
      </c>
      <c r="BD44" s="263">
        <v>9.5552712455000002</v>
      </c>
      <c r="BE44" s="263">
        <v>9.64</v>
      </c>
      <c r="BF44" s="263">
        <v>9.49</v>
      </c>
      <c r="BG44" s="263">
        <v>9.4481269999999995</v>
      </c>
      <c r="BH44" s="263">
        <v>8.8928419999999999</v>
      </c>
      <c r="BI44" s="386">
        <v>8.7118629999999992</v>
      </c>
      <c r="BJ44" s="386">
        <v>8.9125169999999994</v>
      </c>
      <c r="BK44" s="386">
        <v>9.1901670000000006</v>
      </c>
      <c r="BL44" s="386">
        <v>9.2717340000000004</v>
      </c>
      <c r="BM44" s="386">
        <v>9.1168630000000004</v>
      </c>
      <c r="BN44" s="386">
        <v>9.0005579999999998</v>
      </c>
      <c r="BO44" s="386">
        <v>9.1961359999999992</v>
      </c>
      <c r="BP44" s="386">
        <v>9.7179000000000002</v>
      </c>
      <c r="BQ44" s="386">
        <v>9.7953749999999999</v>
      </c>
      <c r="BR44" s="386">
        <v>9.6024820000000002</v>
      </c>
      <c r="BS44" s="386">
        <v>9.4221719999999998</v>
      </c>
      <c r="BT44" s="386">
        <v>8.9572599999999998</v>
      </c>
      <c r="BU44" s="386">
        <v>8.8448159999999998</v>
      </c>
      <c r="BV44" s="386">
        <v>9.0043389999999999</v>
      </c>
    </row>
    <row r="45" spans="1:74" ht="11.1" customHeight="1" x14ac:dyDescent="0.2">
      <c r="A45" s="267" t="s">
        <v>217</v>
      </c>
      <c r="B45" s="206" t="s">
        <v>610</v>
      </c>
      <c r="C45" s="263">
        <v>8.6598132907000007</v>
      </c>
      <c r="D45" s="263">
        <v>8.6321802119999997</v>
      </c>
      <c r="E45" s="263">
        <v>8.6927441191000003</v>
      </c>
      <c r="F45" s="263">
        <v>8.6059963566000004</v>
      </c>
      <c r="G45" s="263">
        <v>8.4738528158000008</v>
      </c>
      <c r="H45" s="263">
        <v>8.4561257362000006</v>
      </c>
      <c r="I45" s="263">
        <v>8.3833818088999994</v>
      </c>
      <c r="J45" s="263">
        <v>8.6003925926000004</v>
      </c>
      <c r="K45" s="263">
        <v>8.6548728259000001</v>
      </c>
      <c r="L45" s="263">
        <v>8.7289958619999997</v>
      </c>
      <c r="M45" s="263">
        <v>8.3751963919999994</v>
      </c>
      <c r="N45" s="263">
        <v>8.5750635633000005</v>
      </c>
      <c r="O45" s="263">
        <v>8.0738441473999991</v>
      </c>
      <c r="P45" s="263">
        <v>8.2815042417000004</v>
      </c>
      <c r="Q45" s="263">
        <v>8.2363404906</v>
      </c>
      <c r="R45" s="263">
        <v>8.1826198103000003</v>
      </c>
      <c r="S45" s="263">
        <v>8.3917113279999995</v>
      </c>
      <c r="T45" s="263">
        <v>8.9033341227000005</v>
      </c>
      <c r="U45" s="263">
        <v>8.9648546472999993</v>
      </c>
      <c r="V45" s="263">
        <v>9.1768645105999997</v>
      </c>
      <c r="W45" s="263">
        <v>8.9996543479</v>
      </c>
      <c r="X45" s="263">
        <v>8.4125945282999997</v>
      </c>
      <c r="Y45" s="263">
        <v>8.1021382051999993</v>
      </c>
      <c r="Z45" s="263">
        <v>8.0503992423999993</v>
      </c>
      <c r="AA45" s="263">
        <v>8.0360516542999996</v>
      </c>
      <c r="AB45" s="263">
        <v>8.0955994826000008</v>
      </c>
      <c r="AC45" s="263">
        <v>7.8958796487000003</v>
      </c>
      <c r="AD45" s="263">
        <v>7.8249026273000002</v>
      </c>
      <c r="AE45" s="263">
        <v>7.9463695687999998</v>
      </c>
      <c r="AF45" s="263">
        <v>8.1969254257999999</v>
      </c>
      <c r="AG45" s="263">
        <v>8.3479806826999994</v>
      </c>
      <c r="AH45" s="263">
        <v>8.4461325509999998</v>
      </c>
      <c r="AI45" s="263">
        <v>8.3892112797999996</v>
      </c>
      <c r="AJ45" s="263">
        <v>8.0565599864999999</v>
      </c>
      <c r="AK45" s="263">
        <v>7.8449437137000002</v>
      </c>
      <c r="AL45" s="263">
        <v>7.9479979555</v>
      </c>
      <c r="AM45" s="263">
        <v>8.1670671682999991</v>
      </c>
      <c r="AN45" s="263">
        <v>8.1696222821000006</v>
      </c>
      <c r="AO45" s="263">
        <v>8.1681774946000001</v>
      </c>
      <c r="AP45" s="263">
        <v>8.1969838621999997</v>
      </c>
      <c r="AQ45" s="263">
        <v>8.4230566318999998</v>
      </c>
      <c r="AR45" s="263">
        <v>8.7478487856000005</v>
      </c>
      <c r="AS45" s="263">
        <v>8.8640624215999999</v>
      </c>
      <c r="AT45" s="263">
        <v>8.8606579870999997</v>
      </c>
      <c r="AU45" s="263">
        <v>8.7142443784000001</v>
      </c>
      <c r="AV45" s="263">
        <v>8.5011817283000006</v>
      </c>
      <c r="AW45" s="263">
        <v>8.1617974948000001</v>
      </c>
      <c r="AX45" s="263">
        <v>8.3021955233</v>
      </c>
      <c r="AY45" s="263">
        <v>8.2982219526000005</v>
      </c>
      <c r="AZ45" s="263">
        <v>8.4966470202999993</v>
      </c>
      <c r="BA45" s="263">
        <v>8.4809273937</v>
      </c>
      <c r="BB45" s="263">
        <v>8.4588909178999998</v>
      </c>
      <c r="BC45" s="263">
        <v>8.4800551325000004</v>
      </c>
      <c r="BD45" s="263">
        <v>8.9455918455999992</v>
      </c>
      <c r="BE45" s="263">
        <v>9.15</v>
      </c>
      <c r="BF45" s="263">
        <v>9.01</v>
      </c>
      <c r="BG45" s="263">
        <v>8.8765879999999999</v>
      </c>
      <c r="BH45" s="263">
        <v>8.6062130000000003</v>
      </c>
      <c r="BI45" s="386">
        <v>8.261908</v>
      </c>
      <c r="BJ45" s="386">
        <v>8.4660689999999992</v>
      </c>
      <c r="BK45" s="386">
        <v>8.4799249999999997</v>
      </c>
      <c r="BL45" s="386">
        <v>8.6387429999999998</v>
      </c>
      <c r="BM45" s="386">
        <v>8.3146939999999994</v>
      </c>
      <c r="BN45" s="386">
        <v>8.2107270000000003</v>
      </c>
      <c r="BO45" s="386">
        <v>8.3419980000000002</v>
      </c>
      <c r="BP45" s="386">
        <v>8.7563549999999992</v>
      </c>
      <c r="BQ45" s="386">
        <v>8.9672330000000002</v>
      </c>
      <c r="BR45" s="386">
        <v>8.8503419999999995</v>
      </c>
      <c r="BS45" s="386">
        <v>8.6734179999999999</v>
      </c>
      <c r="BT45" s="386">
        <v>8.3717810000000004</v>
      </c>
      <c r="BU45" s="386">
        <v>8.0450219999999995</v>
      </c>
      <c r="BV45" s="386">
        <v>8.2479010000000006</v>
      </c>
    </row>
    <row r="46" spans="1:74" s="120" customFormat="1" ht="11.1" customHeight="1" x14ac:dyDescent="0.2">
      <c r="A46" s="267" t="s">
        <v>218</v>
      </c>
      <c r="B46" s="206" t="s">
        <v>611</v>
      </c>
      <c r="C46" s="263">
        <v>7.9263746535999999</v>
      </c>
      <c r="D46" s="263">
        <v>7.9535820582000003</v>
      </c>
      <c r="E46" s="263">
        <v>8.0017455390999999</v>
      </c>
      <c r="F46" s="263">
        <v>8.1321451231000008</v>
      </c>
      <c r="G46" s="263">
        <v>8.4964893184000001</v>
      </c>
      <c r="H46" s="263">
        <v>8.6937152621999996</v>
      </c>
      <c r="I46" s="263">
        <v>8.8227662785999996</v>
      </c>
      <c r="J46" s="263">
        <v>8.8793962960999995</v>
      </c>
      <c r="K46" s="263">
        <v>8.9211389689999994</v>
      </c>
      <c r="L46" s="263">
        <v>8.5303278224000003</v>
      </c>
      <c r="M46" s="263">
        <v>8.1314506843000007</v>
      </c>
      <c r="N46" s="263">
        <v>8.0769992331000005</v>
      </c>
      <c r="O46" s="263">
        <v>7.9075128100000001</v>
      </c>
      <c r="P46" s="263">
        <v>8.0529596922</v>
      </c>
      <c r="Q46" s="263">
        <v>8.0522766568000002</v>
      </c>
      <c r="R46" s="263">
        <v>8.2515648309999996</v>
      </c>
      <c r="S46" s="263">
        <v>8.5608142241999996</v>
      </c>
      <c r="T46" s="263">
        <v>9.1385658048000007</v>
      </c>
      <c r="U46" s="263">
        <v>9.4714496692000001</v>
      </c>
      <c r="V46" s="263">
        <v>9.4227235358999994</v>
      </c>
      <c r="W46" s="263">
        <v>9.1746625378999997</v>
      </c>
      <c r="X46" s="263">
        <v>8.7104540395000001</v>
      </c>
      <c r="Y46" s="263">
        <v>8.0734734154000005</v>
      </c>
      <c r="Z46" s="263">
        <v>8.0627066516999992</v>
      </c>
      <c r="AA46" s="263">
        <v>8.1042932335</v>
      </c>
      <c r="AB46" s="263">
        <v>8.2203176555000006</v>
      </c>
      <c r="AC46" s="263">
        <v>8.2232997920000006</v>
      </c>
      <c r="AD46" s="263">
        <v>8.3611970071999995</v>
      </c>
      <c r="AE46" s="263">
        <v>8.8078285661999995</v>
      </c>
      <c r="AF46" s="263">
        <v>9.3508247082999993</v>
      </c>
      <c r="AG46" s="263">
        <v>9.6185486746999995</v>
      </c>
      <c r="AH46" s="263">
        <v>9.5546767747000008</v>
      </c>
      <c r="AI46" s="263">
        <v>9.2917227880999995</v>
      </c>
      <c r="AJ46" s="263">
        <v>8.8571875109999993</v>
      </c>
      <c r="AK46" s="263">
        <v>8.3286441769999993</v>
      </c>
      <c r="AL46" s="263">
        <v>8.3830879943000003</v>
      </c>
      <c r="AM46" s="263">
        <v>8.4459438666000004</v>
      </c>
      <c r="AN46" s="263">
        <v>8.5989207671999992</v>
      </c>
      <c r="AO46" s="263">
        <v>8.5852611937999992</v>
      </c>
      <c r="AP46" s="263">
        <v>8.7031966414999999</v>
      </c>
      <c r="AQ46" s="263">
        <v>9.0534866892999997</v>
      </c>
      <c r="AR46" s="263">
        <v>9.7112732205000007</v>
      </c>
      <c r="AS46" s="263">
        <v>10.006273593</v>
      </c>
      <c r="AT46" s="263">
        <v>9.9270637898</v>
      </c>
      <c r="AU46" s="263">
        <v>9.6932766463999993</v>
      </c>
      <c r="AV46" s="263">
        <v>9.1978531281000002</v>
      </c>
      <c r="AW46" s="263">
        <v>8.7096904465999998</v>
      </c>
      <c r="AX46" s="263">
        <v>8.8258444404999992</v>
      </c>
      <c r="AY46" s="263">
        <v>8.8091527916000008</v>
      </c>
      <c r="AZ46" s="263">
        <v>8.8275253514000003</v>
      </c>
      <c r="BA46" s="263">
        <v>8.9735672085000004</v>
      </c>
      <c r="BB46" s="263">
        <v>9.0342268959999998</v>
      </c>
      <c r="BC46" s="263">
        <v>9.4339219179999994</v>
      </c>
      <c r="BD46" s="263">
        <v>10.080604025</v>
      </c>
      <c r="BE46" s="263">
        <v>10.33</v>
      </c>
      <c r="BF46" s="263">
        <v>10.14</v>
      </c>
      <c r="BG46" s="263">
        <v>9.9693769999999997</v>
      </c>
      <c r="BH46" s="263">
        <v>9.467803</v>
      </c>
      <c r="BI46" s="386">
        <v>8.9471629999999998</v>
      </c>
      <c r="BJ46" s="386">
        <v>8.9836950000000009</v>
      </c>
      <c r="BK46" s="386">
        <v>8.94862</v>
      </c>
      <c r="BL46" s="386">
        <v>9.0428700000000006</v>
      </c>
      <c r="BM46" s="386">
        <v>9.095205</v>
      </c>
      <c r="BN46" s="386">
        <v>9.2329120000000007</v>
      </c>
      <c r="BO46" s="386">
        <v>9.6371900000000004</v>
      </c>
      <c r="BP46" s="386">
        <v>10.261100000000001</v>
      </c>
      <c r="BQ46" s="386">
        <v>10.61957</v>
      </c>
      <c r="BR46" s="386">
        <v>10.4336</v>
      </c>
      <c r="BS46" s="386">
        <v>10.23124</v>
      </c>
      <c r="BT46" s="386">
        <v>9.7051940000000005</v>
      </c>
      <c r="BU46" s="386">
        <v>9.1293480000000002</v>
      </c>
      <c r="BV46" s="386">
        <v>9.1693110000000004</v>
      </c>
    </row>
    <row r="47" spans="1:74" s="120" customFormat="1" ht="11.1" customHeight="1" x14ac:dyDescent="0.2">
      <c r="A47" s="267" t="s">
        <v>219</v>
      </c>
      <c r="B47" s="208" t="s">
        <v>612</v>
      </c>
      <c r="C47" s="263">
        <v>10.188590722000001</v>
      </c>
      <c r="D47" s="263">
        <v>9.8584256993999997</v>
      </c>
      <c r="E47" s="263">
        <v>10.199714236</v>
      </c>
      <c r="F47" s="263">
        <v>9.9478869115999995</v>
      </c>
      <c r="G47" s="263">
        <v>10.328030285000001</v>
      </c>
      <c r="H47" s="263">
        <v>10.992925297999999</v>
      </c>
      <c r="I47" s="263">
        <v>11.178985141</v>
      </c>
      <c r="J47" s="263">
        <v>11.343467744</v>
      </c>
      <c r="K47" s="263">
        <v>11.771007782</v>
      </c>
      <c r="L47" s="263">
        <v>11.242377898000001</v>
      </c>
      <c r="M47" s="263">
        <v>10.836675046</v>
      </c>
      <c r="N47" s="263">
        <v>10.663612529</v>
      </c>
      <c r="O47" s="263">
        <v>10.394665069</v>
      </c>
      <c r="P47" s="263">
        <v>10.269768765</v>
      </c>
      <c r="Q47" s="263">
        <v>10.15680607</v>
      </c>
      <c r="R47" s="263">
        <v>10.219905858000001</v>
      </c>
      <c r="S47" s="263">
        <v>10.681775913999999</v>
      </c>
      <c r="T47" s="263">
        <v>11.603416926</v>
      </c>
      <c r="U47" s="263">
        <v>12.237796018999999</v>
      </c>
      <c r="V47" s="263">
        <v>12.077786381999999</v>
      </c>
      <c r="W47" s="263">
        <v>11.947489948999999</v>
      </c>
      <c r="X47" s="263">
        <v>11.273117236999999</v>
      </c>
      <c r="Y47" s="263">
        <v>10.676508561</v>
      </c>
      <c r="Z47" s="263">
        <v>10.289345289</v>
      </c>
      <c r="AA47" s="263">
        <v>10.680428358</v>
      </c>
      <c r="AB47" s="263">
        <v>10.471682739</v>
      </c>
      <c r="AC47" s="263">
        <v>10.457332210000001</v>
      </c>
      <c r="AD47" s="263">
        <v>10.497516208</v>
      </c>
      <c r="AE47" s="263">
        <v>10.916717159999999</v>
      </c>
      <c r="AF47" s="263">
        <v>12.242108942</v>
      </c>
      <c r="AG47" s="263">
        <v>11.997789827</v>
      </c>
      <c r="AH47" s="263">
        <v>12.809353637999999</v>
      </c>
      <c r="AI47" s="263">
        <v>13.036183227</v>
      </c>
      <c r="AJ47" s="263">
        <v>11.443689339000001</v>
      </c>
      <c r="AK47" s="263">
        <v>10.953160236</v>
      </c>
      <c r="AL47" s="263">
        <v>10.669639115000001</v>
      </c>
      <c r="AM47" s="263">
        <v>11.022444338</v>
      </c>
      <c r="AN47" s="263">
        <v>11.034325537000001</v>
      </c>
      <c r="AO47" s="263">
        <v>10.910808426999999</v>
      </c>
      <c r="AP47" s="263">
        <v>11.022930122</v>
      </c>
      <c r="AQ47" s="263">
        <v>11.833097198000001</v>
      </c>
      <c r="AR47" s="263">
        <v>13.382692576</v>
      </c>
      <c r="AS47" s="263">
        <v>13.351646811</v>
      </c>
      <c r="AT47" s="263">
        <v>13.243348462</v>
      </c>
      <c r="AU47" s="263">
        <v>13.231569027000001</v>
      </c>
      <c r="AV47" s="263">
        <v>12.194673089</v>
      </c>
      <c r="AW47" s="263">
        <v>12.018558307999999</v>
      </c>
      <c r="AX47" s="263">
        <v>11.292028898</v>
      </c>
      <c r="AY47" s="263">
        <v>11.597982037</v>
      </c>
      <c r="AZ47" s="263">
        <v>11.470759275000001</v>
      </c>
      <c r="BA47" s="263">
        <v>11.440183724000001</v>
      </c>
      <c r="BB47" s="263">
        <v>10.228230605</v>
      </c>
      <c r="BC47" s="263">
        <v>12.076086528999999</v>
      </c>
      <c r="BD47" s="263">
        <v>13.262495786000001</v>
      </c>
      <c r="BE47" s="263">
        <v>14.19</v>
      </c>
      <c r="BF47" s="263">
        <v>14.32</v>
      </c>
      <c r="BG47" s="263">
        <v>14.24447</v>
      </c>
      <c r="BH47" s="263">
        <v>12.338620000000001</v>
      </c>
      <c r="BI47" s="386">
        <v>12.219810000000001</v>
      </c>
      <c r="BJ47" s="386">
        <v>11.720660000000001</v>
      </c>
      <c r="BK47" s="386">
        <v>11.85239</v>
      </c>
      <c r="BL47" s="386">
        <v>11.851319999999999</v>
      </c>
      <c r="BM47" s="386">
        <v>11.80311</v>
      </c>
      <c r="BN47" s="386">
        <v>10.92408</v>
      </c>
      <c r="BO47" s="386">
        <v>12.539249999999999</v>
      </c>
      <c r="BP47" s="386">
        <v>13.849080000000001</v>
      </c>
      <c r="BQ47" s="386">
        <v>14.289479999999999</v>
      </c>
      <c r="BR47" s="386">
        <v>14.574820000000001</v>
      </c>
      <c r="BS47" s="386">
        <v>14.508749999999999</v>
      </c>
      <c r="BT47" s="386">
        <v>12.693350000000001</v>
      </c>
      <c r="BU47" s="386">
        <v>12.41502</v>
      </c>
      <c r="BV47" s="386">
        <v>11.98321</v>
      </c>
    </row>
    <row r="48" spans="1:74" s="120" customFormat="1" ht="11.1" customHeight="1" x14ac:dyDescent="0.2">
      <c r="A48" s="267" t="s">
        <v>220</v>
      </c>
      <c r="B48" s="209" t="s">
        <v>586</v>
      </c>
      <c r="C48" s="217">
        <v>9.2799999999999994</v>
      </c>
      <c r="D48" s="217">
        <v>9.3699999999999992</v>
      </c>
      <c r="E48" s="217">
        <v>9.4</v>
      </c>
      <c r="F48" s="217">
        <v>9.43</v>
      </c>
      <c r="G48" s="217">
        <v>9.49</v>
      </c>
      <c r="H48" s="217">
        <v>9.61</v>
      </c>
      <c r="I48" s="217">
        <v>9.76</v>
      </c>
      <c r="J48" s="217">
        <v>9.85</v>
      </c>
      <c r="K48" s="217">
        <v>9.89</v>
      </c>
      <c r="L48" s="217">
        <v>9.8800000000000008</v>
      </c>
      <c r="M48" s="217">
        <v>9.85</v>
      </c>
      <c r="N48" s="217">
        <v>9.83</v>
      </c>
      <c r="O48" s="217">
        <v>9.48</v>
      </c>
      <c r="P48" s="217">
        <v>9.56</v>
      </c>
      <c r="Q48" s="217">
        <v>9.5500000000000007</v>
      </c>
      <c r="R48" s="217">
        <v>9.5399999999999991</v>
      </c>
      <c r="S48" s="217">
        <v>9.7799999999999994</v>
      </c>
      <c r="T48" s="217">
        <v>10.26</v>
      </c>
      <c r="U48" s="217">
        <v>10.47</v>
      </c>
      <c r="V48" s="217">
        <v>10.49</v>
      </c>
      <c r="W48" s="217">
        <v>10.29</v>
      </c>
      <c r="X48" s="217">
        <v>9.83</v>
      </c>
      <c r="Y48" s="217">
        <v>9.58</v>
      </c>
      <c r="Z48" s="217">
        <v>9.5299999999999994</v>
      </c>
      <c r="AA48" s="217">
        <v>9.61</v>
      </c>
      <c r="AB48" s="217">
        <v>9.58</v>
      </c>
      <c r="AC48" s="217">
        <v>9.52</v>
      </c>
      <c r="AD48" s="217">
        <v>9.4700000000000006</v>
      </c>
      <c r="AE48" s="217">
        <v>9.64</v>
      </c>
      <c r="AF48" s="217">
        <v>10.130000000000001</v>
      </c>
      <c r="AG48" s="217">
        <v>10.3</v>
      </c>
      <c r="AH48" s="217">
        <v>10.32</v>
      </c>
      <c r="AI48" s="217">
        <v>10.26</v>
      </c>
      <c r="AJ48" s="217">
        <v>9.74</v>
      </c>
      <c r="AK48" s="217">
        <v>9.58</v>
      </c>
      <c r="AL48" s="217">
        <v>9.64</v>
      </c>
      <c r="AM48" s="217">
        <v>9.66</v>
      </c>
      <c r="AN48" s="217">
        <v>9.7899999999999991</v>
      </c>
      <c r="AO48" s="217">
        <v>9.7100000000000009</v>
      </c>
      <c r="AP48" s="217">
        <v>9.67</v>
      </c>
      <c r="AQ48" s="217">
        <v>9.9499999999999993</v>
      </c>
      <c r="AR48" s="217">
        <v>10.47</v>
      </c>
      <c r="AS48" s="217">
        <v>10.7</v>
      </c>
      <c r="AT48" s="217">
        <v>10.59</v>
      </c>
      <c r="AU48" s="217">
        <v>10.43</v>
      </c>
      <c r="AV48" s="217">
        <v>10.01</v>
      </c>
      <c r="AW48" s="217">
        <v>9.83</v>
      </c>
      <c r="AX48" s="217">
        <v>9.8800000000000008</v>
      </c>
      <c r="AY48" s="217">
        <v>10.130000000000001</v>
      </c>
      <c r="AZ48" s="217">
        <v>10.35</v>
      </c>
      <c r="BA48" s="217">
        <v>10.32</v>
      </c>
      <c r="BB48" s="217">
        <v>10.01</v>
      </c>
      <c r="BC48" s="217">
        <v>10.210000000000001</v>
      </c>
      <c r="BD48" s="217">
        <v>10.75</v>
      </c>
      <c r="BE48" s="217">
        <v>11.01</v>
      </c>
      <c r="BF48" s="217">
        <v>10.92</v>
      </c>
      <c r="BG48" s="217">
        <v>10.77577</v>
      </c>
      <c r="BH48" s="217">
        <v>10.234450000000001</v>
      </c>
      <c r="BI48" s="388">
        <v>10.109769999999999</v>
      </c>
      <c r="BJ48" s="388">
        <v>10.13105</v>
      </c>
      <c r="BK48" s="388">
        <v>10.2454</v>
      </c>
      <c r="BL48" s="388">
        <v>10.358040000000001</v>
      </c>
      <c r="BM48" s="388">
        <v>10.298769999999999</v>
      </c>
      <c r="BN48" s="388">
        <v>10.121079999999999</v>
      </c>
      <c r="BO48" s="388">
        <v>10.41503</v>
      </c>
      <c r="BP48" s="388">
        <v>10.91635</v>
      </c>
      <c r="BQ48" s="388">
        <v>11.171760000000001</v>
      </c>
      <c r="BR48" s="388">
        <v>11.11497</v>
      </c>
      <c r="BS48" s="388">
        <v>10.90089</v>
      </c>
      <c r="BT48" s="388">
        <v>10.37345</v>
      </c>
      <c r="BU48" s="388">
        <v>10.212350000000001</v>
      </c>
      <c r="BV48" s="388">
        <v>10.23601</v>
      </c>
    </row>
    <row r="49" spans="1:74" s="298" customFormat="1" ht="11.1" customHeight="1" x14ac:dyDescent="0.2">
      <c r="A49" s="119"/>
      <c r="B49" s="296"/>
      <c r="C49" s="297"/>
      <c r="D49" s="297"/>
      <c r="E49" s="297"/>
      <c r="F49" s="297"/>
      <c r="G49" s="297"/>
      <c r="H49" s="297"/>
      <c r="I49" s="297"/>
      <c r="J49" s="297"/>
      <c r="K49" s="297"/>
      <c r="L49" s="297"/>
      <c r="M49" s="297"/>
      <c r="N49" s="297"/>
      <c r="O49" s="297"/>
      <c r="P49" s="297"/>
      <c r="Q49" s="297"/>
      <c r="R49" s="297"/>
      <c r="S49" s="297"/>
      <c r="T49" s="297"/>
      <c r="U49" s="297"/>
      <c r="V49" s="297"/>
      <c r="W49" s="297"/>
      <c r="X49" s="297"/>
      <c r="Y49" s="297"/>
      <c r="Z49" s="297"/>
      <c r="AA49" s="297"/>
      <c r="AB49" s="297"/>
      <c r="AC49" s="297"/>
      <c r="AD49" s="297"/>
      <c r="AE49" s="297"/>
      <c r="AF49" s="297"/>
      <c r="AG49" s="297"/>
      <c r="AH49" s="297"/>
      <c r="AI49" s="297"/>
      <c r="AJ49" s="297"/>
      <c r="AK49" s="297"/>
      <c r="AL49" s="297"/>
      <c r="AM49" s="297"/>
      <c r="AN49" s="297"/>
      <c r="AO49" s="297"/>
      <c r="AP49" s="297"/>
      <c r="AQ49" s="297"/>
      <c r="AR49" s="297"/>
      <c r="AS49" s="297"/>
      <c r="AT49" s="297"/>
      <c r="AU49" s="297"/>
      <c r="AV49" s="297"/>
      <c r="AW49" s="297"/>
      <c r="AX49" s="297"/>
      <c r="AY49" s="368"/>
      <c r="AZ49" s="368"/>
      <c r="BA49" s="368"/>
      <c r="BB49" s="368"/>
      <c r="BC49" s="368"/>
      <c r="BD49" s="368"/>
      <c r="BE49" s="368"/>
      <c r="BF49" s="368"/>
      <c r="BG49" s="368"/>
      <c r="BH49" s="368"/>
      <c r="BI49" s="368"/>
      <c r="BJ49" s="368"/>
      <c r="BK49" s="368"/>
      <c r="BL49" s="368"/>
      <c r="BM49" s="368"/>
      <c r="BN49" s="368"/>
      <c r="BO49" s="368"/>
      <c r="BP49" s="368"/>
      <c r="BQ49" s="368"/>
      <c r="BR49" s="368"/>
      <c r="BS49" s="368"/>
      <c r="BT49" s="368"/>
      <c r="BU49" s="368"/>
      <c r="BV49" s="368"/>
    </row>
    <row r="50" spans="1:74" s="298" customFormat="1" ht="12" customHeight="1" x14ac:dyDescent="0.25">
      <c r="A50" s="119"/>
      <c r="B50" s="683" t="s">
        <v>1081</v>
      </c>
      <c r="C50" s="680"/>
      <c r="D50" s="680"/>
      <c r="E50" s="680"/>
      <c r="F50" s="680"/>
      <c r="G50" s="680"/>
      <c r="H50" s="680"/>
      <c r="I50" s="680"/>
      <c r="J50" s="680"/>
      <c r="K50" s="680"/>
      <c r="L50" s="680"/>
      <c r="M50" s="680"/>
      <c r="N50" s="680"/>
      <c r="O50" s="680"/>
      <c r="P50" s="680"/>
      <c r="Q50" s="680"/>
      <c r="AY50" s="517"/>
      <c r="AZ50" s="517"/>
      <c r="BA50" s="517"/>
      <c r="BB50" s="517"/>
      <c r="BC50" s="517"/>
      <c r="BD50" s="517"/>
      <c r="BE50" s="517"/>
      <c r="BF50" s="517"/>
      <c r="BG50" s="517"/>
      <c r="BH50" s="517"/>
      <c r="BI50" s="517"/>
      <c r="BJ50" s="517"/>
    </row>
    <row r="51" spans="1:74" s="298" customFormat="1" ht="12" customHeight="1" x14ac:dyDescent="0.25">
      <c r="A51" s="119"/>
      <c r="B51" s="685" t="s">
        <v>143</v>
      </c>
      <c r="C51" s="680"/>
      <c r="D51" s="680"/>
      <c r="E51" s="680"/>
      <c r="F51" s="680"/>
      <c r="G51" s="680"/>
      <c r="H51" s="680"/>
      <c r="I51" s="680"/>
      <c r="J51" s="680"/>
      <c r="K51" s="680"/>
      <c r="L51" s="680"/>
      <c r="M51" s="680"/>
      <c r="N51" s="680"/>
      <c r="O51" s="680"/>
      <c r="P51" s="680"/>
      <c r="Q51" s="680"/>
      <c r="AY51" s="517"/>
      <c r="AZ51" s="517"/>
      <c r="BA51" s="517"/>
      <c r="BB51" s="517"/>
      <c r="BC51" s="517"/>
      <c r="BD51" s="517"/>
      <c r="BE51" s="517"/>
      <c r="BF51" s="517"/>
      <c r="BG51" s="517"/>
      <c r="BH51" s="517"/>
      <c r="BI51" s="517"/>
      <c r="BJ51" s="517"/>
    </row>
    <row r="52" spans="1:74" s="467" customFormat="1" ht="12" customHeight="1" x14ac:dyDescent="0.25">
      <c r="A52" s="466"/>
      <c r="B52" s="720" t="s">
        <v>1160</v>
      </c>
      <c r="C52" s="666"/>
      <c r="D52" s="666"/>
      <c r="E52" s="666"/>
      <c r="F52" s="666"/>
      <c r="G52" s="666"/>
      <c r="H52" s="666"/>
      <c r="I52" s="666"/>
      <c r="J52" s="666"/>
      <c r="K52" s="666"/>
      <c r="L52" s="666"/>
      <c r="M52" s="666"/>
      <c r="N52" s="666"/>
      <c r="O52" s="666"/>
      <c r="P52" s="666"/>
      <c r="Q52" s="666"/>
      <c r="AY52" s="518"/>
      <c r="AZ52" s="518"/>
      <c r="BA52" s="518"/>
      <c r="BB52" s="518"/>
      <c r="BC52" s="518"/>
      <c r="BD52" s="518"/>
      <c r="BE52" s="518"/>
      <c r="BF52" s="518"/>
      <c r="BG52" s="518"/>
      <c r="BH52" s="518"/>
      <c r="BI52" s="518"/>
      <c r="BJ52" s="518"/>
    </row>
    <row r="53" spans="1:74" s="467" customFormat="1" ht="12" customHeight="1" x14ac:dyDescent="0.25">
      <c r="A53" s="468"/>
      <c r="B53" s="669" t="s">
        <v>1108</v>
      </c>
      <c r="C53" s="670"/>
      <c r="D53" s="670"/>
      <c r="E53" s="670"/>
      <c r="F53" s="670"/>
      <c r="G53" s="670"/>
      <c r="H53" s="670"/>
      <c r="I53" s="670"/>
      <c r="J53" s="670"/>
      <c r="K53" s="670"/>
      <c r="L53" s="670"/>
      <c r="M53" s="670"/>
      <c r="N53" s="670"/>
      <c r="O53" s="670"/>
      <c r="P53" s="670"/>
      <c r="Q53" s="666"/>
      <c r="AY53" s="518"/>
      <c r="AZ53" s="518"/>
      <c r="BA53" s="518"/>
      <c r="BB53" s="518"/>
      <c r="BC53" s="518"/>
      <c r="BD53" s="518"/>
      <c r="BE53" s="518"/>
      <c r="BF53" s="518"/>
      <c r="BG53" s="518"/>
      <c r="BH53" s="518"/>
      <c r="BI53" s="518"/>
      <c r="BJ53" s="518"/>
    </row>
    <row r="54" spans="1:74" s="467" customFormat="1" ht="12" customHeight="1" x14ac:dyDescent="0.25">
      <c r="A54" s="468"/>
      <c r="B54" s="664" t="s">
        <v>1148</v>
      </c>
      <c r="C54" s="670"/>
      <c r="D54" s="670"/>
      <c r="E54" s="670"/>
      <c r="F54" s="670"/>
      <c r="G54" s="670"/>
      <c r="H54" s="670"/>
      <c r="I54" s="670"/>
      <c r="J54" s="670"/>
      <c r="K54" s="670"/>
      <c r="L54" s="670"/>
      <c r="M54" s="670"/>
      <c r="N54" s="670"/>
      <c r="O54" s="670"/>
      <c r="P54" s="670"/>
      <c r="Q54" s="666"/>
      <c r="AY54" s="518"/>
      <c r="AZ54" s="518"/>
      <c r="BA54" s="518"/>
      <c r="BB54" s="518"/>
      <c r="BC54" s="518"/>
      <c r="BD54" s="518"/>
      <c r="BE54" s="518"/>
      <c r="BF54" s="518"/>
      <c r="BG54" s="518"/>
      <c r="BH54" s="518"/>
      <c r="BI54" s="518"/>
      <c r="BJ54" s="518"/>
    </row>
    <row r="55" spans="1:74" s="467" customFormat="1" ht="12" customHeight="1" x14ac:dyDescent="0.25">
      <c r="A55" s="468"/>
      <c r="B55" s="706" t="s">
        <v>1149</v>
      </c>
      <c r="C55" s="666"/>
      <c r="D55" s="666"/>
      <c r="E55" s="666"/>
      <c r="F55" s="666"/>
      <c r="G55" s="666"/>
      <c r="H55" s="666"/>
      <c r="I55" s="666"/>
      <c r="J55" s="666"/>
      <c r="K55" s="666"/>
      <c r="L55" s="666"/>
      <c r="M55" s="666"/>
      <c r="N55" s="666"/>
      <c r="O55" s="666"/>
      <c r="P55" s="666"/>
      <c r="Q55" s="666"/>
      <c r="AY55" s="518"/>
      <c r="AZ55" s="518"/>
      <c r="BA55" s="518"/>
      <c r="BB55" s="518"/>
      <c r="BC55" s="518"/>
      <c r="BD55" s="518"/>
      <c r="BE55" s="518"/>
      <c r="BF55" s="518"/>
      <c r="BG55" s="518"/>
      <c r="BH55" s="518"/>
      <c r="BI55" s="518"/>
      <c r="BJ55" s="518"/>
    </row>
    <row r="56" spans="1:74" s="467" customFormat="1" ht="22.35" customHeight="1" x14ac:dyDescent="0.25">
      <c r="A56" s="468"/>
      <c r="B56" s="669" t="s">
        <v>1156</v>
      </c>
      <c r="C56" s="670"/>
      <c r="D56" s="670"/>
      <c r="E56" s="670"/>
      <c r="F56" s="670"/>
      <c r="G56" s="670"/>
      <c r="H56" s="670"/>
      <c r="I56" s="670"/>
      <c r="J56" s="670"/>
      <c r="K56" s="670"/>
      <c r="L56" s="670"/>
      <c r="M56" s="670"/>
      <c r="N56" s="670"/>
      <c r="O56" s="670"/>
      <c r="P56" s="670"/>
      <c r="Q56" s="666"/>
      <c r="AY56" s="518"/>
      <c r="AZ56" s="518"/>
      <c r="BA56" s="518"/>
      <c r="BB56" s="518"/>
      <c r="BC56" s="518"/>
      <c r="BD56" s="518"/>
      <c r="BE56" s="518"/>
      <c r="BF56" s="518"/>
      <c r="BG56" s="518"/>
      <c r="BH56" s="518"/>
      <c r="BI56" s="518"/>
      <c r="BJ56" s="518"/>
    </row>
    <row r="57" spans="1:74" s="467" customFormat="1" ht="12" customHeight="1" x14ac:dyDescent="0.25">
      <c r="A57" s="468"/>
      <c r="B57" s="664" t="s">
        <v>1112</v>
      </c>
      <c r="C57" s="665"/>
      <c r="D57" s="665"/>
      <c r="E57" s="665"/>
      <c r="F57" s="665"/>
      <c r="G57" s="665"/>
      <c r="H57" s="665"/>
      <c r="I57" s="665"/>
      <c r="J57" s="665"/>
      <c r="K57" s="665"/>
      <c r="L57" s="665"/>
      <c r="M57" s="665"/>
      <c r="N57" s="665"/>
      <c r="O57" s="665"/>
      <c r="P57" s="665"/>
      <c r="Q57" s="666"/>
      <c r="AY57" s="518"/>
      <c r="AZ57" s="518"/>
      <c r="BA57" s="518"/>
      <c r="BB57" s="518"/>
      <c r="BC57" s="518"/>
      <c r="BD57" s="518"/>
      <c r="BE57" s="518"/>
      <c r="BF57" s="518"/>
      <c r="BG57" s="518"/>
      <c r="BH57" s="518"/>
      <c r="BI57" s="518"/>
      <c r="BJ57" s="518"/>
    </row>
    <row r="58" spans="1:74" s="463" customFormat="1" ht="12" customHeight="1" x14ac:dyDescent="0.25">
      <c r="A58" s="438"/>
      <c r="B58" s="686" t="s">
        <v>1229</v>
      </c>
      <c r="C58" s="666"/>
      <c r="D58" s="666"/>
      <c r="E58" s="666"/>
      <c r="F58" s="666"/>
      <c r="G58" s="666"/>
      <c r="H58" s="666"/>
      <c r="I58" s="666"/>
      <c r="J58" s="666"/>
      <c r="K58" s="666"/>
      <c r="L58" s="666"/>
      <c r="M58" s="666"/>
      <c r="N58" s="666"/>
      <c r="O58" s="666"/>
      <c r="P58" s="666"/>
      <c r="Q58" s="666"/>
      <c r="AY58" s="516"/>
      <c r="AZ58" s="516"/>
      <c r="BA58" s="516"/>
      <c r="BB58" s="516"/>
      <c r="BC58" s="516"/>
      <c r="BD58" s="516"/>
      <c r="BE58" s="516"/>
      <c r="BF58" s="516"/>
      <c r="BG58" s="516"/>
      <c r="BH58" s="516"/>
      <c r="BI58" s="516"/>
      <c r="BJ58" s="516"/>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9"/>
      <c r="AZ59" s="369"/>
      <c r="BA59" s="369"/>
      <c r="BB59" s="369"/>
      <c r="BC59" s="369"/>
      <c r="BD59" s="369"/>
      <c r="BE59" s="369"/>
      <c r="BF59" s="369"/>
      <c r="BG59" s="369"/>
      <c r="BH59" s="369"/>
      <c r="BI59" s="369"/>
      <c r="BJ59" s="369"/>
      <c r="BK59" s="369"/>
      <c r="BL59" s="369"/>
      <c r="BM59" s="369"/>
      <c r="BN59" s="369"/>
      <c r="BO59" s="369"/>
      <c r="BP59" s="369"/>
      <c r="BQ59" s="369"/>
      <c r="BR59" s="369"/>
      <c r="BS59" s="369"/>
      <c r="BT59" s="369"/>
      <c r="BU59" s="369"/>
      <c r="BV59" s="369"/>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9"/>
      <c r="AZ60" s="369"/>
      <c r="BA60" s="369"/>
      <c r="BB60" s="369"/>
      <c r="BC60" s="369"/>
      <c r="BD60" s="369"/>
      <c r="BE60" s="369"/>
      <c r="BF60" s="369"/>
      <c r="BG60" s="369"/>
      <c r="BH60" s="369"/>
      <c r="BI60" s="369"/>
      <c r="BJ60" s="369"/>
      <c r="BK60" s="369"/>
      <c r="BL60" s="369"/>
      <c r="BM60" s="369"/>
      <c r="BN60" s="369"/>
      <c r="BO60" s="369"/>
      <c r="BP60" s="369"/>
      <c r="BQ60" s="369"/>
      <c r="BR60" s="369"/>
      <c r="BS60" s="369"/>
      <c r="BT60" s="369"/>
      <c r="BU60" s="369"/>
      <c r="BV60" s="369"/>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9"/>
      <c r="AZ61" s="369"/>
      <c r="BA61" s="369"/>
      <c r="BB61" s="369"/>
      <c r="BC61" s="369"/>
      <c r="BD61" s="369"/>
      <c r="BE61" s="369"/>
      <c r="BF61" s="369"/>
      <c r="BG61" s="369"/>
      <c r="BH61" s="369"/>
      <c r="BI61" s="369"/>
      <c r="BJ61" s="369"/>
      <c r="BK61" s="369"/>
      <c r="BL61" s="369"/>
      <c r="BM61" s="369"/>
      <c r="BN61" s="369"/>
      <c r="BO61" s="369"/>
      <c r="BP61" s="369"/>
      <c r="BQ61" s="369"/>
      <c r="BR61" s="369"/>
      <c r="BS61" s="369"/>
      <c r="BT61" s="369"/>
      <c r="BU61" s="369"/>
      <c r="BV61" s="369"/>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9"/>
      <c r="AZ62" s="369"/>
      <c r="BA62" s="369"/>
      <c r="BB62" s="369"/>
      <c r="BC62" s="369"/>
      <c r="BD62" s="369"/>
      <c r="BE62" s="369"/>
      <c r="BF62" s="369"/>
      <c r="BG62" s="369"/>
      <c r="BH62" s="369"/>
      <c r="BI62" s="369"/>
      <c r="BJ62" s="369"/>
      <c r="BK62" s="369"/>
      <c r="BL62" s="369"/>
      <c r="BM62" s="369"/>
      <c r="BN62" s="369"/>
      <c r="BO62" s="369"/>
      <c r="BP62" s="369"/>
      <c r="BQ62" s="369"/>
      <c r="BR62" s="369"/>
      <c r="BS62" s="369"/>
      <c r="BT62" s="369"/>
      <c r="BU62" s="369"/>
      <c r="BV62" s="369"/>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9"/>
      <c r="AZ63" s="369"/>
      <c r="BA63" s="369"/>
      <c r="BB63" s="369"/>
      <c r="BC63" s="369"/>
      <c r="BD63" s="369"/>
      <c r="BE63" s="369"/>
      <c r="BF63" s="369"/>
      <c r="BG63" s="369"/>
      <c r="BH63" s="369"/>
      <c r="BI63" s="369"/>
      <c r="BJ63" s="369"/>
      <c r="BK63" s="369"/>
      <c r="BL63" s="369"/>
      <c r="BM63" s="369"/>
      <c r="BN63" s="369"/>
      <c r="BO63" s="369"/>
      <c r="BP63" s="369"/>
      <c r="BQ63" s="369"/>
      <c r="BR63" s="369"/>
      <c r="BS63" s="369"/>
      <c r="BT63" s="369"/>
      <c r="BU63" s="369"/>
      <c r="BV63" s="369"/>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9"/>
      <c r="AZ64" s="369"/>
      <c r="BA64" s="369"/>
      <c r="BB64" s="369"/>
      <c r="BC64" s="369"/>
      <c r="BD64" s="369"/>
      <c r="BE64" s="369"/>
      <c r="BF64" s="369"/>
      <c r="BG64" s="369"/>
      <c r="BH64" s="369"/>
      <c r="BI64" s="369"/>
      <c r="BJ64" s="369"/>
      <c r="BK64" s="369"/>
      <c r="BL64" s="369"/>
      <c r="BM64" s="369"/>
      <c r="BN64" s="369"/>
      <c r="BO64" s="369"/>
      <c r="BP64" s="369"/>
      <c r="BQ64" s="369"/>
      <c r="BR64" s="369"/>
      <c r="BS64" s="369"/>
      <c r="BT64" s="369"/>
      <c r="BU64" s="369"/>
      <c r="BV64" s="369"/>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9"/>
      <c r="AZ65" s="369"/>
      <c r="BA65" s="369"/>
      <c r="BB65" s="369"/>
      <c r="BC65" s="369"/>
      <c r="BD65" s="369"/>
      <c r="BE65" s="369"/>
      <c r="BF65" s="369"/>
      <c r="BG65" s="369"/>
      <c r="BH65" s="369"/>
      <c r="BI65" s="369"/>
      <c r="BJ65" s="369"/>
      <c r="BK65" s="369"/>
      <c r="BL65" s="369"/>
      <c r="BM65" s="369"/>
      <c r="BN65" s="369"/>
      <c r="BO65" s="369"/>
      <c r="BP65" s="369"/>
      <c r="BQ65" s="369"/>
      <c r="BR65" s="369"/>
      <c r="BS65" s="369"/>
      <c r="BT65" s="369"/>
      <c r="BU65" s="369"/>
      <c r="BV65" s="369"/>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9"/>
      <c r="AZ66" s="369"/>
      <c r="BA66" s="369"/>
      <c r="BB66" s="369"/>
      <c r="BC66" s="369"/>
      <c r="BD66" s="369"/>
      <c r="BE66" s="369"/>
      <c r="BF66" s="369"/>
      <c r="BG66" s="369"/>
      <c r="BH66" s="369"/>
      <c r="BI66" s="369"/>
      <c r="BJ66" s="369"/>
      <c r="BK66" s="369"/>
      <c r="BL66" s="369"/>
      <c r="BM66" s="369"/>
      <c r="BN66" s="369"/>
      <c r="BO66" s="369"/>
      <c r="BP66" s="369"/>
      <c r="BQ66" s="369"/>
      <c r="BR66" s="369"/>
      <c r="BS66" s="369"/>
      <c r="BT66" s="369"/>
      <c r="BU66" s="369"/>
      <c r="BV66" s="369"/>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9"/>
      <c r="AZ67" s="369"/>
      <c r="BA67" s="369"/>
      <c r="BB67" s="369"/>
      <c r="BC67" s="369"/>
      <c r="BD67" s="369"/>
      <c r="BE67" s="369"/>
      <c r="BF67" s="369"/>
      <c r="BG67" s="369"/>
      <c r="BH67" s="369"/>
      <c r="BI67" s="369"/>
      <c r="BJ67" s="369"/>
      <c r="BK67" s="369"/>
      <c r="BL67" s="369"/>
      <c r="BM67" s="369"/>
      <c r="BN67" s="369"/>
      <c r="BO67" s="369"/>
      <c r="BP67" s="369"/>
      <c r="BQ67" s="369"/>
      <c r="BR67" s="369"/>
      <c r="BS67" s="369"/>
      <c r="BT67" s="369"/>
      <c r="BU67" s="369"/>
      <c r="BV67" s="369"/>
    </row>
    <row r="68" spans="1:74" x14ac:dyDescent="0.2">
      <c r="BK68" s="370"/>
      <c r="BL68" s="370"/>
      <c r="BM68" s="370"/>
      <c r="BN68" s="370"/>
      <c r="BO68" s="370"/>
      <c r="BP68" s="370"/>
      <c r="BQ68" s="370"/>
      <c r="BR68" s="370"/>
      <c r="BS68" s="370"/>
      <c r="BT68" s="370"/>
      <c r="BU68" s="370"/>
      <c r="BV68" s="370"/>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9"/>
      <c r="AZ69" s="369"/>
      <c r="BA69" s="369"/>
      <c r="BB69" s="369"/>
      <c r="BC69" s="369"/>
      <c r="BD69" s="369"/>
      <c r="BE69" s="369"/>
      <c r="BF69" s="369"/>
      <c r="BG69" s="369"/>
      <c r="BH69" s="369"/>
      <c r="BI69" s="369"/>
      <c r="BJ69" s="369"/>
      <c r="BK69" s="369"/>
      <c r="BL69" s="369"/>
      <c r="BM69" s="369"/>
      <c r="BN69" s="369"/>
      <c r="BO69" s="369"/>
      <c r="BP69" s="369"/>
      <c r="BQ69" s="369"/>
      <c r="BR69" s="369"/>
      <c r="BS69" s="369"/>
      <c r="BT69" s="369"/>
      <c r="BU69" s="369"/>
      <c r="BV69" s="369"/>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9"/>
      <c r="AZ70" s="369"/>
      <c r="BA70" s="369"/>
      <c r="BB70" s="369"/>
      <c r="BC70" s="369"/>
      <c r="BD70" s="369"/>
      <c r="BE70" s="369"/>
      <c r="BF70" s="369"/>
      <c r="BG70" s="369"/>
      <c r="BH70" s="369"/>
      <c r="BI70" s="369"/>
      <c r="BJ70" s="369"/>
      <c r="BK70" s="369"/>
      <c r="BL70" s="369"/>
      <c r="BM70" s="369"/>
      <c r="BN70" s="369"/>
      <c r="BO70" s="369"/>
      <c r="BP70" s="369"/>
      <c r="BQ70" s="369"/>
      <c r="BR70" s="369"/>
      <c r="BS70" s="369"/>
      <c r="BT70" s="369"/>
      <c r="BU70" s="369"/>
      <c r="BV70" s="369"/>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9"/>
      <c r="AZ71" s="369"/>
      <c r="BA71" s="369"/>
      <c r="BB71" s="369"/>
      <c r="BC71" s="369"/>
      <c r="BD71" s="369"/>
      <c r="BE71" s="369"/>
      <c r="BF71" s="369"/>
      <c r="BG71" s="369"/>
      <c r="BH71" s="369"/>
      <c r="BI71" s="369"/>
      <c r="BJ71" s="369"/>
      <c r="BK71" s="369"/>
      <c r="BL71" s="369"/>
      <c r="BM71" s="369"/>
      <c r="BN71" s="369"/>
      <c r="BO71" s="369"/>
      <c r="BP71" s="369"/>
      <c r="BQ71" s="369"/>
      <c r="BR71" s="369"/>
      <c r="BS71" s="369"/>
      <c r="BT71" s="369"/>
      <c r="BU71" s="369"/>
      <c r="BV71" s="369"/>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9"/>
      <c r="AZ72" s="369"/>
      <c r="BA72" s="369"/>
      <c r="BB72" s="369"/>
      <c r="BC72" s="369"/>
      <c r="BD72" s="369"/>
      <c r="BE72" s="369"/>
      <c r="BF72" s="369"/>
      <c r="BG72" s="369"/>
      <c r="BH72" s="369"/>
      <c r="BI72" s="369"/>
      <c r="BJ72" s="369"/>
      <c r="BK72" s="369"/>
      <c r="BL72" s="369"/>
      <c r="BM72" s="369"/>
      <c r="BN72" s="369"/>
      <c r="BO72" s="369"/>
      <c r="BP72" s="369"/>
      <c r="BQ72" s="369"/>
      <c r="BR72" s="369"/>
      <c r="BS72" s="369"/>
      <c r="BT72" s="369"/>
      <c r="BU72" s="369"/>
      <c r="BV72" s="369"/>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9"/>
      <c r="AZ73" s="369"/>
      <c r="BA73" s="369"/>
      <c r="BB73" s="369"/>
      <c r="BC73" s="369"/>
      <c r="BD73" s="369"/>
      <c r="BE73" s="369"/>
      <c r="BF73" s="369"/>
      <c r="BG73" s="369"/>
      <c r="BH73" s="369"/>
      <c r="BI73" s="369"/>
      <c r="BJ73" s="369"/>
      <c r="BK73" s="369"/>
      <c r="BL73" s="369"/>
      <c r="BM73" s="369"/>
      <c r="BN73" s="369"/>
      <c r="BO73" s="369"/>
      <c r="BP73" s="369"/>
      <c r="BQ73" s="369"/>
      <c r="BR73" s="369"/>
      <c r="BS73" s="369"/>
      <c r="BT73" s="369"/>
      <c r="BU73" s="369"/>
      <c r="BV73" s="369"/>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9"/>
      <c r="AZ74" s="369"/>
      <c r="BA74" s="369"/>
      <c r="BB74" s="369"/>
      <c r="BC74" s="369"/>
      <c r="BD74" s="369"/>
      <c r="BE74" s="369"/>
      <c r="BF74" s="369"/>
      <c r="BG74" s="369"/>
      <c r="BH74" s="369"/>
      <c r="BI74" s="369"/>
      <c r="BJ74" s="369"/>
      <c r="BK74" s="369"/>
      <c r="BL74" s="369"/>
      <c r="BM74" s="369"/>
      <c r="BN74" s="369"/>
      <c r="BO74" s="369"/>
      <c r="BP74" s="369"/>
      <c r="BQ74" s="369"/>
      <c r="BR74" s="369"/>
      <c r="BS74" s="369"/>
      <c r="BT74" s="369"/>
      <c r="BU74" s="369"/>
      <c r="BV74" s="369"/>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9"/>
      <c r="AZ75" s="369"/>
      <c r="BA75" s="369"/>
      <c r="BB75" s="369"/>
      <c r="BC75" s="369"/>
      <c r="BD75" s="369"/>
      <c r="BE75" s="369"/>
      <c r="BF75" s="369"/>
      <c r="BG75" s="369"/>
      <c r="BH75" s="369"/>
      <c r="BI75" s="369"/>
      <c r="BJ75" s="369"/>
      <c r="BK75" s="369"/>
      <c r="BL75" s="369"/>
      <c r="BM75" s="369"/>
      <c r="BN75" s="369"/>
      <c r="BO75" s="369"/>
      <c r="BP75" s="369"/>
      <c r="BQ75" s="369"/>
      <c r="BR75" s="369"/>
      <c r="BS75" s="369"/>
      <c r="BT75" s="369"/>
      <c r="BU75" s="369"/>
      <c r="BV75" s="369"/>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9"/>
      <c r="AZ76" s="369"/>
      <c r="BA76" s="369"/>
      <c r="BB76" s="369"/>
      <c r="BC76" s="369"/>
      <c r="BD76" s="369"/>
      <c r="BE76" s="369"/>
      <c r="BF76" s="369"/>
      <c r="BG76" s="369"/>
      <c r="BH76" s="369"/>
      <c r="BI76" s="369"/>
      <c r="BJ76" s="369"/>
      <c r="BK76" s="369"/>
      <c r="BL76" s="369"/>
      <c r="BM76" s="369"/>
      <c r="BN76" s="369"/>
      <c r="BO76" s="369"/>
      <c r="BP76" s="369"/>
      <c r="BQ76" s="369"/>
      <c r="BR76" s="369"/>
      <c r="BS76" s="369"/>
      <c r="BT76" s="369"/>
      <c r="BU76" s="369"/>
      <c r="BV76" s="369"/>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9"/>
      <c r="AZ77" s="369"/>
      <c r="BA77" s="369"/>
      <c r="BB77" s="369"/>
      <c r="BC77" s="369"/>
      <c r="BD77" s="369"/>
      <c r="BE77" s="369"/>
      <c r="BF77" s="369"/>
      <c r="BG77" s="369"/>
      <c r="BH77" s="369"/>
      <c r="BI77" s="369"/>
      <c r="BJ77" s="369"/>
      <c r="BK77" s="369"/>
      <c r="BL77" s="369"/>
      <c r="BM77" s="369"/>
      <c r="BN77" s="369"/>
      <c r="BO77" s="369"/>
      <c r="BP77" s="369"/>
      <c r="BQ77" s="369"/>
      <c r="BR77" s="369"/>
      <c r="BS77" s="369"/>
      <c r="BT77" s="369"/>
      <c r="BU77" s="369"/>
      <c r="BV77" s="369"/>
    </row>
    <row r="78" spans="1:74" x14ac:dyDescent="0.2">
      <c r="BK78" s="370"/>
      <c r="BL78" s="370"/>
      <c r="BM78" s="370"/>
      <c r="BN78" s="370"/>
      <c r="BO78" s="370"/>
      <c r="BP78" s="370"/>
      <c r="BQ78" s="370"/>
      <c r="BR78" s="370"/>
      <c r="BS78" s="370"/>
      <c r="BT78" s="370"/>
      <c r="BU78" s="370"/>
      <c r="BV78" s="370"/>
    </row>
    <row r="79" spans="1:74" x14ac:dyDescent="0.2">
      <c r="BK79" s="370"/>
      <c r="BL79" s="370"/>
      <c r="BM79" s="370"/>
      <c r="BN79" s="370"/>
      <c r="BO79" s="370"/>
      <c r="BP79" s="370"/>
      <c r="BQ79" s="370"/>
      <c r="BR79" s="370"/>
      <c r="BS79" s="370"/>
      <c r="BT79" s="370"/>
      <c r="BU79" s="370"/>
      <c r="BV79" s="370"/>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1"/>
      <c r="AZ80" s="371"/>
      <c r="BA80" s="371"/>
      <c r="BB80" s="371"/>
      <c r="BC80" s="371"/>
      <c r="BD80" s="371"/>
      <c r="BE80" s="371"/>
      <c r="BF80" s="371"/>
      <c r="BG80" s="371"/>
      <c r="BH80" s="371"/>
      <c r="BI80" s="371"/>
      <c r="BJ80" s="371"/>
      <c r="BK80" s="371"/>
      <c r="BL80" s="371"/>
      <c r="BM80" s="371"/>
      <c r="BN80" s="371"/>
      <c r="BO80" s="371"/>
      <c r="BP80" s="371"/>
      <c r="BQ80" s="371"/>
      <c r="BR80" s="371"/>
      <c r="BS80" s="371"/>
      <c r="BT80" s="371"/>
      <c r="BU80" s="371"/>
      <c r="BV80" s="371"/>
    </row>
    <row r="81" spans="3:74" x14ac:dyDescent="0.2">
      <c r="BK81" s="370"/>
      <c r="BL81" s="370"/>
      <c r="BM81" s="370"/>
      <c r="BN81" s="370"/>
      <c r="BO81" s="370"/>
      <c r="BP81" s="370"/>
      <c r="BQ81" s="370"/>
      <c r="BR81" s="370"/>
      <c r="BS81" s="370"/>
      <c r="BT81" s="370"/>
      <c r="BU81" s="370"/>
      <c r="BV81" s="370"/>
    </row>
    <row r="82" spans="3:74" x14ac:dyDescent="0.2">
      <c r="BK82" s="370"/>
      <c r="BL82" s="370"/>
      <c r="BM82" s="370"/>
      <c r="BN82" s="370"/>
      <c r="BO82" s="370"/>
      <c r="BP82" s="370"/>
      <c r="BQ82" s="370"/>
      <c r="BR82" s="370"/>
      <c r="BS82" s="370"/>
      <c r="BT82" s="370"/>
      <c r="BU82" s="370"/>
      <c r="BV82" s="370"/>
    </row>
    <row r="83" spans="3:74" x14ac:dyDescent="0.2">
      <c r="BK83" s="370"/>
      <c r="BL83" s="370"/>
      <c r="BM83" s="370"/>
      <c r="BN83" s="370"/>
      <c r="BO83" s="370"/>
      <c r="BP83" s="370"/>
      <c r="BQ83" s="370"/>
      <c r="BR83" s="370"/>
      <c r="BS83" s="370"/>
      <c r="BT83" s="370"/>
      <c r="BU83" s="370"/>
      <c r="BV83" s="370"/>
    </row>
    <row r="84" spans="3:74" x14ac:dyDescent="0.2">
      <c r="BK84" s="370"/>
      <c r="BL84" s="370"/>
      <c r="BM84" s="370"/>
      <c r="BN84" s="370"/>
      <c r="BO84" s="370"/>
      <c r="BP84" s="370"/>
      <c r="BQ84" s="370"/>
      <c r="BR84" s="370"/>
      <c r="BS84" s="370"/>
      <c r="BT84" s="370"/>
      <c r="BU84" s="370"/>
      <c r="BV84" s="370"/>
    </row>
    <row r="85" spans="3:74" x14ac:dyDescent="0.2">
      <c r="BK85" s="370"/>
      <c r="BL85" s="370"/>
      <c r="BM85" s="370"/>
      <c r="BN85" s="370"/>
      <c r="BO85" s="370"/>
      <c r="BP85" s="370"/>
      <c r="BQ85" s="370"/>
      <c r="BR85" s="370"/>
      <c r="BS85" s="370"/>
      <c r="BT85" s="370"/>
      <c r="BU85" s="370"/>
      <c r="BV85" s="370"/>
    </row>
    <row r="86" spans="3:74" x14ac:dyDescent="0.2">
      <c r="BK86" s="370"/>
      <c r="BL86" s="370"/>
      <c r="BM86" s="370"/>
      <c r="BN86" s="370"/>
      <c r="BO86" s="370"/>
      <c r="BP86" s="370"/>
      <c r="BQ86" s="370"/>
      <c r="BR86" s="370"/>
      <c r="BS86" s="370"/>
      <c r="BT86" s="370"/>
      <c r="BU86" s="370"/>
      <c r="BV86" s="370"/>
    </row>
    <row r="87" spans="3:74" x14ac:dyDescent="0.2">
      <c r="BK87" s="370"/>
      <c r="BL87" s="370"/>
      <c r="BM87" s="370"/>
      <c r="BN87" s="370"/>
      <c r="BO87" s="370"/>
      <c r="BP87" s="370"/>
      <c r="BQ87" s="370"/>
      <c r="BR87" s="370"/>
      <c r="BS87" s="370"/>
      <c r="BT87" s="370"/>
      <c r="BU87" s="370"/>
      <c r="BV87" s="370"/>
    </row>
    <row r="88" spans="3:74" x14ac:dyDescent="0.2">
      <c r="BK88" s="370"/>
      <c r="BL88" s="370"/>
      <c r="BM88" s="370"/>
      <c r="BN88" s="370"/>
      <c r="BO88" s="370"/>
      <c r="BP88" s="370"/>
      <c r="BQ88" s="370"/>
      <c r="BR88" s="370"/>
      <c r="BS88" s="370"/>
      <c r="BT88" s="370"/>
      <c r="BU88" s="370"/>
      <c r="BV88" s="370"/>
    </row>
    <row r="89" spans="3:74" x14ac:dyDescent="0.2">
      <c r="BK89" s="370"/>
      <c r="BL89" s="370"/>
      <c r="BM89" s="370"/>
      <c r="BN89" s="370"/>
      <c r="BO89" s="370"/>
      <c r="BP89" s="370"/>
      <c r="BQ89" s="370"/>
      <c r="BR89" s="370"/>
      <c r="BS89" s="370"/>
      <c r="BT89" s="370"/>
      <c r="BU89" s="370"/>
      <c r="BV89" s="370"/>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2"/>
      <c r="AZ90" s="372"/>
      <c r="BA90" s="372"/>
      <c r="BB90" s="372"/>
      <c r="BC90" s="372"/>
      <c r="BD90" s="372"/>
      <c r="BE90" s="372"/>
      <c r="BF90" s="372"/>
      <c r="BG90" s="372"/>
      <c r="BH90" s="372"/>
      <c r="BI90" s="372"/>
      <c r="BJ90" s="372"/>
      <c r="BK90" s="372"/>
      <c r="BL90" s="372"/>
      <c r="BM90" s="372"/>
      <c r="BN90" s="372"/>
      <c r="BO90" s="372"/>
      <c r="BP90" s="372"/>
      <c r="BQ90" s="372"/>
      <c r="BR90" s="372"/>
      <c r="BS90" s="372"/>
      <c r="BT90" s="372"/>
      <c r="BU90" s="372"/>
      <c r="BV90" s="372"/>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2"/>
      <c r="AZ91" s="372"/>
      <c r="BA91" s="372"/>
      <c r="BB91" s="372"/>
      <c r="BC91" s="372"/>
      <c r="BD91" s="372"/>
      <c r="BE91" s="372"/>
      <c r="BF91" s="372"/>
      <c r="BG91" s="372"/>
      <c r="BH91" s="372"/>
      <c r="BI91" s="372"/>
      <c r="BJ91" s="372"/>
      <c r="BK91" s="372"/>
      <c r="BL91" s="372"/>
      <c r="BM91" s="372"/>
      <c r="BN91" s="372"/>
      <c r="BO91" s="372"/>
      <c r="BP91" s="372"/>
      <c r="BQ91" s="372"/>
      <c r="BR91" s="372"/>
      <c r="BS91" s="372"/>
      <c r="BT91" s="372"/>
      <c r="BU91" s="372"/>
      <c r="BV91" s="372"/>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2"/>
      <c r="AZ92" s="372"/>
      <c r="BA92" s="372"/>
      <c r="BB92" s="372"/>
      <c r="BC92" s="372"/>
      <c r="BD92" s="372"/>
      <c r="BE92" s="372"/>
      <c r="BF92" s="372"/>
      <c r="BG92" s="372"/>
      <c r="BH92" s="372"/>
      <c r="BI92" s="372"/>
      <c r="BJ92" s="372"/>
      <c r="BK92" s="372"/>
      <c r="BL92" s="372"/>
      <c r="BM92" s="372"/>
      <c r="BN92" s="372"/>
      <c r="BO92" s="372"/>
      <c r="BP92" s="372"/>
      <c r="BQ92" s="372"/>
      <c r="BR92" s="372"/>
      <c r="BS92" s="372"/>
      <c r="BT92" s="372"/>
      <c r="BU92" s="372"/>
      <c r="BV92" s="372"/>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2"/>
      <c r="AZ93" s="372"/>
      <c r="BA93" s="372"/>
      <c r="BB93" s="372"/>
      <c r="BC93" s="372"/>
      <c r="BD93" s="372"/>
      <c r="BE93" s="372"/>
      <c r="BF93" s="372"/>
      <c r="BG93" s="372"/>
      <c r="BH93" s="372"/>
      <c r="BI93" s="372"/>
      <c r="BJ93" s="372"/>
      <c r="BK93" s="372"/>
      <c r="BL93" s="372"/>
      <c r="BM93" s="372"/>
      <c r="BN93" s="372"/>
      <c r="BO93" s="372"/>
      <c r="BP93" s="372"/>
      <c r="BQ93" s="372"/>
      <c r="BR93" s="372"/>
      <c r="BS93" s="372"/>
      <c r="BT93" s="372"/>
      <c r="BU93" s="372"/>
      <c r="BV93" s="372"/>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2"/>
      <c r="AZ94" s="372"/>
      <c r="BA94" s="372"/>
      <c r="BB94" s="372"/>
      <c r="BC94" s="372"/>
      <c r="BD94" s="372"/>
      <c r="BE94" s="372"/>
      <c r="BF94" s="372"/>
      <c r="BG94" s="372"/>
      <c r="BH94" s="372"/>
      <c r="BI94" s="372"/>
      <c r="BJ94" s="372"/>
      <c r="BK94" s="372"/>
      <c r="BL94" s="372"/>
      <c r="BM94" s="372"/>
      <c r="BN94" s="372"/>
      <c r="BO94" s="372"/>
      <c r="BP94" s="372"/>
      <c r="BQ94" s="372"/>
      <c r="BR94" s="372"/>
      <c r="BS94" s="372"/>
      <c r="BT94" s="372"/>
      <c r="BU94" s="372"/>
      <c r="BV94" s="372"/>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2"/>
      <c r="AZ95" s="372"/>
      <c r="BA95" s="372"/>
      <c r="BB95" s="372"/>
      <c r="BC95" s="372"/>
      <c r="BD95" s="372"/>
      <c r="BE95" s="372"/>
      <c r="BF95" s="372"/>
      <c r="BG95" s="372"/>
      <c r="BH95" s="372"/>
      <c r="BI95" s="372"/>
      <c r="BJ95" s="372"/>
      <c r="BK95" s="372"/>
      <c r="BL95" s="372"/>
      <c r="BM95" s="372"/>
      <c r="BN95" s="372"/>
      <c r="BO95" s="372"/>
      <c r="BP95" s="372"/>
      <c r="BQ95" s="372"/>
      <c r="BR95" s="372"/>
      <c r="BS95" s="372"/>
      <c r="BT95" s="372"/>
      <c r="BU95" s="372"/>
      <c r="BV95" s="372"/>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2"/>
      <c r="AZ96" s="372"/>
      <c r="BA96" s="372"/>
      <c r="BB96" s="372"/>
      <c r="BC96" s="372"/>
      <c r="BD96" s="372"/>
      <c r="BE96" s="372"/>
      <c r="BF96" s="372"/>
      <c r="BG96" s="372"/>
      <c r="BH96" s="372"/>
      <c r="BI96" s="372"/>
      <c r="BJ96" s="372"/>
      <c r="BK96" s="372"/>
      <c r="BL96" s="372"/>
      <c r="BM96" s="372"/>
      <c r="BN96" s="372"/>
      <c r="BO96" s="372"/>
      <c r="BP96" s="372"/>
      <c r="BQ96" s="372"/>
      <c r="BR96" s="372"/>
      <c r="BS96" s="372"/>
      <c r="BT96" s="372"/>
      <c r="BU96" s="372"/>
      <c r="BV96" s="372"/>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2"/>
      <c r="AZ97" s="372"/>
      <c r="BA97" s="372"/>
      <c r="BB97" s="372"/>
      <c r="BC97" s="372"/>
      <c r="BD97" s="372"/>
      <c r="BE97" s="372"/>
      <c r="BF97" s="372"/>
      <c r="BG97" s="372"/>
      <c r="BH97" s="372"/>
      <c r="BI97" s="372"/>
      <c r="BJ97" s="372"/>
      <c r="BK97" s="372"/>
      <c r="BL97" s="372"/>
      <c r="BM97" s="372"/>
      <c r="BN97" s="372"/>
      <c r="BO97" s="372"/>
      <c r="BP97" s="372"/>
      <c r="BQ97" s="372"/>
      <c r="BR97" s="372"/>
      <c r="BS97" s="372"/>
      <c r="BT97" s="372"/>
      <c r="BU97" s="372"/>
      <c r="BV97" s="372"/>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2"/>
      <c r="AZ98" s="372"/>
      <c r="BA98" s="372"/>
      <c r="BB98" s="372"/>
      <c r="BC98" s="372"/>
      <c r="BD98" s="372"/>
      <c r="BE98" s="372"/>
      <c r="BF98" s="372"/>
      <c r="BG98" s="372"/>
      <c r="BH98" s="372"/>
      <c r="BI98" s="372"/>
      <c r="BJ98" s="372"/>
      <c r="BK98" s="372"/>
      <c r="BL98" s="372"/>
      <c r="BM98" s="372"/>
      <c r="BN98" s="372"/>
      <c r="BO98" s="372"/>
      <c r="BP98" s="372"/>
      <c r="BQ98" s="372"/>
      <c r="BR98" s="372"/>
      <c r="BS98" s="372"/>
      <c r="BT98" s="372"/>
      <c r="BU98" s="372"/>
      <c r="BV98" s="372"/>
    </row>
    <row r="99" spans="3:74" x14ac:dyDescent="0.2">
      <c r="BK99" s="370"/>
      <c r="BL99" s="370"/>
      <c r="BM99" s="370"/>
      <c r="BN99" s="370"/>
      <c r="BO99" s="370"/>
      <c r="BP99" s="370"/>
      <c r="BQ99" s="370"/>
      <c r="BR99" s="370"/>
      <c r="BS99" s="370"/>
      <c r="BT99" s="370"/>
      <c r="BU99" s="370"/>
      <c r="BV99" s="370"/>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3"/>
      <c r="AZ100" s="373"/>
      <c r="BA100" s="373"/>
      <c r="BB100" s="373"/>
      <c r="BC100" s="373"/>
      <c r="BD100" s="373"/>
      <c r="BE100" s="373"/>
      <c r="BF100" s="373"/>
      <c r="BG100" s="373"/>
      <c r="BH100" s="373"/>
      <c r="BI100" s="373"/>
      <c r="BJ100" s="373"/>
      <c r="BK100" s="373"/>
      <c r="BL100" s="373"/>
      <c r="BM100" s="373"/>
      <c r="BN100" s="373"/>
      <c r="BO100" s="373"/>
      <c r="BP100" s="373"/>
      <c r="BQ100" s="373"/>
      <c r="BR100" s="373"/>
      <c r="BS100" s="373"/>
      <c r="BT100" s="373"/>
      <c r="BU100" s="373"/>
      <c r="BV100" s="373"/>
    </row>
    <row r="101" spans="3:74" x14ac:dyDescent="0.2">
      <c r="BK101" s="370"/>
      <c r="BL101" s="370"/>
      <c r="BM101" s="370"/>
      <c r="BN101" s="370"/>
      <c r="BO101" s="370"/>
      <c r="BP101" s="370"/>
      <c r="BQ101" s="370"/>
      <c r="BR101" s="370"/>
      <c r="BS101" s="370"/>
      <c r="BT101" s="370"/>
      <c r="BU101" s="370"/>
      <c r="BV101" s="370"/>
    </row>
    <row r="102" spans="3:74" x14ac:dyDescent="0.2">
      <c r="BK102" s="370"/>
      <c r="BL102" s="370"/>
      <c r="BM102" s="370"/>
      <c r="BN102" s="370"/>
      <c r="BO102" s="370"/>
      <c r="BP102" s="370"/>
      <c r="BQ102" s="370"/>
      <c r="BR102" s="370"/>
      <c r="BS102" s="370"/>
      <c r="BT102" s="370"/>
      <c r="BU102" s="370"/>
      <c r="BV102" s="370"/>
    </row>
    <row r="103" spans="3:74" x14ac:dyDescent="0.2">
      <c r="BK103" s="370"/>
      <c r="BL103" s="370"/>
      <c r="BM103" s="370"/>
      <c r="BN103" s="370"/>
      <c r="BO103" s="370"/>
      <c r="BP103" s="370"/>
      <c r="BQ103" s="370"/>
      <c r="BR103" s="370"/>
      <c r="BS103" s="370"/>
      <c r="BT103" s="370"/>
      <c r="BU103" s="370"/>
      <c r="BV103" s="370"/>
    </row>
    <row r="104" spans="3:74" x14ac:dyDescent="0.2">
      <c r="BK104" s="370"/>
      <c r="BL104" s="370"/>
      <c r="BM104" s="370"/>
      <c r="BN104" s="370"/>
      <c r="BO104" s="370"/>
      <c r="BP104" s="370"/>
      <c r="BQ104" s="370"/>
      <c r="BR104" s="370"/>
      <c r="BS104" s="370"/>
      <c r="BT104" s="370"/>
      <c r="BU104" s="370"/>
      <c r="BV104" s="370"/>
    </row>
    <row r="105" spans="3:74" x14ac:dyDescent="0.2">
      <c r="BK105" s="370"/>
      <c r="BL105" s="370"/>
      <c r="BM105" s="370"/>
      <c r="BN105" s="370"/>
      <c r="BO105" s="370"/>
      <c r="BP105" s="370"/>
      <c r="BQ105" s="370"/>
      <c r="BR105" s="370"/>
      <c r="BS105" s="370"/>
      <c r="BT105" s="370"/>
      <c r="BU105" s="370"/>
      <c r="BV105" s="370"/>
    </row>
    <row r="106" spans="3:74" x14ac:dyDescent="0.2">
      <c r="BK106" s="370"/>
      <c r="BL106" s="370"/>
      <c r="BM106" s="370"/>
      <c r="BN106" s="370"/>
      <c r="BO106" s="370"/>
      <c r="BP106" s="370"/>
      <c r="BQ106" s="370"/>
      <c r="BR106" s="370"/>
      <c r="BS106" s="370"/>
      <c r="BT106" s="370"/>
      <c r="BU106" s="370"/>
      <c r="BV106" s="370"/>
    </row>
    <row r="107" spans="3:74" x14ac:dyDescent="0.2">
      <c r="BK107" s="370"/>
      <c r="BL107" s="370"/>
      <c r="BM107" s="370"/>
      <c r="BN107" s="370"/>
      <c r="BO107" s="370"/>
      <c r="BP107" s="370"/>
      <c r="BQ107" s="370"/>
      <c r="BR107" s="370"/>
      <c r="BS107" s="370"/>
      <c r="BT107" s="370"/>
      <c r="BU107" s="370"/>
      <c r="BV107" s="370"/>
    </row>
    <row r="108" spans="3:74" x14ac:dyDescent="0.2">
      <c r="BK108" s="370"/>
      <c r="BL108" s="370"/>
      <c r="BM108" s="370"/>
      <c r="BN108" s="370"/>
      <c r="BO108" s="370"/>
      <c r="BP108" s="370"/>
      <c r="BQ108" s="370"/>
      <c r="BR108" s="370"/>
      <c r="BS108" s="370"/>
      <c r="BT108" s="370"/>
      <c r="BU108" s="370"/>
      <c r="BV108" s="370"/>
    </row>
    <row r="109" spans="3:74" x14ac:dyDescent="0.2">
      <c r="BK109" s="370"/>
      <c r="BL109" s="370"/>
      <c r="BM109" s="370"/>
      <c r="BN109" s="370"/>
      <c r="BO109" s="370"/>
      <c r="BP109" s="370"/>
      <c r="BQ109" s="370"/>
      <c r="BR109" s="370"/>
      <c r="BS109" s="370"/>
      <c r="BT109" s="370"/>
      <c r="BU109" s="370"/>
      <c r="BV109" s="370"/>
    </row>
    <row r="110" spans="3:74" x14ac:dyDescent="0.2">
      <c r="BK110" s="370"/>
      <c r="BL110" s="370"/>
      <c r="BM110" s="370"/>
      <c r="BN110" s="370"/>
      <c r="BO110" s="370"/>
      <c r="BP110" s="370"/>
      <c r="BQ110" s="370"/>
      <c r="BR110" s="370"/>
      <c r="BS110" s="370"/>
      <c r="BT110" s="370"/>
      <c r="BU110" s="370"/>
      <c r="BV110" s="370"/>
    </row>
    <row r="111" spans="3:74" x14ac:dyDescent="0.2">
      <c r="BK111" s="370"/>
      <c r="BL111" s="370"/>
      <c r="BM111" s="370"/>
      <c r="BN111" s="370"/>
      <c r="BO111" s="370"/>
      <c r="BP111" s="370"/>
      <c r="BQ111" s="370"/>
      <c r="BR111" s="370"/>
      <c r="BS111" s="370"/>
      <c r="BT111" s="370"/>
      <c r="BU111" s="370"/>
      <c r="BV111" s="370"/>
    </row>
    <row r="112" spans="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row r="144" spans="63:74" x14ac:dyDescent="0.2">
      <c r="BK144" s="370"/>
      <c r="BL144" s="370"/>
      <c r="BM144" s="370"/>
      <c r="BN144" s="370"/>
      <c r="BO144" s="370"/>
      <c r="BP144" s="370"/>
      <c r="BQ144" s="370"/>
      <c r="BR144" s="370"/>
      <c r="BS144" s="370"/>
      <c r="BT144" s="370"/>
      <c r="BU144" s="370"/>
      <c r="BV144" s="370"/>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pageSetUpPr fitToPage="1"/>
  </sheetPr>
  <dimension ref="A1:BV94"/>
  <sheetViews>
    <sheetView showGridLines="0" workbookViewId="0">
      <pane xSplit="2" ySplit="4" topLeftCell="AS36" activePane="bottomRight" state="frozen"/>
      <selection pane="topRight" activeCell="C1" sqref="C1"/>
      <selection pane="bottomLeft" activeCell="A5" sqref="A5"/>
      <selection pane="bottomRight" activeCell="BC62" sqref="BC62"/>
    </sheetView>
  </sheetViews>
  <sheetFormatPr defaultColWidth="11" defaultRowHeight="10.199999999999999" x14ac:dyDescent="0.2"/>
  <cols>
    <col min="1" max="1" width="10.5546875" style="551" customWidth="1"/>
    <col min="2" max="2" width="24.44140625" style="551" customWidth="1"/>
    <col min="3" max="74" width="6.5546875" style="551" customWidth="1"/>
    <col min="75" max="238" width="11" style="551"/>
    <col min="239" max="239" width="1.6640625" style="551" customWidth="1"/>
    <col min="240" max="16384" width="11" style="551"/>
  </cols>
  <sheetData>
    <row r="1" spans="1:74" ht="12.75" customHeight="1" x14ac:dyDescent="0.25">
      <c r="A1" s="672" t="s">
        <v>1054</v>
      </c>
      <c r="B1" s="549" t="s">
        <v>512</v>
      </c>
      <c r="C1" s="549"/>
      <c r="D1" s="549"/>
      <c r="E1" s="549"/>
      <c r="F1" s="549"/>
      <c r="G1" s="549"/>
      <c r="H1" s="549"/>
      <c r="I1" s="549"/>
      <c r="J1" s="549"/>
      <c r="K1" s="549"/>
      <c r="L1" s="549"/>
      <c r="M1" s="549"/>
      <c r="N1" s="549"/>
      <c r="O1" s="549"/>
      <c r="P1" s="549"/>
      <c r="Q1" s="549"/>
      <c r="R1" s="549"/>
      <c r="S1" s="549"/>
      <c r="T1" s="549"/>
      <c r="U1" s="549"/>
      <c r="V1" s="549"/>
      <c r="W1" s="549"/>
      <c r="X1" s="549"/>
      <c r="Y1" s="549"/>
      <c r="Z1" s="549"/>
      <c r="AA1" s="549"/>
      <c r="AB1" s="549"/>
      <c r="AC1" s="549"/>
      <c r="AD1" s="549"/>
      <c r="AE1" s="549"/>
      <c r="AF1" s="549"/>
      <c r="AG1" s="549"/>
      <c r="AH1" s="549"/>
      <c r="AI1" s="549"/>
      <c r="AJ1" s="549"/>
      <c r="AK1" s="549"/>
      <c r="AL1" s="549"/>
      <c r="AM1" s="549"/>
      <c r="AN1" s="549"/>
      <c r="AO1" s="549"/>
      <c r="AP1" s="549"/>
      <c r="AQ1" s="549"/>
      <c r="AR1" s="549"/>
      <c r="AS1" s="549"/>
      <c r="AT1" s="549"/>
      <c r="AU1" s="549"/>
      <c r="AV1" s="549"/>
      <c r="AW1" s="549"/>
      <c r="AX1" s="549"/>
      <c r="AY1" s="549"/>
      <c r="AZ1" s="549"/>
      <c r="BA1" s="549"/>
      <c r="BB1" s="549"/>
      <c r="BC1" s="549"/>
      <c r="BD1" s="549"/>
      <c r="BE1" s="549"/>
      <c r="BF1" s="549"/>
      <c r="BG1" s="549"/>
      <c r="BH1" s="549"/>
      <c r="BI1" s="549"/>
      <c r="BJ1" s="549"/>
      <c r="BK1" s="549"/>
      <c r="BL1" s="549"/>
      <c r="BM1" s="549"/>
      <c r="BN1" s="549"/>
      <c r="BO1" s="549"/>
      <c r="BP1" s="549"/>
      <c r="BQ1" s="549"/>
      <c r="BR1" s="549"/>
      <c r="BS1" s="549"/>
      <c r="BT1" s="549"/>
      <c r="BU1" s="549"/>
      <c r="BV1" s="549"/>
    </row>
    <row r="2" spans="1:74" ht="12.75" customHeight="1" x14ac:dyDescent="0.25">
      <c r="A2" s="673"/>
      <c r="B2" s="544" t="str">
        <f>"U.S. Energy Information Administration   |   Short-Term Energy Outlook  - "&amp;Dates!D1</f>
        <v>U.S. Energy Information Administration   |   Short-Term Energy Outlook  - November 2014</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553"/>
      <c r="B3" s="554"/>
      <c r="C3" s="681">
        <f>Dates!D3</f>
        <v>2010</v>
      </c>
      <c r="D3" s="682"/>
      <c r="E3" s="682"/>
      <c r="F3" s="682"/>
      <c r="G3" s="682"/>
      <c r="H3" s="682"/>
      <c r="I3" s="682"/>
      <c r="J3" s="682"/>
      <c r="K3" s="682"/>
      <c r="L3" s="682"/>
      <c r="M3" s="682"/>
      <c r="N3" s="722"/>
      <c r="O3" s="681">
        <f>C3+1</f>
        <v>2011</v>
      </c>
      <c r="P3" s="682"/>
      <c r="Q3" s="682"/>
      <c r="R3" s="682"/>
      <c r="S3" s="682"/>
      <c r="T3" s="682"/>
      <c r="U3" s="682"/>
      <c r="V3" s="682"/>
      <c r="W3" s="682"/>
      <c r="X3" s="682"/>
      <c r="Y3" s="682"/>
      <c r="Z3" s="722"/>
      <c r="AA3" s="681">
        <f>O3+1</f>
        <v>2012</v>
      </c>
      <c r="AB3" s="682"/>
      <c r="AC3" s="682"/>
      <c r="AD3" s="682"/>
      <c r="AE3" s="682"/>
      <c r="AF3" s="682"/>
      <c r="AG3" s="682"/>
      <c r="AH3" s="682"/>
      <c r="AI3" s="682"/>
      <c r="AJ3" s="682"/>
      <c r="AK3" s="682"/>
      <c r="AL3" s="722"/>
      <c r="AM3" s="681">
        <f>AA3+1</f>
        <v>2013</v>
      </c>
      <c r="AN3" s="682"/>
      <c r="AO3" s="682"/>
      <c r="AP3" s="682"/>
      <c r="AQ3" s="682"/>
      <c r="AR3" s="682"/>
      <c r="AS3" s="682"/>
      <c r="AT3" s="682"/>
      <c r="AU3" s="682"/>
      <c r="AV3" s="682"/>
      <c r="AW3" s="682"/>
      <c r="AX3" s="722"/>
      <c r="AY3" s="681">
        <f>AM3+1</f>
        <v>2014</v>
      </c>
      <c r="AZ3" s="682"/>
      <c r="BA3" s="682"/>
      <c r="BB3" s="682"/>
      <c r="BC3" s="682"/>
      <c r="BD3" s="682"/>
      <c r="BE3" s="682"/>
      <c r="BF3" s="682"/>
      <c r="BG3" s="682"/>
      <c r="BH3" s="682"/>
      <c r="BI3" s="682"/>
      <c r="BJ3" s="722"/>
      <c r="BK3" s="681">
        <f>AY3+1</f>
        <v>2015</v>
      </c>
      <c r="BL3" s="682"/>
      <c r="BM3" s="682"/>
      <c r="BN3" s="682"/>
      <c r="BO3" s="682"/>
      <c r="BP3" s="682"/>
      <c r="BQ3" s="682"/>
      <c r="BR3" s="682"/>
      <c r="BS3" s="682"/>
      <c r="BT3" s="682"/>
      <c r="BU3" s="682"/>
      <c r="BV3" s="722"/>
    </row>
    <row r="4" spans="1:74" ht="12.75" customHeight="1" x14ac:dyDescent="0.2">
      <c r="A4" s="553"/>
      <c r="B4" s="555"/>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53"/>
      <c r="B5" s="129" t="s">
        <v>382</v>
      </c>
      <c r="C5" s="556"/>
      <c r="D5" s="557"/>
      <c r="E5" s="557"/>
      <c r="F5" s="557"/>
      <c r="G5" s="557"/>
      <c r="H5" s="557"/>
      <c r="I5" s="557"/>
      <c r="J5" s="557"/>
      <c r="K5" s="557"/>
      <c r="L5" s="557"/>
      <c r="M5" s="557"/>
      <c r="N5" s="558"/>
      <c r="O5" s="556"/>
      <c r="P5" s="557"/>
      <c r="Q5" s="557"/>
      <c r="R5" s="557"/>
      <c r="S5" s="557"/>
      <c r="T5" s="557"/>
      <c r="U5" s="557"/>
      <c r="V5" s="557"/>
      <c r="W5" s="557"/>
      <c r="X5" s="557"/>
      <c r="Y5" s="557"/>
      <c r="Z5" s="558"/>
      <c r="AA5" s="556"/>
      <c r="AB5" s="557"/>
      <c r="AC5" s="557"/>
      <c r="AD5" s="557"/>
      <c r="AE5" s="557"/>
      <c r="AF5" s="557"/>
      <c r="AG5" s="557"/>
      <c r="AH5" s="557"/>
      <c r="AI5" s="557"/>
      <c r="AJ5" s="557"/>
      <c r="AK5" s="557"/>
      <c r="AL5" s="558"/>
      <c r="AM5" s="556"/>
      <c r="AN5" s="557"/>
      <c r="AO5" s="557"/>
      <c r="AP5" s="557"/>
      <c r="AQ5" s="557"/>
      <c r="AR5" s="557"/>
      <c r="AS5" s="557"/>
      <c r="AT5" s="557"/>
      <c r="AU5" s="557"/>
      <c r="AV5" s="557"/>
      <c r="AW5" s="557"/>
      <c r="AX5" s="558"/>
      <c r="AY5" s="556"/>
      <c r="AZ5" s="557"/>
      <c r="BA5" s="557"/>
      <c r="BB5" s="557"/>
      <c r="BC5" s="557"/>
      <c r="BD5" s="557"/>
      <c r="BE5" s="557"/>
      <c r="BF5" s="557"/>
      <c r="BG5" s="557"/>
      <c r="BH5" s="557"/>
      <c r="BI5" s="557"/>
      <c r="BJ5" s="558"/>
      <c r="BK5" s="556"/>
      <c r="BL5" s="557"/>
      <c r="BM5" s="557"/>
      <c r="BN5" s="557"/>
      <c r="BO5" s="557"/>
      <c r="BP5" s="557"/>
      <c r="BQ5" s="557"/>
      <c r="BR5" s="557"/>
      <c r="BS5" s="557"/>
      <c r="BT5" s="557"/>
      <c r="BU5" s="557"/>
      <c r="BV5" s="558"/>
    </row>
    <row r="6" spans="1:74" ht="11.1" customHeight="1" x14ac:dyDescent="0.2">
      <c r="A6" s="559" t="s">
        <v>400</v>
      </c>
      <c r="B6" s="560" t="s">
        <v>92</v>
      </c>
      <c r="C6" s="277">
        <v>5590.9729139000001</v>
      </c>
      <c r="D6" s="277">
        <v>5465.8628046000003</v>
      </c>
      <c r="E6" s="277">
        <v>4658.2462148000004</v>
      </c>
      <c r="F6" s="277">
        <v>4231.7294936999997</v>
      </c>
      <c r="G6" s="277">
        <v>4621.6933247999996</v>
      </c>
      <c r="H6" s="277">
        <v>5516.3829457000002</v>
      </c>
      <c r="I6" s="277">
        <v>5793.5644700000003</v>
      </c>
      <c r="J6" s="277">
        <v>5733.7199844999996</v>
      </c>
      <c r="K6" s="277">
        <v>4958.1890393000003</v>
      </c>
      <c r="L6" s="277">
        <v>4266.7688558</v>
      </c>
      <c r="M6" s="277">
        <v>4506.1681617000004</v>
      </c>
      <c r="N6" s="277">
        <v>5395.4221176999999</v>
      </c>
      <c r="O6" s="277">
        <v>5509.7638305999999</v>
      </c>
      <c r="P6" s="277">
        <v>4939.6841689000003</v>
      </c>
      <c r="Q6" s="277">
        <v>4349.8461557999999</v>
      </c>
      <c r="R6" s="277">
        <v>4149.6085647</v>
      </c>
      <c r="S6" s="277">
        <v>4422.6311115999997</v>
      </c>
      <c r="T6" s="277">
        <v>5268.5070673</v>
      </c>
      <c r="U6" s="277">
        <v>5696.3167474000002</v>
      </c>
      <c r="V6" s="277">
        <v>5525.1784951999998</v>
      </c>
      <c r="W6" s="277">
        <v>4698.0382842999998</v>
      </c>
      <c r="X6" s="277">
        <v>4084.7410426000001</v>
      </c>
      <c r="Y6" s="277">
        <v>4048.7570092999999</v>
      </c>
      <c r="Z6" s="277">
        <v>4288.0230838999996</v>
      </c>
      <c r="AA6" s="277">
        <v>4164.2254605999997</v>
      </c>
      <c r="AB6" s="277">
        <v>3926.6222886</v>
      </c>
      <c r="AC6" s="277">
        <v>3404.0498787000001</v>
      </c>
      <c r="AD6" s="277">
        <v>3209.51467</v>
      </c>
      <c r="AE6" s="277">
        <v>3741.3756800000001</v>
      </c>
      <c r="AF6" s="277">
        <v>4375.3678503000001</v>
      </c>
      <c r="AG6" s="277">
        <v>5175.8149034999997</v>
      </c>
      <c r="AH6" s="277">
        <v>4909.0662774000002</v>
      </c>
      <c r="AI6" s="277">
        <v>4186.2869190000001</v>
      </c>
      <c r="AJ6" s="277">
        <v>3903.204459</v>
      </c>
      <c r="AK6" s="277">
        <v>4290.9021726999999</v>
      </c>
      <c r="AL6" s="277">
        <v>4325.1260334999997</v>
      </c>
      <c r="AM6" s="277">
        <v>4460.1547471000003</v>
      </c>
      <c r="AN6" s="277">
        <v>4422.4154318000001</v>
      </c>
      <c r="AO6" s="277">
        <v>4224.5545309999998</v>
      </c>
      <c r="AP6" s="277">
        <v>3741.0666996999998</v>
      </c>
      <c r="AQ6" s="277">
        <v>3867.6835129000001</v>
      </c>
      <c r="AR6" s="277">
        <v>4628.2974247000002</v>
      </c>
      <c r="AS6" s="277">
        <v>4945.2898838999999</v>
      </c>
      <c r="AT6" s="277">
        <v>4834.6819777000001</v>
      </c>
      <c r="AU6" s="277">
        <v>4452.5706593000004</v>
      </c>
      <c r="AV6" s="277">
        <v>3918.5286184000001</v>
      </c>
      <c r="AW6" s="277">
        <v>4047.6956602999999</v>
      </c>
      <c r="AX6" s="277">
        <v>4590.4562623000002</v>
      </c>
      <c r="AY6" s="277">
        <v>5087.0689034999996</v>
      </c>
      <c r="AZ6" s="277">
        <v>5139.5816468000003</v>
      </c>
      <c r="BA6" s="277">
        <v>4419.4912148000003</v>
      </c>
      <c r="BB6" s="277">
        <v>3656.1939683000001</v>
      </c>
      <c r="BC6" s="277">
        <v>3854.3013055000001</v>
      </c>
      <c r="BD6" s="277">
        <v>4608.0408057000004</v>
      </c>
      <c r="BE6" s="277">
        <v>4843.0164181</v>
      </c>
      <c r="BF6" s="277">
        <v>4806.6372154000001</v>
      </c>
      <c r="BG6" s="277">
        <v>4273.2709999999997</v>
      </c>
      <c r="BH6" s="277">
        <v>3823.3560000000002</v>
      </c>
      <c r="BI6" s="340">
        <v>4065.9490000000001</v>
      </c>
      <c r="BJ6" s="340">
        <v>4721.0280000000002</v>
      </c>
      <c r="BK6" s="340">
        <v>4976.8289999999997</v>
      </c>
      <c r="BL6" s="340">
        <v>4760.5919999999996</v>
      </c>
      <c r="BM6" s="340">
        <v>4116.2879999999996</v>
      </c>
      <c r="BN6" s="340">
        <v>3650.5169999999998</v>
      </c>
      <c r="BO6" s="340">
        <v>3848.3020000000001</v>
      </c>
      <c r="BP6" s="340">
        <v>4469.8909999999996</v>
      </c>
      <c r="BQ6" s="340">
        <v>5001.57</v>
      </c>
      <c r="BR6" s="340">
        <v>5004.5240000000003</v>
      </c>
      <c r="BS6" s="340">
        <v>4271.3239999999996</v>
      </c>
      <c r="BT6" s="340">
        <v>3964.8960000000002</v>
      </c>
      <c r="BU6" s="340">
        <v>3978.13</v>
      </c>
      <c r="BV6" s="340">
        <v>4522.6719999999996</v>
      </c>
    </row>
    <row r="7" spans="1:74" ht="11.1" customHeight="1" x14ac:dyDescent="0.2">
      <c r="A7" s="559" t="s">
        <v>401</v>
      </c>
      <c r="B7" s="560" t="s">
        <v>93</v>
      </c>
      <c r="C7" s="277">
        <v>2392.6688726000002</v>
      </c>
      <c r="D7" s="277">
        <v>2364.2171125</v>
      </c>
      <c r="E7" s="277">
        <v>2046.1503048</v>
      </c>
      <c r="F7" s="277">
        <v>2154.8008052999999</v>
      </c>
      <c r="G7" s="277">
        <v>2376.3044319000001</v>
      </c>
      <c r="H7" s="277">
        <v>3075.6143229999998</v>
      </c>
      <c r="I7" s="277">
        <v>3697.5548732000002</v>
      </c>
      <c r="J7" s="277">
        <v>3908.1054081000002</v>
      </c>
      <c r="K7" s="277">
        <v>3100.1391887</v>
      </c>
      <c r="L7" s="277">
        <v>2507.6882470999999</v>
      </c>
      <c r="M7" s="277">
        <v>2307.5519657</v>
      </c>
      <c r="N7" s="277">
        <v>2502.3651371000001</v>
      </c>
      <c r="O7" s="277">
        <v>2395.3010613000001</v>
      </c>
      <c r="P7" s="277">
        <v>2354.4279293</v>
      </c>
      <c r="Q7" s="277">
        <v>2127.3264377</v>
      </c>
      <c r="R7" s="277">
        <v>2334.2999337000001</v>
      </c>
      <c r="S7" s="277">
        <v>2427.1869648000002</v>
      </c>
      <c r="T7" s="277">
        <v>3023.0370243000002</v>
      </c>
      <c r="U7" s="277">
        <v>3858.8254938999999</v>
      </c>
      <c r="V7" s="277">
        <v>3866.3158600000002</v>
      </c>
      <c r="W7" s="277">
        <v>3057.9689749999998</v>
      </c>
      <c r="X7" s="277">
        <v>2542.5550400000002</v>
      </c>
      <c r="Y7" s="277">
        <v>2514.7099087000001</v>
      </c>
      <c r="Z7" s="277">
        <v>2778.1169325999999</v>
      </c>
      <c r="AA7" s="277">
        <v>2927.7704152000001</v>
      </c>
      <c r="AB7" s="277">
        <v>3124.4752223999999</v>
      </c>
      <c r="AC7" s="277">
        <v>2975.8274938999998</v>
      </c>
      <c r="AD7" s="277">
        <v>3160.95318</v>
      </c>
      <c r="AE7" s="277">
        <v>3462.9616538999999</v>
      </c>
      <c r="AF7" s="277">
        <v>3853.2500762999998</v>
      </c>
      <c r="AG7" s="277">
        <v>4479.4467426000001</v>
      </c>
      <c r="AH7" s="277">
        <v>4249.5439819000003</v>
      </c>
      <c r="AI7" s="277">
        <v>3600.4099916999999</v>
      </c>
      <c r="AJ7" s="277">
        <v>2958.8828945</v>
      </c>
      <c r="AK7" s="277">
        <v>2672.315337</v>
      </c>
      <c r="AL7" s="277">
        <v>2709.3256931999999</v>
      </c>
      <c r="AM7" s="277">
        <v>2839.1070819000001</v>
      </c>
      <c r="AN7" s="277">
        <v>2852.6249874999999</v>
      </c>
      <c r="AO7" s="277">
        <v>2718.7279858000002</v>
      </c>
      <c r="AP7" s="277">
        <v>2570.9184813000002</v>
      </c>
      <c r="AQ7" s="277">
        <v>2679.4372945</v>
      </c>
      <c r="AR7" s="277">
        <v>3283.9165917</v>
      </c>
      <c r="AS7" s="277">
        <v>3847.5334781000001</v>
      </c>
      <c r="AT7" s="277">
        <v>3854.1889719000001</v>
      </c>
      <c r="AU7" s="277">
        <v>3370.0617473000002</v>
      </c>
      <c r="AV7" s="277">
        <v>2840.3021054999999</v>
      </c>
      <c r="AW7" s="277">
        <v>2770.3322186999999</v>
      </c>
      <c r="AX7" s="277">
        <v>2960.5449693999999</v>
      </c>
      <c r="AY7" s="277">
        <v>2919.0107183999999</v>
      </c>
      <c r="AZ7" s="277">
        <v>2678.1202675</v>
      </c>
      <c r="BA7" s="277">
        <v>2500.1794561000002</v>
      </c>
      <c r="BB7" s="277">
        <v>2532.5146746999999</v>
      </c>
      <c r="BC7" s="277">
        <v>2829.0253551999999</v>
      </c>
      <c r="BD7" s="277">
        <v>3248.8562283000001</v>
      </c>
      <c r="BE7" s="277">
        <v>3674.7039181</v>
      </c>
      <c r="BF7" s="277">
        <v>3908.9116942999999</v>
      </c>
      <c r="BG7" s="277">
        <v>3419.7759999999998</v>
      </c>
      <c r="BH7" s="277">
        <v>2940.652</v>
      </c>
      <c r="BI7" s="340">
        <v>2727.5659999999998</v>
      </c>
      <c r="BJ7" s="340">
        <v>2906.3009999999999</v>
      </c>
      <c r="BK7" s="340">
        <v>2894.4479999999999</v>
      </c>
      <c r="BL7" s="340">
        <v>2898.0070000000001</v>
      </c>
      <c r="BM7" s="340">
        <v>2680.0230000000001</v>
      </c>
      <c r="BN7" s="340">
        <v>2625.1779999999999</v>
      </c>
      <c r="BO7" s="340">
        <v>2844.7579999999998</v>
      </c>
      <c r="BP7" s="340">
        <v>3405.0639999999999</v>
      </c>
      <c r="BQ7" s="340">
        <v>3882.5790000000002</v>
      </c>
      <c r="BR7" s="340">
        <v>3978.4639999999999</v>
      </c>
      <c r="BS7" s="340">
        <v>3466.7579999999998</v>
      </c>
      <c r="BT7" s="340">
        <v>2947.0039999999999</v>
      </c>
      <c r="BU7" s="340">
        <v>2787.5839999999998</v>
      </c>
      <c r="BV7" s="340">
        <v>2970.4090000000001</v>
      </c>
    </row>
    <row r="8" spans="1:74" ht="11.1" customHeight="1" x14ac:dyDescent="0.2">
      <c r="A8" s="561" t="s">
        <v>403</v>
      </c>
      <c r="B8" s="562" t="s">
        <v>404</v>
      </c>
      <c r="C8" s="277">
        <v>140.26448096999999</v>
      </c>
      <c r="D8" s="277">
        <v>84.753444642999995</v>
      </c>
      <c r="E8" s="277">
        <v>79.684227097000004</v>
      </c>
      <c r="F8" s="277">
        <v>76.211650667000001</v>
      </c>
      <c r="G8" s="277">
        <v>96.581251613000006</v>
      </c>
      <c r="H8" s="277">
        <v>132.97502133</v>
      </c>
      <c r="I8" s="277">
        <v>142.30268355000001</v>
      </c>
      <c r="J8" s="277">
        <v>115.33743548</v>
      </c>
      <c r="K8" s="277">
        <v>92.756021666999999</v>
      </c>
      <c r="L8" s="277">
        <v>71.856640322999993</v>
      </c>
      <c r="M8" s="277">
        <v>69.314695</v>
      </c>
      <c r="N8" s="277">
        <v>113.65655160999999</v>
      </c>
      <c r="O8" s="277">
        <v>111.51958839</v>
      </c>
      <c r="P8" s="277">
        <v>86.934222500000004</v>
      </c>
      <c r="Q8" s="277">
        <v>86.853600322999995</v>
      </c>
      <c r="R8" s="277">
        <v>80.792524999999998</v>
      </c>
      <c r="S8" s="277">
        <v>76.724925806000002</v>
      </c>
      <c r="T8" s="277">
        <v>86.457128667000006</v>
      </c>
      <c r="U8" s="277">
        <v>101.74404387</v>
      </c>
      <c r="V8" s="277">
        <v>83.687341613000001</v>
      </c>
      <c r="W8" s="277">
        <v>80.795309000000003</v>
      </c>
      <c r="X8" s="277">
        <v>66.518545484000001</v>
      </c>
      <c r="Y8" s="277">
        <v>59.420009667000002</v>
      </c>
      <c r="Z8" s="277">
        <v>70.504328709999996</v>
      </c>
      <c r="AA8" s="277">
        <v>79.908290644999994</v>
      </c>
      <c r="AB8" s="277">
        <v>65.577387931000004</v>
      </c>
      <c r="AC8" s="277">
        <v>49.721064515999998</v>
      </c>
      <c r="AD8" s="277">
        <v>50.107742332999997</v>
      </c>
      <c r="AE8" s="277">
        <v>55.800485160999997</v>
      </c>
      <c r="AF8" s="277">
        <v>68.923197999999999</v>
      </c>
      <c r="AG8" s="277">
        <v>75.474115806</v>
      </c>
      <c r="AH8" s="277">
        <v>68.321973548000003</v>
      </c>
      <c r="AI8" s="277">
        <v>62.006527667</v>
      </c>
      <c r="AJ8" s="277">
        <v>58.229765483999998</v>
      </c>
      <c r="AK8" s="277">
        <v>60.328678332999999</v>
      </c>
      <c r="AL8" s="277">
        <v>65.666862902999995</v>
      </c>
      <c r="AM8" s="277">
        <v>87.351906774</v>
      </c>
      <c r="AN8" s="277">
        <v>70.497523571000002</v>
      </c>
      <c r="AO8" s="277">
        <v>64.859437741999997</v>
      </c>
      <c r="AP8" s="277">
        <v>62.899907667000001</v>
      </c>
      <c r="AQ8" s="277">
        <v>77.727078065000001</v>
      </c>
      <c r="AR8" s="277">
        <v>78.036350333000001</v>
      </c>
      <c r="AS8" s="277">
        <v>91.586134838999996</v>
      </c>
      <c r="AT8" s="277">
        <v>79.648756452000001</v>
      </c>
      <c r="AU8" s="277">
        <v>70.268281333000004</v>
      </c>
      <c r="AV8" s="277">
        <v>60.740228064999997</v>
      </c>
      <c r="AW8" s="277">
        <v>60.233749332999999</v>
      </c>
      <c r="AX8" s="277">
        <v>78.265770967999998</v>
      </c>
      <c r="AY8" s="277">
        <v>229.98668645000001</v>
      </c>
      <c r="AZ8" s="277">
        <v>99.586036785999994</v>
      </c>
      <c r="BA8" s="277">
        <v>105.89574903</v>
      </c>
      <c r="BB8" s="277">
        <v>57.667557332999998</v>
      </c>
      <c r="BC8" s="277">
        <v>64.706251613000006</v>
      </c>
      <c r="BD8" s="277">
        <v>67.424835000000002</v>
      </c>
      <c r="BE8" s="277">
        <v>65.697333064999995</v>
      </c>
      <c r="BF8" s="277">
        <v>66.302541903000005</v>
      </c>
      <c r="BG8" s="277">
        <v>68.355980000000002</v>
      </c>
      <c r="BH8" s="277">
        <v>62.996369999999999</v>
      </c>
      <c r="BI8" s="340">
        <v>59.11721</v>
      </c>
      <c r="BJ8" s="340">
        <v>73.557140000000004</v>
      </c>
      <c r="BK8" s="340">
        <v>87.903360000000006</v>
      </c>
      <c r="BL8" s="340">
        <v>73.696529999999996</v>
      </c>
      <c r="BM8" s="340">
        <v>68.170829999999995</v>
      </c>
      <c r="BN8" s="340">
        <v>61.462879999999998</v>
      </c>
      <c r="BO8" s="340">
        <v>65.776290000000003</v>
      </c>
      <c r="BP8" s="340">
        <v>74.026679999999999</v>
      </c>
      <c r="BQ8" s="340">
        <v>76.918629999999993</v>
      </c>
      <c r="BR8" s="340">
        <v>72.44256</v>
      </c>
      <c r="BS8" s="340">
        <v>70.067549999999997</v>
      </c>
      <c r="BT8" s="340">
        <v>63.939529999999998</v>
      </c>
      <c r="BU8" s="340">
        <v>58.622959999999999</v>
      </c>
      <c r="BV8" s="340">
        <v>70.084429999999998</v>
      </c>
    </row>
    <row r="9" spans="1:74" ht="11.1" customHeight="1" x14ac:dyDescent="0.2">
      <c r="A9" s="561" t="s">
        <v>405</v>
      </c>
      <c r="B9" s="562" t="s">
        <v>94</v>
      </c>
      <c r="C9" s="277">
        <v>29.335196774</v>
      </c>
      <c r="D9" s="277">
        <v>29.469842857</v>
      </c>
      <c r="E9" s="277">
        <v>32.570143225999999</v>
      </c>
      <c r="F9" s="277">
        <v>31.420827667000001</v>
      </c>
      <c r="G9" s="277">
        <v>32.813334515999998</v>
      </c>
      <c r="H9" s="277">
        <v>32.142783999999999</v>
      </c>
      <c r="I9" s="277">
        <v>31.066770323</v>
      </c>
      <c r="J9" s="277">
        <v>34.222879032000002</v>
      </c>
      <c r="K9" s="277">
        <v>31.789710667000001</v>
      </c>
      <c r="L9" s="277">
        <v>26.062429032000001</v>
      </c>
      <c r="M9" s="277">
        <v>30.237933333000001</v>
      </c>
      <c r="N9" s="277">
        <v>30.699942903</v>
      </c>
      <c r="O9" s="277">
        <v>29.993162258000002</v>
      </c>
      <c r="P9" s="277">
        <v>28.838378571</v>
      </c>
      <c r="Q9" s="277">
        <v>30.494979032</v>
      </c>
      <c r="R9" s="277">
        <v>30.584531333000001</v>
      </c>
      <c r="S9" s="277">
        <v>28.214230322999999</v>
      </c>
      <c r="T9" s="277">
        <v>33.759590666999998</v>
      </c>
      <c r="U9" s="277">
        <v>35.420734193999998</v>
      </c>
      <c r="V9" s="277">
        <v>35.069268710000003</v>
      </c>
      <c r="W9" s="277">
        <v>33.483179999999997</v>
      </c>
      <c r="X9" s="277">
        <v>30.356969031999999</v>
      </c>
      <c r="Y9" s="277">
        <v>31.428535332999999</v>
      </c>
      <c r="Z9" s="277">
        <v>32.419978710000002</v>
      </c>
      <c r="AA9" s="277">
        <v>32.793513871000002</v>
      </c>
      <c r="AB9" s="277">
        <v>36.008015862000001</v>
      </c>
      <c r="AC9" s="277">
        <v>34.718434516000002</v>
      </c>
      <c r="AD9" s="277">
        <v>35.240489332999999</v>
      </c>
      <c r="AE9" s="277">
        <v>32.326955806000001</v>
      </c>
      <c r="AF9" s="277">
        <v>32.413676332999998</v>
      </c>
      <c r="AG9" s="277">
        <v>33.613751290000003</v>
      </c>
      <c r="AH9" s="277">
        <v>33.869034839000001</v>
      </c>
      <c r="AI9" s="277">
        <v>30.122342332999999</v>
      </c>
      <c r="AJ9" s="277">
        <v>28.869618386999999</v>
      </c>
      <c r="AK9" s="277">
        <v>29.183161667</v>
      </c>
      <c r="AL9" s="277">
        <v>31.052593225999999</v>
      </c>
      <c r="AM9" s="277">
        <v>32.196299676999999</v>
      </c>
      <c r="AN9" s="277">
        <v>31.304267500000002</v>
      </c>
      <c r="AO9" s="277">
        <v>31.907504194000001</v>
      </c>
      <c r="AP9" s="277">
        <v>30.844464667</v>
      </c>
      <c r="AQ9" s="277">
        <v>34.151370968000002</v>
      </c>
      <c r="AR9" s="277">
        <v>33.819611666999997</v>
      </c>
      <c r="AS9" s="277">
        <v>37.082854515999998</v>
      </c>
      <c r="AT9" s="277">
        <v>36.900759354999998</v>
      </c>
      <c r="AU9" s="277">
        <v>34.560617000000001</v>
      </c>
      <c r="AV9" s="277">
        <v>31.164759676999999</v>
      </c>
      <c r="AW9" s="277">
        <v>35.468986999999998</v>
      </c>
      <c r="AX9" s="277">
        <v>33.800972581000003</v>
      </c>
      <c r="AY9" s="277">
        <v>30.544228387</v>
      </c>
      <c r="AZ9" s="277">
        <v>27.127755000000001</v>
      </c>
      <c r="BA9" s="277">
        <v>27.271652581000001</v>
      </c>
      <c r="BB9" s="277">
        <v>25.937344667000001</v>
      </c>
      <c r="BC9" s="277">
        <v>29.866230000000002</v>
      </c>
      <c r="BD9" s="277">
        <v>31.989214666999999</v>
      </c>
      <c r="BE9" s="277">
        <v>34.883089644999998</v>
      </c>
      <c r="BF9" s="277">
        <v>34.586281612999997</v>
      </c>
      <c r="BG9" s="277">
        <v>35.251910000000002</v>
      </c>
      <c r="BH9" s="277">
        <v>32.052799999999998</v>
      </c>
      <c r="BI9" s="340">
        <v>36.258189999999999</v>
      </c>
      <c r="BJ9" s="340">
        <v>34.683990000000001</v>
      </c>
      <c r="BK9" s="340">
        <v>30.52788</v>
      </c>
      <c r="BL9" s="340">
        <v>27.135950000000001</v>
      </c>
      <c r="BM9" s="340">
        <v>27.30367</v>
      </c>
      <c r="BN9" s="340">
        <v>26.560770000000002</v>
      </c>
      <c r="BO9" s="340">
        <v>30.533609999999999</v>
      </c>
      <c r="BP9" s="340">
        <v>32.476880000000001</v>
      </c>
      <c r="BQ9" s="340">
        <v>36.466949999999997</v>
      </c>
      <c r="BR9" s="340">
        <v>35.688809999999997</v>
      </c>
      <c r="BS9" s="340">
        <v>36.03192</v>
      </c>
      <c r="BT9" s="340">
        <v>32.743209999999998</v>
      </c>
      <c r="BU9" s="340">
        <v>37.039839999999998</v>
      </c>
      <c r="BV9" s="340">
        <v>35.132150000000003</v>
      </c>
    </row>
    <row r="10" spans="1:74" ht="11.1" customHeight="1" x14ac:dyDescent="0.2">
      <c r="A10" s="561" t="s">
        <v>406</v>
      </c>
      <c r="B10" s="562" t="s">
        <v>95</v>
      </c>
      <c r="C10" s="277">
        <v>2340.9464839000002</v>
      </c>
      <c r="D10" s="277">
        <v>2330.1917856999999</v>
      </c>
      <c r="E10" s="277">
        <v>2084.991</v>
      </c>
      <c r="F10" s="277">
        <v>1920.3690999999999</v>
      </c>
      <c r="G10" s="277">
        <v>2150.2698387</v>
      </c>
      <c r="H10" s="277">
        <v>2276.7107187000001</v>
      </c>
      <c r="I10" s="277">
        <v>2319.7892903000002</v>
      </c>
      <c r="J10" s="277">
        <v>2308.8420323</v>
      </c>
      <c r="K10" s="277">
        <v>2312.3731667000002</v>
      </c>
      <c r="L10" s="277">
        <v>2024.2204194000001</v>
      </c>
      <c r="M10" s="277">
        <v>2088.5068667</v>
      </c>
      <c r="N10" s="277">
        <v>2376.8807741999999</v>
      </c>
      <c r="O10" s="277">
        <v>2346.5423547999999</v>
      </c>
      <c r="P10" s="277">
        <v>2313.8956429</v>
      </c>
      <c r="Q10" s="277">
        <v>2118.1160645</v>
      </c>
      <c r="R10" s="277">
        <v>1818.2446</v>
      </c>
      <c r="S10" s="277">
        <v>1839.1262581000001</v>
      </c>
      <c r="T10" s="277">
        <v>2175.6711332999998</v>
      </c>
      <c r="U10" s="277">
        <v>2333.7048387</v>
      </c>
      <c r="V10" s="277">
        <v>2301.2440645000001</v>
      </c>
      <c r="W10" s="277">
        <v>2228.2951333000001</v>
      </c>
      <c r="X10" s="277">
        <v>2043.1280644999999</v>
      </c>
      <c r="Y10" s="277">
        <v>2149.1293332999999</v>
      </c>
      <c r="Z10" s="277">
        <v>2317.3345806000002</v>
      </c>
      <c r="AA10" s="277">
        <v>2334.8769677</v>
      </c>
      <c r="AB10" s="277">
        <v>2201.6214828000002</v>
      </c>
      <c r="AC10" s="277">
        <v>1991.2455806</v>
      </c>
      <c r="AD10" s="277">
        <v>1862.3643666999999</v>
      </c>
      <c r="AE10" s="277">
        <v>2002.6272581000001</v>
      </c>
      <c r="AF10" s="277">
        <v>2171.3361666999999</v>
      </c>
      <c r="AG10" s="277">
        <v>2229.9783548</v>
      </c>
      <c r="AH10" s="277">
        <v>2245.2293871000002</v>
      </c>
      <c r="AI10" s="277">
        <v>2150.3627332999999</v>
      </c>
      <c r="AJ10" s="277">
        <v>1927.2005806</v>
      </c>
      <c r="AK10" s="277">
        <v>1890.4252332999999</v>
      </c>
      <c r="AL10" s="277">
        <v>2212.3764194</v>
      </c>
      <c r="AM10" s="277">
        <v>2303.4134515999999</v>
      </c>
      <c r="AN10" s="277">
        <v>2195.8351785999998</v>
      </c>
      <c r="AO10" s="277">
        <v>2030.5609354999999</v>
      </c>
      <c r="AP10" s="277">
        <v>1892.2293999999999</v>
      </c>
      <c r="AQ10" s="277">
        <v>2027.3598387</v>
      </c>
      <c r="AR10" s="277">
        <v>2214.3229999999999</v>
      </c>
      <c r="AS10" s="277">
        <v>2275.4592902999998</v>
      </c>
      <c r="AT10" s="277">
        <v>2301.4315806</v>
      </c>
      <c r="AU10" s="277">
        <v>2193.2990332999998</v>
      </c>
      <c r="AV10" s="277">
        <v>2038.1784838999999</v>
      </c>
      <c r="AW10" s="277">
        <v>2165.8497667000001</v>
      </c>
      <c r="AX10" s="277">
        <v>2299.7928387000002</v>
      </c>
      <c r="AY10" s="277">
        <v>2356.9059677</v>
      </c>
      <c r="AZ10" s="277">
        <v>2237.1053571000002</v>
      </c>
      <c r="BA10" s="277">
        <v>2012.8090322999999</v>
      </c>
      <c r="BB10" s="277">
        <v>1879.4862667</v>
      </c>
      <c r="BC10" s="277">
        <v>2030.5622581</v>
      </c>
      <c r="BD10" s="277">
        <v>2271.2743999999998</v>
      </c>
      <c r="BE10" s="277">
        <v>2320.6492257999998</v>
      </c>
      <c r="BF10" s="277">
        <v>2294.4756774000002</v>
      </c>
      <c r="BG10" s="277">
        <v>2259.5</v>
      </c>
      <c r="BH10" s="277">
        <v>2023.0930000000001</v>
      </c>
      <c r="BI10" s="340">
        <v>1985.374</v>
      </c>
      <c r="BJ10" s="340">
        <v>2168.2919999999999</v>
      </c>
      <c r="BK10" s="340">
        <v>2277.3029999999999</v>
      </c>
      <c r="BL10" s="340">
        <v>2178.5079999999998</v>
      </c>
      <c r="BM10" s="340">
        <v>1979.701</v>
      </c>
      <c r="BN10" s="340">
        <v>1898.086</v>
      </c>
      <c r="BO10" s="340">
        <v>2019.462</v>
      </c>
      <c r="BP10" s="340">
        <v>2306.163</v>
      </c>
      <c r="BQ10" s="340">
        <v>2281.0509999999999</v>
      </c>
      <c r="BR10" s="340">
        <v>2241.2890000000002</v>
      </c>
      <c r="BS10" s="340">
        <v>2092.7069999999999</v>
      </c>
      <c r="BT10" s="340">
        <v>1908.549</v>
      </c>
      <c r="BU10" s="340">
        <v>2021.5550000000001</v>
      </c>
      <c r="BV10" s="340">
        <v>2233.5619999999999</v>
      </c>
    </row>
    <row r="11" spans="1:74" ht="11.1" customHeight="1" x14ac:dyDescent="0.2">
      <c r="A11" s="559"/>
      <c r="B11" s="563" t="s">
        <v>409</v>
      </c>
      <c r="C11" s="253"/>
      <c r="D11" s="253"/>
      <c r="E11" s="253"/>
      <c r="F11" s="253"/>
      <c r="G11" s="253"/>
      <c r="H11" s="253"/>
      <c r="I11" s="253"/>
      <c r="J11" s="253"/>
      <c r="K11" s="253"/>
      <c r="L11" s="253"/>
      <c r="M11" s="253"/>
      <c r="N11" s="253"/>
      <c r="O11" s="253"/>
      <c r="P11" s="253"/>
      <c r="Q11" s="253"/>
      <c r="R11" s="253"/>
      <c r="S11" s="253"/>
      <c r="T11" s="253"/>
      <c r="U11" s="253"/>
      <c r="V11" s="253"/>
      <c r="W11" s="253"/>
      <c r="X11" s="253"/>
      <c r="Y11" s="253"/>
      <c r="Z11" s="253"/>
      <c r="AA11" s="253"/>
      <c r="AB11" s="253"/>
      <c r="AC11" s="253"/>
      <c r="AD11" s="253"/>
      <c r="AE11" s="253"/>
      <c r="AF11" s="253"/>
      <c r="AG11" s="253"/>
      <c r="AH11" s="253"/>
      <c r="AI11" s="253"/>
      <c r="AJ11" s="253"/>
      <c r="AK11" s="253"/>
      <c r="AL11" s="253"/>
      <c r="AM11" s="253"/>
      <c r="AN11" s="253"/>
      <c r="AO11" s="253"/>
      <c r="AP11" s="253"/>
      <c r="AQ11" s="253"/>
      <c r="AR11" s="253"/>
      <c r="AS11" s="253"/>
      <c r="AT11" s="253"/>
      <c r="AU11" s="253"/>
      <c r="AV11" s="253"/>
      <c r="AW11" s="253"/>
      <c r="AX11" s="253"/>
      <c r="AY11" s="253"/>
      <c r="AZ11" s="253"/>
      <c r="BA11" s="253"/>
      <c r="BB11" s="253"/>
      <c r="BC11" s="253"/>
      <c r="BD11" s="253"/>
      <c r="BE11" s="253"/>
      <c r="BF11" s="253"/>
      <c r="BG11" s="253"/>
      <c r="BH11" s="253"/>
      <c r="BI11" s="366"/>
      <c r="BJ11" s="366"/>
      <c r="BK11" s="366"/>
      <c r="BL11" s="366"/>
      <c r="BM11" s="366"/>
      <c r="BN11" s="366"/>
      <c r="BO11" s="366"/>
      <c r="BP11" s="366"/>
      <c r="BQ11" s="366"/>
      <c r="BR11" s="366"/>
      <c r="BS11" s="366"/>
      <c r="BT11" s="366"/>
      <c r="BU11" s="366"/>
      <c r="BV11" s="366"/>
    </row>
    <row r="12" spans="1:74" ht="11.1" customHeight="1" x14ac:dyDescent="0.2">
      <c r="A12" s="559" t="s">
        <v>407</v>
      </c>
      <c r="B12" s="560" t="s">
        <v>469</v>
      </c>
      <c r="C12" s="277">
        <v>722.03458064999995</v>
      </c>
      <c r="D12" s="277">
        <v>735.35105142999998</v>
      </c>
      <c r="E12" s="277">
        <v>673.73104290000003</v>
      </c>
      <c r="F12" s="277">
        <v>636.55540399999995</v>
      </c>
      <c r="G12" s="277">
        <v>809.00698516</v>
      </c>
      <c r="H12" s="277">
        <v>995.12754932999997</v>
      </c>
      <c r="I12" s="277">
        <v>790.86325419000002</v>
      </c>
      <c r="J12" s="277">
        <v>649.00747548000004</v>
      </c>
      <c r="K12" s="277">
        <v>575.50686532999998</v>
      </c>
      <c r="L12" s="277">
        <v>570.41857774000005</v>
      </c>
      <c r="M12" s="277">
        <v>652.05165166999996</v>
      </c>
      <c r="N12" s="277">
        <v>747.38938710000002</v>
      </c>
      <c r="O12" s="277">
        <v>823.58367741999996</v>
      </c>
      <c r="P12" s="277">
        <v>861.82948642999997</v>
      </c>
      <c r="Q12" s="277">
        <v>1004.3377539000001</v>
      </c>
      <c r="R12" s="277">
        <v>1039.8102027</v>
      </c>
      <c r="S12" s="277">
        <v>1051.1911502999999</v>
      </c>
      <c r="T12" s="277">
        <v>1071.707132</v>
      </c>
      <c r="U12" s="277">
        <v>1009.1817458</v>
      </c>
      <c r="V12" s="277">
        <v>831.08315418999996</v>
      </c>
      <c r="W12" s="277">
        <v>712.58637599999997</v>
      </c>
      <c r="X12" s="277">
        <v>638.30287773999999</v>
      </c>
      <c r="Y12" s="277">
        <v>689.35089832999995</v>
      </c>
      <c r="Z12" s="277">
        <v>765.54655580999997</v>
      </c>
      <c r="AA12" s="277">
        <v>745.39291000000003</v>
      </c>
      <c r="AB12" s="277">
        <v>699.42830517000004</v>
      </c>
      <c r="AC12" s="277">
        <v>835.75923483999998</v>
      </c>
      <c r="AD12" s="277">
        <v>876.47078266999995</v>
      </c>
      <c r="AE12" s="277">
        <v>923.95208806000005</v>
      </c>
      <c r="AF12" s="277">
        <v>888.62502167000002</v>
      </c>
      <c r="AG12" s="277">
        <v>854.55741645000001</v>
      </c>
      <c r="AH12" s="277">
        <v>743.03271839000001</v>
      </c>
      <c r="AI12" s="277">
        <v>586.79099932999998</v>
      </c>
      <c r="AJ12" s="277">
        <v>532.27772226000002</v>
      </c>
      <c r="AK12" s="277">
        <v>624.41171567000004</v>
      </c>
      <c r="AL12" s="277">
        <v>741.40989645000002</v>
      </c>
      <c r="AM12" s="277">
        <v>810.12730323000005</v>
      </c>
      <c r="AN12" s="277">
        <v>732.53835963999995</v>
      </c>
      <c r="AO12" s="277">
        <v>666.25421871000003</v>
      </c>
      <c r="AP12" s="277">
        <v>825.26105932999997</v>
      </c>
      <c r="AQ12" s="277">
        <v>920.92763000000002</v>
      </c>
      <c r="AR12" s="277">
        <v>910.28228133000005</v>
      </c>
      <c r="AS12" s="277">
        <v>878.72440773999995</v>
      </c>
      <c r="AT12" s="277">
        <v>700.37467516000004</v>
      </c>
      <c r="AU12" s="277">
        <v>564.31597133000002</v>
      </c>
      <c r="AV12" s="277">
        <v>558.27479774000005</v>
      </c>
      <c r="AW12" s="277">
        <v>591.05809466999995</v>
      </c>
      <c r="AX12" s="277">
        <v>687.82807967999997</v>
      </c>
      <c r="AY12" s="277">
        <v>697.27961418999996</v>
      </c>
      <c r="AZ12" s="277">
        <v>622.49588643000004</v>
      </c>
      <c r="BA12" s="277">
        <v>782.04790064999997</v>
      </c>
      <c r="BB12" s="277">
        <v>835.82526900000005</v>
      </c>
      <c r="BC12" s="277">
        <v>852.97025968000003</v>
      </c>
      <c r="BD12" s="277">
        <v>861.78368933000002</v>
      </c>
      <c r="BE12" s="277">
        <v>782.84806600000002</v>
      </c>
      <c r="BF12" s="277">
        <v>638.25498029000005</v>
      </c>
      <c r="BG12" s="277">
        <v>585.20860000000005</v>
      </c>
      <c r="BH12" s="277">
        <v>549.8777</v>
      </c>
      <c r="BI12" s="340">
        <v>594.52419999999995</v>
      </c>
      <c r="BJ12" s="340">
        <v>661.07420000000002</v>
      </c>
      <c r="BK12" s="340">
        <v>754.03430000000003</v>
      </c>
      <c r="BL12" s="340">
        <v>727.40750000000003</v>
      </c>
      <c r="BM12" s="340">
        <v>757.48299999999995</v>
      </c>
      <c r="BN12" s="340">
        <v>811.20159999999998</v>
      </c>
      <c r="BO12" s="340">
        <v>877.11220000000003</v>
      </c>
      <c r="BP12" s="340">
        <v>904.76700000000005</v>
      </c>
      <c r="BQ12" s="340">
        <v>800.08309999999994</v>
      </c>
      <c r="BR12" s="340">
        <v>690.93299999999999</v>
      </c>
      <c r="BS12" s="340">
        <v>592.91920000000005</v>
      </c>
      <c r="BT12" s="340">
        <v>566.80669999999998</v>
      </c>
      <c r="BU12" s="340">
        <v>632.65620000000001</v>
      </c>
      <c r="BV12" s="340">
        <v>720.89250000000004</v>
      </c>
    </row>
    <row r="13" spans="1:74" ht="11.1" customHeight="1" x14ac:dyDescent="0.2">
      <c r="A13" s="559" t="s">
        <v>410</v>
      </c>
      <c r="B13" s="560" t="s">
        <v>98</v>
      </c>
      <c r="C13" s="277">
        <v>221.10762516</v>
      </c>
      <c r="D13" s="277">
        <v>193.99491929000001</v>
      </c>
      <c r="E13" s="277">
        <v>277.06698710000001</v>
      </c>
      <c r="F13" s="277">
        <v>325.48185833000002</v>
      </c>
      <c r="G13" s="277">
        <v>280.56531129000001</v>
      </c>
      <c r="H13" s="277">
        <v>268.30070767000001</v>
      </c>
      <c r="I13" s="277">
        <v>216.89970871</v>
      </c>
      <c r="J13" s="277">
        <v>215.67273613</v>
      </c>
      <c r="K13" s="277">
        <v>236.85006533000001</v>
      </c>
      <c r="L13" s="277">
        <v>256.25185257999999</v>
      </c>
      <c r="M13" s="277">
        <v>324.92062933</v>
      </c>
      <c r="N13" s="277">
        <v>292.23539097000003</v>
      </c>
      <c r="O13" s="277">
        <v>275.82240581000002</v>
      </c>
      <c r="P13" s="277">
        <v>373.27005929000001</v>
      </c>
      <c r="Q13" s="277">
        <v>340.14986644999999</v>
      </c>
      <c r="R13" s="277">
        <v>414.05522033</v>
      </c>
      <c r="S13" s="277">
        <v>379.74711258000002</v>
      </c>
      <c r="T13" s="277">
        <v>366.16896200000002</v>
      </c>
      <c r="U13" s="277">
        <v>241.56867161</v>
      </c>
      <c r="V13" s="277">
        <v>241.08367032000001</v>
      </c>
      <c r="W13" s="277">
        <v>228.967635</v>
      </c>
      <c r="X13" s="277">
        <v>339.52995773999999</v>
      </c>
      <c r="Y13" s="277">
        <v>414.61842767000002</v>
      </c>
      <c r="Z13" s="277">
        <v>343.73465967999999</v>
      </c>
      <c r="AA13" s="277">
        <v>439.75467935</v>
      </c>
      <c r="AB13" s="277">
        <v>381.10281448000001</v>
      </c>
      <c r="AC13" s="277">
        <v>452.46586547999999</v>
      </c>
      <c r="AD13" s="277">
        <v>423.64129466999998</v>
      </c>
      <c r="AE13" s="277">
        <v>404.53297838999998</v>
      </c>
      <c r="AF13" s="277">
        <v>399.07678199999998</v>
      </c>
      <c r="AG13" s="277">
        <v>284.56584742000001</v>
      </c>
      <c r="AH13" s="277">
        <v>273.19069870999999</v>
      </c>
      <c r="AI13" s="277">
        <v>292.98885867000001</v>
      </c>
      <c r="AJ13" s="277">
        <v>407.60132355000002</v>
      </c>
      <c r="AK13" s="277">
        <v>388.286338</v>
      </c>
      <c r="AL13" s="277">
        <v>468.53118289999998</v>
      </c>
      <c r="AM13" s="277">
        <v>472.04514387</v>
      </c>
      <c r="AN13" s="277">
        <v>496.66246036000001</v>
      </c>
      <c r="AO13" s="277">
        <v>504.59794226000002</v>
      </c>
      <c r="AP13" s="277">
        <v>576.47895532999996</v>
      </c>
      <c r="AQ13" s="277">
        <v>524.65589903</v>
      </c>
      <c r="AR13" s="277">
        <v>458.87351232999998</v>
      </c>
      <c r="AS13" s="277">
        <v>359.55862387000002</v>
      </c>
      <c r="AT13" s="277">
        <v>309.46463903</v>
      </c>
      <c r="AU13" s="277">
        <v>390.29887767000002</v>
      </c>
      <c r="AV13" s="277">
        <v>442.58079322999998</v>
      </c>
      <c r="AW13" s="277">
        <v>529.61067433000005</v>
      </c>
      <c r="AX13" s="277">
        <v>454.85318031999998</v>
      </c>
      <c r="AY13" s="277">
        <v>580.28481999999997</v>
      </c>
      <c r="AZ13" s="277">
        <v>500.04152821000002</v>
      </c>
      <c r="BA13" s="277">
        <v>573.52486483999996</v>
      </c>
      <c r="BB13" s="277">
        <v>624.90297667000004</v>
      </c>
      <c r="BC13" s="277">
        <v>501.03165031999998</v>
      </c>
      <c r="BD13" s="277">
        <v>523.03569432999996</v>
      </c>
      <c r="BE13" s="277">
        <v>390.18637312999999</v>
      </c>
      <c r="BF13" s="277">
        <v>328.60632497</v>
      </c>
      <c r="BG13" s="277">
        <v>390.18239999999997</v>
      </c>
      <c r="BH13" s="277">
        <v>463.16520000000003</v>
      </c>
      <c r="BI13" s="340">
        <v>504</v>
      </c>
      <c r="BJ13" s="340">
        <v>507.56150000000002</v>
      </c>
      <c r="BK13" s="340">
        <v>528.41930000000002</v>
      </c>
      <c r="BL13" s="340">
        <v>512.92449999999997</v>
      </c>
      <c r="BM13" s="340">
        <v>571.07420000000002</v>
      </c>
      <c r="BN13" s="340">
        <v>630.86620000000005</v>
      </c>
      <c r="BO13" s="340">
        <v>587.29880000000003</v>
      </c>
      <c r="BP13" s="340">
        <v>550.61670000000004</v>
      </c>
      <c r="BQ13" s="340">
        <v>437.50479999999999</v>
      </c>
      <c r="BR13" s="340">
        <v>417.41210000000001</v>
      </c>
      <c r="BS13" s="340">
        <v>452.05059999999997</v>
      </c>
      <c r="BT13" s="340">
        <v>526.86760000000004</v>
      </c>
      <c r="BU13" s="340">
        <v>561.42529999999999</v>
      </c>
      <c r="BV13" s="340">
        <v>605.43830000000003</v>
      </c>
    </row>
    <row r="14" spans="1:74" ht="11.1" customHeight="1" x14ac:dyDescent="0.2">
      <c r="A14" s="559" t="s">
        <v>411</v>
      </c>
      <c r="B14" s="560" t="s">
        <v>412</v>
      </c>
      <c r="C14" s="277">
        <v>100.84396097</v>
      </c>
      <c r="D14" s="277">
        <v>103.37728964</v>
      </c>
      <c r="E14" s="277">
        <v>99.686367742000002</v>
      </c>
      <c r="F14" s="277">
        <v>97.736492666999993</v>
      </c>
      <c r="G14" s="277">
        <v>93.320908709999998</v>
      </c>
      <c r="H14" s="277">
        <v>103.123508</v>
      </c>
      <c r="I14" s="277">
        <v>106.71529387</v>
      </c>
      <c r="J14" s="277">
        <v>107.05566967999999</v>
      </c>
      <c r="K14" s="277">
        <v>105.23567633</v>
      </c>
      <c r="L14" s="277">
        <v>96.863542581000004</v>
      </c>
      <c r="M14" s="277">
        <v>102.67317167</v>
      </c>
      <c r="N14" s="277">
        <v>105.65998935</v>
      </c>
      <c r="O14" s="277">
        <v>106.12664516</v>
      </c>
      <c r="P14" s="277">
        <v>104.89387429</v>
      </c>
      <c r="Q14" s="277">
        <v>99.372591290000003</v>
      </c>
      <c r="R14" s="277">
        <v>93.265371999999999</v>
      </c>
      <c r="S14" s="277">
        <v>90.140057096999996</v>
      </c>
      <c r="T14" s="277">
        <v>107.668706</v>
      </c>
      <c r="U14" s="277">
        <v>108.44948871</v>
      </c>
      <c r="V14" s="277">
        <v>109.1534071</v>
      </c>
      <c r="W14" s="277">
        <v>105.94879233</v>
      </c>
      <c r="X14" s="277">
        <v>95.287441290000004</v>
      </c>
      <c r="Y14" s="277">
        <v>102.92958833</v>
      </c>
      <c r="Z14" s="277">
        <v>108.16911967999999</v>
      </c>
      <c r="AA14" s="277">
        <v>106.89296581000001</v>
      </c>
      <c r="AB14" s="277">
        <v>107.29153138</v>
      </c>
      <c r="AC14" s="277">
        <v>97.870468387000003</v>
      </c>
      <c r="AD14" s="277">
        <v>90.130218666999994</v>
      </c>
      <c r="AE14" s="277">
        <v>94.752108710000002</v>
      </c>
      <c r="AF14" s="277">
        <v>102.70627833</v>
      </c>
      <c r="AG14" s="277">
        <v>108.1240871</v>
      </c>
      <c r="AH14" s="277">
        <v>108.71865484</v>
      </c>
      <c r="AI14" s="277">
        <v>107.58218033</v>
      </c>
      <c r="AJ14" s="277">
        <v>100.41542871</v>
      </c>
      <c r="AK14" s="277">
        <v>106.34331400000001</v>
      </c>
      <c r="AL14" s="277">
        <v>108.54279323</v>
      </c>
      <c r="AM14" s="277">
        <v>110.46584355</v>
      </c>
      <c r="AN14" s="277">
        <v>112.16599786</v>
      </c>
      <c r="AO14" s="277">
        <v>108.77631903</v>
      </c>
      <c r="AP14" s="277">
        <v>90.026825000000002</v>
      </c>
      <c r="AQ14" s="277">
        <v>101.30203871000001</v>
      </c>
      <c r="AR14" s="277">
        <v>109.57379167000001</v>
      </c>
      <c r="AS14" s="277">
        <v>113.73239289999999</v>
      </c>
      <c r="AT14" s="277">
        <v>115.68202742</v>
      </c>
      <c r="AU14" s="277">
        <v>113.21151166999999</v>
      </c>
      <c r="AV14" s="277">
        <v>107.33865258</v>
      </c>
      <c r="AW14" s="277">
        <v>113.77814733</v>
      </c>
      <c r="AX14" s="277">
        <v>116.86137581</v>
      </c>
      <c r="AY14" s="277">
        <v>117.27102839</v>
      </c>
      <c r="AZ14" s="277">
        <v>116.833055</v>
      </c>
      <c r="BA14" s="277">
        <v>115.30376419</v>
      </c>
      <c r="BB14" s="277">
        <v>107.28463033</v>
      </c>
      <c r="BC14" s="277">
        <v>108.81386483999999</v>
      </c>
      <c r="BD14" s="277">
        <v>121.12049833</v>
      </c>
      <c r="BE14" s="277">
        <v>122.19657726</v>
      </c>
      <c r="BF14" s="277">
        <v>119.74436097</v>
      </c>
      <c r="BG14" s="277">
        <v>116.1623</v>
      </c>
      <c r="BH14" s="277">
        <v>109.3887</v>
      </c>
      <c r="BI14" s="340">
        <v>114.9297</v>
      </c>
      <c r="BJ14" s="340">
        <v>120.572</v>
      </c>
      <c r="BK14" s="340">
        <v>117.68689999999999</v>
      </c>
      <c r="BL14" s="340">
        <v>119.35769999999999</v>
      </c>
      <c r="BM14" s="340">
        <v>115.0194</v>
      </c>
      <c r="BN14" s="340">
        <v>109.0645</v>
      </c>
      <c r="BO14" s="340">
        <v>111.8977</v>
      </c>
      <c r="BP14" s="340">
        <v>122.2599</v>
      </c>
      <c r="BQ14" s="340">
        <v>127.1996</v>
      </c>
      <c r="BR14" s="340">
        <v>125.5714</v>
      </c>
      <c r="BS14" s="340">
        <v>120.3711</v>
      </c>
      <c r="BT14" s="340">
        <v>112.4123</v>
      </c>
      <c r="BU14" s="340">
        <v>117.6557</v>
      </c>
      <c r="BV14" s="340">
        <v>123.2683</v>
      </c>
    </row>
    <row r="15" spans="1:74" ht="11.1" customHeight="1" x14ac:dyDescent="0.2">
      <c r="A15" s="559" t="s">
        <v>413</v>
      </c>
      <c r="B15" s="560" t="s">
        <v>414</v>
      </c>
      <c r="C15" s="277">
        <v>48.476204516000003</v>
      </c>
      <c r="D15" s="277">
        <v>49.365722142999999</v>
      </c>
      <c r="E15" s="277">
        <v>51.344168064999998</v>
      </c>
      <c r="F15" s="277">
        <v>51.938226</v>
      </c>
      <c r="G15" s="277">
        <v>50.858979032000001</v>
      </c>
      <c r="H15" s="277">
        <v>54.225479667000002</v>
      </c>
      <c r="I15" s="277">
        <v>52.905568064999997</v>
      </c>
      <c r="J15" s="277">
        <v>52.973879031999999</v>
      </c>
      <c r="K15" s="277">
        <v>52.489557667</v>
      </c>
      <c r="L15" s="277">
        <v>49.905254839000001</v>
      </c>
      <c r="M15" s="277">
        <v>54.177918333000001</v>
      </c>
      <c r="N15" s="277">
        <v>53.21414</v>
      </c>
      <c r="O15" s="277">
        <v>48.865734516000003</v>
      </c>
      <c r="P15" s="277">
        <v>50.952539999999999</v>
      </c>
      <c r="Q15" s="277">
        <v>50.484860644999998</v>
      </c>
      <c r="R15" s="277">
        <v>50.084764999999997</v>
      </c>
      <c r="S15" s="277">
        <v>50.425117741999998</v>
      </c>
      <c r="T15" s="277">
        <v>54.388556667000003</v>
      </c>
      <c r="U15" s="277">
        <v>54.507733870999999</v>
      </c>
      <c r="V15" s="277">
        <v>54.593305805999996</v>
      </c>
      <c r="W15" s="277">
        <v>52.969562666999998</v>
      </c>
      <c r="X15" s="277">
        <v>52.611910645000002</v>
      </c>
      <c r="Y15" s="277">
        <v>56.146713667</v>
      </c>
      <c r="Z15" s="277">
        <v>55.846719354999998</v>
      </c>
      <c r="AA15" s="277">
        <v>51.649986773999998</v>
      </c>
      <c r="AB15" s="277">
        <v>51.860944138000001</v>
      </c>
      <c r="AC15" s="277">
        <v>52.37021</v>
      </c>
      <c r="AD15" s="277">
        <v>52.774245333000003</v>
      </c>
      <c r="AE15" s="277">
        <v>53.344708709999999</v>
      </c>
      <c r="AF15" s="277">
        <v>53.717908999999999</v>
      </c>
      <c r="AG15" s="277">
        <v>55.523609999999998</v>
      </c>
      <c r="AH15" s="277">
        <v>55.663059355000001</v>
      </c>
      <c r="AI15" s="277">
        <v>54.203098666999999</v>
      </c>
      <c r="AJ15" s="277">
        <v>55.348339355</v>
      </c>
      <c r="AK15" s="277">
        <v>56.133457667000002</v>
      </c>
      <c r="AL15" s="277">
        <v>57.203326128999997</v>
      </c>
      <c r="AM15" s="277">
        <v>52.657030644999999</v>
      </c>
      <c r="AN15" s="277">
        <v>51.236671071000004</v>
      </c>
      <c r="AO15" s="277">
        <v>55.101945483999998</v>
      </c>
      <c r="AP15" s="277">
        <v>54.463149332999997</v>
      </c>
      <c r="AQ15" s="277">
        <v>56.364179032000003</v>
      </c>
      <c r="AR15" s="277">
        <v>56.734536333000001</v>
      </c>
      <c r="AS15" s="277">
        <v>56.444291935000003</v>
      </c>
      <c r="AT15" s="277">
        <v>55.383001935000003</v>
      </c>
      <c r="AU15" s="277">
        <v>54.141390332999997</v>
      </c>
      <c r="AV15" s="277">
        <v>53.528913871</v>
      </c>
      <c r="AW15" s="277">
        <v>55.052876333</v>
      </c>
      <c r="AX15" s="277">
        <v>54.721588386999997</v>
      </c>
      <c r="AY15" s="277">
        <v>51.057880644999997</v>
      </c>
      <c r="AZ15" s="277">
        <v>47.993818214000001</v>
      </c>
      <c r="BA15" s="277">
        <v>52.525471934999999</v>
      </c>
      <c r="BB15" s="277">
        <v>53.613281333000003</v>
      </c>
      <c r="BC15" s="277">
        <v>52.514321934999998</v>
      </c>
      <c r="BD15" s="277">
        <v>53.224020000000003</v>
      </c>
      <c r="BE15" s="277">
        <v>56.053173903000001</v>
      </c>
      <c r="BF15" s="277">
        <v>56.156687386999998</v>
      </c>
      <c r="BG15" s="277">
        <v>56.203519999999997</v>
      </c>
      <c r="BH15" s="277">
        <v>55.306690000000003</v>
      </c>
      <c r="BI15" s="340">
        <v>57.737879999999997</v>
      </c>
      <c r="BJ15" s="340">
        <v>58.121920000000003</v>
      </c>
      <c r="BK15" s="340">
        <v>55.167850000000001</v>
      </c>
      <c r="BL15" s="340">
        <v>54.545560000000002</v>
      </c>
      <c r="BM15" s="340">
        <v>55.74736</v>
      </c>
      <c r="BN15" s="340">
        <v>56.005479999999999</v>
      </c>
      <c r="BO15" s="340">
        <v>56.200299999999999</v>
      </c>
      <c r="BP15" s="340">
        <v>58.886719999999997</v>
      </c>
      <c r="BQ15" s="340">
        <v>60.382669999999997</v>
      </c>
      <c r="BR15" s="340">
        <v>59.81982</v>
      </c>
      <c r="BS15" s="340">
        <v>58.43253</v>
      </c>
      <c r="BT15" s="340">
        <v>57.0349</v>
      </c>
      <c r="BU15" s="340">
        <v>59.299810000000001</v>
      </c>
      <c r="BV15" s="340">
        <v>59.648119999999999</v>
      </c>
    </row>
    <row r="16" spans="1:74" ht="11.1" customHeight="1" x14ac:dyDescent="0.2">
      <c r="A16" s="559" t="s">
        <v>415</v>
      </c>
      <c r="B16" s="560" t="s">
        <v>96</v>
      </c>
      <c r="C16" s="277">
        <v>42.317416452000003</v>
      </c>
      <c r="D16" s="277">
        <v>41.394196786000002</v>
      </c>
      <c r="E16" s="277">
        <v>42.148263870999997</v>
      </c>
      <c r="F16" s="277">
        <v>41.341703332999998</v>
      </c>
      <c r="G16" s="277">
        <v>42.275753547999997</v>
      </c>
      <c r="H16" s="277">
        <v>42.122517000000002</v>
      </c>
      <c r="I16" s="277">
        <v>41.084392903000001</v>
      </c>
      <c r="J16" s="277">
        <v>41.835869676999998</v>
      </c>
      <c r="K16" s="277">
        <v>41.752307000000002</v>
      </c>
      <c r="L16" s="277">
        <v>39.419347741999999</v>
      </c>
      <c r="M16" s="277">
        <v>41.744343333000003</v>
      </c>
      <c r="N16" s="277">
        <v>42.897963871000002</v>
      </c>
      <c r="O16" s="277">
        <v>43.449822580999999</v>
      </c>
      <c r="P16" s="277">
        <v>43.393062856999997</v>
      </c>
      <c r="Q16" s="277">
        <v>43.144651613000001</v>
      </c>
      <c r="R16" s="277">
        <v>41.302115000000001</v>
      </c>
      <c r="S16" s="277">
        <v>42.501536452000003</v>
      </c>
      <c r="T16" s="277">
        <v>40.485410666999996</v>
      </c>
      <c r="U16" s="277">
        <v>40.936761613000002</v>
      </c>
      <c r="V16" s="277">
        <v>41.117149677</v>
      </c>
      <c r="W16" s="277">
        <v>40.851573000000002</v>
      </c>
      <c r="X16" s="277">
        <v>41.310588709999998</v>
      </c>
      <c r="Y16" s="277">
        <v>42.373948333000001</v>
      </c>
      <c r="Z16" s="277">
        <v>42.722412902999999</v>
      </c>
      <c r="AA16" s="277">
        <v>40.750070645000001</v>
      </c>
      <c r="AB16" s="277">
        <v>41.149292758999998</v>
      </c>
      <c r="AC16" s="277">
        <v>41.456434194000003</v>
      </c>
      <c r="AD16" s="277">
        <v>41.609974667000003</v>
      </c>
      <c r="AE16" s="277">
        <v>42.064369999999997</v>
      </c>
      <c r="AF16" s="277">
        <v>42.582676667000001</v>
      </c>
      <c r="AG16" s="277">
        <v>42.601542580999997</v>
      </c>
      <c r="AH16" s="277">
        <v>42.059310322999998</v>
      </c>
      <c r="AI16" s="277">
        <v>43.332759332999998</v>
      </c>
      <c r="AJ16" s="277">
        <v>42.875780323000001</v>
      </c>
      <c r="AK16" s="277">
        <v>44.901722999999997</v>
      </c>
      <c r="AL16" s="277">
        <v>44.846747419000003</v>
      </c>
      <c r="AM16" s="277">
        <v>46.553576774</v>
      </c>
      <c r="AN16" s="277">
        <v>46.478062856999998</v>
      </c>
      <c r="AO16" s="277">
        <v>45.919578710000003</v>
      </c>
      <c r="AP16" s="277">
        <v>44.328475333</v>
      </c>
      <c r="AQ16" s="277">
        <v>43.784214194</v>
      </c>
      <c r="AR16" s="277">
        <v>45.892266333000002</v>
      </c>
      <c r="AS16" s="277">
        <v>45.274883871</v>
      </c>
      <c r="AT16" s="277">
        <v>44.499561612999997</v>
      </c>
      <c r="AU16" s="277">
        <v>45.189001333</v>
      </c>
      <c r="AV16" s="277">
        <v>45.951719677</v>
      </c>
      <c r="AW16" s="277">
        <v>43.268231999999998</v>
      </c>
      <c r="AX16" s="277">
        <v>45.921236774</v>
      </c>
      <c r="AY16" s="277">
        <v>45.046430000000001</v>
      </c>
      <c r="AZ16" s="277">
        <v>44.889315713999999</v>
      </c>
      <c r="BA16" s="277">
        <v>44.385756774000001</v>
      </c>
      <c r="BB16" s="277">
        <v>45.285459000000003</v>
      </c>
      <c r="BC16" s="277">
        <v>44.671740323000002</v>
      </c>
      <c r="BD16" s="277">
        <v>44.522981667000003</v>
      </c>
      <c r="BE16" s="277">
        <v>43.992023226000001</v>
      </c>
      <c r="BF16" s="277">
        <v>43.764188613000002</v>
      </c>
      <c r="BG16" s="277">
        <v>44.750300000000003</v>
      </c>
      <c r="BH16" s="277">
        <v>44.868679999999998</v>
      </c>
      <c r="BI16" s="340">
        <v>45.464449999999999</v>
      </c>
      <c r="BJ16" s="340">
        <v>46.423720000000003</v>
      </c>
      <c r="BK16" s="340">
        <v>46.745109999999997</v>
      </c>
      <c r="BL16" s="340">
        <v>46.007809999999999</v>
      </c>
      <c r="BM16" s="340">
        <v>45.906669999999998</v>
      </c>
      <c r="BN16" s="340">
        <v>44.679519999999997</v>
      </c>
      <c r="BO16" s="340">
        <v>44.476239999999997</v>
      </c>
      <c r="BP16" s="340">
        <v>46.06561</v>
      </c>
      <c r="BQ16" s="340">
        <v>46.168869999999998</v>
      </c>
      <c r="BR16" s="340">
        <v>45.936329999999998</v>
      </c>
      <c r="BS16" s="340">
        <v>46.088439999999999</v>
      </c>
      <c r="BT16" s="340">
        <v>46.557540000000003</v>
      </c>
      <c r="BU16" s="340">
        <v>46.862920000000003</v>
      </c>
      <c r="BV16" s="340">
        <v>47.642519999999998</v>
      </c>
    </row>
    <row r="17" spans="1:74" ht="11.1" customHeight="1" x14ac:dyDescent="0.2">
      <c r="A17" s="559" t="s">
        <v>416</v>
      </c>
      <c r="B17" s="560" t="s">
        <v>97</v>
      </c>
      <c r="C17" s="277">
        <v>0.31826709676999998</v>
      </c>
      <c r="D17" s="277">
        <v>1.1722796429</v>
      </c>
      <c r="E17" s="277">
        <v>2.4515854839000002</v>
      </c>
      <c r="F17" s="277">
        <v>3.7426430000000002</v>
      </c>
      <c r="G17" s="277">
        <v>4.9410287097000003</v>
      </c>
      <c r="H17" s="277">
        <v>5.8684276666999997</v>
      </c>
      <c r="I17" s="277">
        <v>5.2058529032000003</v>
      </c>
      <c r="J17" s="277">
        <v>5.0449251613000001</v>
      </c>
      <c r="K17" s="277">
        <v>4.5860346666999998</v>
      </c>
      <c r="L17" s="277">
        <v>2.4334106451999999</v>
      </c>
      <c r="M17" s="277">
        <v>2.5598423333000002</v>
      </c>
      <c r="N17" s="277">
        <v>1.4322938709999999</v>
      </c>
      <c r="O17" s="277">
        <v>1.2832716128999999</v>
      </c>
      <c r="P17" s="277">
        <v>3.0463721429000001</v>
      </c>
      <c r="Q17" s="277">
        <v>3.9451441935</v>
      </c>
      <c r="R17" s="277">
        <v>5.4668693333</v>
      </c>
      <c r="S17" s="277">
        <v>6.1506129031999999</v>
      </c>
      <c r="T17" s="277">
        <v>7.4257646667000001</v>
      </c>
      <c r="U17" s="277">
        <v>6.1645599999999998</v>
      </c>
      <c r="V17" s="277">
        <v>7.3923409677</v>
      </c>
      <c r="W17" s="277">
        <v>6.1906559999999997</v>
      </c>
      <c r="X17" s="277">
        <v>5.1245099999999999</v>
      </c>
      <c r="Y17" s="277">
        <v>3.5789900000000001</v>
      </c>
      <c r="Z17" s="277">
        <v>3.8920464516000002</v>
      </c>
      <c r="AA17" s="277">
        <v>3.0748274194</v>
      </c>
      <c r="AB17" s="277">
        <v>4.6634520689999999</v>
      </c>
      <c r="AC17" s="277">
        <v>7.4589735484000004</v>
      </c>
      <c r="AD17" s="277">
        <v>10.624103333000001</v>
      </c>
      <c r="AE17" s="277">
        <v>14.922470968000001</v>
      </c>
      <c r="AF17" s="277">
        <v>17.568912999999998</v>
      </c>
      <c r="AG17" s="277">
        <v>16.435808387000002</v>
      </c>
      <c r="AH17" s="277">
        <v>14.884214516</v>
      </c>
      <c r="AI17" s="277">
        <v>15.270080999999999</v>
      </c>
      <c r="AJ17" s="277">
        <v>13.916990968</v>
      </c>
      <c r="AK17" s="277">
        <v>11.575856333000001</v>
      </c>
      <c r="AL17" s="277">
        <v>11.250705483999999</v>
      </c>
      <c r="AM17" s="277">
        <v>10.280038064999999</v>
      </c>
      <c r="AN17" s="277">
        <v>17.117401429000001</v>
      </c>
      <c r="AO17" s="277">
        <v>21.531696451999998</v>
      </c>
      <c r="AP17" s="277">
        <v>24.459361667</v>
      </c>
      <c r="AQ17" s="277">
        <v>26.669194516000001</v>
      </c>
      <c r="AR17" s="277">
        <v>31.011740332999999</v>
      </c>
      <c r="AS17" s="277">
        <v>27.768881935</v>
      </c>
      <c r="AT17" s="277">
        <v>32.280456129000001</v>
      </c>
      <c r="AU17" s="277">
        <v>32.647368</v>
      </c>
      <c r="AV17" s="277">
        <v>31.199037742000002</v>
      </c>
      <c r="AW17" s="277">
        <v>25.007218667</v>
      </c>
      <c r="AX17" s="277">
        <v>23.789871290000001</v>
      </c>
      <c r="AY17" s="277">
        <v>24.983652581000001</v>
      </c>
      <c r="AZ17" s="277">
        <v>30.637112143</v>
      </c>
      <c r="BA17" s="277">
        <v>43.708801612999999</v>
      </c>
      <c r="BB17" s="277">
        <v>53.566488999999997</v>
      </c>
      <c r="BC17" s="277">
        <v>60.631938386999998</v>
      </c>
      <c r="BD17" s="277">
        <v>68.696849333000003</v>
      </c>
      <c r="BE17" s="277">
        <v>60.451107323000002</v>
      </c>
      <c r="BF17" s="277">
        <v>62.499965967999998</v>
      </c>
      <c r="BG17" s="277">
        <v>58.00056</v>
      </c>
      <c r="BH17" s="277">
        <v>45.572040000000001</v>
      </c>
      <c r="BI17" s="340">
        <v>37.8172</v>
      </c>
      <c r="BJ17" s="340">
        <v>28.66</v>
      </c>
      <c r="BK17" s="340">
        <v>24.439430000000002</v>
      </c>
      <c r="BL17" s="340">
        <v>37.19265</v>
      </c>
      <c r="BM17" s="340">
        <v>56.57076</v>
      </c>
      <c r="BN17" s="340">
        <v>70.976740000000007</v>
      </c>
      <c r="BO17" s="340">
        <v>80.060469999999995</v>
      </c>
      <c r="BP17" s="340">
        <v>94.683269999999993</v>
      </c>
      <c r="BQ17" s="340">
        <v>84.696290000000005</v>
      </c>
      <c r="BR17" s="340">
        <v>85.889920000000004</v>
      </c>
      <c r="BS17" s="340">
        <v>78.866150000000005</v>
      </c>
      <c r="BT17" s="340">
        <v>61.17642</v>
      </c>
      <c r="BU17" s="340">
        <v>47.73319</v>
      </c>
      <c r="BV17" s="340">
        <v>35.909999999999997</v>
      </c>
    </row>
    <row r="18" spans="1:74" ht="11.1" customHeight="1" x14ac:dyDescent="0.2">
      <c r="A18" s="559" t="s">
        <v>408</v>
      </c>
      <c r="B18" s="560" t="s">
        <v>470</v>
      </c>
      <c r="C18" s="277">
        <v>-18.224064515999999</v>
      </c>
      <c r="D18" s="277">
        <v>-12.522964286000001</v>
      </c>
      <c r="E18" s="277">
        <v>-10.470580645</v>
      </c>
      <c r="F18" s="277">
        <v>-11.1759</v>
      </c>
      <c r="G18" s="277">
        <v>-14.217580645</v>
      </c>
      <c r="H18" s="277">
        <v>-15.724600000000001</v>
      </c>
      <c r="I18" s="277">
        <v>-17.970741935</v>
      </c>
      <c r="J18" s="277">
        <v>-19.363806451999999</v>
      </c>
      <c r="K18" s="277">
        <v>-14.0428</v>
      </c>
      <c r="L18" s="277">
        <v>-14.119354839</v>
      </c>
      <c r="M18" s="277">
        <v>-15.566433333000001</v>
      </c>
      <c r="N18" s="277">
        <v>-17.091838710000001</v>
      </c>
      <c r="O18" s="277">
        <v>-21.264307097</v>
      </c>
      <c r="P18" s="277">
        <v>-14.7374525</v>
      </c>
      <c r="Q18" s="277">
        <v>-11.248124516000001</v>
      </c>
      <c r="R18" s="277">
        <v>-15.519626667000001</v>
      </c>
      <c r="S18" s="277">
        <v>-13.448643548</v>
      </c>
      <c r="T18" s="277">
        <v>-18.902926666999999</v>
      </c>
      <c r="U18" s="277">
        <v>-22.827809032000001</v>
      </c>
      <c r="V18" s="277">
        <v>-22.333177418999998</v>
      </c>
      <c r="W18" s="277">
        <v>-19.446393</v>
      </c>
      <c r="X18" s="277">
        <v>-19.372323225999999</v>
      </c>
      <c r="Y18" s="277">
        <v>-15.258467333</v>
      </c>
      <c r="Z18" s="277">
        <v>-16.41029</v>
      </c>
      <c r="AA18" s="277">
        <v>-11.240801935</v>
      </c>
      <c r="AB18" s="277">
        <v>-8.1606789655000007</v>
      </c>
      <c r="AC18" s="277">
        <v>-9.0548558065000009</v>
      </c>
      <c r="AD18" s="277">
        <v>-8.8424466667000008</v>
      </c>
      <c r="AE18" s="277">
        <v>-11.960568065</v>
      </c>
      <c r="AF18" s="277">
        <v>-16.891352999999999</v>
      </c>
      <c r="AG18" s="277">
        <v>-19.966909999999999</v>
      </c>
      <c r="AH18" s="277">
        <v>-17.061680644999999</v>
      </c>
      <c r="AI18" s="277">
        <v>-14.351459999999999</v>
      </c>
      <c r="AJ18" s="277">
        <v>-12.200426774</v>
      </c>
      <c r="AK18" s="277">
        <v>-13.632267333</v>
      </c>
      <c r="AL18" s="277">
        <v>-18.589289999999998</v>
      </c>
      <c r="AM18" s="277">
        <v>-14.929483871</v>
      </c>
      <c r="AN18" s="277">
        <v>-10.6965</v>
      </c>
      <c r="AO18" s="277">
        <v>-13.187677419</v>
      </c>
      <c r="AP18" s="277">
        <v>-9.6057333332999999</v>
      </c>
      <c r="AQ18" s="277">
        <v>-11.453161290000001</v>
      </c>
      <c r="AR18" s="277">
        <v>-11.830399999999999</v>
      </c>
      <c r="AS18" s="277">
        <v>-11.115483871</v>
      </c>
      <c r="AT18" s="277">
        <v>-14.657806452000001</v>
      </c>
      <c r="AU18" s="277">
        <v>-12.9823</v>
      </c>
      <c r="AV18" s="277">
        <v>-10.319064515999999</v>
      </c>
      <c r="AW18" s="277">
        <v>-11.487733333</v>
      </c>
      <c r="AX18" s="277">
        <v>-12.955419355</v>
      </c>
      <c r="AY18" s="277">
        <v>-8.4956129031999996</v>
      </c>
      <c r="AZ18" s="277">
        <v>-14.974214286</v>
      </c>
      <c r="BA18" s="277">
        <v>-12.828322581</v>
      </c>
      <c r="BB18" s="277">
        <v>-12.062233333</v>
      </c>
      <c r="BC18" s="277">
        <v>-19.440645160999999</v>
      </c>
      <c r="BD18" s="277">
        <v>-20.363266667000001</v>
      </c>
      <c r="BE18" s="277">
        <v>-15.071483871</v>
      </c>
      <c r="BF18" s="277">
        <v>-24.796225805999999</v>
      </c>
      <c r="BG18" s="277">
        <v>-18.614270000000001</v>
      </c>
      <c r="BH18" s="277">
        <v>-14.14292</v>
      </c>
      <c r="BI18" s="340">
        <v>-13.83893</v>
      </c>
      <c r="BJ18" s="340">
        <v>-13.49273</v>
      </c>
      <c r="BK18" s="340">
        <v>-13.41184</v>
      </c>
      <c r="BL18" s="340">
        <v>-11.484769999999999</v>
      </c>
      <c r="BM18" s="340">
        <v>-11.216469999999999</v>
      </c>
      <c r="BN18" s="340">
        <v>-10.126250000000001</v>
      </c>
      <c r="BO18" s="340">
        <v>-11.181620000000001</v>
      </c>
      <c r="BP18" s="340">
        <v>-12.86219</v>
      </c>
      <c r="BQ18" s="340">
        <v>-15.04663</v>
      </c>
      <c r="BR18" s="340">
        <v>-15.13796</v>
      </c>
      <c r="BS18" s="340">
        <v>-15.177300000000001</v>
      </c>
      <c r="BT18" s="340">
        <v>-12.7342</v>
      </c>
      <c r="BU18" s="340">
        <v>-13.325659999999999</v>
      </c>
      <c r="BV18" s="340">
        <v>-13.463419999999999</v>
      </c>
    </row>
    <row r="19" spans="1:74" ht="11.1" customHeight="1" x14ac:dyDescent="0.2">
      <c r="A19" s="559" t="s">
        <v>417</v>
      </c>
      <c r="B19" s="562" t="s">
        <v>418</v>
      </c>
      <c r="C19" s="277">
        <v>32.717485805999999</v>
      </c>
      <c r="D19" s="277">
        <v>32.469730714000001</v>
      </c>
      <c r="E19" s="277">
        <v>32.324006128999997</v>
      </c>
      <c r="F19" s="277">
        <v>33.188426333000002</v>
      </c>
      <c r="G19" s="277">
        <v>34.182780323000003</v>
      </c>
      <c r="H19" s="277">
        <v>38.446406666999998</v>
      </c>
      <c r="I19" s="277">
        <v>36.968121289999999</v>
      </c>
      <c r="J19" s="277">
        <v>37.356822258000001</v>
      </c>
      <c r="K19" s="277">
        <v>37.214068666999999</v>
      </c>
      <c r="L19" s="277">
        <v>35.156129354999997</v>
      </c>
      <c r="M19" s="277">
        <v>35.979766333000001</v>
      </c>
      <c r="N19" s="277">
        <v>36.498685160999997</v>
      </c>
      <c r="O19" s="277">
        <v>34.557531613000002</v>
      </c>
      <c r="P19" s="277">
        <v>36.664650356999999</v>
      </c>
      <c r="Q19" s="277">
        <v>38.141703225999997</v>
      </c>
      <c r="R19" s="277">
        <v>38.028919000000002</v>
      </c>
      <c r="S19" s="277">
        <v>39.029998386999999</v>
      </c>
      <c r="T19" s="277">
        <v>41.193458</v>
      </c>
      <c r="U19" s="277">
        <v>42.224726128999997</v>
      </c>
      <c r="V19" s="277">
        <v>39.683175806000001</v>
      </c>
      <c r="W19" s="277">
        <v>37.728010333</v>
      </c>
      <c r="X19" s="277">
        <v>37.921469031999997</v>
      </c>
      <c r="Y19" s="277">
        <v>39.553427333000002</v>
      </c>
      <c r="Z19" s="277">
        <v>40.437221934999997</v>
      </c>
      <c r="AA19" s="277">
        <v>36.675054838999998</v>
      </c>
      <c r="AB19" s="277">
        <v>36.960470690000001</v>
      </c>
      <c r="AC19" s="277">
        <v>36.774572902999999</v>
      </c>
      <c r="AD19" s="277">
        <v>36.351757333000002</v>
      </c>
      <c r="AE19" s="277">
        <v>38.707098709999997</v>
      </c>
      <c r="AF19" s="277">
        <v>38.861007667000003</v>
      </c>
      <c r="AG19" s="277">
        <v>39.303814838999998</v>
      </c>
      <c r="AH19" s="277">
        <v>37.984349676999997</v>
      </c>
      <c r="AI19" s="277">
        <v>37.824052999999999</v>
      </c>
      <c r="AJ19" s="277">
        <v>36.628149677000003</v>
      </c>
      <c r="AK19" s="277">
        <v>37.992947332999996</v>
      </c>
      <c r="AL19" s="277">
        <v>37.937153226</v>
      </c>
      <c r="AM19" s="277">
        <v>32.181324515999997</v>
      </c>
      <c r="AN19" s="277">
        <v>33.074241428999997</v>
      </c>
      <c r="AO19" s="277">
        <v>33.99173871</v>
      </c>
      <c r="AP19" s="277">
        <v>32.418661333000003</v>
      </c>
      <c r="AQ19" s="277">
        <v>33.120349677</v>
      </c>
      <c r="AR19" s="277">
        <v>35.211193000000002</v>
      </c>
      <c r="AS19" s="277">
        <v>35.860528064999997</v>
      </c>
      <c r="AT19" s="277">
        <v>36.187744516000002</v>
      </c>
      <c r="AU19" s="277">
        <v>35.526665332999997</v>
      </c>
      <c r="AV19" s="277">
        <v>33.586567418999998</v>
      </c>
      <c r="AW19" s="277">
        <v>32.515569333000002</v>
      </c>
      <c r="AX19" s="277">
        <v>32.458921613000001</v>
      </c>
      <c r="AY19" s="277">
        <v>30.964974194</v>
      </c>
      <c r="AZ19" s="277">
        <v>29.919789999999999</v>
      </c>
      <c r="BA19" s="277">
        <v>32.303587096999998</v>
      </c>
      <c r="BB19" s="277">
        <v>31.985660667000001</v>
      </c>
      <c r="BC19" s="277">
        <v>33.270215483999998</v>
      </c>
      <c r="BD19" s="277">
        <v>34.374135332999998</v>
      </c>
      <c r="BE19" s="277">
        <v>34.551217225999999</v>
      </c>
      <c r="BF19" s="277">
        <v>35.632801903000001</v>
      </c>
      <c r="BG19" s="277">
        <v>34.990119999999997</v>
      </c>
      <c r="BH19" s="277">
        <v>33.28145</v>
      </c>
      <c r="BI19" s="340">
        <v>32.638759999999998</v>
      </c>
      <c r="BJ19" s="340">
        <v>33.520699999999998</v>
      </c>
      <c r="BK19" s="340">
        <v>33.179380000000002</v>
      </c>
      <c r="BL19" s="340">
        <v>32.841160000000002</v>
      </c>
      <c r="BM19" s="340">
        <v>32.745330000000003</v>
      </c>
      <c r="BN19" s="340">
        <v>33.711649999999999</v>
      </c>
      <c r="BO19" s="340">
        <v>34.474119999999999</v>
      </c>
      <c r="BP19" s="340">
        <v>36.140270000000001</v>
      </c>
      <c r="BQ19" s="340">
        <v>36.024799999999999</v>
      </c>
      <c r="BR19" s="340">
        <v>36.86748</v>
      </c>
      <c r="BS19" s="340">
        <v>35.636159999999997</v>
      </c>
      <c r="BT19" s="340">
        <v>34.268430000000002</v>
      </c>
      <c r="BU19" s="340">
        <v>33.28866</v>
      </c>
      <c r="BV19" s="340">
        <v>34.125149999999998</v>
      </c>
    </row>
    <row r="20" spans="1:74" ht="11.1" customHeight="1" x14ac:dyDescent="0.2">
      <c r="A20" s="559" t="s">
        <v>419</v>
      </c>
      <c r="B20" s="560" t="s">
        <v>420</v>
      </c>
      <c r="C20" s="277">
        <v>11643.779424</v>
      </c>
      <c r="D20" s="277">
        <v>11419.097216</v>
      </c>
      <c r="E20" s="277">
        <v>10069.923731000001</v>
      </c>
      <c r="F20" s="277">
        <v>9593.3407310000002</v>
      </c>
      <c r="G20" s="277">
        <v>10578.596347999999</v>
      </c>
      <c r="H20" s="277">
        <v>12525.315789</v>
      </c>
      <c r="I20" s="277">
        <v>13216.949537</v>
      </c>
      <c r="J20" s="277">
        <v>13189.811309999999</v>
      </c>
      <c r="K20" s="277">
        <v>11534.838902</v>
      </c>
      <c r="L20" s="277">
        <v>9932.9253523000007</v>
      </c>
      <c r="M20" s="277">
        <v>10200.320512</v>
      </c>
      <c r="N20" s="277">
        <v>11681.260534999999</v>
      </c>
      <c r="O20" s="277">
        <v>11705.544779</v>
      </c>
      <c r="P20" s="277">
        <v>11183.092935000001</v>
      </c>
      <c r="Q20" s="277">
        <v>10280.965684000001</v>
      </c>
      <c r="R20" s="277">
        <v>10080.023991</v>
      </c>
      <c r="S20" s="277">
        <v>10439.620433</v>
      </c>
      <c r="T20" s="277">
        <v>12257.567008</v>
      </c>
      <c r="U20" s="277">
        <v>13506.217737000001</v>
      </c>
      <c r="V20" s="277">
        <v>13113.268056000001</v>
      </c>
      <c r="W20" s="277">
        <v>11264.377093999999</v>
      </c>
      <c r="X20" s="277">
        <v>9958.0160935000004</v>
      </c>
      <c r="Y20" s="277">
        <v>10136.738323</v>
      </c>
      <c r="Z20" s="277">
        <v>10830.33735</v>
      </c>
      <c r="AA20" s="277">
        <v>10952.524341</v>
      </c>
      <c r="AB20" s="277">
        <v>10668.600528999999</v>
      </c>
      <c r="AC20" s="277">
        <v>9970.6633557999994</v>
      </c>
      <c r="AD20" s="277">
        <v>9840.9403782999998</v>
      </c>
      <c r="AE20" s="277">
        <v>10855.407288</v>
      </c>
      <c r="AF20" s="277">
        <v>12027.538203</v>
      </c>
      <c r="AG20" s="277">
        <v>13375.473085</v>
      </c>
      <c r="AH20" s="277">
        <v>12764.501979999999</v>
      </c>
      <c r="AI20" s="277">
        <v>11152.829084000001</v>
      </c>
      <c r="AJ20" s="277">
        <v>10053.250625999999</v>
      </c>
      <c r="AK20" s="277">
        <v>10199.167668</v>
      </c>
      <c r="AL20" s="277">
        <v>10794.680117</v>
      </c>
      <c r="AM20" s="277">
        <v>11241.604264</v>
      </c>
      <c r="AN20" s="277">
        <v>11051.254084</v>
      </c>
      <c r="AO20" s="277">
        <v>10493.596156</v>
      </c>
      <c r="AP20" s="277">
        <v>9935.7897073000004</v>
      </c>
      <c r="AQ20" s="277">
        <v>10381.729439000001</v>
      </c>
      <c r="AR20" s="277">
        <v>11874.141900000001</v>
      </c>
      <c r="AS20" s="277">
        <v>12703.200167999999</v>
      </c>
      <c r="AT20" s="277">
        <v>12386.066344999999</v>
      </c>
      <c r="AU20" s="277">
        <v>11343.108824000001</v>
      </c>
      <c r="AV20" s="277">
        <v>10151.055613</v>
      </c>
      <c r="AW20" s="277">
        <v>10458.383460999999</v>
      </c>
      <c r="AX20" s="277">
        <v>11366.339647999999</v>
      </c>
      <c r="AY20" s="277">
        <v>12161.909292</v>
      </c>
      <c r="AZ20" s="277">
        <v>11559.357355</v>
      </c>
      <c r="BA20" s="277">
        <v>10696.618929</v>
      </c>
      <c r="BB20" s="277">
        <v>9892.2013442999996</v>
      </c>
      <c r="BC20" s="277">
        <v>10442.924746000001</v>
      </c>
      <c r="BD20" s="277">
        <v>11913.980084999999</v>
      </c>
      <c r="BE20" s="277">
        <v>12414.157039</v>
      </c>
      <c r="BF20" s="277">
        <v>12370.776495</v>
      </c>
      <c r="BG20" s="277">
        <v>11323.04</v>
      </c>
      <c r="BH20" s="277">
        <v>10169.469999999999</v>
      </c>
      <c r="BI20" s="340">
        <v>10247.540000000001</v>
      </c>
      <c r="BJ20" s="340">
        <v>11346.3</v>
      </c>
      <c r="BK20" s="340">
        <v>11813.27</v>
      </c>
      <c r="BL20" s="340">
        <v>11456.73</v>
      </c>
      <c r="BM20" s="340">
        <v>10494.82</v>
      </c>
      <c r="BN20" s="340">
        <v>10008.18</v>
      </c>
      <c r="BO20" s="340">
        <v>10589.17</v>
      </c>
      <c r="BP20" s="340">
        <v>12088.18</v>
      </c>
      <c r="BQ20" s="340">
        <v>12855.6</v>
      </c>
      <c r="BR20" s="340">
        <v>12779.7</v>
      </c>
      <c r="BS20" s="340">
        <v>11306.08</v>
      </c>
      <c r="BT20" s="340">
        <v>10309.52</v>
      </c>
      <c r="BU20" s="340">
        <v>10368.530000000001</v>
      </c>
      <c r="BV20" s="340">
        <v>11445.32</v>
      </c>
    </row>
    <row r="21" spans="1:74" ht="11.1" customHeight="1" x14ac:dyDescent="0.2">
      <c r="A21" s="553"/>
      <c r="B21" s="131" t="s">
        <v>421</v>
      </c>
      <c r="C21" s="253"/>
      <c r="D21" s="253"/>
      <c r="E21" s="253"/>
      <c r="F21" s="253"/>
      <c r="G21" s="253"/>
      <c r="H21" s="253"/>
      <c r="I21" s="253"/>
      <c r="J21" s="253"/>
      <c r="K21" s="253"/>
      <c r="L21" s="253"/>
      <c r="M21" s="253"/>
      <c r="N21" s="253"/>
      <c r="O21" s="253"/>
      <c r="P21" s="253"/>
      <c r="Q21" s="253"/>
      <c r="R21" s="253"/>
      <c r="S21" s="253"/>
      <c r="T21" s="253"/>
      <c r="U21" s="253"/>
      <c r="V21" s="253"/>
      <c r="W21" s="253"/>
      <c r="X21" s="253"/>
      <c r="Y21" s="253"/>
      <c r="Z21" s="253"/>
      <c r="AA21" s="253"/>
      <c r="AB21" s="253"/>
      <c r="AC21" s="253"/>
      <c r="AD21" s="253"/>
      <c r="AE21" s="253"/>
      <c r="AF21" s="253"/>
      <c r="AG21" s="253"/>
      <c r="AH21" s="253"/>
      <c r="AI21" s="253"/>
      <c r="AJ21" s="253"/>
      <c r="AK21" s="253"/>
      <c r="AL21" s="253"/>
      <c r="AM21" s="253"/>
      <c r="AN21" s="253"/>
      <c r="AO21" s="253"/>
      <c r="AP21" s="253"/>
      <c r="AQ21" s="253"/>
      <c r="AR21" s="253"/>
      <c r="AS21" s="253"/>
      <c r="AT21" s="253"/>
      <c r="AU21" s="253"/>
      <c r="AV21" s="253"/>
      <c r="AW21" s="253"/>
      <c r="AX21" s="253"/>
      <c r="AY21" s="253"/>
      <c r="AZ21" s="253"/>
      <c r="BA21" s="253"/>
      <c r="BB21" s="253"/>
      <c r="BC21" s="253"/>
      <c r="BD21" s="253"/>
      <c r="BE21" s="253"/>
      <c r="BF21" s="253"/>
      <c r="BG21" s="253"/>
      <c r="BH21" s="253"/>
      <c r="BI21" s="366"/>
      <c r="BJ21" s="366"/>
      <c r="BK21" s="366"/>
      <c r="BL21" s="366"/>
      <c r="BM21" s="366"/>
      <c r="BN21" s="366"/>
      <c r="BO21" s="366"/>
      <c r="BP21" s="366"/>
      <c r="BQ21" s="366"/>
      <c r="BR21" s="366"/>
      <c r="BS21" s="366"/>
      <c r="BT21" s="366"/>
      <c r="BU21" s="366"/>
      <c r="BV21" s="366"/>
    </row>
    <row r="22" spans="1:74" ht="11.1" customHeight="1" x14ac:dyDescent="0.2">
      <c r="A22" s="559" t="s">
        <v>422</v>
      </c>
      <c r="B22" s="560" t="s">
        <v>92</v>
      </c>
      <c r="C22" s="277">
        <v>469.51198323</v>
      </c>
      <c r="D22" s="277">
        <v>473.37433178999999</v>
      </c>
      <c r="E22" s="277">
        <v>364.61522613</v>
      </c>
      <c r="F22" s="277">
        <v>314.65904967</v>
      </c>
      <c r="G22" s="277">
        <v>324.14528903000001</v>
      </c>
      <c r="H22" s="277">
        <v>440.02036099999998</v>
      </c>
      <c r="I22" s="277">
        <v>459.12670935</v>
      </c>
      <c r="J22" s="277">
        <v>445.19900710000002</v>
      </c>
      <c r="K22" s="277">
        <v>375.91012933000002</v>
      </c>
      <c r="L22" s="277">
        <v>316.35474355000002</v>
      </c>
      <c r="M22" s="277">
        <v>334.93930567000001</v>
      </c>
      <c r="N22" s="277">
        <v>434.90919097</v>
      </c>
      <c r="O22" s="277">
        <v>457.81018483999998</v>
      </c>
      <c r="P22" s="277">
        <v>393.01345464000002</v>
      </c>
      <c r="Q22" s="277">
        <v>260.35384257999999</v>
      </c>
      <c r="R22" s="277">
        <v>284.04129467000001</v>
      </c>
      <c r="S22" s="277">
        <v>308.11992580999998</v>
      </c>
      <c r="T22" s="277">
        <v>388.01668567000002</v>
      </c>
      <c r="U22" s="277">
        <v>425.41569355000001</v>
      </c>
      <c r="V22" s="277">
        <v>375.89512999999999</v>
      </c>
      <c r="W22" s="277">
        <v>301.17747867000003</v>
      </c>
      <c r="X22" s="277">
        <v>260.08935871</v>
      </c>
      <c r="Y22" s="277">
        <v>271.77698299999997</v>
      </c>
      <c r="Z22" s="277">
        <v>256.75365484000002</v>
      </c>
      <c r="AA22" s="277">
        <v>319.37992129000003</v>
      </c>
      <c r="AB22" s="277">
        <v>234.66885069</v>
      </c>
      <c r="AC22" s="277">
        <v>220.08645902999999</v>
      </c>
      <c r="AD22" s="277">
        <v>174.68945033</v>
      </c>
      <c r="AE22" s="277">
        <v>237.81966484</v>
      </c>
      <c r="AF22" s="277">
        <v>270.30928232999997</v>
      </c>
      <c r="AG22" s="277">
        <v>379.59895710000001</v>
      </c>
      <c r="AH22" s="277">
        <v>324.64978323000003</v>
      </c>
      <c r="AI22" s="277">
        <v>241.51159766999999</v>
      </c>
      <c r="AJ22" s="277">
        <v>242.92837677</v>
      </c>
      <c r="AK22" s="277">
        <v>264.38002433000003</v>
      </c>
      <c r="AL22" s="277">
        <v>287.38826741999998</v>
      </c>
      <c r="AM22" s="277">
        <v>327.55832386999998</v>
      </c>
      <c r="AN22" s="277">
        <v>345.44702107000001</v>
      </c>
      <c r="AO22" s="277">
        <v>317.83613387000003</v>
      </c>
      <c r="AP22" s="277">
        <v>258.96073166999997</v>
      </c>
      <c r="AQ22" s="277">
        <v>274.19091580999998</v>
      </c>
      <c r="AR22" s="277">
        <v>296.41864733</v>
      </c>
      <c r="AS22" s="277">
        <v>350.98350290000002</v>
      </c>
      <c r="AT22" s="277">
        <v>259.63660644999999</v>
      </c>
      <c r="AU22" s="277">
        <v>250.28650633000001</v>
      </c>
      <c r="AV22" s="277">
        <v>179.44426322999999</v>
      </c>
      <c r="AW22" s="277">
        <v>216.73633566999999</v>
      </c>
      <c r="AX22" s="277">
        <v>317.89902452000001</v>
      </c>
      <c r="AY22" s="277">
        <v>354.16593289999997</v>
      </c>
      <c r="AZ22" s="277">
        <v>383.30108607</v>
      </c>
      <c r="BA22" s="277">
        <v>342.74571386999997</v>
      </c>
      <c r="BB22" s="277">
        <v>267.16667432999998</v>
      </c>
      <c r="BC22" s="277">
        <v>220.88410451999999</v>
      </c>
      <c r="BD22" s="277">
        <v>263.07009667</v>
      </c>
      <c r="BE22" s="277">
        <v>242.86145632</v>
      </c>
      <c r="BF22" s="277">
        <v>212.00375471000001</v>
      </c>
      <c r="BG22" s="277">
        <v>187.02350000000001</v>
      </c>
      <c r="BH22" s="277">
        <v>118.35339999999999</v>
      </c>
      <c r="BI22" s="340">
        <v>228.3065</v>
      </c>
      <c r="BJ22" s="340">
        <v>306.01830000000001</v>
      </c>
      <c r="BK22" s="340">
        <v>369.61369999999999</v>
      </c>
      <c r="BL22" s="340">
        <v>349.08629999999999</v>
      </c>
      <c r="BM22" s="340">
        <v>304.05849999999998</v>
      </c>
      <c r="BN22" s="340">
        <v>205.54750000000001</v>
      </c>
      <c r="BO22" s="340">
        <v>180.3142</v>
      </c>
      <c r="BP22" s="340">
        <v>219.8604</v>
      </c>
      <c r="BQ22" s="340">
        <v>276.18200000000002</v>
      </c>
      <c r="BR22" s="340">
        <v>279.49709999999999</v>
      </c>
      <c r="BS22" s="340">
        <v>218.53530000000001</v>
      </c>
      <c r="BT22" s="340">
        <v>202.42169999999999</v>
      </c>
      <c r="BU22" s="340">
        <v>212.35120000000001</v>
      </c>
      <c r="BV22" s="340">
        <v>286.17160000000001</v>
      </c>
    </row>
    <row r="23" spans="1:74" ht="11.1" customHeight="1" x14ac:dyDescent="0.2">
      <c r="A23" s="559" t="s">
        <v>423</v>
      </c>
      <c r="B23" s="560" t="s">
        <v>93</v>
      </c>
      <c r="C23" s="277">
        <v>353.82315032000002</v>
      </c>
      <c r="D23" s="277">
        <v>345.01657963999997</v>
      </c>
      <c r="E23" s="277">
        <v>320.25028193999998</v>
      </c>
      <c r="F23" s="277">
        <v>353.92668266999999</v>
      </c>
      <c r="G23" s="277">
        <v>393.44892419000001</v>
      </c>
      <c r="H23" s="277">
        <v>531.23184500000002</v>
      </c>
      <c r="I23" s="277">
        <v>674.51819548000003</v>
      </c>
      <c r="J23" s="277">
        <v>604.85206129000005</v>
      </c>
      <c r="K23" s="277">
        <v>546.55943833000003</v>
      </c>
      <c r="L23" s="277">
        <v>422.41981902999999</v>
      </c>
      <c r="M23" s="277">
        <v>466.80301033000001</v>
      </c>
      <c r="N23" s="277">
        <v>441.72684257999998</v>
      </c>
      <c r="O23" s="277">
        <v>399.85084160999997</v>
      </c>
      <c r="P23" s="277">
        <v>425.22260213999999</v>
      </c>
      <c r="Q23" s="277">
        <v>435.14032773999998</v>
      </c>
      <c r="R23" s="277">
        <v>448.41689066999999</v>
      </c>
      <c r="S23" s="277">
        <v>454.16778161000002</v>
      </c>
      <c r="T23" s="277">
        <v>513.64355433000003</v>
      </c>
      <c r="U23" s="277">
        <v>673.92387160999999</v>
      </c>
      <c r="V23" s="277">
        <v>606.45013257999994</v>
      </c>
      <c r="W23" s="277">
        <v>539.34477833000005</v>
      </c>
      <c r="X23" s="277">
        <v>480.31967322999998</v>
      </c>
      <c r="Y23" s="277">
        <v>482.08123567000001</v>
      </c>
      <c r="Z23" s="277">
        <v>486.39143452000002</v>
      </c>
      <c r="AA23" s="277">
        <v>482.49128000000002</v>
      </c>
      <c r="AB23" s="277">
        <v>531.56596309999998</v>
      </c>
      <c r="AC23" s="277">
        <v>474.45754548000002</v>
      </c>
      <c r="AD23" s="277">
        <v>484.69862499999999</v>
      </c>
      <c r="AE23" s="277">
        <v>533.34489805999999</v>
      </c>
      <c r="AF23" s="277">
        <v>617.46678367000004</v>
      </c>
      <c r="AG23" s="277">
        <v>768.17638903</v>
      </c>
      <c r="AH23" s="277">
        <v>718.20669677000001</v>
      </c>
      <c r="AI23" s="277">
        <v>603.66219566999996</v>
      </c>
      <c r="AJ23" s="277">
        <v>523.86806064999996</v>
      </c>
      <c r="AK23" s="277">
        <v>478.69771433</v>
      </c>
      <c r="AL23" s="277">
        <v>446.18652644999997</v>
      </c>
      <c r="AM23" s="277">
        <v>451.22518387000002</v>
      </c>
      <c r="AN23" s="277">
        <v>459.78205643000001</v>
      </c>
      <c r="AO23" s="277">
        <v>441.55339838999998</v>
      </c>
      <c r="AP23" s="277">
        <v>440.33189367</v>
      </c>
      <c r="AQ23" s="277">
        <v>477.9643671</v>
      </c>
      <c r="AR23" s="277">
        <v>521.94016066999995</v>
      </c>
      <c r="AS23" s="277">
        <v>713.27876709999998</v>
      </c>
      <c r="AT23" s="277">
        <v>601.20654161000004</v>
      </c>
      <c r="AU23" s="277">
        <v>513.57424533000005</v>
      </c>
      <c r="AV23" s="277">
        <v>448.70965999999999</v>
      </c>
      <c r="AW23" s="277">
        <v>440.88708600000001</v>
      </c>
      <c r="AX23" s="277">
        <v>444.56452000000002</v>
      </c>
      <c r="AY23" s="277">
        <v>390.96977226000001</v>
      </c>
      <c r="AZ23" s="277">
        <v>426.61172642999998</v>
      </c>
      <c r="BA23" s="277">
        <v>412.03898742000001</v>
      </c>
      <c r="BB23" s="277">
        <v>415.80048533000001</v>
      </c>
      <c r="BC23" s="277">
        <v>446.96616194000001</v>
      </c>
      <c r="BD23" s="277">
        <v>577.70199700000001</v>
      </c>
      <c r="BE23" s="277">
        <v>673.60990642000002</v>
      </c>
      <c r="BF23" s="277">
        <v>620.92020113000001</v>
      </c>
      <c r="BG23" s="277">
        <v>562.28520000000003</v>
      </c>
      <c r="BH23" s="277">
        <v>461.95490000000001</v>
      </c>
      <c r="BI23" s="340">
        <v>465.2054</v>
      </c>
      <c r="BJ23" s="340">
        <v>477.94490000000002</v>
      </c>
      <c r="BK23" s="340">
        <v>451.7235</v>
      </c>
      <c r="BL23" s="340">
        <v>475.02120000000002</v>
      </c>
      <c r="BM23" s="340">
        <v>464.3261</v>
      </c>
      <c r="BN23" s="340">
        <v>447.3306</v>
      </c>
      <c r="BO23" s="340">
        <v>495.34129999999999</v>
      </c>
      <c r="BP23" s="340">
        <v>609.34670000000006</v>
      </c>
      <c r="BQ23" s="340">
        <v>673.96410000000003</v>
      </c>
      <c r="BR23" s="340">
        <v>660.36360000000002</v>
      </c>
      <c r="BS23" s="340">
        <v>563.74749999999995</v>
      </c>
      <c r="BT23" s="340">
        <v>491.70310000000001</v>
      </c>
      <c r="BU23" s="340">
        <v>485.14640000000003</v>
      </c>
      <c r="BV23" s="340">
        <v>505.4873</v>
      </c>
    </row>
    <row r="24" spans="1:74" ht="11.1" customHeight="1" x14ac:dyDescent="0.2">
      <c r="A24" s="559" t="s">
        <v>424</v>
      </c>
      <c r="B24" s="562" t="s">
        <v>404</v>
      </c>
      <c r="C24" s="277">
        <v>12.510666452000001</v>
      </c>
      <c r="D24" s="277">
        <v>8.0084217856999995</v>
      </c>
      <c r="E24" s="277">
        <v>5.2830796774</v>
      </c>
      <c r="F24" s="277">
        <v>5.0036656666999999</v>
      </c>
      <c r="G24" s="277">
        <v>6.8532387097000003</v>
      </c>
      <c r="H24" s="277">
        <v>12.765257667</v>
      </c>
      <c r="I24" s="277">
        <v>31.610075483999999</v>
      </c>
      <c r="J24" s="277">
        <v>14.809583548000001</v>
      </c>
      <c r="K24" s="277">
        <v>8.5124636667000004</v>
      </c>
      <c r="L24" s="277">
        <v>4.0856290323</v>
      </c>
      <c r="M24" s="277">
        <v>5.4533069999999997</v>
      </c>
      <c r="N24" s="277">
        <v>11.939984194000001</v>
      </c>
      <c r="O24" s="277">
        <v>18.645433226000002</v>
      </c>
      <c r="P24" s="277">
        <v>6.5282392856999998</v>
      </c>
      <c r="Q24" s="277">
        <v>8.2618864516000006</v>
      </c>
      <c r="R24" s="277">
        <v>2.9399026667000001</v>
      </c>
      <c r="S24" s="277">
        <v>3.9587690323000002</v>
      </c>
      <c r="T24" s="277">
        <v>7.3133176666999997</v>
      </c>
      <c r="U24" s="277">
        <v>14.585916451999999</v>
      </c>
      <c r="V24" s="277">
        <v>6.2602509677000002</v>
      </c>
      <c r="W24" s="277">
        <v>3.5702069999999999</v>
      </c>
      <c r="X24" s="277">
        <v>2.8111803225999998</v>
      </c>
      <c r="Y24" s="277">
        <v>2.3706806667000002</v>
      </c>
      <c r="Z24" s="277">
        <v>2.4880570968</v>
      </c>
      <c r="AA24" s="277">
        <v>4.0664922581000003</v>
      </c>
      <c r="AB24" s="277">
        <v>1.7968141379</v>
      </c>
      <c r="AC24" s="277">
        <v>1.4369390323</v>
      </c>
      <c r="AD24" s="277">
        <v>1.379478</v>
      </c>
      <c r="AE24" s="277">
        <v>2.5575512903000002</v>
      </c>
      <c r="AF24" s="277">
        <v>7.0046903333000001</v>
      </c>
      <c r="AG24" s="277">
        <v>10.68980129</v>
      </c>
      <c r="AH24" s="277">
        <v>4.8925896774000002</v>
      </c>
      <c r="AI24" s="277">
        <v>2.2655989999999999</v>
      </c>
      <c r="AJ24" s="277">
        <v>2.4200170968000001</v>
      </c>
      <c r="AK24" s="277">
        <v>3.6006316667</v>
      </c>
      <c r="AL24" s="277">
        <v>1.9291835483999999</v>
      </c>
      <c r="AM24" s="277">
        <v>20.86581129</v>
      </c>
      <c r="AN24" s="277">
        <v>11.930098929</v>
      </c>
      <c r="AO24" s="277">
        <v>2.3026993548000001</v>
      </c>
      <c r="AP24" s="277">
        <v>2.6154500000000001</v>
      </c>
      <c r="AQ24" s="277">
        <v>3.7714770968</v>
      </c>
      <c r="AR24" s="277">
        <v>5.1337543332999998</v>
      </c>
      <c r="AS24" s="277">
        <v>15.386179676999999</v>
      </c>
      <c r="AT24" s="277">
        <v>3.7885180644999998</v>
      </c>
      <c r="AU24" s="277">
        <v>4.5941999999999998</v>
      </c>
      <c r="AV24" s="277">
        <v>2.2167416128999999</v>
      </c>
      <c r="AW24" s="277">
        <v>2.5296699999999999</v>
      </c>
      <c r="AX24" s="277">
        <v>13.926380968</v>
      </c>
      <c r="AY24" s="277">
        <v>104.70207483999999</v>
      </c>
      <c r="AZ24" s="277">
        <v>28.123254642999999</v>
      </c>
      <c r="BA24" s="277">
        <v>29.157415805999999</v>
      </c>
      <c r="BB24" s="277">
        <v>2.0866686667000001</v>
      </c>
      <c r="BC24" s="277">
        <v>2.3797680644999999</v>
      </c>
      <c r="BD24" s="277">
        <v>2.4628999999999999</v>
      </c>
      <c r="BE24" s="277">
        <v>3.2904073548000001</v>
      </c>
      <c r="BF24" s="277">
        <v>3.7944312257999999</v>
      </c>
      <c r="BG24" s="277">
        <v>3.0282</v>
      </c>
      <c r="BH24" s="277">
        <v>2.3619500000000002</v>
      </c>
      <c r="BI24" s="340">
        <v>2.8558919999999999</v>
      </c>
      <c r="BJ24" s="340">
        <v>5.1019860000000001</v>
      </c>
      <c r="BK24" s="340">
        <v>10.976660000000001</v>
      </c>
      <c r="BL24" s="340">
        <v>5.7162100000000002</v>
      </c>
      <c r="BM24" s="340">
        <v>4.7914820000000002</v>
      </c>
      <c r="BN24" s="340">
        <v>3.0679859999999999</v>
      </c>
      <c r="BO24" s="340">
        <v>3.496435</v>
      </c>
      <c r="BP24" s="340">
        <v>4.8984569999999996</v>
      </c>
      <c r="BQ24" s="340">
        <v>7.1517499999999998</v>
      </c>
      <c r="BR24" s="340">
        <v>5.0990760000000002</v>
      </c>
      <c r="BS24" s="340">
        <v>3.638709</v>
      </c>
      <c r="BT24" s="340">
        <v>2.959994</v>
      </c>
      <c r="BU24" s="340">
        <v>3.2675190000000001</v>
      </c>
      <c r="BV24" s="340">
        <v>5.3115009999999998</v>
      </c>
    </row>
    <row r="25" spans="1:74" ht="11.1" customHeight="1" x14ac:dyDescent="0.2">
      <c r="A25" s="559" t="s">
        <v>425</v>
      </c>
      <c r="B25" s="562" t="s">
        <v>94</v>
      </c>
      <c r="C25" s="277">
        <v>1.9739709676999999</v>
      </c>
      <c r="D25" s="277">
        <v>2.1019185714000002</v>
      </c>
      <c r="E25" s="277">
        <v>2.0668961289999999</v>
      </c>
      <c r="F25" s="277">
        <v>1.9423170000000001</v>
      </c>
      <c r="G25" s="277">
        <v>1.9418774193999999</v>
      </c>
      <c r="H25" s="277">
        <v>1.7632730000000001</v>
      </c>
      <c r="I25" s="277">
        <v>1.3897377419000001</v>
      </c>
      <c r="J25" s="277">
        <v>1.8432229032</v>
      </c>
      <c r="K25" s="277">
        <v>1.7961723332999999</v>
      </c>
      <c r="L25" s="277">
        <v>1.3417396774000001</v>
      </c>
      <c r="M25" s="277">
        <v>1.7503406667000001</v>
      </c>
      <c r="N25" s="277">
        <v>2.1985716128999999</v>
      </c>
      <c r="O25" s="277">
        <v>2.0251293547999998</v>
      </c>
      <c r="P25" s="277">
        <v>2.1326428571</v>
      </c>
      <c r="Q25" s="277">
        <v>2.0224258064999998</v>
      </c>
      <c r="R25" s="277">
        <v>2.0272706666999998</v>
      </c>
      <c r="S25" s="277">
        <v>1.7735229031999999</v>
      </c>
      <c r="T25" s="277">
        <v>1.9934736666999999</v>
      </c>
      <c r="U25" s="277">
        <v>2.0712183871000001</v>
      </c>
      <c r="V25" s="277">
        <v>2.0787725805999999</v>
      </c>
      <c r="W25" s="277">
        <v>1.8631219999999999</v>
      </c>
      <c r="X25" s="277">
        <v>2.0787261290000001</v>
      </c>
      <c r="Y25" s="277">
        <v>2.4345289999999999</v>
      </c>
      <c r="Z25" s="277">
        <v>2.3396361290000001</v>
      </c>
      <c r="AA25" s="277">
        <v>2.3133987096999999</v>
      </c>
      <c r="AB25" s="277">
        <v>2.4538258621</v>
      </c>
      <c r="AC25" s="277">
        <v>2.1789303225999999</v>
      </c>
      <c r="AD25" s="277">
        <v>2.0772416667</v>
      </c>
      <c r="AE25" s="277">
        <v>1.9665941935</v>
      </c>
      <c r="AF25" s="277">
        <v>1.8646516666999999</v>
      </c>
      <c r="AG25" s="277">
        <v>1.7570896774</v>
      </c>
      <c r="AH25" s="277">
        <v>1.9056816129</v>
      </c>
      <c r="AI25" s="277">
        <v>2.0067596666999998</v>
      </c>
      <c r="AJ25" s="277">
        <v>1.6492674194000001</v>
      </c>
      <c r="AK25" s="277">
        <v>2.0953546667</v>
      </c>
      <c r="AL25" s="277">
        <v>2.0247535484000001</v>
      </c>
      <c r="AM25" s="277">
        <v>2.1893025806000002</v>
      </c>
      <c r="AN25" s="277">
        <v>2.2920025000000002</v>
      </c>
      <c r="AO25" s="277">
        <v>2.2048825806000001</v>
      </c>
      <c r="AP25" s="277">
        <v>2.3431380000000002</v>
      </c>
      <c r="AQ25" s="277">
        <v>2.6303561289999999</v>
      </c>
      <c r="AR25" s="277">
        <v>2.4074866667000001</v>
      </c>
      <c r="AS25" s="277">
        <v>2.6313206452000002</v>
      </c>
      <c r="AT25" s="277">
        <v>2.5156464515999999</v>
      </c>
      <c r="AU25" s="277">
        <v>2.0280443333</v>
      </c>
      <c r="AV25" s="277">
        <v>2.0027196774</v>
      </c>
      <c r="AW25" s="277">
        <v>2.3119573333000001</v>
      </c>
      <c r="AX25" s="277">
        <v>2.4492912903000001</v>
      </c>
      <c r="AY25" s="277">
        <v>2.0127535484000001</v>
      </c>
      <c r="AZ25" s="277">
        <v>1.5815174999999999</v>
      </c>
      <c r="BA25" s="277">
        <v>1.6940796774</v>
      </c>
      <c r="BB25" s="277">
        <v>1.4747933333000001</v>
      </c>
      <c r="BC25" s="277">
        <v>1.6572958065000001</v>
      </c>
      <c r="BD25" s="277">
        <v>1.5765866666999999</v>
      </c>
      <c r="BE25" s="277">
        <v>1.7350969677000001</v>
      </c>
      <c r="BF25" s="277">
        <v>1.2391191290000001</v>
      </c>
      <c r="BG25" s="277">
        <v>2.0667200000000001</v>
      </c>
      <c r="BH25" s="277">
        <v>2.0289999999999999</v>
      </c>
      <c r="BI25" s="340">
        <v>2.3257319999999999</v>
      </c>
      <c r="BJ25" s="340">
        <v>2.4710740000000002</v>
      </c>
      <c r="BK25" s="340">
        <v>1.994445</v>
      </c>
      <c r="BL25" s="340">
        <v>1.596347</v>
      </c>
      <c r="BM25" s="340">
        <v>1.6735880000000001</v>
      </c>
      <c r="BN25" s="340">
        <v>1.496378</v>
      </c>
      <c r="BO25" s="340">
        <v>1.673832</v>
      </c>
      <c r="BP25" s="340">
        <v>1.5894379999999999</v>
      </c>
      <c r="BQ25" s="340">
        <v>1.7814719999999999</v>
      </c>
      <c r="BR25" s="340">
        <v>1.2822</v>
      </c>
      <c r="BS25" s="340">
        <v>2.0813760000000001</v>
      </c>
      <c r="BT25" s="340">
        <v>2.0486309999999999</v>
      </c>
      <c r="BU25" s="340">
        <v>2.3353769999999998</v>
      </c>
      <c r="BV25" s="340">
        <v>2.4768840000000001</v>
      </c>
    </row>
    <row r="26" spans="1:74" ht="11.1" customHeight="1" x14ac:dyDescent="0.2">
      <c r="A26" s="559" t="s">
        <v>426</v>
      </c>
      <c r="B26" s="562" t="s">
        <v>95</v>
      </c>
      <c r="C26" s="277">
        <v>532.46493548000001</v>
      </c>
      <c r="D26" s="277">
        <v>564.98178571000005</v>
      </c>
      <c r="E26" s="277">
        <v>509.79374194000002</v>
      </c>
      <c r="F26" s="277">
        <v>431.08210000000003</v>
      </c>
      <c r="G26" s="277">
        <v>518.11106452000001</v>
      </c>
      <c r="H26" s="277">
        <v>554.01873333000003</v>
      </c>
      <c r="I26" s="277">
        <v>524.46403225999995</v>
      </c>
      <c r="J26" s="277">
        <v>546.12190323000004</v>
      </c>
      <c r="K26" s="277">
        <v>514.55849999999998</v>
      </c>
      <c r="L26" s="277">
        <v>502.03529032</v>
      </c>
      <c r="M26" s="277">
        <v>514.04266667000002</v>
      </c>
      <c r="N26" s="277">
        <v>563.76009677000002</v>
      </c>
      <c r="O26" s="277">
        <v>567.72248387000002</v>
      </c>
      <c r="P26" s="277">
        <v>563.14060714000004</v>
      </c>
      <c r="Q26" s="277">
        <v>505.92312902999998</v>
      </c>
      <c r="R26" s="277">
        <v>403.53986666999998</v>
      </c>
      <c r="S26" s="277">
        <v>445.14425806000003</v>
      </c>
      <c r="T26" s="277">
        <v>492.27933332999999</v>
      </c>
      <c r="U26" s="277">
        <v>545.18745161000004</v>
      </c>
      <c r="V26" s="277">
        <v>545.03622581000002</v>
      </c>
      <c r="W26" s="277">
        <v>526.66510000000005</v>
      </c>
      <c r="X26" s="277">
        <v>486.63951613</v>
      </c>
      <c r="Y26" s="277">
        <v>507.20229999999998</v>
      </c>
      <c r="Z26" s="277">
        <v>551.85522580999998</v>
      </c>
      <c r="AA26" s="277">
        <v>558.77654839000002</v>
      </c>
      <c r="AB26" s="277">
        <v>557.83834482999998</v>
      </c>
      <c r="AC26" s="277">
        <v>516.50783870999999</v>
      </c>
      <c r="AD26" s="277">
        <v>473.47609999999997</v>
      </c>
      <c r="AE26" s="277">
        <v>470.64764516000002</v>
      </c>
      <c r="AF26" s="277">
        <v>502.25846667000002</v>
      </c>
      <c r="AG26" s="277">
        <v>528.33645161000004</v>
      </c>
      <c r="AH26" s="277">
        <v>538.74322581000001</v>
      </c>
      <c r="AI26" s="277">
        <v>499.42363332999997</v>
      </c>
      <c r="AJ26" s="277">
        <v>419.06290323000002</v>
      </c>
      <c r="AK26" s="277">
        <v>448.77050000000003</v>
      </c>
      <c r="AL26" s="277">
        <v>557.60167741999999</v>
      </c>
      <c r="AM26" s="277">
        <v>577.76022580999995</v>
      </c>
      <c r="AN26" s="277">
        <v>571.61492856999996</v>
      </c>
      <c r="AO26" s="277">
        <v>535.16038709999998</v>
      </c>
      <c r="AP26" s="277">
        <v>488.74343333000002</v>
      </c>
      <c r="AQ26" s="277">
        <v>449.54203225999998</v>
      </c>
      <c r="AR26" s="277">
        <v>531.27850000000001</v>
      </c>
      <c r="AS26" s="277">
        <v>551.46354839000003</v>
      </c>
      <c r="AT26" s="277">
        <v>552.12867742000003</v>
      </c>
      <c r="AU26" s="277">
        <v>525.11386666999999</v>
      </c>
      <c r="AV26" s="277">
        <v>501.93599999999998</v>
      </c>
      <c r="AW26" s="277">
        <v>537.39829999999995</v>
      </c>
      <c r="AX26" s="277">
        <v>559.47238709999999</v>
      </c>
      <c r="AY26" s="277">
        <v>561.76225806000002</v>
      </c>
      <c r="AZ26" s="277">
        <v>567.38092857000004</v>
      </c>
      <c r="BA26" s="277">
        <v>499.13374193999999</v>
      </c>
      <c r="BB26" s="277">
        <v>433.56959999999998</v>
      </c>
      <c r="BC26" s="277">
        <v>457.31193547999999</v>
      </c>
      <c r="BD26" s="277">
        <v>522.86966667000002</v>
      </c>
      <c r="BE26" s="277">
        <v>539.76841935000004</v>
      </c>
      <c r="BF26" s="277">
        <v>554.11306451999997</v>
      </c>
      <c r="BG26" s="277">
        <v>527.89359999999999</v>
      </c>
      <c r="BH26" s="277">
        <v>517.55420000000004</v>
      </c>
      <c r="BI26" s="340">
        <v>470.5292</v>
      </c>
      <c r="BJ26" s="340">
        <v>513.88019999999995</v>
      </c>
      <c r="BK26" s="340">
        <v>521.05899999999997</v>
      </c>
      <c r="BL26" s="340">
        <v>498.13170000000002</v>
      </c>
      <c r="BM26" s="340">
        <v>452.673</v>
      </c>
      <c r="BN26" s="340">
        <v>434.01100000000002</v>
      </c>
      <c r="BO26" s="340">
        <v>461.7647</v>
      </c>
      <c r="BP26" s="340">
        <v>527.32090000000005</v>
      </c>
      <c r="BQ26" s="340">
        <v>521.5788</v>
      </c>
      <c r="BR26" s="340">
        <v>512.48699999999997</v>
      </c>
      <c r="BS26" s="340">
        <v>478.5127</v>
      </c>
      <c r="BT26" s="340">
        <v>436.40350000000001</v>
      </c>
      <c r="BU26" s="340">
        <v>462.2432</v>
      </c>
      <c r="BV26" s="340">
        <v>504.83080000000001</v>
      </c>
    </row>
    <row r="27" spans="1:74" ht="11.1" customHeight="1" x14ac:dyDescent="0.2">
      <c r="A27" s="559" t="s">
        <v>427</v>
      </c>
      <c r="B27" s="562" t="s">
        <v>428</v>
      </c>
      <c r="C27" s="277">
        <v>97.312542257999993</v>
      </c>
      <c r="D27" s="277">
        <v>94.638709285999994</v>
      </c>
      <c r="E27" s="277">
        <v>110.18643258</v>
      </c>
      <c r="F27" s="277">
        <v>105.06873</v>
      </c>
      <c r="G27" s="277">
        <v>92.922629032000003</v>
      </c>
      <c r="H27" s="277">
        <v>86.532061999999996</v>
      </c>
      <c r="I27" s="277">
        <v>80.800537742000003</v>
      </c>
      <c r="J27" s="277">
        <v>78.271901290000002</v>
      </c>
      <c r="K27" s="277">
        <v>73.275317333000004</v>
      </c>
      <c r="L27" s="277">
        <v>94.147589676999999</v>
      </c>
      <c r="M27" s="277">
        <v>103.93515533</v>
      </c>
      <c r="N27" s="277">
        <v>103.61531257999999</v>
      </c>
      <c r="O27" s="277">
        <v>88.121066451999994</v>
      </c>
      <c r="P27" s="277">
        <v>87.359654642999999</v>
      </c>
      <c r="Q27" s="277">
        <v>115.79813968000001</v>
      </c>
      <c r="R27" s="277">
        <v>114.696459</v>
      </c>
      <c r="S27" s="277">
        <v>126.53128</v>
      </c>
      <c r="T27" s="277">
        <v>110.733588</v>
      </c>
      <c r="U27" s="277">
        <v>89.379060323000004</v>
      </c>
      <c r="V27" s="277">
        <v>86.950986774</v>
      </c>
      <c r="W27" s="277">
        <v>99.985656000000006</v>
      </c>
      <c r="X27" s="277">
        <v>108.74024161</v>
      </c>
      <c r="Y27" s="277">
        <v>110.66189532999999</v>
      </c>
      <c r="Z27" s="277">
        <v>122.67799839</v>
      </c>
      <c r="AA27" s="277">
        <v>110.87419935</v>
      </c>
      <c r="AB27" s="277">
        <v>109.33192414</v>
      </c>
      <c r="AC27" s="277">
        <v>114.63089128999999</v>
      </c>
      <c r="AD27" s="277">
        <v>96.719783332999995</v>
      </c>
      <c r="AE27" s="277">
        <v>100.42947676999999</v>
      </c>
      <c r="AF27" s="277">
        <v>86.586054666999999</v>
      </c>
      <c r="AG27" s="277">
        <v>70.675798064999995</v>
      </c>
      <c r="AH27" s="277">
        <v>67.066515160999998</v>
      </c>
      <c r="AI27" s="277">
        <v>67.048717999999994</v>
      </c>
      <c r="AJ27" s="277">
        <v>74.543124194000001</v>
      </c>
      <c r="AK27" s="277">
        <v>89.982662332999993</v>
      </c>
      <c r="AL27" s="277">
        <v>92.657230644999999</v>
      </c>
      <c r="AM27" s="277">
        <v>101.2626271</v>
      </c>
      <c r="AN27" s="277">
        <v>101.91014179</v>
      </c>
      <c r="AO27" s="277">
        <v>100.22720774</v>
      </c>
      <c r="AP27" s="277">
        <v>95.689872667000003</v>
      </c>
      <c r="AQ27" s="277">
        <v>94.998563871000002</v>
      </c>
      <c r="AR27" s="277">
        <v>94.578340667000006</v>
      </c>
      <c r="AS27" s="277">
        <v>100.94002451999999</v>
      </c>
      <c r="AT27" s="277">
        <v>89.025124839</v>
      </c>
      <c r="AU27" s="277">
        <v>82.128895999999997</v>
      </c>
      <c r="AV27" s="277">
        <v>84.132613871000004</v>
      </c>
      <c r="AW27" s="277">
        <v>95.617292667000001</v>
      </c>
      <c r="AX27" s="277">
        <v>104.91536419000001</v>
      </c>
      <c r="AY27" s="277">
        <v>100.59226742</v>
      </c>
      <c r="AZ27" s="277">
        <v>95.340494643</v>
      </c>
      <c r="BA27" s="277">
        <v>94.900916128999995</v>
      </c>
      <c r="BB27" s="277">
        <v>106.23172633</v>
      </c>
      <c r="BC27" s="277">
        <v>107.03036677</v>
      </c>
      <c r="BD27" s="277">
        <v>97.742874333000003</v>
      </c>
      <c r="BE27" s="277">
        <v>92.115719580999993</v>
      </c>
      <c r="BF27" s="277">
        <v>90.846920452000006</v>
      </c>
      <c r="BG27" s="277">
        <v>91.142099999999999</v>
      </c>
      <c r="BH27" s="277">
        <v>89.545159999999996</v>
      </c>
      <c r="BI27" s="340">
        <v>106.1794</v>
      </c>
      <c r="BJ27" s="340">
        <v>106.5715</v>
      </c>
      <c r="BK27" s="340">
        <v>102.75060000000001</v>
      </c>
      <c r="BL27" s="340">
        <v>108.7993</v>
      </c>
      <c r="BM27" s="340">
        <v>108.0895</v>
      </c>
      <c r="BN27" s="340">
        <v>108.43049999999999</v>
      </c>
      <c r="BO27" s="340">
        <v>120.42870000000001</v>
      </c>
      <c r="BP27" s="340">
        <v>110.49</v>
      </c>
      <c r="BQ27" s="340">
        <v>103.41</v>
      </c>
      <c r="BR27" s="340">
        <v>105.76609999999999</v>
      </c>
      <c r="BS27" s="340">
        <v>87.666219999999996</v>
      </c>
      <c r="BT27" s="340">
        <v>87.536609999999996</v>
      </c>
      <c r="BU27" s="340">
        <v>104.7984</v>
      </c>
      <c r="BV27" s="340">
        <v>106.8164</v>
      </c>
    </row>
    <row r="28" spans="1:74" ht="11.1" customHeight="1" x14ac:dyDescent="0.2">
      <c r="A28" s="559" t="s">
        <v>429</v>
      </c>
      <c r="B28" s="560" t="s">
        <v>471</v>
      </c>
      <c r="C28" s="277">
        <v>50.694439355</v>
      </c>
      <c r="D28" s="277">
        <v>51.602666786</v>
      </c>
      <c r="E28" s="277">
        <v>50.668841290000003</v>
      </c>
      <c r="F28" s="277">
        <v>47.677787000000002</v>
      </c>
      <c r="G28" s="277">
        <v>46.735148064999997</v>
      </c>
      <c r="H28" s="277">
        <v>47.732092667000003</v>
      </c>
      <c r="I28" s="277">
        <v>45.350398065</v>
      </c>
      <c r="J28" s="277">
        <v>44.873732580999999</v>
      </c>
      <c r="K28" s="277">
        <v>48.765224666999998</v>
      </c>
      <c r="L28" s="277">
        <v>49.527411935000003</v>
      </c>
      <c r="M28" s="277">
        <v>51.811826332999999</v>
      </c>
      <c r="N28" s="277">
        <v>54.266118065000001</v>
      </c>
      <c r="O28" s="277">
        <v>46.661489355000001</v>
      </c>
      <c r="P28" s="277">
        <v>55.992815356999998</v>
      </c>
      <c r="Q28" s="277">
        <v>53.756474193999999</v>
      </c>
      <c r="R28" s="277">
        <v>49.480108667000003</v>
      </c>
      <c r="S28" s="277">
        <v>42.429162257999998</v>
      </c>
      <c r="T28" s="277">
        <v>47.087344667000004</v>
      </c>
      <c r="U28" s="277">
        <v>46.272430645</v>
      </c>
      <c r="V28" s="277">
        <v>46.132018387000002</v>
      </c>
      <c r="W28" s="277">
        <v>44.667554000000003</v>
      </c>
      <c r="X28" s="277">
        <v>47.694499032000003</v>
      </c>
      <c r="Y28" s="277">
        <v>55.717682666999998</v>
      </c>
      <c r="Z28" s="277">
        <v>55.412611290000001</v>
      </c>
      <c r="AA28" s="277">
        <v>59.734434839000002</v>
      </c>
      <c r="AB28" s="277">
        <v>56.826330689999999</v>
      </c>
      <c r="AC28" s="277">
        <v>55.598852903000001</v>
      </c>
      <c r="AD28" s="277">
        <v>52.658386</v>
      </c>
      <c r="AE28" s="277">
        <v>43.979553547999998</v>
      </c>
      <c r="AF28" s="277">
        <v>51.824452667000003</v>
      </c>
      <c r="AG28" s="277">
        <v>47.588957419000003</v>
      </c>
      <c r="AH28" s="277">
        <v>47.157525161000002</v>
      </c>
      <c r="AI28" s="277">
        <v>50.679456999999999</v>
      </c>
      <c r="AJ28" s="277">
        <v>54.454519677</v>
      </c>
      <c r="AK28" s="277">
        <v>54.830595666999997</v>
      </c>
      <c r="AL28" s="277">
        <v>63.795636129000002</v>
      </c>
      <c r="AM28" s="277">
        <v>67.290797741999995</v>
      </c>
      <c r="AN28" s="277">
        <v>64.855705713999996</v>
      </c>
      <c r="AO28" s="277">
        <v>67.128050000000002</v>
      </c>
      <c r="AP28" s="277">
        <v>64.074700332999996</v>
      </c>
      <c r="AQ28" s="277">
        <v>59.296096452</v>
      </c>
      <c r="AR28" s="277">
        <v>58.696185333000003</v>
      </c>
      <c r="AS28" s="277">
        <v>52.631149677000003</v>
      </c>
      <c r="AT28" s="277">
        <v>54.217388065000002</v>
      </c>
      <c r="AU28" s="277">
        <v>57.050177667</v>
      </c>
      <c r="AV28" s="277">
        <v>60.343720322999999</v>
      </c>
      <c r="AW28" s="277">
        <v>75.372651332999993</v>
      </c>
      <c r="AX28" s="277">
        <v>68.068298709999993</v>
      </c>
      <c r="AY28" s="277">
        <v>73.147594839000007</v>
      </c>
      <c r="AZ28" s="277">
        <v>68.631781071000006</v>
      </c>
      <c r="BA28" s="277">
        <v>73.428826129000001</v>
      </c>
      <c r="BB28" s="277">
        <v>71.386452667</v>
      </c>
      <c r="BC28" s="277">
        <v>60.036263548000001</v>
      </c>
      <c r="BD28" s="277">
        <v>58.042087666999997</v>
      </c>
      <c r="BE28" s="277">
        <v>60.251723515999998</v>
      </c>
      <c r="BF28" s="277">
        <v>57.269150547999999</v>
      </c>
      <c r="BG28" s="277">
        <v>61.698329999999999</v>
      </c>
      <c r="BH28" s="277">
        <v>63.817360000000001</v>
      </c>
      <c r="BI28" s="340">
        <v>69.525109999999998</v>
      </c>
      <c r="BJ28" s="340">
        <v>74.912660000000002</v>
      </c>
      <c r="BK28" s="340">
        <v>70.892570000000006</v>
      </c>
      <c r="BL28" s="340">
        <v>71.269580000000005</v>
      </c>
      <c r="BM28" s="340">
        <v>70.886200000000002</v>
      </c>
      <c r="BN28" s="340">
        <v>67.905280000000005</v>
      </c>
      <c r="BO28" s="340">
        <v>60.796559999999999</v>
      </c>
      <c r="BP28" s="340">
        <v>61.813560000000003</v>
      </c>
      <c r="BQ28" s="340">
        <v>60.27487</v>
      </c>
      <c r="BR28" s="340">
        <v>59.124890000000001</v>
      </c>
      <c r="BS28" s="340">
        <v>62.960830000000001</v>
      </c>
      <c r="BT28" s="340">
        <v>65.183620000000005</v>
      </c>
      <c r="BU28" s="340">
        <v>71.152230000000003</v>
      </c>
      <c r="BV28" s="340">
        <v>79.292169999999999</v>
      </c>
    </row>
    <row r="29" spans="1:74" ht="11.1" customHeight="1" x14ac:dyDescent="0.2">
      <c r="A29" s="559" t="s">
        <v>430</v>
      </c>
      <c r="B29" s="562" t="s">
        <v>418</v>
      </c>
      <c r="C29" s="277">
        <v>10.413817097000001</v>
      </c>
      <c r="D29" s="277">
        <v>10.590981428999999</v>
      </c>
      <c r="E29" s="277">
        <v>10.662304516000001</v>
      </c>
      <c r="F29" s="277">
        <v>11.105586333</v>
      </c>
      <c r="G29" s="277">
        <v>11.212373871</v>
      </c>
      <c r="H29" s="277">
        <v>12.157547333</v>
      </c>
      <c r="I29" s="277">
        <v>11.768425161</v>
      </c>
      <c r="J29" s="277">
        <v>11.712931935</v>
      </c>
      <c r="K29" s="277">
        <v>11.689259</v>
      </c>
      <c r="L29" s="277">
        <v>10.753130645000001</v>
      </c>
      <c r="M29" s="277">
        <v>11.816787</v>
      </c>
      <c r="N29" s="277">
        <v>11.511562258</v>
      </c>
      <c r="O29" s="277">
        <v>10.725953226</v>
      </c>
      <c r="P29" s="277">
        <v>10.751144999999999</v>
      </c>
      <c r="Q29" s="277">
        <v>11.675517097</v>
      </c>
      <c r="R29" s="277">
        <v>12.060416999999999</v>
      </c>
      <c r="S29" s="277">
        <v>12.228864516</v>
      </c>
      <c r="T29" s="277">
        <v>13.150871</v>
      </c>
      <c r="U29" s="277">
        <v>13.432941935000001</v>
      </c>
      <c r="V29" s="277">
        <v>12.462818387</v>
      </c>
      <c r="W29" s="277">
        <v>12.339302667</v>
      </c>
      <c r="X29" s="277">
        <v>12.312143871</v>
      </c>
      <c r="Y29" s="277">
        <v>12.402464999999999</v>
      </c>
      <c r="Z29" s="277">
        <v>12.978460323</v>
      </c>
      <c r="AA29" s="277">
        <v>11.988034839000001</v>
      </c>
      <c r="AB29" s="277">
        <v>12.170526207</v>
      </c>
      <c r="AC29" s="277">
        <v>12.715852258</v>
      </c>
      <c r="AD29" s="277">
        <v>12.463655666999999</v>
      </c>
      <c r="AE29" s="277">
        <v>12.628285805999999</v>
      </c>
      <c r="AF29" s="277">
        <v>13.555149999999999</v>
      </c>
      <c r="AG29" s="277">
        <v>13.444569032</v>
      </c>
      <c r="AH29" s="277">
        <v>12.623029355</v>
      </c>
      <c r="AI29" s="277">
        <v>12.996295333000001</v>
      </c>
      <c r="AJ29" s="277">
        <v>12.494597419</v>
      </c>
      <c r="AK29" s="277">
        <v>12.576748</v>
      </c>
      <c r="AL29" s="277">
        <v>12.775309999999999</v>
      </c>
      <c r="AM29" s="277">
        <v>11.222088064999999</v>
      </c>
      <c r="AN29" s="277">
        <v>10.923332143</v>
      </c>
      <c r="AO29" s="277">
        <v>12.364581613</v>
      </c>
      <c r="AP29" s="277">
        <v>12.357250667000001</v>
      </c>
      <c r="AQ29" s="277">
        <v>12.428833226</v>
      </c>
      <c r="AR29" s="277">
        <v>13.130727</v>
      </c>
      <c r="AS29" s="277">
        <v>12.873932581</v>
      </c>
      <c r="AT29" s="277">
        <v>12.794782258</v>
      </c>
      <c r="AU29" s="277">
        <v>12.590655333000001</v>
      </c>
      <c r="AV29" s="277">
        <v>11.959312258000001</v>
      </c>
      <c r="AW29" s="277">
        <v>11.875080333</v>
      </c>
      <c r="AX29" s="277">
        <v>11.911570322999999</v>
      </c>
      <c r="AY29" s="277">
        <v>10.459371613</v>
      </c>
      <c r="AZ29" s="277">
        <v>10.258044286000001</v>
      </c>
      <c r="BA29" s="277">
        <v>11.775835806</v>
      </c>
      <c r="BB29" s="277">
        <v>11.645738667</v>
      </c>
      <c r="BC29" s="277">
        <v>12.020244839</v>
      </c>
      <c r="BD29" s="277">
        <v>12.313718</v>
      </c>
      <c r="BE29" s="277">
        <v>12.647815097000001</v>
      </c>
      <c r="BF29" s="277">
        <v>12.542216387</v>
      </c>
      <c r="BG29" s="277">
        <v>12.11514</v>
      </c>
      <c r="BH29" s="277">
        <v>11.091710000000001</v>
      </c>
      <c r="BI29" s="340">
        <v>11.88186</v>
      </c>
      <c r="BJ29" s="340">
        <v>12.119020000000001</v>
      </c>
      <c r="BK29" s="340">
        <v>11.25939</v>
      </c>
      <c r="BL29" s="340">
        <v>11.333550000000001</v>
      </c>
      <c r="BM29" s="340">
        <v>11.814769999999999</v>
      </c>
      <c r="BN29" s="340">
        <v>11.815250000000001</v>
      </c>
      <c r="BO29" s="340">
        <v>11.989549999999999</v>
      </c>
      <c r="BP29" s="340">
        <v>12.48822</v>
      </c>
      <c r="BQ29" s="340">
        <v>12.404210000000001</v>
      </c>
      <c r="BR29" s="340">
        <v>12.194039999999999</v>
      </c>
      <c r="BS29" s="340">
        <v>11.91093</v>
      </c>
      <c r="BT29" s="340">
        <v>11.3535</v>
      </c>
      <c r="BU29" s="340">
        <v>11.87158</v>
      </c>
      <c r="BV29" s="340">
        <v>12.16039</v>
      </c>
    </row>
    <row r="30" spans="1:74" ht="11.1" customHeight="1" x14ac:dyDescent="0.2">
      <c r="A30" s="559" t="s">
        <v>431</v>
      </c>
      <c r="B30" s="560" t="s">
        <v>420</v>
      </c>
      <c r="C30" s="277">
        <v>1528.7055052000001</v>
      </c>
      <c r="D30" s="277">
        <v>1550.3153950000001</v>
      </c>
      <c r="E30" s="277">
        <v>1373.5268042</v>
      </c>
      <c r="F30" s="277">
        <v>1270.4659183000001</v>
      </c>
      <c r="G30" s="277">
        <v>1395.3705448000001</v>
      </c>
      <c r="H30" s="277">
        <v>1686.221172</v>
      </c>
      <c r="I30" s="277">
        <v>1829.0281113000001</v>
      </c>
      <c r="J30" s="277">
        <v>1747.6843438999999</v>
      </c>
      <c r="K30" s="277">
        <v>1581.0665047</v>
      </c>
      <c r="L30" s="277">
        <v>1400.6653538999999</v>
      </c>
      <c r="M30" s="277">
        <v>1490.5523989999999</v>
      </c>
      <c r="N30" s="277">
        <v>1623.9276789999999</v>
      </c>
      <c r="O30" s="277">
        <v>1591.5625818999999</v>
      </c>
      <c r="P30" s="277">
        <v>1544.1411611000001</v>
      </c>
      <c r="Q30" s="277">
        <v>1392.9317426</v>
      </c>
      <c r="R30" s="277">
        <v>1317.2022099999999</v>
      </c>
      <c r="S30" s="277">
        <v>1394.3535641999999</v>
      </c>
      <c r="T30" s="277">
        <v>1574.2181682999999</v>
      </c>
      <c r="U30" s="277">
        <v>1810.2685845000001</v>
      </c>
      <c r="V30" s="277">
        <v>1681.2663355</v>
      </c>
      <c r="W30" s="277">
        <v>1529.6131987000001</v>
      </c>
      <c r="X30" s="277">
        <v>1400.6853390000001</v>
      </c>
      <c r="Y30" s="277">
        <v>1444.6477712999999</v>
      </c>
      <c r="Z30" s="277">
        <v>1490.8970784000001</v>
      </c>
      <c r="AA30" s="277">
        <v>1549.6243096999999</v>
      </c>
      <c r="AB30" s="277">
        <v>1506.6525796999999</v>
      </c>
      <c r="AC30" s="277">
        <v>1397.6133090000001</v>
      </c>
      <c r="AD30" s="277">
        <v>1298.16272</v>
      </c>
      <c r="AE30" s="277">
        <v>1403.3736696999999</v>
      </c>
      <c r="AF30" s="277">
        <v>1550.8695319999999</v>
      </c>
      <c r="AG30" s="277">
        <v>1820.2680132</v>
      </c>
      <c r="AH30" s="277">
        <v>1715.2450468</v>
      </c>
      <c r="AI30" s="277">
        <v>1479.5942557000001</v>
      </c>
      <c r="AJ30" s="277">
        <v>1331.4208665000001</v>
      </c>
      <c r="AK30" s="277">
        <v>1354.934231</v>
      </c>
      <c r="AL30" s="277">
        <v>1464.3585852000001</v>
      </c>
      <c r="AM30" s="277">
        <v>1559.3743603</v>
      </c>
      <c r="AN30" s="277">
        <v>1568.7552871</v>
      </c>
      <c r="AO30" s="277">
        <v>1478.7773405999999</v>
      </c>
      <c r="AP30" s="277">
        <v>1365.1164702999999</v>
      </c>
      <c r="AQ30" s="277">
        <v>1374.8226419</v>
      </c>
      <c r="AR30" s="277">
        <v>1523.5838020000001</v>
      </c>
      <c r="AS30" s="277">
        <v>1800.1884255</v>
      </c>
      <c r="AT30" s="277">
        <v>1575.3132852000001</v>
      </c>
      <c r="AU30" s="277">
        <v>1447.3665917000001</v>
      </c>
      <c r="AV30" s="277">
        <v>1290.7450309999999</v>
      </c>
      <c r="AW30" s="277">
        <v>1382.7283732999999</v>
      </c>
      <c r="AX30" s="277">
        <v>1523.2068371</v>
      </c>
      <c r="AY30" s="277">
        <v>1597.8120254999999</v>
      </c>
      <c r="AZ30" s="277">
        <v>1581.2288332000001</v>
      </c>
      <c r="BA30" s="277">
        <v>1464.8755168</v>
      </c>
      <c r="BB30" s="277">
        <v>1309.3621393000001</v>
      </c>
      <c r="BC30" s="277">
        <v>1308.286141</v>
      </c>
      <c r="BD30" s="277">
        <v>1535.779927</v>
      </c>
      <c r="BE30" s="277">
        <v>1626.2805446</v>
      </c>
      <c r="BF30" s="277">
        <v>1552.7288581</v>
      </c>
      <c r="BG30" s="277">
        <v>1447.2529999999999</v>
      </c>
      <c r="BH30" s="277">
        <v>1266.7080000000001</v>
      </c>
      <c r="BI30" s="340">
        <v>1356.809</v>
      </c>
      <c r="BJ30" s="340">
        <v>1499.02</v>
      </c>
      <c r="BK30" s="340">
        <v>1540.27</v>
      </c>
      <c r="BL30" s="340">
        <v>1520.954</v>
      </c>
      <c r="BM30" s="340">
        <v>1418.3130000000001</v>
      </c>
      <c r="BN30" s="340">
        <v>1279.605</v>
      </c>
      <c r="BO30" s="340">
        <v>1335.8050000000001</v>
      </c>
      <c r="BP30" s="340">
        <v>1547.808</v>
      </c>
      <c r="BQ30" s="340">
        <v>1656.7470000000001</v>
      </c>
      <c r="BR30" s="340">
        <v>1635.8140000000001</v>
      </c>
      <c r="BS30" s="340">
        <v>1429.0540000000001</v>
      </c>
      <c r="BT30" s="340">
        <v>1299.6110000000001</v>
      </c>
      <c r="BU30" s="340">
        <v>1353.1659999999999</v>
      </c>
      <c r="BV30" s="340">
        <v>1502.547</v>
      </c>
    </row>
    <row r="31" spans="1:74" ht="11.1" customHeight="1" x14ac:dyDescent="0.2">
      <c r="A31" s="553"/>
      <c r="B31" s="131" t="s">
        <v>432</v>
      </c>
      <c r="C31" s="253"/>
      <c r="D31" s="253"/>
      <c r="E31" s="253"/>
      <c r="F31" s="253"/>
      <c r="G31" s="253"/>
      <c r="H31" s="253"/>
      <c r="I31" s="253"/>
      <c r="J31" s="253"/>
      <c r="K31" s="253"/>
      <c r="L31" s="253"/>
      <c r="M31" s="253"/>
      <c r="N31" s="253"/>
      <c r="O31" s="253"/>
      <c r="P31" s="253"/>
      <c r="Q31" s="253"/>
      <c r="R31" s="253"/>
      <c r="S31" s="253"/>
      <c r="T31" s="253"/>
      <c r="U31" s="253"/>
      <c r="V31" s="253"/>
      <c r="W31" s="253"/>
      <c r="X31" s="253"/>
      <c r="Y31" s="253"/>
      <c r="Z31" s="253"/>
      <c r="AA31" s="253"/>
      <c r="AB31" s="253"/>
      <c r="AC31" s="253"/>
      <c r="AD31" s="253"/>
      <c r="AE31" s="253"/>
      <c r="AF31" s="253"/>
      <c r="AG31" s="253"/>
      <c r="AH31" s="253"/>
      <c r="AI31" s="253"/>
      <c r="AJ31" s="253"/>
      <c r="AK31" s="253"/>
      <c r="AL31" s="253"/>
      <c r="AM31" s="253"/>
      <c r="AN31" s="253"/>
      <c r="AO31" s="253"/>
      <c r="AP31" s="253"/>
      <c r="AQ31" s="253"/>
      <c r="AR31" s="253"/>
      <c r="AS31" s="253"/>
      <c r="AT31" s="253"/>
      <c r="AU31" s="253"/>
      <c r="AV31" s="253"/>
      <c r="AW31" s="253"/>
      <c r="AX31" s="253"/>
      <c r="AY31" s="253"/>
      <c r="AZ31" s="253"/>
      <c r="BA31" s="253"/>
      <c r="BB31" s="253"/>
      <c r="BC31" s="253"/>
      <c r="BD31" s="253"/>
      <c r="BE31" s="253"/>
      <c r="BF31" s="253"/>
      <c r="BG31" s="253"/>
      <c r="BH31" s="253"/>
      <c r="BI31" s="366"/>
      <c r="BJ31" s="366"/>
      <c r="BK31" s="366"/>
      <c r="BL31" s="366"/>
      <c r="BM31" s="366"/>
      <c r="BN31" s="366"/>
      <c r="BO31" s="366"/>
      <c r="BP31" s="366"/>
      <c r="BQ31" s="366"/>
      <c r="BR31" s="366"/>
      <c r="BS31" s="366"/>
      <c r="BT31" s="366"/>
      <c r="BU31" s="366"/>
      <c r="BV31" s="366"/>
    </row>
    <row r="32" spans="1:74" ht="11.1" customHeight="1" x14ac:dyDescent="0.2">
      <c r="A32" s="559" t="s">
        <v>433</v>
      </c>
      <c r="B32" s="560" t="s">
        <v>92</v>
      </c>
      <c r="C32" s="277">
        <v>2467.6248042000002</v>
      </c>
      <c r="D32" s="277">
        <v>2417.3363921</v>
      </c>
      <c r="E32" s="277">
        <v>1990.7223935</v>
      </c>
      <c r="F32" s="277">
        <v>1838.6200793</v>
      </c>
      <c r="G32" s="277">
        <v>2102.007689</v>
      </c>
      <c r="H32" s="277">
        <v>2577.7284260000001</v>
      </c>
      <c r="I32" s="277">
        <v>2632.5824644999998</v>
      </c>
      <c r="J32" s="277">
        <v>2571.3592142000002</v>
      </c>
      <c r="K32" s="277">
        <v>2234.3736133000002</v>
      </c>
      <c r="L32" s="277">
        <v>1782.0814558</v>
      </c>
      <c r="M32" s="277">
        <v>1875.9823463</v>
      </c>
      <c r="N32" s="277">
        <v>2398.8553719000001</v>
      </c>
      <c r="O32" s="277">
        <v>2484.8864709999998</v>
      </c>
      <c r="P32" s="277">
        <v>2137.2279668000001</v>
      </c>
      <c r="Q32" s="277">
        <v>1895.7234287000001</v>
      </c>
      <c r="R32" s="277">
        <v>1899.2990823</v>
      </c>
      <c r="S32" s="277">
        <v>2130.2653799999998</v>
      </c>
      <c r="T32" s="277">
        <v>2500.5003293</v>
      </c>
      <c r="U32" s="277">
        <v>2614.2202831999998</v>
      </c>
      <c r="V32" s="277">
        <v>2502.6967893999999</v>
      </c>
      <c r="W32" s="277">
        <v>2081.6246762999999</v>
      </c>
      <c r="X32" s="277">
        <v>1649.4958626</v>
      </c>
      <c r="Y32" s="277">
        <v>1654.7391009999999</v>
      </c>
      <c r="Z32" s="277">
        <v>1751.5503000000001</v>
      </c>
      <c r="AA32" s="277">
        <v>1673.815071</v>
      </c>
      <c r="AB32" s="277">
        <v>1580.3155145000001</v>
      </c>
      <c r="AC32" s="277">
        <v>1434.3617661000001</v>
      </c>
      <c r="AD32" s="277">
        <v>1378.020972</v>
      </c>
      <c r="AE32" s="277">
        <v>1748.6905339</v>
      </c>
      <c r="AF32" s="277">
        <v>1988.7073026999999</v>
      </c>
      <c r="AG32" s="277">
        <v>2340.6908410000001</v>
      </c>
      <c r="AH32" s="277">
        <v>2165.1049965000002</v>
      </c>
      <c r="AI32" s="277">
        <v>1838.9552796999999</v>
      </c>
      <c r="AJ32" s="277">
        <v>1668.5182674</v>
      </c>
      <c r="AK32" s="277">
        <v>1867.3877847000001</v>
      </c>
      <c r="AL32" s="277">
        <v>1762.5869548000001</v>
      </c>
      <c r="AM32" s="277">
        <v>1812.3604332</v>
      </c>
      <c r="AN32" s="277">
        <v>1754.2658274999999</v>
      </c>
      <c r="AO32" s="277">
        <v>1760.6602974</v>
      </c>
      <c r="AP32" s="277">
        <v>1526.0921473000001</v>
      </c>
      <c r="AQ32" s="277">
        <v>1641.7013852</v>
      </c>
      <c r="AR32" s="277">
        <v>2094.9360326999999</v>
      </c>
      <c r="AS32" s="277">
        <v>2135.0953439</v>
      </c>
      <c r="AT32" s="277">
        <v>2128.700081</v>
      </c>
      <c r="AU32" s="277">
        <v>1993.7168517</v>
      </c>
      <c r="AV32" s="277">
        <v>1665.5084426000001</v>
      </c>
      <c r="AW32" s="277">
        <v>1714.1402146999999</v>
      </c>
      <c r="AX32" s="277">
        <v>1880.2758361000001</v>
      </c>
      <c r="AY32" s="277">
        <v>2228.2320755000001</v>
      </c>
      <c r="AZ32" s="277">
        <v>2267.0109993000001</v>
      </c>
      <c r="BA32" s="277">
        <v>1885.9058974</v>
      </c>
      <c r="BB32" s="277">
        <v>1596.4937867000001</v>
      </c>
      <c r="BC32" s="277">
        <v>1826.5088502999999</v>
      </c>
      <c r="BD32" s="277">
        <v>2129.6662040000001</v>
      </c>
      <c r="BE32" s="277">
        <v>2208.0819144000002</v>
      </c>
      <c r="BF32" s="277">
        <v>2137.4120243000002</v>
      </c>
      <c r="BG32" s="277">
        <v>1954.0519999999999</v>
      </c>
      <c r="BH32" s="277">
        <v>1620.646</v>
      </c>
      <c r="BI32" s="340">
        <v>1647.989</v>
      </c>
      <c r="BJ32" s="340">
        <v>1951.7339999999999</v>
      </c>
      <c r="BK32" s="340">
        <v>2142.1840000000002</v>
      </c>
      <c r="BL32" s="340">
        <v>1993.37</v>
      </c>
      <c r="BM32" s="340">
        <v>1671.383</v>
      </c>
      <c r="BN32" s="340">
        <v>1577.847</v>
      </c>
      <c r="BO32" s="340">
        <v>1736.971</v>
      </c>
      <c r="BP32" s="340">
        <v>2006.29</v>
      </c>
      <c r="BQ32" s="340">
        <v>2163.6950000000002</v>
      </c>
      <c r="BR32" s="340">
        <v>2187.1379999999999</v>
      </c>
      <c r="BS32" s="340">
        <v>1857.83</v>
      </c>
      <c r="BT32" s="340">
        <v>1615.7470000000001</v>
      </c>
      <c r="BU32" s="340">
        <v>1574.9280000000001</v>
      </c>
      <c r="BV32" s="340">
        <v>1797.4739999999999</v>
      </c>
    </row>
    <row r="33" spans="1:74" ht="11.1" customHeight="1" x14ac:dyDescent="0.2">
      <c r="A33" s="559" t="s">
        <v>434</v>
      </c>
      <c r="B33" s="560" t="s">
        <v>93</v>
      </c>
      <c r="C33" s="277">
        <v>1342.9432200000001</v>
      </c>
      <c r="D33" s="277">
        <v>1322.4060632000001</v>
      </c>
      <c r="E33" s="277">
        <v>1052.5412719000001</v>
      </c>
      <c r="F33" s="277">
        <v>1173.112789</v>
      </c>
      <c r="G33" s="277">
        <v>1474.7303184</v>
      </c>
      <c r="H33" s="277">
        <v>1929.3611437</v>
      </c>
      <c r="I33" s="277">
        <v>2034.4023516</v>
      </c>
      <c r="J33" s="277">
        <v>2214.1056281000001</v>
      </c>
      <c r="K33" s="277">
        <v>1747.4302236999999</v>
      </c>
      <c r="L33" s="277">
        <v>1314.73207</v>
      </c>
      <c r="M33" s="277">
        <v>1161.3141049999999</v>
      </c>
      <c r="N33" s="277">
        <v>1375.0630787</v>
      </c>
      <c r="O33" s="277">
        <v>1381.5903152000001</v>
      </c>
      <c r="P33" s="277">
        <v>1348.7729829</v>
      </c>
      <c r="Q33" s="277">
        <v>1190.5169168</v>
      </c>
      <c r="R33" s="277">
        <v>1426.8128287</v>
      </c>
      <c r="S33" s="277">
        <v>1526.8016874</v>
      </c>
      <c r="T33" s="277">
        <v>1969.2297556999999</v>
      </c>
      <c r="U33" s="277">
        <v>2264.2941335</v>
      </c>
      <c r="V33" s="277">
        <v>2336.2847323000001</v>
      </c>
      <c r="W33" s="277">
        <v>1775.2489717000001</v>
      </c>
      <c r="X33" s="277">
        <v>1444.5006742</v>
      </c>
      <c r="Y33" s="277">
        <v>1390.2217912999999</v>
      </c>
      <c r="Z33" s="277">
        <v>1505.7719339</v>
      </c>
      <c r="AA33" s="277">
        <v>1632.4529703000001</v>
      </c>
      <c r="AB33" s="277">
        <v>1697.4085093000001</v>
      </c>
      <c r="AC33" s="277">
        <v>1691.0686868</v>
      </c>
      <c r="AD33" s="277">
        <v>1892.9473687</v>
      </c>
      <c r="AE33" s="277">
        <v>2103.4920238999998</v>
      </c>
      <c r="AF33" s="277">
        <v>2278.5481573000002</v>
      </c>
      <c r="AG33" s="277">
        <v>2494.8921439000001</v>
      </c>
      <c r="AH33" s="277">
        <v>2366.4690728999999</v>
      </c>
      <c r="AI33" s="277">
        <v>2014.9603413</v>
      </c>
      <c r="AJ33" s="277">
        <v>1608.0443584</v>
      </c>
      <c r="AK33" s="277">
        <v>1466.506486</v>
      </c>
      <c r="AL33" s="277">
        <v>1588.9525713</v>
      </c>
      <c r="AM33" s="277">
        <v>1626.7115894000001</v>
      </c>
      <c r="AN33" s="277">
        <v>1629.1776864000001</v>
      </c>
      <c r="AO33" s="277">
        <v>1544.8782945</v>
      </c>
      <c r="AP33" s="277">
        <v>1511.639952</v>
      </c>
      <c r="AQ33" s="277">
        <v>1560.8640568000001</v>
      </c>
      <c r="AR33" s="277">
        <v>1948.9369523</v>
      </c>
      <c r="AS33" s="277">
        <v>2047.0703238999999</v>
      </c>
      <c r="AT33" s="277">
        <v>2178.4794477</v>
      </c>
      <c r="AU33" s="277">
        <v>1918.1536490000001</v>
      </c>
      <c r="AV33" s="277">
        <v>1607.8459329</v>
      </c>
      <c r="AW33" s="277">
        <v>1549.608479</v>
      </c>
      <c r="AX33" s="277">
        <v>1609.804451</v>
      </c>
      <c r="AY33" s="277">
        <v>1690.9665719</v>
      </c>
      <c r="AZ33" s="277">
        <v>1442.6332957</v>
      </c>
      <c r="BA33" s="277">
        <v>1472.3733299999999</v>
      </c>
      <c r="BB33" s="277">
        <v>1528.135172</v>
      </c>
      <c r="BC33" s="277">
        <v>1703.7478016</v>
      </c>
      <c r="BD33" s="277">
        <v>1933.7854193000001</v>
      </c>
      <c r="BE33" s="277">
        <v>2050.2653813000002</v>
      </c>
      <c r="BF33" s="277">
        <v>2251.4283827999998</v>
      </c>
      <c r="BG33" s="277">
        <v>1933.413</v>
      </c>
      <c r="BH33" s="277">
        <v>1631.4939999999999</v>
      </c>
      <c r="BI33" s="340">
        <v>1503.28</v>
      </c>
      <c r="BJ33" s="340">
        <v>1596.07</v>
      </c>
      <c r="BK33" s="340">
        <v>1673.0519999999999</v>
      </c>
      <c r="BL33" s="340">
        <v>1658.71</v>
      </c>
      <c r="BM33" s="340">
        <v>1544.01</v>
      </c>
      <c r="BN33" s="340">
        <v>1557.778</v>
      </c>
      <c r="BO33" s="340">
        <v>1741.2550000000001</v>
      </c>
      <c r="BP33" s="340">
        <v>2061.1239999999998</v>
      </c>
      <c r="BQ33" s="340">
        <v>2214.0619999999999</v>
      </c>
      <c r="BR33" s="340">
        <v>2275.3580000000002</v>
      </c>
      <c r="BS33" s="340">
        <v>1982.5050000000001</v>
      </c>
      <c r="BT33" s="340">
        <v>1677.931</v>
      </c>
      <c r="BU33" s="340">
        <v>1571.606</v>
      </c>
      <c r="BV33" s="340">
        <v>1670.039</v>
      </c>
    </row>
    <row r="34" spans="1:74" ht="11.1" customHeight="1" x14ac:dyDescent="0.2">
      <c r="A34" s="559" t="s">
        <v>435</v>
      </c>
      <c r="B34" s="562" t="s">
        <v>404</v>
      </c>
      <c r="C34" s="277">
        <v>87.366993226000005</v>
      </c>
      <c r="D34" s="277">
        <v>36.824940357000003</v>
      </c>
      <c r="E34" s="277">
        <v>37.929592903</v>
      </c>
      <c r="F34" s="277">
        <v>34.323516333000001</v>
      </c>
      <c r="G34" s="277">
        <v>50.000459032000002</v>
      </c>
      <c r="H34" s="277">
        <v>80.772078667000002</v>
      </c>
      <c r="I34" s="277">
        <v>71.605565483999996</v>
      </c>
      <c r="J34" s="277">
        <v>62.719750644999998</v>
      </c>
      <c r="K34" s="277">
        <v>47.213431667000002</v>
      </c>
      <c r="L34" s="277">
        <v>30.346228064999998</v>
      </c>
      <c r="M34" s="277">
        <v>25.076947000000001</v>
      </c>
      <c r="N34" s="277">
        <v>61.837509032</v>
      </c>
      <c r="O34" s="277">
        <v>54.010044194000002</v>
      </c>
      <c r="P34" s="277">
        <v>36.260985357000003</v>
      </c>
      <c r="Q34" s="277">
        <v>36.341837742000003</v>
      </c>
      <c r="R34" s="277">
        <v>36.570101000000001</v>
      </c>
      <c r="S34" s="277">
        <v>32.541017097000001</v>
      </c>
      <c r="T34" s="277">
        <v>38.506334332999998</v>
      </c>
      <c r="U34" s="277">
        <v>47.023910000000001</v>
      </c>
      <c r="V34" s="277">
        <v>36.374011613</v>
      </c>
      <c r="W34" s="277">
        <v>35.541732000000003</v>
      </c>
      <c r="X34" s="277">
        <v>27.199361289999999</v>
      </c>
      <c r="Y34" s="277">
        <v>20.884910999999999</v>
      </c>
      <c r="Z34" s="277">
        <v>28.805681289999999</v>
      </c>
      <c r="AA34" s="277">
        <v>34.392372580999997</v>
      </c>
      <c r="AB34" s="277">
        <v>25.481425517000002</v>
      </c>
      <c r="AC34" s="277">
        <v>17.586003548000001</v>
      </c>
      <c r="AD34" s="277">
        <v>19.118674667000001</v>
      </c>
      <c r="AE34" s="277">
        <v>22.001783226000001</v>
      </c>
      <c r="AF34" s="277">
        <v>26.171672999999998</v>
      </c>
      <c r="AG34" s="277">
        <v>31.110120644999999</v>
      </c>
      <c r="AH34" s="277">
        <v>25.808192257999998</v>
      </c>
      <c r="AI34" s="277">
        <v>23.284106999999999</v>
      </c>
      <c r="AJ34" s="277">
        <v>23.242003871000001</v>
      </c>
      <c r="AK34" s="277">
        <v>25.538490667000001</v>
      </c>
      <c r="AL34" s="277">
        <v>23.584351612999999</v>
      </c>
      <c r="AM34" s="277">
        <v>29.483143225999999</v>
      </c>
      <c r="AN34" s="277">
        <v>25.263783214</v>
      </c>
      <c r="AO34" s="277">
        <v>26.998532258000001</v>
      </c>
      <c r="AP34" s="277">
        <v>29.404622332999999</v>
      </c>
      <c r="AQ34" s="277">
        <v>38.633407097000003</v>
      </c>
      <c r="AR34" s="277">
        <v>39.261235333000002</v>
      </c>
      <c r="AS34" s="277">
        <v>39.525147097000001</v>
      </c>
      <c r="AT34" s="277">
        <v>39.309906773999998</v>
      </c>
      <c r="AU34" s="277">
        <v>35.691691333000001</v>
      </c>
      <c r="AV34" s="277">
        <v>29.678039032000001</v>
      </c>
      <c r="AW34" s="277">
        <v>20.102158332999998</v>
      </c>
      <c r="AX34" s="277">
        <v>24.429879355000001</v>
      </c>
      <c r="AY34" s="277">
        <v>86.523691935000002</v>
      </c>
      <c r="AZ34" s="277">
        <v>35.220033571000002</v>
      </c>
      <c r="BA34" s="277">
        <v>38.162605483999997</v>
      </c>
      <c r="BB34" s="277">
        <v>23.301556333000001</v>
      </c>
      <c r="BC34" s="277">
        <v>28.046037419000001</v>
      </c>
      <c r="BD34" s="277">
        <v>31.512867332999999</v>
      </c>
      <c r="BE34" s="277">
        <v>27.968231031999998</v>
      </c>
      <c r="BF34" s="277">
        <v>26.844176193999999</v>
      </c>
      <c r="BG34" s="277">
        <v>31.483750000000001</v>
      </c>
      <c r="BH34" s="277">
        <v>26.55424</v>
      </c>
      <c r="BI34" s="340">
        <v>20.999009999999998</v>
      </c>
      <c r="BJ34" s="340">
        <v>30.038270000000001</v>
      </c>
      <c r="BK34" s="340">
        <v>39.312719999999999</v>
      </c>
      <c r="BL34" s="340">
        <v>31.287669999999999</v>
      </c>
      <c r="BM34" s="340">
        <v>27.868259999999999</v>
      </c>
      <c r="BN34" s="340">
        <v>25.037459999999999</v>
      </c>
      <c r="BO34" s="340">
        <v>27.090340000000001</v>
      </c>
      <c r="BP34" s="340">
        <v>32.144730000000003</v>
      </c>
      <c r="BQ34" s="340">
        <v>32.327199999999998</v>
      </c>
      <c r="BR34" s="340">
        <v>29.589759999999998</v>
      </c>
      <c r="BS34" s="340">
        <v>30.64742</v>
      </c>
      <c r="BT34" s="340">
        <v>26.259540000000001</v>
      </c>
      <c r="BU34" s="340">
        <v>20.229299999999999</v>
      </c>
      <c r="BV34" s="340">
        <v>27.4055</v>
      </c>
    </row>
    <row r="35" spans="1:74" ht="11.1" customHeight="1" x14ac:dyDescent="0.2">
      <c r="A35" s="559" t="s">
        <v>436</v>
      </c>
      <c r="B35" s="562" t="s">
        <v>94</v>
      </c>
      <c r="C35" s="277">
        <v>15.051134515999999</v>
      </c>
      <c r="D35" s="277">
        <v>14.710261428999999</v>
      </c>
      <c r="E35" s="277">
        <v>16.505004194000001</v>
      </c>
      <c r="F35" s="277">
        <v>15.212934667000001</v>
      </c>
      <c r="G35" s="277">
        <v>15.311309032</v>
      </c>
      <c r="H35" s="277">
        <v>15.289579333000001</v>
      </c>
      <c r="I35" s="277">
        <v>15.181801612999999</v>
      </c>
      <c r="J35" s="277">
        <v>15.759921289999999</v>
      </c>
      <c r="K35" s="277">
        <v>14.833481000000001</v>
      </c>
      <c r="L35" s="277">
        <v>12.07099129</v>
      </c>
      <c r="M35" s="277">
        <v>14.348100333</v>
      </c>
      <c r="N35" s="277">
        <v>13.561093226000001</v>
      </c>
      <c r="O35" s="277">
        <v>14.597948387000001</v>
      </c>
      <c r="P35" s="277">
        <v>13.912326071000001</v>
      </c>
      <c r="Q35" s="277">
        <v>14.233582903</v>
      </c>
      <c r="R35" s="277">
        <v>14.523325333000001</v>
      </c>
      <c r="S35" s="277">
        <v>12.727596129</v>
      </c>
      <c r="T35" s="277">
        <v>16.192319999999999</v>
      </c>
      <c r="U35" s="277">
        <v>17.196024194</v>
      </c>
      <c r="V35" s="277">
        <v>16.933780644999999</v>
      </c>
      <c r="W35" s="277">
        <v>14.738506666999999</v>
      </c>
      <c r="X35" s="277">
        <v>13.824437742000001</v>
      </c>
      <c r="Y35" s="277">
        <v>13.840134000000001</v>
      </c>
      <c r="Z35" s="277">
        <v>14.403862581</v>
      </c>
      <c r="AA35" s="277">
        <v>12.618434194000001</v>
      </c>
      <c r="AB35" s="277">
        <v>14.800680345</v>
      </c>
      <c r="AC35" s="277">
        <v>13.749144839</v>
      </c>
      <c r="AD35" s="277">
        <v>15.690561667000001</v>
      </c>
      <c r="AE35" s="277">
        <v>13.306900645000001</v>
      </c>
      <c r="AF35" s="277">
        <v>12.875475333000001</v>
      </c>
      <c r="AG35" s="277">
        <v>13.806680968</v>
      </c>
      <c r="AH35" s="277">
        <v>13.390895484</v>
      </c>
      <c r="AI35" s="277">
        <v>11.678687667</v>
      </c>
      <c r="AJ35" s="277">
        <v>11.77405871</v>
      </c>
      <c r="AK35" s="277">
        <v>11.565586667</v>
      </c>
      <c r="AL35" s="277">
        <v>13.205957097000001</v>
      </c>
      <c r="AM35" s="277">
        <v>12.850005806</v>
      </c>
      <c r="AN35" s="277">
        <v>11.491281071</v>
      </c>
      <c r="AO35" s="277">
        <v>11.921301613000001</v>
      </c>
      <c r="AP35" s="277">
        <v>12.668009667</v>
      </c>
      <c r="AQ35" s="277">
        <v>13.929633548</v>
      </c>
      <c r="AR35" s="277">
        <v>14.000474333</v>
      </c>
      <c r="AS35" s="277">
        <v>15.294438065</v>
      </c>
      <c r="AT35" s="277">
        <v>15.223835161</v>
      </c>
      <c r="AU35" s="277">
        <v>13.884393666999999</v>
      </c>
      <c r="AV35" s="277">
        <v>14.109086774</v>
      </c>
      <c r="AW35" s="277">
        <v>13.969268333</v>
      </c>
      <c r="AX35" s="277">
        <v>12.525687097</v>
      </c>
      <c r="AY35" s="277">
        <v>11.2059</v>
      </c>
      <c r="AZ35" s="277">
        <v>10.241846786</v>
      </c>
      <c r="BA35" s="277">
        <v>10.227800968</v>
      </c>
      <c r="BB35" s="277">
        <v>10.136419332999999</v>
      </c>
      <c r="BC35" s="277">
        <v>10.291035484</v>
      </c>
      <c r="BD35" s="277">
        <v>13.057574000000001</v>
      </c>
      <c r="BE35" s="277">
        <v>13.739139097000001</v>
      </c>
      <c r="BF35" s="277">
        <v>13.629571871</v>
      </c>
      <c r="BG35" s="277">
        <v>12.776579999999999</v>
      </c>
      <c r="BH35" s="277">
        <v>13.70776</v>
      </c>
      <c r="BI35" s="340">
        <v>13.55969</v>
      </c>
      <c r="BJ35" s="340">
        <v>12.643140000000001</v>
      </c>
      <c r="BK35" s="340">
        <v>10.93163</v>
      </c>
      <c r="BL35" s="340">
        <v>10.14622</v>
      </c>
      <c r="BM35" s="340">
        <v>10.10347</v>
      </c>
      <c r="BN35" s="340">
        <v>10.39344</v>
      </c>
      <c r="BO35" s="340">
        <v>10.551690000000001</v>
      </c>
      <c r="BP35" s="340">
        <v>13.41652</v>
      </c>
      <c r="BQ35" s="340">
        <v>14.46383</v>
      </c>
      <c r="BR35" s="340">
        <v>14.30362</v>
      </c>
      <c r="BS35" s="340">
        <v>13.12387</v>
      </c>
      <c r="BT35" s="340">
        <v>14.249090000000001</v>
      </c>
      <c r="BU35" s="340">
        <v>14.02671</v>
      </c>
      <c r="BV35" s="340">
        <v>12.9758</v>
      </c>
    </row>
    <row r="36" spans="1:74" ht="11.1" customHeight="1" x14ac:dyDescent="0.2">
      <c r="A36" s="559" t="s">
        <v>437</v>
      </c>
      <c r="B36" s="562" t="s">
        <v>95</v>
      </c>
      <c r="C36" s="277">
        <v>1018.3883871</v>
      </c>
      <c r="D36" s="277">
        <v>981.72775000000001</v>
      </c>
      <c r="E36" s="277">
        <v>880.75403226000003</v>
      </c>
      <c r="F36" s="277">
        <v>788.4085</v>
      </c>
      <c r="G36" s="277">
        <v>907.73351613</v>
      </c>
      <c r="H36" s="277">
        <v>956.98065199999996</v>
      </c>
      <c r="I36" s="277">
        <v>975.83622580999997</v>
      </c>
      <c r="J36" s="277">
        <v>956.91883871000005</v>
      </c>
      <c r="K36" s="277">
        <v>969.65703332999999</v>
      </c>
      <c r="L36" s="277">
        <v>859.65983871000003</v>
      </c>
      <c r="M36" s="277">
        <v>889.69669999999996</v>
      </c>
      <c r="N36" s="277">
        <v>1027.5253548000001</v>
      </c>
      <c r="O36" s="277">
        <v>984.31864515999996</v>
      </c>
      <c r="P36" s="277">
        <v>970.05935713999997</v>
      </c>
      <c r="Q36" s="277">
        <v>868.33177419000003</v>
      </c>
      <c r="R36" s="277">
        <v>765.72603332999995</v>
      </c>
      <c r="S36" s="277">
        <v>769.52061289999995</v>
      </c>
      <c r="T36" s="277">
        <v>961.26110000000006</v>
      </c>
      <c r="U36" s="277">
        <v>1003.3672903</v>
      </c>
      <c r="V36" s="277">
        <v>982.08293547999995</v>
      </c>
      <c r="W36" s="277">
        <v>943.99333333000004</v>
      </c>
      <c r="X36" s="277">
        <v>873.72596773999999</v>
      </c>
      <c r="Y36" s="277">
        <v>916.8261</v>
      </c>
      <c r="Z36" s="277">
        <v>969.31403225999998</v>
      </c>
      <c r="AA36" s="277">
        <v>977.83725805999995</v>
      </c>
      <c r="AB36" s="277">
        <v>920.62520689999997</v>
      </c>
      <c r="AC36" s="277">
        <v>796.06487097000002</v>
      </c>
      <c r="AD36" s="277">
        <v>786.78006667</v>
      </c>
      <c r="AE36" s="277">
        <v>864.87612903000002</v>
      </c>
      <c r="AF36" s="277">
        <v>958.84939999999995</v>
      </c>
      <c r="AG36" s="277">
        <v>987.71725805999995</v>
      </c>
      <c r="AH36" s="277">
        <v>977.19038709999995</v>
      </c>
      <c r="AI36" s="277">
        <v>922.71276666999995</v>
      </c>
      <c r="AJ36" s="277">
        <v>832.25312902999997</v>
      </c>
      <c r="AK36" s="277">
        <v>785.70529999999997</v>
      </c>
      <c r="AL36" s="277">
        <v>924.00577419000001</v>
      </c>
      <c r="AM36" s="277">
        <v>964.13470968000001</v>
      </c>
      <c r="AN36" s="277">
        <v>923.78014285999996</v>
      </c>
      <c r="AO36" s="277">
        <v>837.21058065</v>
      </c>
      <c r="AP36" s="277">
        <v>838.62073333000001</v>
      </c>
      <c r="AQ36" s="277">
        <v>947.49561289999997</v>
      </c>
      <c r="AR36" s="277">
        <v>999.41306667000003</v>
      </c>
      <c r="AS36" s="277">
        <v>1019.2651613</v>
      </c>
      <c r="AT36" s="277">
        <v>1023.3827742</v>
      </c>
      <c r="AU36" s="277">
        <v>978.28466666999998</v>
      </c>
      <c r="AV36" s="277">
        <v>876.23158064999996</v>
      </c>
      <c r="AW36" s="277">
        <v>928.72810000000004</v>
      </c>
      <c r="AX36" s="277">
        <v>999.52929031999997</v>
      </c>
      <c r="AY36" s="277">
        <v>1034.3696451999999</v>
      </c>
      <c r="AZ36" s="277">
        <v>992.99678571000004</v>
      </c>
      <c r="BA36" s="277">
        <v>873.55235484000002</v>
      </c>
      <c r="BB36" s="277">
        <v>802.41016666999997</v>
      </c>
      <c r="BC36" s="277">
        <v>863.53448387000003</v>
      </c>
      <c r="BD36" s="277">
        <v>980.71713333000002</v>
      </c>
      <c r="BE36" s="277">
        <v>1010.0427097</v>
      </c>
      <c r="BF36" s="277">
        <v>995.37554838999995</v>
      </c>
      <c r="BG36" s="277">
        <v>979.45609999999999</v>
      </c>
      <c r="BH36" s="277">
        <v>914.65150000000006</v>
      </c>
      <c r="BI36" s="340">
        <v>874.37869999999998</v>
      </c>
      <c r="BJ36" s="340">
        <v>954.93740000000003</v>
      </c>
      <c r="BK36" s="340">
        <v>1013.716</v>
      </c>
      <c r="BL36" s="340">
        <v>969.92449999999997</v>
      </c>
      <c r="BM36" s="340">
        <v>881.41070000000002</v>
      </c>
      <c r="BN36" s="340">
        <v>845.07349999999997</v>
      </c>
      <c r="BO36" s="340">
        <v>899.11350000000004</v>
      </c>
      <c r="BP36" s="340">
        <v>1026.76</v>
      </c>
      <c r="BQ36" s="340">
        <v>1015.579</v>
      </c>
      <c r="BR36" s="340">
        <v>997.87620000000004</v>
      </c>
      <c r="BS36" s="340">
        <v>931.72379999999998</v>
      </c>
      <c r="BT36" s="340">
        <v>849.73209999999995</v>
      </c>
      <c r="BU36" s="340">
        <v>900.0453</v>
      </c>
      <c r="BV36" s="340">
        <v>1008.724</v>
      </c>
    </row>
    <row r="37" spans="1:74" ht="11.1" customHeight="1" x14ac:dyDescent="0.2">
      <c r="A37" s="559" t="s">
        <v>438</v>
      </c>
      <c r="B37" s="562" t="s">
        <v>428</v>
      </c>
      <c r="C37" s="277">
        <v>193.18289419000001</v>
      </c>
      <c r="D37" s="277">
        <v>220.90154643</v>
      </c>
      <c r="E37" s="277">
        <v>154.12680161</v>
      </c>
      <c r="F37" s="277">
        <v>99.425393999999997</v>
      </c>
      <c r="G37" s="277">
        <v>108.0015229</v>
      </c>
      <c r="H37" s="277">
        <v>93.613995666999998</v>
      </c>
      <c r="I37" s="277">
        <v>67.384690645000006</v>
      </c>
      <c r="J37" s="277">
        <v>75.097637742000003</v>
      </c>
      <c r="K37" s="277">
        <v>63.921547666999999</v>
      </c>
      <c r="L37" s="277">
        <v>57.598462581</v>
      </c>
      <c r="M37" s="277">
        <v>71.015591666999995</v>
      </c>
      <c r="N37" s="277">
        <v>113.15865257999999</v>
      </c>
      <c r="O37" s="277">
        <v>87.128025484000005</v>
      </c>
      <c r="P37" s="277">
        <v>89.991308214</v>
      </c>
      <c r="Q37" s="277">
        <v>165.16009258</v>
      </c>
      <c r="R37" s="277">
        <v>154.22558433</v>
      </c>
      <c r="S37" s="277">
        <v>111.31671968000001</v>
      </c>
      <c r="T37" s="277">
        <v>88.003058667000005</v>
      </c>
      <c r="U37" s="277">
        <v>67.284437741999994</v>
      </c>
      <c r="V37" s="277">
        <v>71.578171612999995</v>
      </c>
      <c r="W37" s="277">
        <v>78.491555332999994</v>
      </c>
      <c r="X37" s="277">
        <v>65.719535160999996</v>
      </c>
      <c r="Y37" s="277">
        <v>90.350348667000006</v>
      </c>
      <c r="Z37" s="277">
        <v>151.86142838999999</v>
      </c>
      <c r="AA37" s="277">
        <v>154.66698129</v>
      </c>
      <c r="AB37" s="277">
        <v>129.69064965999999</v>
      </c>
      <c r="AC37" s="277">
        <v>127.61317677</v>
      </c>
      <c r="AD37" s="277">
        <v>79.776229999999998</v>
      </c>
      <c r="AE37" s="277">
        <v>65.867917097000003</v>
      </c>
      <c r="AF37" s="277">
        <v>51.534187000000003</v>
      </c>
      <c r="AG37" s="277">
        <v>46.115457741999997</v>
      </c>
      <c r="AH37" s="277">
        <v>65.513090000000005</v>
      </c>
      <c r="AI37" s="277">
        <v>61.750798000000003</v>
      </c>
      <c r="AJ37" s="277">
        <v>78.327927742</v>
      </c>
      <c r="AK37" s="277">
        <v>76.778402333000002</v>
      </c>
      <c r="AL37" s="277">
        <v>80.440433548000001</v>
      </c>
      <c r="AM37" s="277">
        <v>146.64711677</v>
      </c>
      <c r="AN37" s="277">
        <v>169.41368679000001</v>
      </c>
      <c r="AO37" s="277">
        <v>136.17436613000001</v>
      </c>
      <c r="AP37" s="277">
        <v>129.38849267000001</v>
      </c>
      <c r="AQ37" s="277">
        <v>164.25259387</v>
      </c>
      <c r="AR37" s="277">
        <v>145.89481733</v>
      </c>
      <c r="AS37" s="277">
        <v>173.34700129000001</v>
      </c>
      <c r="AT37" s="277">
        <v>129.95167419000001</v>
      </c>
      <c r="AU37" s="277">
        <v>98.811446666999998</v>
      </c>
      <c r="AV37" s="277">
        <v>88.502297419000001</v>
      </c>
      <c r="AW37" s="277">
        <v>92.523750000000007</v>
      </c>
      <c r="AX37" s="277">
        <v>164.74828805999999</v>
      </c>
      <c r="AY37" s="277">
        <v>180.31749612999999</v>
      </c>
      <c r="AZ37" s="277">
        <v>141.50381286000001</v>
      </c>
      <c r="BA37" s="277">
        <v>116.30890903</v>
      </c>
      <c r="BB37" s="277">
        <v>123.80421133</v>
      </c>
      <c r="BC37" s="277">
        <v>93.481748386999996</v>
      </c>
      <c r="BD37" s="277">
        <v>90.730568000000005</v>
      </c>
      <c r="BE37" s="277">
        <v>73.827405064999994</v>
      </c>
      <c r="BF37" s="277">
        <v>79.068643547999997</v>
      </c>
      <c r="BG37" s="277">
        <v>104.47150000000001</v>
      </c>
      <c r="BH37" s="277">
        <v>91.664640000000006</v>
      </c>
      <c r="BI37" s="340">
        <v>101.38549999999999</v>
      </c>
      <c r="BJ37" s="340">
        <v>164.72649999999999</v>
      </c>
      <c r="BK37" s="340">
        <v>179.48349999999999</v>
      </c>
      <c r="BL37" s="340">
        <v>159.5016</v>
      </c>
      <c r="BM37" s="340">
        <v>131.21709999999999</v>
      </c>
      <c r="BN37" s="340">
        <v>125.0985</v>
      </c>
      <c r="BO37" s="340">
        <v>107.1678</v>
      </c>
      <c r="BP37" s="340">
        <v>106.99550000000001</v>
      </c>
      <c r="BQ37" s="340">
        <v>86.132779999999997</v>
      </c>
      <c r="BR37" s="340">
        <v>96.884910000000005</v>
      </c>
      <c r="BS37" s="340">
        <v>102.78749999999999</v>
      </c>
      <c r="BT37" s="340">
        <v>91.014300000000006</v>
      </c>
      <c r="BU37" s="340">
        <v>101.0397</v>
      </c>
      <c r="BV37" s="340">
        <v>165.84370000000001</v>
      </c>
    </row>
    <row r="38" spans="1:74" ht="11.1" customHeight="1" x14ac:dyDescent="0.2">
      <c r="A38" s="559" t="s">
        <v>439</v>
      </c>
      <c r="B38" s="560" t="s">
        <v>471</v>
      </c>
      <c r="C38" s="277">
        <v>142.51637934999999</v>
      </c>
      <c r="D38" s="277">
        <v>136.22728393</v>
      </c>
      <c r="E38" s="277">
        <v>169.55044387000001</v>
      </c>
      <c r="F38" s="277">
        <v>177.80425432999999</v>
      </c>
      <c r="G38" s="277">
        <v>152.73625516000001</v>
      </c>
      <c r="H38" s="277">
        <v>171.68493667000001</v>
      </c>
      <c r="I38" s="277">
        <v>143.35651612999999</v>
      </c>
      <c r="J38" s="277">
        <v>135.40065645000001</v>
      </c>
      <c r="K38" s="277">
        <v>138.03816166999999</v>
      </c>
      <c r="L38" s="277">
        <v>140.55091257999999</v>
      </c>
      <c r="M38" s="277">
        <v>182.99479866999999</v>
      </c>
      <c r="N38" s="277">
        <v>174.89936613</v>
      </c>
      <c r="O38" s="277">
        <v>157.23655452</v>
      </c>
      <c r="P38" s="277">
        <v>186.27289999999999</v>
      </c>
      <c r="Q38" s="277">
        <v>179.77198064999999</v>
      </c>
      <c r="R38" s="277">
        <v>196.93577866999999</v>
      </c>
      <c r="S38" s="277">
        <v>187.77794774</v>
      </c>
      <c r="T38" s="277">
        <v>210.14222633</v>
      </c>
      <c r="U38" s="277">
        <v>156.54888968</v>
      </c>
      <c r="V38" s="277">
        <v>153.19079160999999</v>
      </c>
      <c r="W38" s="277">
        <v>145.15292367000001</v>
      </c>
      <c r="X38" s="277">
        <v>176.71464032</v>
      </c>
      <c r="Y38" s="277">
        <v>196.96125832999999</v>
      </c>
      <c r="Z38" s="277">
        <v>179.77043774000001</v>
      </c>
      <c r="AA38" s="277">
        <v>204.63432613000001</v>
      </c>
      <c r="AB38" s="277">
        <v>190.06296552000001</v>
      </c>
      <c r="AC38" s="277">
        <v>207.51651355000001</v>
      </c>
      <c r="AD38" s="277">
        <v>195.09800733</v>
      </c>
      <c r="AE38" s="277">
        <v>190.14361839</v>
      </c>
      <c r="AF38" s="277">
        <v>187.93036366999999</v>
      </c>
      <c r="AG38" s="277">
        <v>168.02069387</v>
      </c>
      <c r="AH38" s="277">
        <v>153.46337323</v>
      </c>
      <c r="AI38" s="277">
        <v>167.13278733000001</v>
      </c>
      <c r="AJ38" s="277">
        <v>191.19483418999999</v>
      </c>
      <c r="AK38" s="277">
        <v>198.43874532999999</v>
      </c>
      <c r="AL38" s="277">
        <v>222.02735193999999</v>
      </c>
      <c r="AM38" s="277">
        <v>196.7910071</v>
      </c>
      <c r="AN38" s="277">
        <v>220.55713463999999</v>
      </c>
      <c r="AO38" s="277">
        <v>236.82766645000001</v>
      </c>
      <c r="AP38" s="277">
        <v>238.19833700000001</v>
      </c>
      <c r="AQ38" s="277">
        <v>246.92434097</v>
      </c>
      <c r="AR38" s="277">
        <v>231.51804167</v>
      </c>
      <c r="AS38" s="277">
        <v>187.05038580999999</v>
      </c>
      <c r="AT38" s="277">
        <v>177.99748065</v>
      </c>
      <c r="AU38" s="277">
        <v>177.30065367</v>
      </c>
      <c r="AV38" s="277">
        <v>216.87481935</v>
      </c>
      <c r="AW38" s="277">
        <v>224.53178600000001</v>
      </c>
      <c r="AX38" s="277">
        <v>204.03835323000001</v>
      </c>
      <c r="AY38" s="277">
        <v>254.31176902999999</v>
      </c>
      <c r="AZ38" s="277">
        <v>210.67565286000001</v>
      </c>
      <c r="BA38" s="277">
        <v>248.53754387000001</v>
      </c>
      <c r="BB38" s="277">
        <v>266.66072600000001</v>
      </c>
      <c r="BC38" s="277">
        <v>228.14924257999999</v>
      </c>
      <c r="BD38" s="277">
        <v>267.75074967</v>
      </c>
      <c r="BE38" s="277">
        <v>207.29198518999999</v>
      </c>
      <c r="BF38" s="277">
        <v>200.20078261</v>
      </c>
      <c r="BG38" s="277">
        <v>199.11850000000001</v>
      </c>
      <c r="BH38" s="277">
        <v>220.37289999999999</v>
      </c>
      <c r="BI38" s="340">
        <v>237.0249</v>
      </c>
      <c r="BJ38" s="340">
        <v>248.14080000000001</v>
      </c>
      <c r="BK38" s="340">
        <v>246.8116</v>
      </c>
      <c r="BL38" s="340">
        <v>245.636</v>
      </c>
      <c r="BM38" s="340">
        <v>264.8039</v>
      </c>
      <c r="BN38" s="340">
        <v>283.39859999999999</v>
      </c>
      <c r="BO38" s="340">
        <v>275.29840000000002</v>
      </c>
      <c r="BP38" s="340">
        <v>282.3107</v>
      </c>
      <c r="BQ38" s="340">
        <v>242.07919999999999</v>
      </c>
      <c r="BR38" s="340">
        <v>230.1695</v>
      </c>
      <c r="BS38" s="340">
        <v>230.00030000000001</v>
      </c>
      <c r="BT38" s="340">
        <v>257.64490000000001</v>
      </c>
      <c r="BU38" s="340">
        <v>274.48610000000002</v>
      </c>
      <c r="BV38" s="340">
        <v>303.41629999999998</v>
      </c>
    </row>
    <row r="39" spans="1:74" ht="11.1" customHeight="1" x14ac:dyDescent="0.2">
      <c r="A39" s="559" t="s">
        <v>440</v>
      </c>
      <c r="B39" s="562" t="s">
        <v>418</v>
      </c>
      <c r="C39" s="277">
        <v>14.376347742</v>
      </c>
      <c r="D39" s="277">
        <v>14.423348928999999</v>
      </c>
      <c r="E39" s="277">
        <v>13.823103871000001</v>
      </c>
      <c r="F39" s="277">
        <v>13.834107333</v>
      </c>
      <c r="G39" s="277">
        <v>14.515312903</v>
      </c>
      <c r="H39" s="277">
        <v>15.420782000000001</v>
      </c>
      <c r="I39" s="277">
        <v>14.812790968</v>
      </c>
      <c r="J39" s="277">
        <v>14.910003548000001</v>
      </c>
      <c r="K39" s="277">
        <v>15.536160667000001</v>
      </c>
      <c r="L39" s="277">
        <v>13.955936774</v>
      </c>
      <c r="M39" s="277">
        <v>14.231218332999999</v>
      </c>
      <c r="N39" s="277">
        <v>15.207617419</v>
      </c>
      <c r="O39" s="277">
        <v>14.804449032000001</v>
      </c>
      <c r="P39" s="277">
        <v>15.747513571000001</v>
      </c>
      <c r="Q39" s="277">
        <v>15.647963548</v>
      </c>
      <c r="R39" s="277">
        <v>16.500007666999998</v>
      </c>
      <c r="S39" s="277">
        <v>16.387770645</v>
      </c>
      <c r="T39" s="277">
        <v>17.146268667000001</v>
      </c>
      <c r="U39" s="277">
        <v>17.47522</v>
      </c>
      <c r="V39" s="277">
        <v>16.402872581</v>
      </c>
      <c r="W39" s="277">
        <v>15.846584667</v>
      </c>
      <c r="X39" s="277">
        <v>15.666572258</v>
      </c>
      <c r="Y39" s="277">
        <v>16.393526333000001</v>
      </c>
      <c r="Z39" s="277">
        <v>16.698013226</v>
      </c>
      <c r="AA39" s="277">
        <v>14.479662580999999</v>
      </c>
      <c r="AB39" s="277">
        <v>14.384537241</v>
      </c>
      <c r="AC39" s="277">
        <v>14.242254193999999</v>
      </c>
      <c r="AD39" s="277">
        <v>14.896761667</v>
      </c>
      <c r="AE39" s="277">
        <v>15.905214515999999</v>
      </c>
      <c r="AF39" s="277">
        <v>15.008328000000001</v>
      </c>
      <c r="AG39" s="277">
        <v>15.452312580999999</v>
      </c>
      <c r="AH39" s="277">
        <v>14.868571935</v>
      </c>
      <c r="AI39" s="277">
        <v>14.593213667000001</v>
      </c>
      <c r="AJ39" s="277">
        <v>14.262849677</v>
      </c>
      <c r="AK39" s="277">
        <v>15.329110332999999</v>
      </c>
      <c r="AL39" s="277">
        <v>15.250813871</v>
      </c>
      <c r="AM39" s="277">
        <v>13.556838065000001</v>
      </c>
      <c r="AN39" s="277">
        <v>13.686272499999999</v>
      </c>
      <c r="AO39" s="277">
        <v>12.957882258</v>
      </c>
      <c r="AP39" s="277">
        <v>12.406917333000001</v>
      </c>
      <c r="AQ39" s="277">
        <v>13.695135806</v>
      </c>
      <c r="AR39" s="277">
        <v>13.616727333</v>
      </c>
      <c r="AS39" s="277">
        <v>13.93563</v>
      </c>
      <c r="AT39" s="277">
        <v>14.276300644999999</v>
      </c>
      <c r="AU39" s="277">
        <v>14.006645000000001</v>
      </c>
      <c r="AV39" s="277">
        <v>13.119062258</v>
      </c>
      <c r="AW39" s="277">
        <v>12.346409</v>
      </c>
      <c r="AX39" s="277">
        <v>12.917440644999999</v>
      </c>
      <c r="AY39" s="277">
        <v>13.021803870999999</v>
      </c>
      <c r="AZ39" s="277">
        <v>12.543535</v>
      </c>
      <c r="BA39" s="277">
        <v>12.439566773999999</v>
      </c>
      <c r="BB39" s="277">
        <v>11.874590333</v>
      </c>
      <c r="BC39" s="277">
        <v>13.133622902999999</v>
      </c>
      <c r="BD39" s="277">
        <v>13.664984333</v>
      </c>
      <c r="BE39" s="277">
        <v>13.219700387</v>
      </c>
      <c r="BF39" s="277">
        <v>14.028737419</v>
      </c>
      <c r="BG39" s="277">
        <v>13.892160000000001</v>
      </c>
      <c r="BH39" s="277">
        <v>13.38355</v>
      </c>
      <c r="BI39" s="340">
        <v>12.450240000000001</v>
      </c>
      <c r="BJ39" s="340">
        <v>13.61378</v>
      </c>
      <c r="BK39" s="340">
        <v>14.082599999999999</v>
      </c>
      <c r="BL39" s="340">
        <v>13.744579999999999</v>
      </c>
      <c r="BM39" s="340">
        <v>12.70796</v>
      </c>
      <c r="BN39" s="340">
        <v>12.911250000000001</v>
      </c>
      <c r="BO39" s="340">
        <v>13.75446</v>
      </c>
      <c r="BP39" s="340">
        <v>14.582470000000001</v>
      </c>
      <c r="BQ39" s="340">
        <v>14.367929999999999</v>
      </c>
      <c r="BR39" s="340">
        <v>14.776059999999999</v>
      </c>
      <c r="BS39" s="340">
        <v>14.16344</v>
      </c>
      <c r="BT39" s="340">
        <v>13.62656</v>
      </c>
      <c r="BU39" s="340">
        <v>12.732659999999999</v>
      </c>
      <c r="BV39" s="340">
        <v>13.84089</v>
      </c>
    </row>
    <row r="40" spans="1:74" ht="11.1" customHeight="1" x14ac:dyDescent="0.2">
      <c r="A40" s="559" t="s">
        <v>441</v>
      </c>
      <c r="B40" s="560" t="s">
        <v>420</v>
      </c>
      <c r="C40" s="277">
        <v>5281.4501602999999</v>
      </c>
      <c r="D40" s="277">
        <v>5144.5575864000002</v>
      </c>
      <c r="E40" s="277">
        <v>4315.9526441999997</v>
      </c>
      <c r="F40" s="277">
        <v>4140.741575</v>
      </c>
      <c r="G40" s="277">
        <v>4825.0363826000003</v>
      </c>
      <c r="H40" s="277">
        <v>5840.8515939999997</v>
      </c>
      <c r="I40" s="277">
        <v>5955.1624068000001</v>
      </c>
      <c r="J40" s="277">
        <v>6046.2716505999997</v>
      </c>
      <c r="K40" s="277">
        <v>5231.0036529999998</v>
      </c>
      <c r="L40" s="277">
        <v>4210.9958957999997</v>
      </c>
      <c r="M40" s="277">
        <v>4234.6598072999996</v>
      </c>
      <c r="N40" s="277">
        <v>5180.1080438999998</v>
      </c>
      <c r="O40" s="277">
        <v>5178.5724528999999</v>
      </c>
      <c r="P40" s="277">
        <v>4798.2453400000004</v>
      </c>
      <c r="Q40" s="277">
        <v>4365.7275771000004</v>
      </c>
      <c r="R40" s="277">
        <v>4510.5927412999999</v>
      </c>
      <c r="S40" s="277">
        <v>4787.3387315999998</v>
      </c>
      <c r="T40" s="277">
        <v>5800.981393</v>
      </c>
      <c r="U40" s="277">
        <v>6187.4101886999997</v>
      </c>
      <c r="V40" s="277">
        <v>6115.5440852000002</v>
      </c>
      <c r="W40" s="277">
        <v>5090.6382837000001</v>
      </c>
      <c r="X40" s="277">
        <v>4266.8470513000002</v>
      </c>
      <c r="Y40" s="277">
        <v>4300.2171706999998</v>
      </c>
      <c r="Z40" s="277">
        <v>4618.1756894</v>
      </c>
      <c r="AA40" s="277">
        <v>4704.8970761</v>
      </c>
      <c r="AB40" s="277">
        <v>4572.7694890000002</v>
      </c>
      <c r="AC40" s="277">
        <v>4302.2024167999998</v>
      </c>
      <c r="AD40" s="277">
        <v>4382.3286427000003</v>
      </c>
      <c r="AE40" s="277">
        <v>5024.2841206000003</v>
      </c>
      <c r="AF40" s="277">
        <v>5519.6248869999999</v>
      </c>
      <c r="AG40" s="277">
        <v>6097.8055087000002</v>
      </c>
      <c r="AH40" s="277">
        <v>5781.8085793999999</v>
      </c>
      <c r="AI40" s="277">
        <v>5055.0679812999997</v>
      </c>
      <c r="AJ40" s="277">
        <v>4427.6174289999999</v>
      </c>
      <c r="AK40" s="277">
        <v>4447.249906</v>
      </c>
      <c r="AL40" s="277">
        <v>4630.0542083999999</v>
      </c>
      <c r="AM40" s="277">
        <v>4802.5348432000001</v>
      </c>
      <c r="AN40" s="277">
        <v>4747.6358149999996</v>
      </c>
      <c r="AO40" s="277">
        <v>4567.6289213</v>
      </c>
      <c r="AP40" s="277">
        <v>4298.4192117000002</v>
      </c>
      <c r="AQ40" s="277">
        <v>4627.4961660999998</v>
      </c>
      <c r="AR40" s="277">
        <v>5487.5773477000002</v>
      </c>
      <c r="AS40" s="277">
        <v>5630.5834312999996</v>
      </c>
      <c r="AT40" s="277">
        <v>5707.3215002999996</v>
      </c>
      <c r="AU40" s="277">
        <v>5229.8499977000001</v>
      </c>
      <c r="AV40" s="277">
        <v>4511.8692609999998</v>
      </c>
      <c r="AW40" s="277">
        <v>4555.9501652999998</v>
      </c>
      <c r="AX40" s="277">
        <v>4908.2692257999997</v>
      </c>
      <c r="AY40" s="277">
        <v>5498.9489535000002</v>
      </c>
      <c r="AZ40" s="277">
        <v>5112.8259618000002</v>
      </c>
      <c r="BA40" s="277">
        <v>4657.5080084000001</v>
      </c>
      <c r="BB40" s="277">
        <v>4362.8166287000004</v>
      </c>
      <c r="BC40" s="277">
        <v>4766.8928225999998</v>
      </c>
      <c r="BD40" s="277">
        <v>5460.8855000000003</v>
      </c>
      <c r="BE40" s="277">
        <v>5604.4364661999998</v>
      </c>
      <c r="BF40" s="277">
        <v>5717.9878670999997</v>
      </c>
      <c r="BG40" s="277">
        <v>5228.6639999999998</v>
      </c>
      <c r="BH40" s="277">
        <v>4532.4740000000002</v>
      </c>
      <c r="BI40" s="340">
        <v>4411.0659999999998</v>
      </c>
      <c r="BJ40" s="340">
        <v>4971.9049999999997</v>
      </c>
      <c r="BK40" s="340">
        <v>5319.5730000000003</v>
      </c>
      <c r="BL40" s="340">
        <v>5082.32</v>
      </c>
      <c r="BM40" s="340">
        <v>4543.5050000000001</v>
      </c>
      <c r="BN40" s="340">
        <v>4437.5379999999996</v>
      </c>
      <c r="BO40" s="340">
        <v>4811.2020000000002</v>
      </c>
      <c r="BP40" s="340">
        <v>5543.6239999999998</v>
      </c>
      <c r="BQ40" s="340">
        <v>5782.7060000000001</v>
      </c>
      <c r="BR40" s="340">
        <v>5846.0959999999995</v>
      </c>
      <c r="BS40" s="340">
        <v>5162.7820000000002</v>
      </c>
      <c r="BT40" s="340">
        <v>4546.2039999999997</v>
      </c>
      <c r="BU40" s="340">
        <v>4469.0940000000001</v>
      </c>
      <c r="BV40" s="340">
        <v>4999.7190000000001</v>
      </c>
    </row>
    <row r="41" spans="1:74" ht="11.1" customHeight="1" x14ac:dyDescent="0.2">
      <c r="A41" s="553"/>
      <c r="B41" s="131" t="s">
        <v>442</v>
      </c>
      <c r="C41" s="253"/>
      <c r="D41" s="253"/>
      <c r="E41" s="253"/>
      <c r="F41" s="253"/>
      <c r="G41" s="253"/>
      <c r="H41" s="253"/>
      <c r="I41" s="253"/>
      <c r="J41" s="253"/>
      <c r="K41" s="253"/>
      <c r="L41" s="253"/>
      <c r="M41" s="253"/>
      <c r="N41" s="253"/>
      <c r="O41" s="253"/>
      <c r="P41" s="253"/>
      <c r="Q41" s="253"/>
      <c r="R41" s="253"/>
      <c r="S41" s="253"/>
      <c r="T41" s="253"/>
      <c r="U41" s="253"/>
      <c r="V41" s="253"/>
      <c r="W41" s="253"/>
      <c r="X41" s="253"/>
      <c r="Y41" s="253"/>
      <c r="Z41" s="253"/>
      <c r="AA41" s="253"/>
      <c r="AB41" s="253"/>
      <c r="AC41" s="253"/>
      <c r="AD41" s="253"/>
      <c r="AE41" s="253"/>
      <c r="AF41" s="253"/>
      <c r="AG41" s="253"/>
      <c r="AH41" s="253"/>
      <c r="AI41" s="253"/>
      <c r="AJ41" s="253"/>
      <c r="AK41" s="253"/>
      <c r="AL41" s="253"/>
      <c r="AM41" s="253"/>
      <c r="AN41" s="253"/>
      <c r="AO41" s="253"/>
      <c r="AP41" s="253"/>
      <c r="AQ41" s="253"/>
      <c r="AR41" s="253"/>
      <c r="AS41" s="253"/>
      <c r="AT41" s="253"/>
      <c r="AU41" s="253"/>
      <c r="AV41" s="253"/>
      <c r="AW41" s="253"/>
      <c r="AX41" s="253"/>
      <c r="AY41" s="253"/>
      <c r="AZ41" s="253"/>
      <c r="BA41" s="253"/>
      <c r="BB41" s="253"/>
      <c r="BC41" s="253"/>
      <c r="BD41" s="253"/>
      <c r="BE41" s="253"/>
      <c r="BF41" s="253"/>
      <c r="BG41" s="253"/>
      <c r="BH41" s="253"/>
      <c r="BI41" s="366"/>
      <c r="BJ41" s="366"/>
      <c r="BK41" s="366"/>
      <c r="BL41" s="366"/>
      <c r="BM41" s="366"/>
      <c r="BN41" s="366"/>
      <c r="BO41" s="366"/>
      <c r="BP41" s="366"/>
      <c r="BQ41" s="366"/>
      <c r="BR41" s="366"/>
      <c r="BS41" s="366"/>
      <c r="BT41" s="366"/>
      <c r="BU41" s="366"/>
      <c r="BV41" s="366"/>
    </row>
    <row r="42" spans="1:74" ht="11.1" customHeight="1" x14ac:dyDescent="0.2">
      <c r="A42" s="559" t="s">
        <v>443</v>
      </c>
      <c r="B42" s="560" t="s">
        <v>92</v>
      </c>
      <c r="C42" s="277">
        <v>2000.7119977</v>
      </c>
      <c r="D42" s="277">
        <v>1957.9182920999999</v>
      </c>
      <c r="E42" s="277">
        <v>1725.9713752</v>
      </c>
      <c r="F42" s="277">
        <v>1528.25164</v>
      </c>
      <c r="G42" s="277">
        <v>1640.1022</v>
      </c>
      <c r="H42" s="277">
        <v>1949.3593257</v>
      </c>
      <c r="I42" s="277">
        <v>2039.0456287</v>
      </c>
      <c r="J42" s="277">
        <v>2049.4124622999998</v>
      </c>
      <c r="K42" s="277">
        <v>1692.0817552999999</v>
      </c>
      <c r="L42" s="277">
        <v>1570.6263793999999</v>
      </c>
      <c r="M42" s="277">
        <v>1686.2917537000001</v>
      </c>
      <c r="N42" s="277">
        <v>1912.1858013000001</v>
      </c>
      <c r="O42" s="277">
        <v>1932.6399194000001</v>
      </c>
      <c r="P42" s="277">
        <v>1827.8769886</v>
      </c>
      <c r="Q42" s="277">
        <v>1662.4054919</v>
      </c>
      <c r="R42" s="277">
        <v>1508.6957786999999</v>
      </c>
      <c r="S42" s="277">
        <v>1522.7135681</v>
      </c>
      <c r="T42" s="277">
        <v>1856.6587473</v>
      </c>
      <c r="U42" s="277">
        <v>2060.3712774000001</v>
      </c>
      <c r="V42" s="277">
        <v>1971.9987229000001</v>
      </c>
      <c r="W42" s="277">
        <v>1658.0496707</v>
      </c>
      <c r="X42" s="277">
        <v>1572.2792168000001</v>
      </c>
      <c r="Y42" s="277">
        <v>1519.473706</v>
      </c>
      <c r="Z42" s="277">
        <v>1633.7663657999999</v>
      </c>
      <c r="AA42" s="277">
        <v>1575.2439542</v>
      </c>
      <c r="AB42" s="277">
        <v>1544.7406262</v>
      </c>
      <c r="AC42" s="277">
        <v>1290.7152348</v>
      </c>
      <c r="AD42" s="277">
        <v>1254.413965</v>
      </c>
      <c r="AE42" s="277">
        <v>1331.0901635</v>
      </c>
      <c r="AF42" s="277">
        <v>1604.0886439999999</v>
      </c>
      <c r="AG42" s="277">
        <v>1886.6518781</v>
      </c>
      <c r="AH42" s="277">
        <v>1796.219321</v>
      </c>
      <c r="AI42" s="277">
        <v>1486.3262523000001</v>
      </c>
      <c r="AJ42" s="277">
        <v>1369.2284500000001</v>
      </c>
      <c r="AK42" s="277">
        <v>1546.1852663</v>
      </c>
      <c r="AL42" s="277">
        <v>1660.7725965</v>
      </c>
      <c r="AM42" s="277">
        <v>1689.4071194000001</v>
      </c>
      <c r="AN42" s="277">
        <v>1718.1300686</v>
      </c>
      <c r="AO42" s="277">
        <v>1565.1686976999999</v>
      </c>
      <c r="AP42" s="277">
        <v>1443.8132009999999</v>
      </c>
      <c r="AQ42" s="277">
        <v>1419.9530281</v>
      </c>
      <c r="AR42" s="277">
        <v>1640.2524450000001</v>
      </c>
      <c r="AS42" s="277">
        <v>1835.0169142</v>
      </c>
      <c r="AT42" s="277">
        <v>1804.4112912999999</v>
      </c>
      <c r="AU42" s="277">
        <v>1615.8025239999999</v>
      </c>
      <c r="AV42" s="277">
        <v>1484.9563215999999</v>
      </c>
      <c r="AW42" s="277">
        <v>1522.924524</v>
      </c>
      <c r="AX42" s="277">
        <v>1786.8854435000001</v>
      </c>
      <c r="AY42" s="277">
        <v>1883.6775812999999</v>
      </c>
      <c r="AZ42" s="277">
        <v>1865.1288832</v>
      </c>
      <c r="BA42" s="277">
        <v>1670.5806319000001</v>
      </c>
      <c r="BB42" s="277">
        <v>1321.6288423000001</v>
      </c>
      <c r="BC42" s="277">
        <v>1329.4408622999999</v>
      </c>
      <c r="BD42" s="277">
        <v>1672.4702837</v>
      </c>
      <c r="BE42" s="277">
        <v>1746.7495148</v>
      </c>
      <c r="BF42" s="277">
        <v>1816.0402415000001</v>
      </c>
      <c r="BG42" s="277">
        <v>1512.3230000000001</v>
      </c>
      <c r="BH42" s="277">
        <v>1501.6849999999999</v>
      </c>
      <c r="BI42" s="340">
        <v>1565.0889999999999</v>
      </c>
      <c r="BJ42" s="340">
        <v>1777.8979999999999</v>
      </c>
      <c r="BK42" s="340">
        <v>1840.675</v>
      </c>
      <c r="BL42" s="340">
        <v>1799.1130000000001</v>
      </c>
      <c r="BM42" s="340">
        <v>1619.1010000000001</v>
      </c>
      <c r="BN42" s="340">
        <v>1383.65</v>
      </c>
      <c r="BO42" s="340">
        <v>1405.5039999999999</v>
      </c>
      <c r="BP42" s="340">
        <v>1666.8009999999999</v>
      </c>
      <c r="BQ42" s="340">
        <v>1912.818</v>
      </c>
      <c r="BR42" s="340">
        <v>1895.6610000000001</v>
      </c>
      <c r="BS42" s="340">
        <v>1567.393</v>
      </c>
      <c r="BT42" s="340">
        <v>1562.0519999999999</v>
      </c>
      <c r="BU42" s="340">
        <v>1585.548</v>
      </c>
      <c r="BV42" s="340">
        <v>1757.002</v>
      </c>
    </row>
    <row r="43" spans="1:74" ht="11.1" customHeight="1" x14ac:dyDescent="0.2">
      <c r="A43" s="559" t="s">
        <v>444</v>
      </c>
      <c r="B43" s="560" t="s">
        <v>93</v>
      </c>
      <c r="C43" s="277">
        <v>112.13927968</v>
      </c>
      <c r="D43" s="277">
        <v>87.329693214000002</v>
      </c>
      <c r="E43" s="277">
        <v>57.552078710000004</v>
      </c>
      <c r="F43" s="277">
        <v>58.400405999999997</v>
      </c>
      <c r="G43" s="277">
        <v>113.96812032</v>
      </c>
      <c r="H43" s="277">
        <v>182.15861233000001</v>
      </c>
      <c r="I43" s="277">
        <v>297.47869064999998</v>
      </c>
      <c r="J43" s="277">
        <v>308.15266258000003</v>
      </c>
      <c r="K43" s="277">
        <v>92.22954</v>
      </c>
      <c r="L43" s="277">
        <v>98.906443547999999</v>
      </c>
      <c r="M43" s="277">
        <v>88.596808667000005</v>
      </c>
      <c r="N43" s="277">
        <v>145.42161225999999</v>
      </c>
      <c r="O43" s="277">
        <v>150.05066031999999</v>
      </c>
      <c r="P43" s="277">
        <v>118.91494</v>
      </c>
      <c r="Q43" s="277">
        <v>157.82685161000001</v>
      </c>
      <c r="R43" s="277">
        <v>106.18671467</v>
      </c>
      <c r="S43" s="277">
        <v>133.55836160999999</v>
      </c>
      <c r="T43" s="277">
        <v>159.05381333</v>
      </c>
      <c r="U43" s="277">
        <v>358.24870064999999</v>
      </c>
      <c r="V43" s="277">
        <v>248.29832064999999</v>
      </c>
      <c r="W43" s="277">
        <v>98.760091666999998</v>
      </c>
      <c r="X43" s="277">
        <v>115.98157839</v>
      </c>
      <c r="Y43" s="277">
        <v>128.19212967000001</v>
      </c>
      <c r="Z43" s="277">
        <v>174.34893452</v>
      </c>
      <c r="AA43" s="277">
        <v>236.34712580999999</v>
      </c>
      <c r="AB43" s="277">
        <v>277.58878241000002</v>
      </c>
      <c r="AC43" s="277">
        <v>266.51808870999997</v>
      </c>
      <c r="AD43" s="277">
        <v>282.39587067000002</v>
      </c>
      <c r="AE43" s="277">
        <v>320.86270258000002</v>
      </c>
      <c r="AF43" s="277">
        <v>374.50863267</v>
      </c>
      <c r="AG43" s="277">
        <v>527.71824258000004</v>
      </c>
      <c r="AH43" s="277">
        <v>306.58460774000002</v>
      </c>
      <c r="AI43" s="277">
        <v>206.00585067</v>
      </c>
      <c r="AJ43" s="277">
        <v>158.31319870999999</v>
      </c>
      <c r="AK43" s="277">
        <v>176.29273266999999</v>
      </c>
      <c r="AL43" s="277">
        <v>165.96003354999999</v>
      </c>
      <c r="AM43" s="277">
        <v>185.55728547999999</v>
      </c>
      <c r="AN43" s="277">
        <v>198.10654786000001</v>
      </c>
      <c r="AO43" s="277">
        <v>206.54918839000001</v>
      </c>
      <c r="AP43" s="277">
        <v>175.73626833</v>
      </c>
      <c r="AQ43" s="277">
        <v>193.07605742000001</v>
      </c>
      <c r="AR43" s="277">
        <v>189.62985</v>
      </c>
      <c r="AS43" s="277">
        <v>292.89662322999999</v>
      </c>
      <c r="AT43" s="277">
        <v>262.89691032000002</v>
      </c>
      <c r="AU43" s="277">
        <v>174.59270599999999</v>
      </c>
      <c r="AV43" s="277">
        <v>173.51321515999999</v>
      </c>
      <c r="AW43" s="277">
        <v>169.46416332999999</v>
      </c>
      <c r="AX43" s="277">
        <v>186.00839128999999</v>
      </c>
      <c r="AY43" s="277">
        <v>221.63263065000001</v>
      </c>
      <c r="AZ43" s="277">
        <v>193.10519249999999</v>
      </c>
      <c r="BA43" s="277">
        <v>167.63259452</v>
      </c>
      <c r="BB43" s="277">
        <v>139.17828033000001</v>
      </c>
      <c r="BC43" s="277">
        <v>203.24120225999999</v>
      </c>
      <c r="BD43" s="277">
        <v>193.63467967</v>
      </c>
      <c r="BE43" s="277">
        <v>188.67101228999999</v>
      </c>
      <c r="BF43" s="277">
        <v>243.31886684</v>
      </c>
      <c r="BG43" s="277">
        <v>136.85230000000001</v>
      </c>
      <c r="BH43" s="277">
        <v>178.63480000000001</v>
      </c>
      <c r="BI43" s="340">
        <v>162.03890000000001</v>
      </c>
      <c r="BJ43" s="340">
        <v>170.51410000000001</v>
      </c>
      <c r="BK43" s="340">
        <v>189.3691</v>
      </c>
      <c r="BL43" s="340">
        <v>176.10659999999999</v>
      </c>
      <c r="BM43" s="340">
        <v>152.4442</v>
      </c>
      <c r="BN43" s="340">
        <v>142.56870000000001</v>
      </c>
      <c r="BO43" s="340">
        <v>166.22919999999999</v>
      </c>
      <c r="BP43" s="340">
        <v>217.05340000000001</v>
      </c>
      <c r="BQ43" s="340">
        <v>265.4633</v>
      </c>
      <c r="BR43" s="340">
        <v>240.38990000000001</v>
      </c>
      <c r="BS43" s="340">
        <v>166.37909999999999</v>
      </c>
      <c r="BT43" s="340">
        <v>152.14060000000001</v>
      </c>
      <c r="BU43" s="340">
        <v>149.0686</v>
      </c>
      <c r="BV43" s="340">
        <v>178.04320000000001</v>
      </c>
    </row>
    <row r="44" spans="1:74" ht="11.1" customHeight="1" x14ac:dyDescent="0.2">
      <c r="A44" s="559" t="s">
        <v>445</v>
      </c>
      <c r="B44" s="562" t="s">
        <v>404</v>
      </c>
      <c r="C44" s="277">
        <v>9.3309809677000004</v>
      </c>
      <c r="D44" s="277">
        <v>9.8157553571000005</v>
      </c>
      <c r="E44" s="277">
        <v>7.4498067741999998</v>
      </c>
      <c r="F44" s="277">
        <v>8.0495049999999999</v>
      </c>
      <c r="G44" s="277">
        <v>10.229746774000001</v>
      </c>
      <c r="H44" s="277">
        <v>10.176591</v>
      </c>
      <c r="I44" s="277">
        <v>9.8988622580999994</v>
      </c>
      <c r="J44" s="277">
        <v>9.3653616128999992</v>
      </c>
      <c r="K44" s="277">
        <v>8.8775296666999992</v>
      </c>
      <c r="L44" s="277">
        <v>7.8458406452</v>
      </c>
      <c r="M44" s="277">
        <v>8.5480823333</v>
      </c>
      <c r="N44" s="277">
        <v>8.8538412903000001</v>
      </c>
      <c r="O44" s="277">
        <v>10.616267097</v>
      </c>
      <c r="P44" s="277">
        <v>13.973208214</v>
      </c>
      <c r="Q44" s="277">
        <v>12.731947741999999</v>
      </c>
      <c r="R44" s="277">
        <v>12.345914667000001</v>
      </c>
      <c r="S44" s="277">
        <v>12.641074516</v>
      </c>
      <c r="T44" s="277">
        <v>13.179569333</v>
      </c>
      <c r="U44" s="277">
        <v>11.464162903</v>
      </c>
      <c r="V44" s="277">
        <v>12.321155161</v>
      </c>
      <c r="W44" s="277">
        <v>12.044900667</v>
      </c>
      <c r="X44" s="277">
        <v>7.5364522580999997</v>
      </c>
      <c r="Y44" s="277">
        <v>7.5164893333</v>
      </c>
      <c r="Z44" s="277">
        <v>9.7441332258000006</v>
      </c>
      <c r="AA44" s="277">
        <v>12.947756774</v>
      </c>
      <c r="AB44" s="277">
        <v>12.580027241</v>
      </c>
      <c r="AC44" s="277">
        <v>5.6556812903000004</v>
      </c>
      <c r="AD44" s="277">
        <v>5.4696943332999997</v>
      </c>
      <c r="AE44" s="277">
        <v>7.0709299999999997</v>
      </c>
      <c r="AF44" s="277">
        <v>12.069787333000001</v>
      </c>
      <c r="AG44" s="277">
        <v>9.2071190322999996</v>
      </c>
      <c r="AH44" s="277">
        <v>11.314302258</v>
      </c>
      <c r="AI44" s="277">
        <v>11.143285667000001</v>
      </c>
      <c r="AJ44" s="277">
        <v>6.5992638709999998</v>
      </c>
      <c r="AK44" s="277">
        <v>6.5212240000000001</v>
      </c>
      <c r="AL44" s="277">
        <v>6.2303070967999998</v>
      </c>
      <c r="AM44" s="277">
        <v>11.88419129</v>
      </c>
      <c r="AN44" s="277">
        <v>10.631111070999999</v>
      </c>
      <c r="AO44" s="277">
        <v>11.883548064999999</v>
      </c>
      <c r="AP44" s="277">
        <v>7.035704</v>
      </c>
      <c r="AQ44" s="277">
        <v>11.833168387000001</v>
      </c>
      <c r="AR44" s="277">
        <v>11.442071</v>
      </c>
      <c r="AS44" s="277">
        <v>12.857711289999999</v>
      </c>
      <c r="AT44" s="277">
        <v>12.636315806000001</v>
      </c>
      <c r="AU44" s="277">
        <v>9.7954253333000008</v>
      </c>
      <c r="AV44" s="277">
        <v>7.6921303225999997</v>
      </c>
      <c r="AW44" s="277">
        <v>13.766346667000001</v>
      </c>
      <c r="AX44" s="277">
        <v>16.119517096999999</v>
      </c>
      <c r="AY44" s="277">
        <v>14.800318387000001</v>
      </c>
      <c r="AZ44" s="277">
        <v>11.622510356999999</v>
      </c>
      <c r="BA44" s="277">
        <v>16.066106452</v>
      </c>
      <c r="BB44" s="277">
        <v>12.353981333</v>
      </c>
      <c r="BC44" s="277">
        <v>12.616159032000001</v>
      </c>
      <c r="BD44" s="277">
        <v>13.340548</v>
      </c>
      <c r="BE44" s="277">
        <v>12.815765387000001</v>
      </c>
      <c r="BF44" s="277">
        <v>11.839033581000001</v>
      </c>
      <c r="BG44" s="277">
        <v>9.8648000000000007</v>
      </c>
      <c r="BH44" s="277">
        <v>9.6406240000000007</v>
      </c>
      <c r="BI44" s="340">
        <v>10.56269</v>
      </c>
      <c r="BJ44" s="340">
        <v>11.727359999999999</v>
      </c>
      <c r="BK44" s="340">
        <v>12.736940000000001</v>
      </c>
      <c r="BL44" s="340">
        <v>12.242660000000001</v>
      </c>
      <c r="BM44" s="340">
        <v>11.50689</v>
      </c>
      <c r="BN44" s="340">
        <v>9.7638850000000001</v>
      </c>
      <c r="BO44" s="340">
        <v>10.88298</v>
      </c>
      <c r="BP44" s="340">
        <v>12.336970000000001</v>
      </c>
      <c r="BQ44" s="340">
        <v>12.538349999999999</v>
      </c>
      <c r="BR44" s="340">
        <v>12.770200000000001</v>
      </c>
      <c r="BS44" s="340">
        <v>10.888540000000001</v>
      </c>
      <c r="BT44" s="340">
        <v>10.19624</v>
      </c>
      <c r="BU44" s="340">
        <v>10.80813</v>
      </c>
      <c r="BV44" s="340">
        <v>11.709490000000001</v>
      </c>
    </row>
    <row r="45" spans="1:74" ht="11.1" customHeight="1" x14ac:dyDescent="0.2">
      <c r="A45" s="559" t="s">
        <v>446</v>
      </c>
      <c r="B45" s="562" t="s">
        <v>94</v>
      </c>
      <c r="C45" s="277">
        <v>5.9946409676999997</v>
      </c>
      <c r="D45" s="277">
        <v>6.3315182142999999</v>
      </c>
      <c r="E45" s="277">
        <v>7.6962474193999997</v>
      </c>
      <c r="F45" s="277">
        <v>7.9081409999999996</v>
      </c>
      <c r="G45" s="277">
        <v>8.9682880644999994</v>
      </c>
      <c r="H45" s="277">
        <v>9.0566676666999992</v>
      </c>
      <c r="I45" s="277">
        <v>7.5351003226</v>
      </c>
      <c r="J45" s="277">
        <v>8.8694477419000002</v>
      </c>
      <c r="K45" s="277">
        <v>8.8125633333</v>
      </c>
      <c r="L45" s="277">
        <v>7.5563516129000003</v>
      </c>
      <c r="M45" s="277">
        <v>8.1364376666999991</v>
      </c>
      <c r="N45" s="277">
        <v>8.4036529031999994</v>
      </c>
      <c r="O45" s="277">
        <v>7.4324974193999997</v>
      </c>
      <c r="P45" s="277">
        <v>7.2849917856999999</v>
      </c>
      <c r="Q45" s="277">
        <v>7.1243048386999996</v>
      </c>
      <c r="R45" s="277">
        <v>7.8479229999999998</v>
      </c>
      <c r="S45" s="277">
        <v>8.2385390323000003</v>
      </c>
      <c r="T45" s="277">
        <v>9.3739336666999993</v>
      </c>
      <c r="U45" s="277">
        <v>9.8066909676999998</v>
      </c>
      <c r="V45" s="277">
        <v>10.055557742</v>
      </c>
      <c r="W45" s="277">
        <v>9.9154876667000007</v>
      </c>
      <c r="X45" s="277">
        <v>8.4293393547999997</v>
      </c>
      <c r="Y45" s="277">
        <v>8.1234793333000006</v>
      </c>
      <c r="Z45" s="277">
        <v>8.6617403226</v>
      </c>
      <c r="AA45" s="277">
        <v>10.784016773999999</v>
      </c>
      <c r="AB45" s="277">
        <v>11.719881724</v>
      </c>
      <c r="AC45" s="277">
        <v>11.881793547999999</v>
      </c>
      <c r="AD45" s="277">
        <v>11.005355</v>
      </c>
      <c r="AE45" s="277">
        <v>10.814705805999999</v>
      </c>
      <c r="AF45" s="277">
        <v>11.665853667</v>
      </c>
      <c r="AG45" s="277">
        <v>11.731810644999999</v>
      </c>
      <c r="AH45" s="277">
        <v>12.332797419</v>
      </c>
      <c r="AI45" s="277">
        <v>11.097027667000001</v>
      </c>
      <c r="AJ45" s="277">
        <v>9.5397332257999992</v>
      </c>
      <c r="AK45" s="277">
        <v>10.392181000000001</v>
      </c>
      <c r="AL45" s="277">
        <v>11.264833871</v>
      </c>
      <c r="AM45" s="277">
        <v>10.859351934999999</v>
      </c>
      <c r="AN45" s="277">
        <v>11.22148</v>
      </c>
      <c r="AO45" s="277">
        <v>10.936872257999999</v>
      </c>
      <c r="AP45" s="277">
        <v>9.2911256666999993</v>
      </c>
      <c r="AQ45" s="277">
        <v>11.808609677</v>
      </c>
      <c r="AR45" s="277">
        <v>11.258320333</v>
      </c>
      <c r="AS45" s="277">
        <v>12.796974839000001</v>
      </c>
      <c r="AT45" s="277">
        <v>12.805344839</v>
      </c>
      <c r="AU45" s="277">
        <v>12.068548</v>
      </c>
      <c r="AV45" s="277">
        <v>9.3957480644999993</v>
      </c>
      <c r="AW45" s="277">
        <v>12.608427667000001</v>
      </c>
      <c r="AX45" s="277">
        <v>13.120953547999999</v>
      </c>
      <c r="AY45" s="277">
        <v>11.769805484000001</v>
      </c>
      <c r="AZ45" s="277">
        <v>9.6406210714</v>
      </c>
      <c r="BA45" s="277">
        <v>11.226190967999999</v>
      </c>
      <c r="BB45" s="277">
        <v>9.4187066667000003</v>
      </c>
      <c r="BC45" s="277">
        <v>13.01710871</v>
      </c>
      <c r="BD45" s="277">
        <v>12.111722</v>
      </c>
      <c r="BE45" s="277">
        <v>13.791672645</v>
      </c>
      <c r="BF45" s="277">
        <v>13.946652354999999</v>
      </c>
      <c r="BG45" s="277">
        <v>13.64303</v>
      </c>
      <c r="BH45" s="277">
        <v>10.637370000000001</v>
      </c>
      <c r="BI45" s="340">
        <v>13.799759999999999</v>
      </c>
      <c r="BJ45" s="340">
        <v>13.961309999999999</v>
      </c>
      <c r="BK45" s="340">
        <v>12.150069999999999</v>
      </c>
      <c r="BL45" s="340">
        <v>9.8793640000000007</v>
      </c>
      <c r="BM45" s="340">
        <v>11.44445</v>
      </c>
      <c r="BN45" s="340">
        <v>9.8047839999999997</v>
      </c>
      <c r="BO45" s="340">
        <v>13.431760000000001</v>
      </c>
      <c r="BP45" s="340">
        <v>12.254630000000001</v>
      </c>
      <c r="BQ45" s="340">
        <v>14.76731</v>
      </c>
      <c r="BR45" s="340">
        <v>14.30067</v>
      </c>
      <c r="BS45" s="340">
        <v>14.14845</v>
      </c>
      <c r="BT45" s="340">
        <v>10.900589999999999</v>
      </c>
      <c r="BU45" s="340">
        <v>14.19609</v>
      </c>
      <c r="BV45" s="340">
        <v>14.22359</v>
      </c>
    </row>
    <row r="46" spans="1:74" ht="11.1" customHeight="1" x14ac:dyDescent="0.2">
      <c r="A46" s="559" t="s">
        <v>447</v>
      </c>
      <c r="B46" s="562" t="s">
        <v>95</v>
      </c>
      <c r="C46" s="277">
        <v>592.46558064999999</v>
      </c>
      <c r="D46" s="277">
        <v>581.73932143000002</v>
      </c>
      <c r="E46" s="277">
        <v>519.48458065</v>
      </c>
      <c r="F46" s="277">
        <v>525.71916667000005</v>
      </c>
      <c r="G46" s="277">
        <v>520.65567741999996</v>
      </c>
      <c r="H46" s="277">
        <v>545.06996666999999</v>
      </c>
      <c r="I46" s="277">
        <v>591.24332258000004</v>
      </c>
      <c r="J46" s="277">
        <v>577.48958064999999</v>
      </c>
      <c r="K46" s="277">
        <v>598.87130000000002</v>
      </c>
      <c r="L46" s="277">
        <v>512.14490322999995</v>
      </c>
      <c r="M46" s="277">
        <v>508.85616666999999</v>
      </c>
      <c r="N46" s="277">
        <v>582.98338709999996</v>
      </c>
      <c r="O46" s="277">
        <v>594.57154838999998</v>
      </c>
      <c r="P46" s="277">
        <v>568.89192857</v>
      </c>
      <c r="Q46" s="277">
        <v>520.71893548000003</v>
      </c>
      <c r="R46" s="277">
        <v>475.94613333000001</v>
      </c>
      <c r="S46" s="277">
        <v>456.23193548</v>
      </c>
      <c r="T46" s="277">
        <v>523.93926667000005</v>
      </c>
      <c r="U46" s="277">
        <v>581.74967742000001</v>
      </c>
      <c r="V46" s="277">
        <v>583.44293547999996</v>
      </c>
      <c r="W46" s="277">
        <v>564.90903333000006</v>
      </c>
      <c r="X46" s="277">
        <v>479.92977418999999</v>
      </c>
      <c r="Y46" s="277">
        <v>526.95756667000001</v>
      </c>
      <c r="Z46" s="277">
        <v>566.50987096999995</v>
      </c>
      <c r="AA46" s="277">
        <v>588.51261290000002</v>
      </c>
      <c r="AB46" s="277">
        <v>551.64151723999998</v>
      </c>
      <c r="AC46" s="277">
        <v>518.86435484000003</v>
      </c>
      <c r="AD46" s="277">
        <v>461.74363333000002</v>
      </c>
      <c r="AE46" s="277">
        <v>529.15835484000002</v>
      </c>
      <c r="AF46" s="277">
        <v>555.32309999999995</v>
      </c>
      <c r="AG46" s="277">
        <v>543.67538709999997</v>
      </c>
      <c r="AH46" s="277">
        <v>555.17864515999997</v>
      </c>
      <c r="AI46" s="277">
        <v>554.83270000000005</v>
      </c>
      <c r="AJ46" s="277">
        <v>539.92783870999995</v>
      </c>
      <c r="AK46" s="277">
        <v>496.32503333</v>
      </c>
      <c r="AL46" s="277">
        <v>558.84067742000002</v>
      </c>
      <c r="AM46" s="277">
        <v>588.26254839000001</v>
      </c>
      <c r="AN46" s="277">
        <v>549.19417856999996</v>
      </c>
      <c r="AO46" s="277">
        <v>506.14529032000002</v>
      </c>
      <c r="AP46" s="277">
        <v>419.79373333000001</v>
      </c>
      <c r="AQ46" s="277">
        <v>472.97396773999998</v>
      </c>
      <c r="AR46" s="277">
        <v>536.67503333000002</v>
      </c>
      <c r="AS46" s="277">
        <v>537.49483870999995</v>
      </c>
      <c r="AT46" s="277">
        <v>550.44480644999999</v>
      </c>
      <c r="AU46" s="277">
        <v>514.24289999999996</v>
      </c>
      <c r="AV46" s="277">
        <v>514.42983871000001</v>
      </c>
      <c r="AW46" s="277">
        <v>553.52503333000004</v>
      </c>
      <c r="AX46" s="277">
        <v>577.78016129000002</v>
      </c>
      <c r="AY46" s="277">
        <v>586.12280644999998</v>
      </c>
      <c r="AZ46" s="277">
        <v>525.64878570999997</v>
      </c>
      <c r="BA46" s="277">
        <v>486.46445161000003</v>
      </c>
      <c r="BB46" s="277">
        <v>494.04109999999997</v>
      </c>
      <c r="BC46" s="277">
        <v>544.14848386999995</v>
      </c>
      <c r="BD46" s="277">
        <v>591.86099999999999</v>
      </c>
      <c r="BE46" s="277">
        <v>596.31793547999996</v>
      </c>
      <c r="BF46" s="277">
        <v>583.14777418999995</v>
      </c>
      <c r="BG46" s="277">
        <v>574.28399999999999</v>
      </c>
      <c r="BH46" s="277">
        <v>457.01350000000002</v>
      </c>
      <c r="BI46" s="340">
        <v>492.4375</v>
      </c>
      <c r="BJ46" s="340">
        <v>537.80700000000002</v>
      </c>
      <c r="BK46" s="340">
        <v>570.91</v>
      </c>
      <c r="BL46" s="340">
        <v>546.24749999999995</v>
      </c>
      <c r="BM46" s="340">
        <v>496.39780000000002</v>
      </c>
      <c r="BN46" s="340">
        <v>475.9332</v>
      </c>
      <c r="BO46" s="340">
        <v>506.36779999999999</v>
      </c>
      <c r="BP46" s="340">
        <v>578.25630000000001</v>
      </c>
      <c r="BQ46" s="340">
        <v>571.95950000000005</v>
      </c>
      <c r="BR46" s="340">
        <v>561.98950000000002</v>
      </c>
      <c r="BS46" s="340">
        <v>524.73339999999996</v>
      </c>
      <c r="BT46" s="340">
        <v>478.55689999999998</v>
      </c>
      <c r="BU46" s="340">
        <v>506.89249999999998</v>
      </c>
      <c r="BV46" s="340">
        <v>553.59379999999999</v>
      </c>
    </row>
    <row r="47" spans="1:74" ht="11.1" customHeight="1" x14ac:dyDescent="0.2">
      <c r="A47" s="559" t="s">
        <v>448</v>
      </c>
      <c r="B47" s="562" t="s">
        <v>428</v>
      </c>
      <c r="C47" s="277">
        <v>36.341164515999999</v>
      </c>
      <c r="D47" s="277">
        <v>34.126573929000003</v>
      </c>
      <c r="E47" s="277">
        <v>30.557285484000001</v>
      </c>
      <c r="F47" s="277">
        <v>38.710160999999999</v>
      </c>
      <c r="G47" s="277">
        <v>45.484972902999999</v>
      </c>
      <c r="H47" s="277">
        <v>47.508303667</v>
      </c>
      <c r="I47" s="277">
        <v>50.700344839000003</v>
      </c>
      <c r="J47" s="277">
        <v>48.511547419000003</v>
      </c>
      <c r="K47" s="277">
        <v>55.837083333000002</v>
      </c>
      <c r="L47" s="277">
        <v>51.797798065000002</v>
      </c>
      <c r="M47" s="277">
        <v>52.597217000000001</v>
      </c>
      <c r="N47" s="277">
        <v>38.851947097</v>
      </c>
      <c r="O47" s="277">
        <v>38.401699032000003</v>
      </c>
      <c r="P47" s="277">
        <v>36.495664286</v>
      </c>
      <c r="Q47" s="277">
        <v>38.199401934999997</v>
      </c>
      <c r="R47" s="277">
        <v>45.509709333000004</v>
      </c>
      <c r="S47" s="277">
        <v>57.781706774</v>
      </c>
      <c r="T47" s="277">
        <v>66.873517000000007</v>
      </c>
      <c r="U47" s="277">
        <v>57.262982581000003</v>
      </c>
      <c r="V47" s="277">
        <v>54.15439129</v>
      </c>
      <c r="W47" s="277">
        <v>49.564034667000001</v>
      </c>
      <c r="X47" s="277">
        <v>41.231994839000002</v>
      </c>
      <c r="Y47" s="277">
        <v>46.142025332999999</v>
      </c>
      <c r="Z47" s="277">
        <v>36.148973871000003</v>
      </c>
      <c r="AA47" s="277">
        <v>35.585853870999998</v>
      </c>
      <c r="AB47" s="277">
        <v>38.27525</v>
      </c>
      <c r="AC47" s="277">
        <v>45.655455484000001</v>
      </c>
      <c r="AD47" s="277">
        <v>51.394343999999997</v>
      </c>
      <c r="AE47" s="277">
        <v>45.521839354999997</v>
      </c>
      <c r="AF47" s="277">
        <v>43.725945000000003</v>
      </c>
      <c r="AG47" s="277">
        <v>41.236233226000003</v>
      </c>
      <c r="AH47" s="277">
        <v>42.791269354999997</v>
      </c>
      <c r="AI47" s="277">
        <v>40.731153667000001</v>
      </c>
      <c r="AJ47" s="277">
        <v>36.800501935</v>
      </c>
      <c r="AK47" s="277">
        <v>36.454101999999999</v>
      </c>
      <c r="AL47" s="277">
        <v>24.799388387</v>
      </c>
      <c r="AM47" s="277">
        <v>30.707199355</v>
      </c>
      <c r="AN47" s="277">
        <v>28.613410714</v>
      </c>
      <c r="AO47" s="277">
        <v>31.46820129</v>
      </c>
      <c r="AP47" s="277">
        <v>39.038545999999997</v>
      </c>
      <c r="AQ47" s="277">
        <v>42.048193871000002</v>
      </c>
      <c r="AR47" s="277">
        <v>41.545400000000001</v>
      </c>
      <c r="AS47" s="277">
        <v>34.928302258000002</v>
      </c>
      <c r="AT47" s="277">
        <v>37.493669355000002</v>
      </c>
      <c r="AU47" s="277">
        <v>33.239300999999998</v>
      </c>
      <c r="AV47" s="277">
        <v>26.960489355</v>
      </c>
      <c r="AW47" s="277">
        <v>27.201699333000001</v>
      </c>
      <c r="AX47" s="277">
        <v>24.592191934999999</v>
      </c>
      <c r="AY47" s="277">
        <v>29.138744839000001</v>
      </c>
      <c r="AZ47" s="277">
        <v>26.414197142999999</v>
      </c>
      <c r="BA47" s="277">
        <v>34.217724838999999</v>
      </c>
      <c r="BB47" s="277">
        <v>44.515777</v>
      </c>
      <c r="BC47" s="277">
        <v>39.822729676999998</v>
      </c>
      <c r="BD47" s="277">
        <v>41.191976666999999</v>
      </c>
      <c r="BE47" s="277">
        <v>42.514314644999999</v>
      </c>
      <c r="BF47" s="277">
        <v>38.530083226000002</v>
      </c>
      <c r="BG47" s="277">
        <v>36.821440000000003</v>
      </c>
      <c r="BH47" s="277">
        <v>29.223479999999999</v>
      </c>
      <c r="BI47" s="340">
        <v>29.625620000000001</v>
      </c>
      <c r="BJ47" s="340">
        <v>25.294440000000002</v>
      </c>
      <c r="BK47" s="340">
        <v>29.707750000000001</v>
      </c>
      <c r="BL47" s="340">
        <v>29.723020000000002</v>
      </c>
      <c r="BM47" s="340">
        <v>39.696199999999997</v>
      </c>
      <c r="BN47" s="340">
        <v>45.236690000000003</v>
      </c>
      <c r="BO47" s="340">
        <v>46.378250000000001</v>
      </c>
      <c r="BP47" s="340">
        <v>47.82732</v>
      </c>
      <c r="BQ47" s="340">
        <v>48.343150000000001</v>
      </c>
      <c r="BR47" s="340">
        <v>45.559750000000001</v>
      </c>
      <c r="BS47" s="340">
        <v>35.665419999999997</v>
      </c>
      <c r="BT47" s="340">
        <v>28.698879999999999</v>
      </c>
      <c r="BU47" s="340">
        <v>29.361190000000001</v>
      </c>
      <c r="BV47" s="340">
        <v>25.34038</v>
      </c>
    </row>
    <row r="48" spans="1:74" ht="11.1" customHeight="1" x14ac:dyDescent="0.2">
      <c r="A48" s="559" t="s">
        <v>449</v>
      </c>
      <c r="B48" s="560" t="s">
        <v>471</v>
      </c>
      <c r="C48" s="277">
        <v>106.74954839</v>
      </c>
      <c r="D48" s="277">
        <v>92.555543928999995</v>
      </c>
      <c r="E48" s="277">
        <v>116.94582</v>
      </c>
      <c r="F48" s="277">
        <v>132.78365299999999</v>
      </c>
      <c r="G48" s="277">
        <v>115.75546774</v>
      </c>
      <c r="H48" s="277">
        <v>90.739587666999995</v>
      </c>
      <c r="I48" s="277">
        <v>80.059355483999994</v>
      </c>
      <c r="J48" s="277">
        <v>89.585009032000002</v>
      </c>
      <c r="K48" s="277">
        <v>114.01951800000001</v>
      </c>
      <c r="L48" s="277">
        <v>124.57351161</v>
      </c>
      <c r="M48" s="277">
        <v>149.66992033</v>
      </c>
      <c r="N48" s="277">
        <v>127.69825355</v>
      </c>
      <c r="O48" s="277">
        <v>123.31574870999999</v>
      </c>
      <c r="P48" s="277">
        <v>170.12947036</v>
      </c>
      <c r="Q48" s="277">
        <v>139.62839805999999</v>
      </c>
      <c r="R48" s="277">
        <v>165.31009599999999</v>
      </c>
      <c r="S48" s="277">
        <v>155.20735968</v>
      </c>
      <c r="T48" s="277">
        <v>129.23237166999999</v>
      </c>
      <c r="U48" s="277">
        <v>84.909117418999998</v>
      </c>
      <c r="V48" s="277">
        <v>81.794759354999997</v>
      </c>
      <c r="W48" s="277">
        <v>103.59715767</v>
      </c>
      <c r="X48" s="277">
        <v>151.43315258000001</v>
      </c>
      <c r="Y48" s="277">
        <v>192.80885733</v>
      </c>
      <c r="Z48" s="277">
        <v>166.36659710000001</v>
      </c>
      <c r="AA48" s="277">
        <v>201.68342967999999</v>
      </c>
      <c r="AB48" s="277">
        <v>163.34864621</v>
      </c>
      <c r="AC48" s="277">
        <v>187.90643935</v>
      </c>
      <c r="AD48" s="277">
        <v>187.47129100000001</v>
      </c>
      <c r="AE48" s="277">
        <v>168.65625097</v>
      </c>
      <c r="AF48" s="277">
        <v>154.96542033</v>
      </c>
      <c r="AG48" s="277">
        <v>106.48964065</v>
      </c>
      <c r="AH48" s="277">
        <v>108.06114257999999</v>
      </c>
      <c r="AI48" s="277">
        <v>131.83908767</v>
      </c>
      <c r="AJ48" s="277">
        <v>190.11433871</v>
      </c>
      <c r="AK48" s="277">
        <v>185.79930899999999</v>
      </c>
      <c r="AL48" s="277">
        <v>193.76308774</v>
      </c>
      <c r="AM48" s="277">
        <v>234.22721677000001</v>
      </c>
      <c r="AN48" s="277">
        <v>206.89229143</v>
      </c>
      <c r="AO48" s="277">
        <v>204.67442194</v>
      </c>
      <c r="AP48" s="277">
        <v>228.03961867000001</v>
      </c>
      <c r="AQ48" s="277">
        <v>203.09690452000001</v>
      </c>
      <c r="AR48" s="277">
        <v>166.723714</v>
      </c>
      <c r="AS48" s="277">
        <v>134.81734710000001</v>
      </c>
      <c r="AT48" s="277">
        <v>114.85974452000001</v>
      </c>
      <c r="AU48" s="277">
        <v>172.86919599999999</v>
      </c>
      <c r="AV48" s="277">
        <v>200.12516839</v>
      </c>
      <c r="AW48" s="277">
        <v>258.10581400000001</v>
      </c>
      <c r="AX48" s="277">
        <v>204.98877322999999</v>
      </c>
      <c r="AY48" s="277">
        <v>275.05071548000001</v>
      </c>
      <c r="AZ48" s="277">
        <v>228.22406856999999</v>
      </c>
      <c r="BA48" s="277">
        <v>247.45603226</v>
      </c>
      <c r="BB48" s="277">
        <v>261.79169832999997</v>
      </c>
      <c r="BC48" s="277">
        <v>200.26797773999999</v>
      </c>
      <c r="BD48" s="277">
        <v>177.83031632999999</v>
      </c>
      <c r="BE48" s="277">
        <v>156.80572448000001</v>
      </c>
      <c r="BF48" s="277">
        <v>116.44162561</v>
      </c>
      <c r="BG48" s="277">
        <v>174.2329</v>
      </c>
      <c r="BH48" s="277">
        <v>210.57689999999999</v>
      </c>
      <c r="BI48" s="340">
        <v>239.27930000000001</v>
      </c>
      <c r="BJ48" s="340">
        <v>231.3664</v>
      </c>
      <c r="BK48" s="340">
        <v>247.9135</v>
      </c>
      <c r="BL48" s="340">
        <v>232.4049</v>
      </c>
      <c r="BM48" s="340">
        <v>240.67310000000001</v>
      </c>
      <c r="BN48" s="340">
        <v>262.46710000000002</v>
      </c>
      <c r="BO48" s="340">
        <v>238.68729999999999</v>
      </c>
      <c r="BP48" s="340">
        <v>191.3613</v>
      </c>
      <c r="BQ48" s="340">
        <v>154.3374</v>
      </c>
      <c r="BR48" s="340">
        <v>151.85409999999999</v>
      </c>
      <c r="BS48" s="340">
        <v>195.26140000000001</v>
      </c>
      <c r="BT48" s="340">
        <v>232.90010000000001</v>
      </c>
      <c r="BU48" s="340">
        <v>255.69730000000001</v>
      </c>
      <c r="BV48" s="340">
        <v>266.2928</v>
      </c>
    </row>
    <row r="49" spans="1:74" ht="11.1" customHeight="1" x14ac:dyDescent="0.2">
      <c r="A49" s="559" t="s">
        <v>450</v>
      </c>
      <c r="B49" s="562" t="s">
        <v>418</v>
      </c>
      <c r="C49" s="277">
        <v>2.5508374194000001</v>
      </c>
      <c r="D49" s="277">
        <v>2.6856407142999998</v>
      </c>
      <c r="E49" s="277">
        <v>2.8354587097000001</v>
      </c>
      <c r="F49" s="277">
        <v>3.1579206666999999</v>
      </c>
      <c r="G49" s="277">
        <v>3.4012322580999999</v>
      </c>
      <c r="H49" s="277">
        <v>4.9035086666999996</v>
      </c>
      <c r="I49" s="277">
        <v>4.6479283871000003</v>
      </c>
      <c r="J49" s="277">
        <v>4.8649932258000002</v>
      </c>
      <c r="K49" s="277">
        <v>4.3216703333000002</v>
      </c>
      <c r="L49" s="277">
        <v>4.4007374194000004</v>
      </c>
      <c r="M49" s="277">
        <v>4.6197350000000004</v>
      </c>
      <c r="N49" s="277">
        <v>4.0495093547999996</v>
      </c>
      <c r="O49" s="277">
        <v>3.5958719354999999</v>
      </c>
      <c r="P49" s="277">
        <v>3.4194717856999999</v>
      </c>
      <c r="Q49" s="277">
        <v>4.2996374193999998</v>
      </c>
      <c r="R49" s="277">
        <v>3.8241103333000002</v>
      </c>
      <c r="S49" s="277">
        <v>4.0503058064999999</v>
      </c>
      <c r="T49" s="277">
        <v>4.7277146666999998</v>
      </c>
      <c r="U49" s="277">
        <v>4.7109348387000001</v>
      </c>
      <c r="V49" s="277">
        <v>4.7742448386999996</v>
      </c>
      <c r="W49" s="277">
        <v>4.4774436667000002</v>
      </c>
      <c r="X49" s="277">
        <v>4.0073816128999997</v>
      </c>
      <c r="Y49" s="277">
        <v>4.0858733333000004</v>
      </c>
      <c r="Z49" s="277">
        <v>4.0370932257999996</v>
      </c>
      <c r="AA49" s="277">
        <v>4.2776845160999999</v>
      </c>
      <c r="AB49" s="277">
        <v>4.2986706896999998</v>
      </c>
      <c r="AC49" s="277">
        <v>4.0033954839000003</v>
      </c>
      <c r="AD49" s="277">
        <v>3.7895533333000002</v>
      </c>
      <c r="AE49" s="277">
        <v>4.761946129</v>
      </c>
      <c r="AF49" s="277">
        <v>4.9409953333000001</v>
      </c>
      <c r="AG49" s="277">
        <v>4.7523545160999996</v>
      </c>
      <c r="AH49" s="277">
        <v>4.8865374193999997</v>
      </c>
      <c r="AI49" s="277">
        <v>4.4344720000000004</v>
      </c>
      <c r="AJ49" s="277">
        <v>4.3303438710000002</v>
      </c>
      <c r="AK49" s="277">
        <v>4.3016816667000004</v>
      </c>
      <c r="AL49" s="277">
        <v>4.0121016128999996</v>
      </c>
      <c r="AM49" s="277">
        <v>3.8776038709999998</v>
      </c>
      <c r="AN49" s="277">
        <v>4.0263925</v>
      </c>
      <c r="AO49" s="277">
        <v>4.7149916128999996</v>
      </c>
      <c r="AP49" s="277">
        <v>4.4397196667000003</v>
      </c>
      <c r="AQ49" s="277">
        <v>3.6753441935</v>
      </c>
      <c r="AR49" s="277">
        <v>4.7729526667000002</v>
      </c>
      <c r="AS49" s="277">
        <v>4.6847590322999997</v>
      </c>
      <c r="AT49" s="277">
        <v>5.0089061289999997</v>
      </c>
      <c r="AU49" s="277">
        <v>4.6138810000000001</v>
      </c>
      <c r="AV49" s="277">
        <v>4.3901403225999998</v>
      </c>
      <c r="AW49" s="277">
        <v>4.2867643332999998</v>
      </c>
      <c r="AX49" s="277">
        <v>3.9531232258000002</v>
      </c>
      <c r="AY49" s="277">
        <v>3.4373854839</v>
      </c>
      <c r="AZ49" s="277">
        <v>3.3253528570999999</v>
      </c>
      <c r="BA49" s="277">
        <v>4.0471212902999998</v>
      </c>
      <c r="BB49" s="277">
        <v>4.9254883332999997</v>
      </c>
      <c r="BC49" s="277">
        <v>4.6441406452000003</v>
      </c>
      <c r="BD49" s="277">
        <v>4.9073140000000004</v>
      </c>
      <c r="BE49" s="277">
        <v>5.1875383871</v>
      </c>
      <c r="BF49" s="277">
        <v>5.1747812581000003</v>
      </c>
      <c r="BG49" s="277">
        <v>4.7975070000000004</v>
      </c>
      <c r="BH49" s="277">
        <v>4.699122</v>
      </c>
      <c r="BI49" s="340">
        <v>4.2890480000000002</v>
      </c>
      <c r="BJ49" s="340">
        <v>3.9257740000000001</v>
      </c>
      <c r="BK49" s="340">
        <v>3.6795749999999998</v>
      </c>
      <c r="BL49" s="340">
        <v>3.7769520000000001</v>
      </c>
      <c r="BM49" s="340">
        <v>3.9505949999999999</v>
      </c>
      <c r="BN49" s="340">
        <v>4.8406250000000002</v>
      </c>
      <c r="BO49" s="340">
        <v>4.5121880000000001</v>
      </c>
      <c r="BP49" s="340">
        <v>4.8921359999999998</v>
      </c>
      <c r="BQ49" s="340">
        <v>4.9950929999999998</v>
      </c>
      <c r="BR49" s="340">
        <v>5.2095089999999997</v>
      </c>
      <c r="BS49" s="340">
        <v>4.8775339999999998</v>
      </c>
      <c r="BT49" s="340">
        <v>4.8066550000000001</v>
      </c>
      <c r="BU49" s="340">
        <v>4.3437780000000004</v>
      </c>
      <c r="BV49" s="340">
        <v>3.9762050000000002</v>
      </c>
    </row>
    <row r="50" spans="1:74" ht="11.1" customHeight="1" x14ac:dyDescent="0.2">
      <c r="A50" s="559" t="s">
        <v>451</v>
      </c>
      <c r="B50" s="560" t="s">
        <v>420</v>
      </c>
      <c r="C50" s="277">
        <v>2866.2840302999998</v>
      </c>
      <c r="D50" s="277">
        <v>2772.5023388999998</v>
      </c>
      <c r="E50" s="277">
        <v>2468.4926528999999</v>
      </c>
      <c r="F50" s="277">
        <v>2302.9805932999998</v>
      </c>
      <c r="G50" s="277">
        <v>2458.5657055000001</v>
      </c>
      <c r="H50" s="277">
        <v>2838.9725632999998</v>
      </c>
      <c r="I50" s="277">
        <v>3080.6092331999998</v>
      </c>
      <c r="J50" s="277">
        <v>3096.2510645000002</v>
      </c>
      <c r="K50" s="277">
        <v>2575.05096</v>
      </c>
      <c r="L50" s="277">
        <v>2377.8519655</v>
      </c>
      <c r="M50" s="277">
        <v>2507.3161212999998</v>
      </c>
      <c r="N50" s="277">
        <v>2828.4480048</v>
      </c>
      <c r="O50" s="277">
        <v>2860.6242123000002</v>
      </c>
      <c r="P50" s="277">
        <v>2746.9866636000002</v>
      </c>
      <c r="Q50" s="277">
        <v>2542.9349689999999</v>
      </c>
      <c r="R50" s="277">
        <v>2325.6663800000001</v>
      </c>
      <c r="S50" s="277">
        <v>2350.4228509999998</v>
      </c>
      <c r="T50" s="277">
        <v>2763.0389337000001</v>
      </c>
      <c r="U50" s="277">
        <v>3168.5235441999998</v>
      </c>
      <c r="V50" s="277">
        <v>2966.8400873999999</v>
      </c>
      <c r="W50" s="277">
        <v>2501.3178200000002</v>
      </c>
      <c r="X50" s="277">
        <v>2380.8288899999998</v>
      </c>
      <c r="Y50" s="277">
        <v>2433.300127</v>
      </c>
      <c r="Z50" s="277">
        <v>2599.583709</v>
      </c>
      <c r="AA50" s="277">
        <v>2665.3824344999998</v>
      </c>
      <c r="AB50" s="277">
        <v>2604.1934016999999</v>
      </c>
      <c r="AC50" s="277">
        <v>2331.2004434999999</v>
      </c>
      <c r="AD50" s="277">
        <v>2257.6837067000001</v>
      </c>
      <c r="AE50" s="277">
        <v>2417.9368932000002</v>
      </c>
      <c r="AF50" s="277">
        <v>2761.2883783000002</v>
      </c>
      <c r="AG50" s="277">
        <v>3131.4626658000002</v>
      </c>
      <c r="AH50" s="277">
        <v>2837.3686229</v>
      </c>
      <c r="AI50" s="277">
        <v>2446.4098297</v>
      </c>
      <c r="AJ50" s="277">
        <v>2314.8536690000001</v>
      </c>
      <c r="AK50" s="277">
        <v>2462.27153</v>
      </c>
      <c r="AL50" s="277">
        <v>2625.6430261</v>
      </c>
      <c r="AM50" s="277">
        <v>2754.7825164999999</v>
      </c>
      <c r="AN50" s="277">
        <v>2726.8154807000001</v>
      </c>
      <c r="AO50" s="277">
        <v>2541.5412116000002</v>
      </c>
      <c r="AP50" s="277">
        <v>2327.1879167000002</v>
      </c>
      <c r="AQ50" s="277">
        <v>2358.4652738999998</v>
      </c>
      <c r="AR50" s="277">
        <v>2602.2997863000001</v>
      </c>
      <c r="AS50" s="277">
        <v>2865.4934705999999</v>
      </c>
      <c r="AT50" s="277">
        <v>2800.5569887000001</v>
      </c>
      <c r="AU50" s="277">
        <v>2537.2244813000002</v>
      </c>
      <c r="AV50" s="277">
        <v>2421.4630519000002</v>
      </c>
      <c r="AW50" s="277">
        <v>2561.8827726999998</v>
      </c>
      <c r="AX50" s="277">
        <v>2813.4485552000001</v>
      </c>
      <c r="AY50" s="277">
        <v>3025.6299881</v>
      </c>
      <c r="AZ50" s="277">
        <v>2863.1096114000002</v>
      </c>
      <c r="BA50" s="277">
        <v>2637.6908539000001</v>
      </c>
      <c r="BB50" s="277">
        <v>2287.8538742999999</v>
      </c>
      <c r="BC50" s="277">
        <v>2347.1986642000002</v>
      </c>
      <c r="BD50" s="277">
        <v>2707.3478402999999</v>
      </c>
      <c r="BE50" s="277">
        <v>2762.8534782000002</v>
      </c>
      <c r="BF50" s="277">
        <v>2828.4390586</v>
      </c>
      <c r="BG50" s="277">
        <v>2462.819</v>
      </c>
      <c r="BH50" s="277">
        <v>2402.11</v>
      </c>
      <c r="BI50" s="340">
        <v>2517.1210000000001</v>
      </c>
      <c r="BJ50" s="340">
        <v>2772.4949999999999</v>
      </c>
      <c r="BK50" s="340">
        <v>2907.1410000000001</v>
      </c>
      <c r="BL50" s="340">
        <v>2809.4940000000001</v>
      </c>
      <c r="BM50" s="340">
        <v>2575.2139999999999</v>
      </c>
      <c r="BN50" s="340">
        <v>2334.2649999999999</v>
      </c>
      <c r="BO50" s="340">
        <v>2391.9940000000001</v>
      </c>
      <c r="BP50" s="340">
        <v>2730.7829999999999</v>
      </c>
      <c r="BQ50" s="340">
        <v>2985.2220000000002</v>
      </c>
      <c r="BR50" s="340">
        <v>2927.7339999999999</v>
      </c>
      <c r="BS50" s="340">
        <v>2519.3470000000002</v>
      </c>
      <c r="BT50" s="340">
        <v>2480.2510000000002</v>
      </c>
      <c r="BU50" s="340">
        <v>2555.915</v>
      </c>
      <c r="BV50" s="340">
        <v>2810.181</v>
      </c>
    </row>
    <row r="51" spans="1:74" ht="11.1" customHeight="1" x14ac:dyDescent="0.2">
      <c r="A51" s="553"/>
      <c r="B51" s="131" t="s">
        <v>452</v>
      </c>
      <c r="C51" s="253"/>
      <c r="D51" s="253"/>
      <c r="E51" s="253"/>
      <c r="F51" s="253"/>
      <c r="G51" s="253"/>
      <c r="H51" s="253"/>
      <c r="I51" s="253"/>
      <c r="J51" s="253"/>
      <c r="K51" s="253"/>
      <c r="L51" s="253"/>
      <c r="M51" s="253"/>
      <c r="N51" s="253"/>
      <c r="O51" s="253"/>
      <c r="P51" s="253"/>
      <c r="Q51" s="253"/>
      <c r="R51" s="253"/>
      <c r="S51" s="253"/>
      <c r="T51" s="253"/>
      <c r="U51" s="253"/>
      <c r="V51" s="253"/>
      <c r="W51" s="253"/>
      <c r="X51" s="253"/>
      <c r="Y51" s="253"/>
      <c r="Z51" s="253"/>
      <c r="AA51" s="253"/>
      <c r="AB51" s="253"/>
      <c r="AC51" s="253"/>
      <c r="AD51" s="253"/>
      <c r="AE51" s="253"/>
      <c r="AF51" s="253"/>
      <c r="AG51" s="253"/>
      <c r="AH51" s="253"/>
      <c r="AI51" s="253"/>
      <c r="AJ51" s="253"/>
      <c r="AK51" s="253"/>
      <c r="AL51" s="253"/>
      <c r="AM51" s="253"/>
      <c r="AN51" s="253"/>
      <c r="AO51" s="253"/>
      <c r="AP51" s="253"/>
      <c r="AQ51" s="253"/>
      <c r="AR51" s="253"/>
      <c r="AS51" s="253"/>
      <c r="AT51" s="253"/>
      <c r="AU51" s="253"/>
      <c r="AV51" s="253"/>
      <c r="AW51" s="253"/>
      <c r="AX51" s="253"/>
      <c r="AY51" s="253"/>
      <c r="AZ51" s="253"/>
      <c r="BA51" s="253"/>
      <c r="BB51" s="253"/>
      <c r="BC51" s="253"/>
      <c r="BD51" s="253"/>
      <c r="BE51" s="253"/>
      <c r="BF51" s="253"/>
      <c r="BG51" s="253"/>
      <c r="BH51" s="253"/>
      <c r="BI51" s="366"/>
      <c r="BJ51" s="366"/>
      <c r="BK51" s="366"/>
      <c r="BL51" s="366"/>
      <c r="BM51" s="366"/>
      <c r="BN51" s="366"/>
      <c r="BO51" s="366"/>
      <c r="BP51" s="366"/>
      <c r="BQ51" s="366"/>
      <c r="BR51" s="366"/>
      <c r="BS51" s="366"/>
      <c r="BT51" s="366"/>
      <c r="BU51" s="366"/>
      <c r="BV51" s="366"/>
    </row>
    <row r="52" spans="1:74" ht="11.1" customHeight="1" x14ac:dyDescent="0.2">
      <c r="A52" s="559" t="s">
        <v>453</v>
      </c>
      <c r="B52" s="560" t="s">
        <v>92</v>
      </c>
      <c r="C52" s="277">
        <v>653.12412871000004</v>
      </c>
      <c r="D52" s="277">
        <v>617.23378857</v>
      </c>
      <c r="E52" s="277">
        <v>576.93722000000002</v>
      </c>
      <c r="F52" s="277">
        <v>550.19872467000005</v>
      </c>
      <c r="G52" s="277">
        <v>555.43814677</v>
      </c>
      <c r="H52" s="277">
        <v>549.27483299999994</v>
      </c>
      <c r="I52" s="277">
        <v>662.80966741999998</v>
      </c>
      <c r="J52" s="277">
        <v>667.74930097000004</v>
      </c>
      <c r="K52" s="277">
        <v>655.82354133000001</v>
      </c>
      <c r="L52" s="277">
        <v>597.70627709999997</v>
      </c>
      <c r="M52" s="277">
        <v>608.95475599999997</v>
      </c>
      <c r="N52" s="277">
        <v>649.47175355000002</v>
      </c>
      <c r="O52" s="277">
        <v>634.42725547999999</v>
      </c>
      <c r="P52" s="277">
        <v>581.56575893000002</v>
      </c>
      <c r="Q52" s="277">
        <v>531.36339257999998</v>
      </c>
      <c r="R52" s="277">
        <v>457.57240899999999</v>
      </c>
      <c r="S52" s="277">
        <v>461.53223774000003</v>
      </c>
      <c r="T52" s="277">
        <v>523.33130500000004</v>
      </c>
      <c r="U52" s="277">
        <v>596.30949323000004</v>
      </c>
      <c r="V52" s="277">
        <v>674.58785290000003</v>
      </c>
      <c r="W52" s="277">
        <v>657.18645866999998</v>
      </c>
      <c r="X52" s="277">
        <v>602.87660452</v>
      </c>
      <c r="Y52" s="277">
        <v>602.76721932999999</v>
      </c>
      <c r="Z52" s="277">
        <v>645.95276322999996</v>
      </c>
      <c r="AA52" s="277">
        <v>595.78651419000005</v>
      </c>
      <c r="AB52" s="277">
        <v>566.89729723999994</v>
      </c>
      <c r="AC52" s="277">
        <v>458.88641870999999</v>
      </c>
      <c r="AD52" s="277">
        <v>402.39028266999998</v>
      </c>
      <c r="AE52" s="277">
        <v>423.77531773999999</v>
      </c>
      <c r="AF52" s="277">
        <v>512.26262133</v>
      </c>
      <c r="AG52" s="277">
        <v>568.87322742000003</v>
      </c>
      <c r="AH52" s="277">
        <v>623.09217677000004</v>
      </c>
      <c r="AI52" s="277">
        <v>619.49378933000003</v>
      </c>
      <c r="AJ52" s="277">
        <v>622.52936483999997</v>
      </c>
      <c r="AK52" s="277">
        <v>612.94909732999997</v>
      </c>
      <c r="AL52" s="277">
        <v>614.37821484000006</v>
      </c>
      <c r="AM52" s="277">
        <v>630.82887065</v>
      </c>
      <c r="AN52" s="277">
        <v>604.57251464000001</v>
      </c>
      <c r="AO52" s="277">
        <v>580.88940193999997</v>
      </c>
      <c r="AP52" s="277">
        <v>512.20061967000004</v>
      </c>
      <c r="AQ52" s="277">
        <v>531.83818386999997</v>
      </c>
      <c r="AR52" s="277">
        <v>596.69029966999994</v>
      </c>
      <c r="AS52" s="277">
        <v>624.19412290000002</v>
      </c>
      <c r="AT52" s="277">
        <v>641.93399903</v>
      </c>
      <c r="AU52" s="277">
        <v>592.76477733000002</v>
      </c>
      <c r="AV52" s="277">
        <v>588.61959096999999</v>
      </c>
      <c r="AW52" s="277">
        <v>593.894586</v>
      </c>
      <c r="AX52" s="277">
        <v>605.39595806</v>
      </c>
      <c r="AY52" s="277">
        <v>620.99331386999995</v>
      </c>
      <c r="AZ52" s="277">
        <v>624.14067821000003</v>
      </c>
      <c r="BA52" s="277">
        <v>520.25897161</v>
      </c>
      <c r="BB52" s="277">
        <v>470.90466500000002</v>
      </c>
      <c r="BC52" s="277">
        <v>477.46748839000003</v>
      </c>
      <c r="BD52" s="277">
        <v>542.83422132999999</v>
      </c>
      <c r="BE52" s="277">
        <v>645.32353251999996</v>
      </c>
      <c r="BF52" s="277">
        <v>641.18119490000004</v>
      </c>
      <c r="BG52" s="277">
        <v>619.87339999999995</v>
      </c>
      <c r="BH52" s="277">
        <v>582.67200000000003</v>
      </c>
      <c r="BI52" s="340">
        <v>624.56560000000002</v>
      </c>
      <c r="BJ52" s="340">
        <v>685.37750000000005</v>
      </c>
      <c r="BK52" s="340">
        <v>624.35670000000005</v>
      </c>
      <c r="BL52" s="340">
        <v>619.02319999999997</v>
      </c>
      <c r="BM52" s="340">
        <v>521.74549999999999</v>
      </c>
      <c r="BN52" s="340">
        <v>483.47149999999999</v>
      </c>
      <c r="BO52" s="340">
        <v>525.51260000000002</v>
      </c>
      <c r="BP52" s="340">
        <v>576.9384</v>
      </c>
      <c r="BQ52" s="340">
        <v>648.87540000000001</v>
      </c>
      <c r="BR52" s="340">
        <v>642.22760000000005</v>
      </c>
      <c r="BS52" s="340">
        <v>627.5652</v>
      </c>
      <c r="BT52" s="340">
        <v>584.67579999999998</v>
      </c>
      <c r="BU52" s="340">
        <v>605.30290000000002</v>
      </c>
      <c r="BV52" s="340">
        <v>682.02480000000003</v>
      </c>
    </row>
    <row r="53" spans="1:74" ht="11.1" customHeight="1" x14ac:dyDescent="0.2">
      <c r="A53" s="559" t="s">
        <v>454</v>
      </c>
      <c r="B53" s="560" t="s">
        <v>93</v>
      </c>
      <c r="C53" s="277">
        <v>583.76322258000005</v>
      </c>
      <c r="D53" s="277">
        <v>609.46477643000003</v>
      </c>
      <c r="E53" s="277">
        <v>615.80667226000003</v>
      </c>
      <c r="F53" s="277">
        <v>569.36092767000002</v>
      </c>
      <c r="G53" s="277">
        <v>394.15706903</v>
      </c>
      <c r="H53" s="277">
        <v>432.86272200000002</v>
      </c>
      <c r="I53" s="277">
        <v>691.15563548</v>
      </c>
      <c r="J53" s="277">
        <v>780.99505612999997</v>
      </c>
      <c r="K53" s="277">
        <v>713.91998666999996</v>
      </c>
      <c r="L53" s="277">
        <v>671.62991452000006</v>
      </c>
      <c r="M53" s="277">
        <v>590.83804167000005</v>
      </c>
      <c r="N53" s="277">
        <v>540.15360354999996</v>
      </c>
      <c r="O53" s="277">
        <v>463.80924419000002</v>
      </c>
      <c r="P53" s="277">
        <v>461.51740429</v>
      </c>
      <c r="Q53" s="277">
        <v>343.84234161000001</v>
      </c>
      <c r="R53" s="277">
        <v>352.88349966999999</v>
      </c>
      <c r="S53" s="277">
        <v>312.65913418999997</v>
      </c>
      <c r="T53" s="277">
        <v>381.10990099999998</v>
      </c>
      <c r="U53" s="277">
        <v>562.35878806000005</v>
      </c>
      <c r="V53" s="277">
        <v>675.28267452</v>
      </c>
      <c r="W53" s="277">
        <v>644.61513333000005</v>
      </c>
      <c r="X53" s="277">
        <v>501.75311419000002</v>
      </c>
      <c r="Y53" s="277">
        <v>514.21475199999998</v>
      </c>
      <c r="Z53" s="277">
        <v>611.60462968000002</v>
      </c>
      <c r="AA53" s="277">
        <v>576.47903902999997</v>
      </c>
      <c r="AB53" s="277">
        <v>617.91196759000002</v>
      </c>
      <c r="AC53" s="277">
        <v>543.78317289999995</v>
      </c>
      <c r="AD53" s="277">
        <v>500.91131567000002</v>
      </c>
      <c r="AE53" s="277">
        <v>505.26202934999998</v>
      </c>
      <c r="AF53" s="277">
        <v>582.72650266999995</v>
      </c>
      <c r="AG53" s="277">
        <v>688.65996710000002</v>
      </c>
      <c r="AH53" s="277">
        <v>858.28360452000004</v>
      </c>
      <c r="AI53" s="277">
        <v>775.78160400000002</v>
      </c>
      <c r="AJ53" s="277">
        <v>668.65727676999995</v>
      </c>
      <c r="AK53" s="277">
        <v>550.81840399999999</v>
      </c>
      <c r="AL53" s="277">
        <v>508.22656194000001</v>
      </c>
      <c r="AM53" s="277">
        <v>575.61302322999995</v>
      </c>
      <c r="AN53" s="277">
        <v>565.55869679</v>
      </c>
      <c r="AO53" s="277">
        <v>525.74710451999999</v>
      </c>
      <c r="AP53" s="277">
        <v>443.21036733</v>
      </c>
      <c r="AQ53" s="277">
        <v>447.53281322999999</v>
      </c>
      <c r="AR53" s="277">
        <v>623.40962866999996</v>
      </c>
      <c r="AS53" s="277">
        <v>794.28776387000005</v>
      </c>
      <c r="AT53" s="277">
        <v>811.60607226000002</v>
      </c>
      <c r="AU53" s="277">
        <v>763.74114699999996</v>
      </c>
      <c r="AV53" s="277">
        <v>610.23329741999999</v>
      </c>
      <c r="AW53" s="277">
        <v>610.37249033000001</v>
      </c>
      <c r="AX53" s="277">
        <v>720.16760710000005</v>
      </c>
      <c r="AY53" s="277">
        <v>615.44174354999996</v>
      </c>
      <c r="AZ53" s="277">
        <v>615.77005285999996</v>
      </c>
      <c r="BA53" s="277">
        <v>448.13454418999999</v>
      </c>
      <c r="BB53" s="277">
        <v>449.40073699999999</v>
      </c>
      <c r="BC53" s="277">
        <v>475.07018935000002</v>
      </c>
      <c r="BD53" s="277">
        <v>543.73413232999997</v>
      </c>
      <c r="BE53" s="277">
        <v>762.15761806</v>
      </c>
      <c r="BF53" s="277">
        <v>793.24424354999996</v>
      </c>
      <c r="BG53" s="277">
        <v>787.22540000000004</v>
      </c>
      <c r="BH53" s="277">
        <v>668.56830000000002</v>
      </c>
      <c r="BI53" s="340">
        <v>597.04169999999999</v>
      </c>
      <c r="BJ53" s="340">
        <v>661.77139999999997</v>
      </c>
      <c r="BK53" s="340">
        <v>580.30330000000004</v>
      </c>
      <c r="BL53" s="340">
        <v>588.16930000000002</v>
      </c>
      <c r="BM53" s="340">
        <v>519.24260000000004</v>
      </c>
      <c r="BN53" s="340">
        <v>477.50029999999998</v>
      </c>
      <c r="BO53" s="340">
        <v>441.93239999999997</v>
      </c>
      <c r="BP53" s="340">
        <v>517.54</v>
      </c>
      <c r="BQ53" s="340">
        <v>729.08989999999994</v>
      </c>
      <c r="BR53" s="340">
        <v>802.35310000000004</v>
      </c>
      <c r="BS53" s="340">
        <v>754.12620000000004</v>
      </c>
      <c r="BT53" s="340">
        <v>625.2296</v>
      </c>
      <c r="BU53" s="340">
        <v>581.76250000000005</v>
      </c>
      <c r="BV53" s="340">
        <v>616.84029999999996</v>
      </c>
    </row>
    <row r="54" spans="1:74" ht="11.1" customHeight="1" x14ac:dyDescent="0.2">
      <c r="A54" s="559" t="s">
        <v>455</v>
      </c>
      <c r="B54" s="562" t="s">
        <v>404</v>
      </c>
      <c r="C54" s="277">
        <v>31.055840323000002</v>
      </c>
      <c r="D54" s="277">
        <v>30.104327142999999</v>
      </c>
      <c r="E54" s="277">
        <v>29.021747741999999</v>
      </c>
      <c r="F54" s="277">
        <v>28.834963667</v>
      </c>
      <c r="G54" s="277">
        <v>29.497807096999999</v>
      </c>
      <c r="H54" s="277">
        <v>29.261094</v>
      </c>
      <c r="I54" s="277">
        <v>29.188180323000001</v>
      </c>
      <c r="J54" s="277">
        <v>28.442739676999999</v>
      </c>
      <c r="K54" s="277">
        <v>28.152596667000001</v>
      </c>
      <c r="L54" s="277">
        <v>29.578942581</v>
      </c>
      <c r="M54" s="277">
        <v>30.236358667000001</v>
      </c>
      <c r="N54" s="277">
        <v>31.025217096999999</v>
      </c>
      <c r="O54" s="277">
        <v>28.247843871000001</v>
      </c>
      <c r="P54" s="277">
        <v>30.171789643</v>
      </c>
      <c r="Q54" s="277">
        <v>29.517928387000001</v>
      </c>
      <c r="R54" s="277">
        <v>28.936606667</v>
      </c>
      <c r="S54" s="277">
        <v>27.584065161000002</v>
      </c>
      <c r="T54" s="277">
        <v>27.457907333000001</v>
      </c>
      <c r="U54" s="277">
        <v>28.670054516</v>
      </c>
      <c r="V54" s="277">
        <v>28.731923870999999</v>
      </c>
      <c r="W54" s="277">
        <v>29.638469333</v>
      </c>
      <c r="X54" s="277">
        <v>28.971551612999999</v>
      </c>
      <c r="Y54" s="277">
        <v>28.647928666999999</v>
      </c>
      <c r="Z54" s="277">
        <v>29.466457096999999</v>
      </c>
      <c r="AA54" s="277">
        <v>28.501669031999999</v>
      </c>
      <c r="AB54" s="277">
        <v>25.719121034</v>
      </c>
      <c r="AC54" s="277">
        <v>25.042440644999999</v>
      </c>
      <c r="AD54" s="277">
        <v>24.139895332999998</v>
      </c>
      <c r="AE54" s="277">
        <v>24.170220645000001</v>
      </c>
      <c r="AF54" s="277">
        <v>23.677047333000001</v>
      </c>
      <c r="AG54" s="277">
        <v>24.467074838999999</v>
      </c>
      <c r="AH54" s="277">
        <v>26.306889354999999</v>
      </c>
      <c r="AI54" s="277">
        <v>25.313535999999999</v>
      </c>
      <c r="AJ54" s="277">
        <v>25.968480645</v>
      </c>
      <c r="AK54" s="277">
        <v>24.668331999999999</v>
      </c>
      <c r="AL54" s="277">
        <v>33.923020645000001</v>
      </c>
      <c r="AM54" s="277">
        <v>25.118760968</v>
      </c>
      <c r="AN54" s="277">
        <v>22.672530356999999</v>
      </c>
      <c r="AO54" s="277">
        <v>23.674658064999999</v>
      </c>
      <c r="AP54" s="277">
        <v>23.844131333</v>
      </c>
      <c r="AQ54" s="277">
        <v>23.489025483999999</v>
      </c>
      <c r="AR54" s="277">
        <v>22.199289666999999</v>
      </c>
      <c r="AS54" s="277">
        <v>23.817096773999999</v>
      </c>
      <c r="AT54" s="277">
        <v>23.914015805999998</v>
      </c>
      <c r="AU54" s="277">
        <v>20.186964667000002</v>
      </c>
      <c r="AV54" s="277">
        <v>21.153317096999999</v>
      </c>
      <c r="AW54" s="277">
        <v>23.835574333</v>
      </c>
      <c r="AX54" s="277">
        <v>23.789993548000002</v>
      </c>
      <c r="AY54" s="277">
        <v>23.96060129</v>
      </c>
      <c r="AZ54" s="277">
        <v>24.620238214</v>
      </c>
      <c r="BA54" s="277">
        <v>22.509621289999998</v>
      </c>
      <c r="BB54" s="277">
        <v>19.925350999999999</v>
      </c>
      <c r="BC54" s="277">
        <v>21.664287096999999</v>
      </c>
      <c r="BD54" s="277">
        <v>20.108519666999999</v>
      </c>
      <c r="BE54" s="277">
        <v>21.622929289999998</v>
      </c>
      <c r="BF54" s="277">
        <v>23.824900903</v>
      </c>
      <c r="BG54" s="277">
        <v>23.979220000000002</v>
      </c>
      <c r="BH54" s="277">
        <v>24.439550000000001</v>
      </c>
      <c r="BI54" s="340">
        <v>24.699619999999999</v>
      </c>
      <c r="BJ54" s="340">
        <v>26.689530000000001</v>
      </c>
      <c r="BK54" s="340">
        <v>24.877050000000001</v>
      </c>
      <c r="BL54" s="340">
        <v>24.45</v>
      </c>
      <c r="BM54" s="340">
        <v>24.004200000000001</v>
      </c>
      <c r="BN54" s="340">
        <v>23.59355</v>
      </c>
      <c r="BO54" s="340">
        <v>24.306539999999998</v>
      </c>
      <c r="BP54" s="340">
        <v>24.646519999999999</v>
      </c>
      <c r="BQ54" s="340">
        <v>24.901330000000002</v>
      </c>
      <c r="BR54" s="340">
        <v>24.983519999999999</v>
      </c>
      <c r="BS54" s="340">
        <v>24.892890000000001</v>
      </c>
      <c r="BT54" s="340">
        <v>24.523759999999999</v>
      </c>
      <c r="BU54" s="340">
        <v>24.318020000000001</v>
      </c>
      <c r="BV54" s="340">
        <v>25.65794</v>
      </c>
    </row>
    <row r="55" spans="1:74" ht="11.1" customHeight="1" x14ac:dyDescent="0.2">
      <c r="A55" s="559" t="s">
        <v>456</v>
      </c>
      <c r="B55" s="562" t="s">
        <v>94</v>
      </c>
      <c r="C55" s="277">
        <v>6.3154503226000003</v>
      </c>
      <c r="D55" s="277">
        <v>6.3261446429000001</v>
      </c>
      <c r="E55" s="277">
        <v>6.3019954838999999</v>
      </c>
      <c r="F55" s="277">
        <v>6.3574349999999997</v>
      </c>
      <c r="G55" s="277">
        <v>6.5918599999999996</v>
      </c>
      <c r="H55" s="277">
        <v>6.033264</v>
      </c>
      <c r="I55" s="277">
        <v>6.9601306451999996</v>
      </c>
      <c r="J55" s="277">
        <v>7.7502870968000002</v>
      </c>
      <c r="K55" s="277">
        <v>6.3474940000000002</v>
      </c>
      <c r="L55" s="277">
        <v>5.0933464516000004</v>
      </c>
      <c r="M55" s="277">
        <v>6.0030546666999998</v>
      </c>
      <c r="N55" s="277">
        <v>6.5366251612999999</v>
      </c>
      <c r="O55" s="277">
        <v>5.9375870967999997</v>
      </c>
      <c r="P55" s="277">
        <v>5.5084178571000004</v>
      </c>
      <c r="Q55" s="277">
        <v>7.1146654838999996</v>
      </c>
      <c r="R55" s="277">
        <v>6.1860123332999999</v>
      </c>
      <c r="S55" s="277">
        <v>5.4745722581000003</v>
      </c>
      <c r="T55" s="277">
        <v>6.1998633332999997</v>
      </c>
      <c r="U55" s="277">
        <v>6.3468006452000001</v>
      </c>
      <c r="V55" s="277">
        <v>6.0011577419000002</v>
      </c>
      <c r="W55" s="277">
        <v>6.9660636667000002</v>
      </c>
      <c r="X55" s="277">
        <v>6.0244658065000003</v>
      </c>
      <c r="Y55" s="277">
        <v>7.0303930000000001</v>
      </c>
      <c r="Z55" s="277">
        <v>7.0147396773999997</v>
      </c>
      <c r="AA55" s="277">
        <v>7.0776641935000004</v>
      </c>
      <c r="AB55" s="277">
        <v>7.0336279309999998</v>
      </c>
      <c r="AC55" s="277">
        <v>6.9085658065000004</v>
      </c>
      <c r="AD55" s="277">
        <v>6.4673309999999997</v>
      </c>
      <c r="AE55" s="277">
        <v>6.2387551613000003</v>
      </c>
      <c r="AF55" s="277">
        <v>6.0076956667000001</v>
      </c>
      <c r="AG55" s="277">
        <v>6.3181700000000003</v>
      </c>
      <c r="AH55" s="277">
        <v>6.2396603225999998</v>
      </c>
      <c r="AI55" s="277">
        <v>5.3398673333</v>
      </c>
      <c r="AJ55" s="277">
        <v>5.9065590322999997</v>
      </c>
      <c r="AK55" s="277">
        <v>5.1300393333000001</v>
      </c>
      <c r="AL55" s="277">
        <v>4.5570487097000001</v>
      </c>
      <c r="AM55" s="277">
        <v>6.2976393548000003</v>
      </c>
      <c r="AN55" s="277">
        <v>6.2995039286000001</v>
      </c>
      <c r="AO55" s="277">
        <v>6.8444477418999998</v>
      </c>
      <c r="AP55" s="277">
        <v>6.5421913332999999</v>
      </c>
      <c r="AQ55" s="277">
        <v>5.7827716129000004</v>
      </c>
      <c r="AR55" s="277">
        <v>6.1533303332999996</v>
      </c>
      <c r="AS55" s="277">
        <v>6.3601209677000003</v>
      </c>
      <c r="AT55" s="277">
        <v>6.3559329032000003</v>
      </c>
      <c r="AU55" s="277">
        <v>6.579631</v>
      </c>
      <c r="AV55" s="277">
        <v>5.6572051613000003</v>
      </c>
      <c r="AW55" s="277">
        <v>6.5793336667000002</v>
      </c>
      <c r="AX55" s="277">
        <v>5.7050406452000004</v>
      </c>
      <c r="AY55" s="277">
        <v>5.5557693547999998</v>
      </c>
      <c r="AZ55" s="277">
        <v>5.6637696429000002</v>
      </c>
      <c r="BA55" s="277">
        <v>4.1235809676999997</v>
      </c>
      <c r="BB55" s="277">
        <v>4.9074253333</v>
      </c>
      <c r="BC55" s="277">
        <v>4.9007899999999998</v>
      </c>
      <c r="BD55" s="277">
        <v>5.2433319999999997</v>
      </c>
      <c r="BE55" s="277">
        <v>5.6171809355000004</v>
      </c>
      <c r="BF55" s="277">
        <v>5.7709382581000002</v>
      </c>
      <c r="BG55" s="277">
        <v>6.7655880000000002</v>
      </c>
      <c r="BH55" s="277">
        <v>5.678674</v>
      </c>
      <c r="BI55" s="340">
        <v>6.5730149999999998</v>
      </c>
      <c r="BJ55" s="340">
        <v>5.60846</v>
      </c>
      <c r="BK55" s="340">
        <v>5.4517309999999997</v>
      </c>
      <c r="BL55" s="340">
        <v>5.5140229999999999</v>
      </c>
      <c r="BM55" s="340">
        <v>4.0821630000000004</v>
      </c>
      <c r="BN55" s="340">
        <v>4.8661640000000004</v>
      </c>
      <c r="BO55" s="340">
        <v>4.8763269999999999</v>
      </c>
      <c r="BP55" s="340">
        <v>5.2162899999999999</v>
      </c>
      <c r="BQ55" s="340">
        <v>5.454345</v>
      </c>
      <c r="BR55" s="340">
        <v>5.8023119999999997</v>
      </c>
      <c r="BS55" s="340">
        <v>6.6782300000000001</v>
      </c>
      <c r="BT55" s="340">
        <v>5.544905</v>
      </c>
      <c r="BU55" s="340">
        <v>6.4816649999999996</v>
      </c>
      <c r="BV55" s="340">
        <v>5.4558799999999996</v>
      </c>
    </row>
    <row r="56" spans="1:74" ht="11.1" customHeight="1" x14ac:dyDescent="0.2">
      <c r="A56" s="559" t="s">
        <v>457</v>
      </c>
      <c r="B56" s="562" t="s">
        <v>95</v>
      </c>
      <c r="C56" s="277">
        <v>197.62758065</v>
      </c>
      <c r="D56" s="277">
        <v>201.74292857</v>
      </c>
      <c r="E56" s="277">
        <v>174.95864516</v>
      </c>
      <c r="F56" s="277">
        <v>175.15933333000001</v>
      </c>
      <c r="G56" s="277">
        <v>203.76958064999999</v>
      </c>
      <c r="H56" s="277">
        <v>220.64136667</v>
      </c>
      <c r="I56" s="277">
        <v>228.24570968</v>
      </c>
      <c r="J56" s="277">
        <v>228.31170968000001</v>
      </c>
      <c r="K56" s="277">
        <v>229.28633332999999</v>
      </c>
      <c r="L56" s="277">
        <v>150.38038710000001</v>
      </c>
      <c r="M56" s="277">
        <v>175.91133332999999</v>
      </c>
      <c r="N56" s="277">
        <v>202.61193548</v>
      </c>
      <c r="O56" s="277">
        <v>199.92967741999999</v>
      </c>
      <c r="P56" s="277">
        <v>211.80375000000001</v>
      </c>
      <c r="Q56" s="277">
        <v>223.14222581000001</v>
      </c>
      <c r="R56" s="277">
        <v>173.03256666999999</v>
      </c>
      <c r="S56" s="277">
        <v>168.22945161000001</v>
      </c>
      <c r="T56" s="277">
        <v>198.19143333</v>
      </c>
      <c r="U56" s="277">
        <v>203.40041934999999</v>
      </c>
      <c r="V56" s="277">
        <v>190.68196774</v>
      </c>
      <c r="W56" s="277">
        <v>192.72766666999999</v>
      </c>
      <c r="X56" s="277">
        <v>202.83280644999999</v>
      </c>
      <c r="Y56" s="277">
        <v>198.14336667000001</v>
      </c>
      <c r="Z56" s="277">
        <v>229.65545161</v>
      </c>
      <c r="AA56" s="277">
        <v>209.75054839000001</v>
      </c>
      <c r="AB56" s="277">
        <v>171.51641379</v>
      </c>
      <c r="AC56" s="277">
        <v>159.80851612999999</v>
      </c>
      <c r="AD56" s="277">
        <v>140.36456666999999</v>
      </c>
      <c r="AE56" s="277">
        <v>137.94512903</v>
      </c>
      <c r="AF56" s="277">
        <v>154.90520000000001</v>
      </c>
      <c r="AG56" s="277">
        <v>170.24925805999999</v>
      </c>
      <c r="AH56" s="277">
        <v>174.11712903</v>
      </c>
      <c r="AI56" s="277">
        <v>173.39363333</v>
      </c>
      <c r="AJ56" s="277">
        <v>135.95670967999999</v>
      </c>
      <c r="AK56" s="277">
        <v>159.62440000000001</v>
      </c>
      <c r="AL56" s="277">
        <v>171.92829032</v>
      </c>
      <c r="AM56" s="277">
        <v>173.25596773999999</v>
      </c>
      <c r="AN56" s="277">
        <v>151.24592856999999</v>
      </c>
      <c r="AO56" s="277">
        <v>152.04467742</v>
      </c>
      <c r="AP56" s="277">
        <v>145.07149999999999</v>
      </c>
      <c r="AQ56" s="277">
        <v>157.34822581</v>
      </c>
      <c r="AR56" s="277">
        <v>146.9564</v>
      </c>
      <c r="AS56" s="277">
        <v>167.23574194</v>
      </c>
      <c r="AT56" s="277">
        <v>175.47532258000001</v>
      </c>
      <c r="AU56" s="277">
        <v>175.6576</v>
      </c>
      <c r="AV56" s="277">
        <v>145.58106452000001</v>
      </c>
      <c r="AW56" s="277">
        <v>146.19833333</v>
      </c>
      <c r="AX56" s="277">
        <v>163.011</v>
      </c>
      <c r="AY56" s="277">
        <v>174.65125806</v>
      </c>
      <c r="AZ56" s="277">
        <v>151.07885714</v>
      </c>
      <c r="BA56" s="277">
        <v>153.65848387</v>
      </c>
      <c r="BB56" s="277">
        <v>149.46539999999999</v>
      </c>
      <c r="BC56" s="277">
        <v>165.56735484000001</v>
      </c>
      <c r="BD56" s="277">
        <v>175.82660000000001</v>
      </c>
      <c r="BE56" s="277">
        <v>174.52016129</v>
      </c>
      <c r="BF56" s="277">
        <v>161.83929032</v>
      </c>
      <c r="BG56" s="277">
        <v>177.86670000000001</v>
      </c>
      <c r="BH56" s="277">
        <v>133.8742</v>
      </c>
      <c r="BI56" s="340">
        <v>148.029</v>
      </c>
      <c r="BJ56" s="340">
        <v>161.66730000000001</v>
      </c>
      <c r="BK56" s="340">
        <v>171.6182</v>
      </c>
      <c r="BL56" s="340">
        <v>164.2046</v>
      </c>
      <c r="BM56" s="340">
        <v>149.21950000000001</v>
      </c>
      <c r="BN56" s="340">
        <v>143.06780000000001</v>
      </c>
      <c r="BO56" s="340">
        <v>152.2165</v>
      </c>
      <c r="BP56" s="340">
        <v>173.82660000000001</v>
      </c>
      <c r="BQ56" s="340">
        <v>171.93369999999999</v>
      </c>
      <c r="BR56" s="340">
        <v>168.9367</v>
      </c>
      <c r="BS56" s="340">
        <v>157.7373</v>
      </c>
      <c r="BT56" s="340">
        <v>143.85650000000001</v>
      </c>
      <c r="BU56" s="340">
        <v>152.37430000000001</v>
      </c>
      <c r="BV56" s="340">
        <v>166.41290000000001</v>
      </c>
    </row>
    <row r="57" spans="1:74" ht="11.1" customHeight="1" x14ac:dyDescent="0.2">
      <c r="A57" s="559" t="s">
        <v>458</v>
      </c>
      <c r="B57" s="562" t="s">
        <v>428</v>
      </c>
      <c r="C57" s="277">
        <v>376.97391515999999</v>
      </c>
      <c r="D57" s="277">
        <v>373.16125749999998</v>
      </c>
      <c r="E57" s="277">
        <v>368.38994258000002</v>
      </c>
      <c r="F57" s="277">
        <v>382.17521900000003</v>
      </c>
      <c r="G57" s="277">
        <v>548.38027967999994</v>
      </c>
      <c r="H57" s="277">
        <v>751.74858800000004</v>
      </c>
      <c r="I57" s="277">
        <v>574.00693903000001</v>
      </c>
      <c r="J57" s="277">
        <v>427.76258258000001</v>
      </c>
      <c r="K57" s="277">
        <v>368.430117</v>
      </c>
      <c r="L57" s="277">
        <v>352.75537258000003</v>
      </c>
      <c r="M57" s="277">
        <v>408.93725432999997</v>
      </c>
      <c r="N57" s="277">
        <v>474.67163613000002</v>
      </c>
      <c r="O57" s="277">
        <v>588.66857934999996</v>
      </c>
      <c r="P57" s="277">
        <v>633.24540678999995</v>
      </c>
      <c r="Q57" s="277">
        <v>673.93199516000004</v>
      </c>
      <c r="R57" s="277">
        <v>709.85882332999995</v>
      </c>
      <c r="S57" s="277">
        <v>742.11280032000002</v>
      </c>
      <c r="T57" s="277">
        <v>787.19404167000005</v>
      </c>
      <c r="U57" s="277">
        <v>772.42745613</v>
      </c>
      <c r="V57" s="277">
        <v>596.06642710000006</v>
      </c>
      <c r="W57" s="277">
        <v>465.09873700000003</v>
      </c>
      <c r="X57" s="277">
        <v>403.23878289999999</v>
      </c>
      <c r="Y57" s="277">
        <v>426.93816167</v>
      </c>
      <c r="Z57" s="277">
        <v>438.44786515999999</v>
      </c>
      <c r="AA57" s="277">
        <v>433.02507355</v>
      </c>
      <c r="AB57" s="277">
        <v>413.96980241</v>
      </c>
      <c r="AC57" s="277">
        <v>538.80485548000001</v>
      </c>
      <c r="AD57" s="277">
        <v>639.73797866999996</v>
      </c>
      <c r="AE57" s="277">
        <v>700.17228677000003</v>
      </c>
      <c r="AF57" s="277">
        <v>689.88748199999998</v>
      </c>
      <c r="AG57" s="277">
        <v>676.56301742000005</v>
      </c>
      <c r="AH57" s="277">
        <v>550.60016323000002</v>
      </c>
      <c r="AI57" s="277">
        <v>402.90886967</v>
      </c>
      <c r="AJ57" s="277">
        <v>330.40574161000001</v>
      </c>
      <c r="AK57" s="277">
        <v>407.56428167000001</v>
      </c>
      <c r="AL57" s="277">
        <v>524.92355386999998</v>
      </c>
      <c r="AM57" s="277">
        <v>516.58087612999998</v>
      </c>
      <c r="AN57" s="277">
        <v>421.90462036000002</v>
      </c>
      <c r="AO57" s="277">
        <v>385.19676613000001</v>
      </c>
      <c r="AP57" s="277">
        <v>551.53841466999995</v>
      </c>
      <c r="AQ57" s="277">
        <v>608.17511709999997</v>
      </c>
      <c r="AR57" s="277">
        <v>616.43332333000001</v>
      </c>
      <c r="AS57" s="277">
        <v>558.39359580999997</v>
      </c>
      <c r="AT57" s="277">
        <v>429.24640032000002</v>
      </c>
      <c r="AU57" s="277">
        <v>337.15402767</v>
      </c>
      <c r="AV57" s="277">
        <v>348.36033257999998</v>
      </c>
      <c r="AW57" s="277">
        <v>364.22761932999998</v>
      </c>
      <c r="AX57" s="277">
        <v>380.61681613000002</v>
      </c>
      <c r="AY57" s="277">
        <v>378.7354929</v>
      </c>
      <c r="AZ57" s="277">
        <v>344.26316750000001</v>
      </c>
      <c r="BA57" s="277">
        <v>523.79202806000001</v>
      </c>
      <c r="BB57" s="277">
        <v>549.211321</v>
      </c>
      <c r="BC57" s="277">
        <v>593.19476968000004</v>
      </c>
      <c r="BD57" s="277">
        <v>611.75500366999995</v>
      </c>
      <c r="BE57" s="277">
        <v>559.31914284000004</v>
      </c>
      <c r="BF57" s="277">
        <v>405.01310726000003</v>
      </c>
      <c r="BG57" s="277">
        <v>334.15929999999997</v>
      </c>
      <c r="BH57" s="277">
        <v>325.30149999999998</v>
      </c>
      <c r="BI57" s="340">
        <v>343.49470000000002</v>
      </c>
      <c r="BJ57" s="340">
        <v>350.9889</v>
      </c>
      <c r="BK57" s="340">
        <v>428.6807</v>
      </c>
      <c r="BL57" s="340">
        <v>417.89879999999999</v>
      </c>
      <c r="BM57" s="340">
        <v>467.2638</v>
      </c>
      <c r="BN57" s="340">
        <v>522.30960000000005</v>
      </c>
      <c r="BO57" s="340">
        <v>591.95579999999995</v>
      </c>
      <c r="BP57" s="340">
        <v>626.59190000000001</v>
      </c>
      <c r="BQ57" s="340">
        <v>547.15049999999997</v>
      </c>
      <c r="BR57" s="340">
        <v>427.58429999999998</v>
      </c>
      <c r="BS57" s="340">
        <v>351.62279999999998</v>
      </c>
      <c r="BT57" s="340">
        <v>346.8227</v>
      </c>
      <c r="BU57" s="340">
        <v>384.13119999999998</v>
      </c>
      <c r="BV57" s="340">
        <v>409.42860000000002</v>
      </c>
    </row>
    <row r="58" spans="1:74" ht="11.1" customHeight="1" x14ac:dyDescent="0.2">
      <c r="A58" s="559" t="s">
        <v>459</v>
      </c>
      <c r="B58" s="560" t="s">
        <v>471</v>
      </c>
      <c r="C58" s="277">
        <v>113.1031071</v>
      </c>
      <c r="D58" s="277">
        <v>108.91891286000001</v>
      </c>
      <c r="E58" s="277">
        <v>135.53226710000001</v>
      </c>
      <c r="F58" s="277">
        <v>161.97522900000001</v>
      </c>
      <c r="G58" s="277">
        <v>156.73511031999999</v>
      </c>
      <c r="H58" s="277">
        <v>163.48402300000001</v>
      </c>
      <c r="I58" s="277">
        <v>154.04454677000001</v>
      </c>
      <c r="J58" s="277">
        <v>152.72368161</v>
      </c>
      <c r="K58" s="277">
        <v>140.09073667000001</v>
      </c>
      <c r="L58" s="277">
        <v>130.22157225999999</v>
      </c>
      <c r="M58" s="277">
        <v>141.59935967000001</v>
      </c>
      <c r="N58" s="277">
        <v>138.57604032</v>
      </c>
      <c r="O58" s="277">
        <v>148.3340871</v>
      </c>
      <c r="P58" s="277">
        <v>163.16072285999999</v>
      </c>
      <c r="Q58" s="277">
        <v>163.94026129</v>
      </c>
      <c r="R58" s="277">
        <v>192.44835832999999</v>
      </c>
      <c r="S58" s="277">
        <v>183.5499671</v>
      </c>
      <c r="T58" s="277">
        <v>189.67545733</v>
      </c>
      <c r="U58" s="277">
        <v>163.89677806</v>
      </c>
      <c r="V58" s="277">
        <v>172.22230451999999</v>
      </c>
      <c r="W58" s="277">
        <v>141.51058366999999</v>
      </c>
      <c r="X58" s="277">
        <v>158.02211645</v>
      </c>
      <c r="Y58" s="277">
        <v>174.15986967000001</v>
      </c>
      <c r="Z58" s="277">
        <v>152.81531193999999</v>
      </c>
      <c r="AA58" s="277">
        <v>176.07033935000001</v>
      </c>
      <c r="AB58" s="277">
        <v>175.83009240999999</v>
      </c>
      <c r="AC58" s="277">
        <v>200.60014580999999</v>
      </c>
      <c r="AD58" s="277">
        <v>183.55215233000001</v>
      </c>
      <c r="AE58" s="277">
        <v>206.83721387</v>
      </c>
      <c r="AF58" s="277">
        <v>220.93232233000001</v>
      </c>
      <c r="AG58" s="277">
        <v>185.15160355</v>
      </c>
      <c r="AH58" s="277">
        <v>185.83389677</v>
      </c>
      <c r="AI58" s="277">
        <v>163.72564600000001</v>
      </c>
      <c r="AJ58" s="277">
        <v>184.39417032</v>
      </c>
      <c r="AK58" s="277">
        <v>168.17203900000001</v>
      </c>
      <c r="AL58" s="277">
        <v>210.78867935</v>
      </c>
      <c r="AM58" s="277">
        <v>193.69261129</v>
      </c>
      <c r="AN58" s="277">
        <v>231.35546178999999</v>
      </c>
      <c r="AO58" s="277">
        <v>227.29734354999999</v>
      </c>
      <c r="AP58" s="277">
        <v>259.44411066999999</v>
      </c>
      <c r="AQ58" s="277">
        <v>243.45818355</v>
      </c>
      <c r="AR58" s="277">
        <v>245.14790600000001</v>
      </c>
      <c r="AS58" s="277">
        <v>228.28019194000001</v>
      </c>
      <c r="AT58" s="277">
        <v>210.23507290000001</v>
      </c>
      <c r="AU58" s="277">
        <v>228.26812167</v>
      </c>
      <c r="AV58" s="277">
        <v>203.25540903000001</v>
      </c>
      <c r="AW58" s="277">
        <v>208.70689733</v>
      </c>
      <c r="AX58" s="277">
        <v>219.05182742</v>
      </c>
      <c r="AY58" s="277">
        <v>216.13373225999999</v>
      </c>
      <c r="AZ58" s="277">
        <v>232.86332679</v>
      </c>
      <c r="BA58" s="277">
        <v>260.02625710000001</v>
      </c>
      <c r="BB58" s="277">
        <v>284.81395932999999</v>
      </c>
      <c r="BC58" s="277">
        <v>279.21003194000002</v>
      </c>
      <c r="BD58" s="277">
        <v>306.97689000000003</v>
      </c>
      <c r="BE58" s="277">
        <v>248.52982165</v>
      </c>
      <c r="BF58" s="277">
        <v>236.85996913</v>
      </c>
      <c r="BG58" s="277">
        <v>230.24940000000001</v>
      </c>
      <c r="BH58" s="277">
        <v>223.5342</v>
      </c>
      <c r="BI58" s="340">
        <v>214.1198</v>
      </c>
      <c r="BJ58" s="340">
        <v>206.91909999999999</v>
      </c>
      <c r="BK58" s="340">
        <v>206.8409</v>
      </c>
      <c r="BL58" s="340">
        <v>220.71770000000001</v>
      </c>
      <c r="BM58" s="340">
        <v>267.95519999999999</v>
      </c>
      <c r="BN58" s="340">
        <v>297.82150000000001</v>
      </c>
      <c r="BO58" s="340">
        <v>305.15140000000002</v>
      </c>
      <c r="BP58" s="340">
        <v>337.02659999999997</v>
      </c>
      <c r="BQ58" s="340">
        <v>299.26080000000002</v>
      </c>
      <c r="BR58" s="340">
        <v>293.48099999999999</v>
      </c>
      <c r="BS58" s="340">
        <v>267.58629999999999</v>
      </c>
      <c r="BT58" s="340">
        <v>248.3201</v>
      </c>
      <c r="BU58" s="340">
        <v>231.6414</v>
      </c>
      <c r="BV58" s="340">
        <v>222.90610000000001</v>
      </c>
    </row>
    <row r="59" spans="1:74" ht="11.1" customHeight="1" x14ac:dyDescent="0.2">
      <c r="A59" s="559" t="s">
        <v>460</v>
      </c>
      <c r="B59" s="562" t="s">
        <v>418</v>
      </c>
      <c r="C59" s="277">
        <v>5.3764835484000004</v>
      </c>
      <c r="D59" s="277">
        <v>4.7697596429000004</v>
      </c>
      <c r="E59" s="277">
        <v>5.0031390323</v>
      </c>
      <c r="F59" s="277">
        <v>5.0908119999999997</v>
      </c>
      <c r="G59" s="277">
        <v>5.0538612903000004</v>
      </c>
      <c r="H59" s="277">
        <v>5.9645686667</v>
      </c>
      <c r="I59" s="277">
        <v>5.7389767742000002</v>
      </c>
      <c r="J59" s="277">
        <v>5.8688935484</v>
      </c>
      <c r="K59" s="277">
        <v>5.6669786667000004</v>
      </c>
      <c r="L59" s="277">
        <v>6.0463245161000003</v>
      </c>
      <c r="M59" s="277">
        <v>5.3120260000000004</v>
      </c>
      <c r="N59" s="277">
        <v>5.7299961289999999</v>
      </c>
      <c r="O59" s="277">
        <v>5.4312574193999996</v>
      </c>
      <c r="P59" s="277">
        <v>6.7465200000000003</v>
      </c>
      <c r="Q59" s="277">
        <v>6.5185851612999999</v>
      </c>
      <c r="R59" s="277">
        <v>5.6443839999999996</v>
      </c>
      <c r="S59" s="277">
        <v>6.3630574193999996</v>
      </c>
      <c r="T59" s="277">
        <v>6.1686036667000002</v>
      </c>
      <c r="U59" s="277">
        <v>6.6056293547999996</v>
      </c>
      <c r="V59" s="277">
        <v>6.0432399999999999</v>
      </c>
      <c r="W59" s="277">
        <v>5.0646793333</v>
      </c>
      <c r="X59" s="277">
        <v>5.9353712903</v>
      </c>
      <c r="Y59" s="277">
        <v>6.6715626666999999</v>
      </c>
      <c r="Z59" s="277">
        <v>6.7236551613</v>
      </c>
      <c r="AA59" s="277">
        <v>5.9296729032000002</v>
      </c>
      <c r="AB59" s="277">
        <v>6.1067365517000001</v>
      </c>
      <c r="AC59" s="277">
        <v>5.8130709676999999</v>
      </c>
      <c r="AD59" s="277">
        <v>5.2017866667000003</v>
      </c>
      <c r="AE59" s="277">
        <v>5.4116522581000002</v>
      </c>
      <c r="AF59" s="277">
        <v>5.3565343333</v>
      </c>
      <c r="AG59" s="277">
        <v>5.6545787097</v>
      </c>
      <c r="AH59" s="277">
        <v>5.6062109677</v>
      </c>
      <c r="AI59" s="277">
        <v>5.8000720000000001</v>
      </c>
      <c r="AJ59" s="277">
        <v>5.5403587097000004</v>
      </c>
      <c r="AK59" s="277">
        <v>5.7854073333000002</v>
      </c>
      <c r="AL59" s="277">
        <v>5.8989277418999997</v>
      </c>
      <c r="AM59" s="277">
        <v>3.5247945161000001</v>
      </c>
      <c r="AN59" s="277">
        <v>4.4382442856999997</v>
      </c>
      <c r="AO59" s="277">
        <v>3.9542832257999998</v>
      </c>
      <c r="AP59" s="277">
        <v>3.2147736667000002</v>
      </c>
      <c r="AQ59" s="277">
        <v>3.3210364515999999</v>
      </c>
      <c r="AR59" s="277">
        <v>3.6907860000000001</v>
      </c>
      <c r="AS59" s="277">
        <v>4.3662064516000001</v>
      </c>
      <c r="AT59" s="277">
        <v>4.1077554839000001</v>
      </c>
      <c r="AU59" s="277">
        <v>4.3154839999999997</v>
      </c>
      <c r="AV59" s="277">
        <v>4.1180525805999997</v>
      </c>
      <c r="AW59" s="277">
        <v>4.0073156667000003</v>
      </c>
      <c r="AX59" s="277">
        <v>3.6767874194000001</v>
      </c>
      <c r="AY59" s="277">
        <v>4.0464132258000003</v>
      </c>
      <c r="AZ59" s="277">
        <v>3.7928578571</v>
      </c>
      <c r="BA59" s="277">
        <v>4.0410632258000003</v>
      </c>
      <c r="BB59" s="277">
        <v>3.5398433332999999</v>
      </c>
      <c r="BC59" s="277">
        <v>3.4722070968000001</v>
      </c>
      <c r="BD59" s="277">
        <v>3.4881190000000002</v>
      </c>
      <c r="BE59" s="277">
        <v>3.4961633548000002</v>
      </c>
      <c r="BF59" s="277">
        <v>3.8870668387</v>
      </c>
      <c r="BG59" s="277">
        <v>4.1853059999999997</v>
      </c>
      <c r="BH59" s="277">
        <v>4.1070760000000002</v>
      </c>
      <c r="BI59" s="340">
        <v>4.0176080000000001</v>
      </c>
      <c r="BJ59" s="340">
        <v>3.862123</v>
      </c>
      <c r="BK59" s="340">
        <v>4.1578160000000004</v>
      </c>
      <c r="BL59" s="340">
        <v>3.9860769999999999</v>
      </c>
      <c r="BM59" s="340">
        <v>4.2720029999999998</v>
      </c>
      <c r="BN59" s="340">
        <v>4.1445299999999996</v>
      </c>
      <c r="BO59" s="340">
        <v>4.2179289999999998</v>
      </c>
      <c r="BP59" s="340">
        <v>4.1774529999999999</v>
      </c>
      <c r="BQ59" s="340">
        <v>4.257568</v>
      </c>
      <c r="BR59" s="340">
        <v>4.6878729999999997</v>
      </c>
      <c r="BS59" s="340">
        <v>4.6842610000000002</v>
      </c>
      <c r="BT59" s="340">
        <v>4.4817070000000001</v>
      </c>
      <c r="BU59" s="340">
        <v>4.3406349999999998</v>
      </c>
      <c r="BV59" s="340">
        <v>4.1476649999999999</v>
      </c>
    </row>
    <row r="60" spans="1:74" ht="11.1" customHeight="1" x14ac:dyDescent="0.2">
      <c r="A60" s="564" t="s">
        <v>461</v>
      </c>
      <c r="B60" s="565" t="s">
        <v>420</v>
      </c>
      <c r="C60" s="257">
        <v>1967.3397284</v>
      </c>
      <c r="D60" s="257">
        <v>1951.7218954</v>
      </c>
      <c r="E60" s="257">
        <v>1911.9516294</v>
      </c>
      <c r="F60" s="257">
        <v>1879.1526443</v>
      </c>
      <c r="G60" s="257">
        <v>1899.6237148</v>
      </c>
      <c r="H60" s="257">
        <v>2159.2704592999999</v>
      </c>
      <c r="I60" s="257">
        <v>2352.1497860999998</v>
      </c>
      <c r="J60" s="257">
        <v>2299.6042513000002</v>
      </c>
      <c r="K60" s="257">
        <v>2147.7177842999999</v>
      </c>
      <c r="L60" s="257">
        <v>1943.4121371000001</v>
      </c>
      <c r="M60" s="257">
        <v>1967.7921842999999</v>
      </c>
      <c r="N60" s="257">
        <v>2048.7768074000001</v>
      </c>
      <c r="O60" s="257">
        <v>2074.7855319</v>
      </c>
      <c r="P60" s="257">
        <v>2093.7197704</v>
      </c>
      <c r="Q60" s="257">
        <v>1979.3713955000001</v>
      </c>
      <c r="R60" s="257">
        <v>1926.5626600000001</v>
      </c>
      <c r="S60" s="257">
        <v>1907.5052857999999</v>
      </c>
      <c r="T60" s="257">
        <v>2119.3285126999999</v>
      </c>
      <c r="U60" s="257">
        <v>2340.0154194000002</v>
      </c>
      <c r="V60" s="257">
        <v>2349.6175484</v>
      </c>
      <c r="W60" s="257">
        <v>2142.8077917000001</v>
      </c>
      <c r="X60" s="257">
        <v>1909.6548132</v>
      </c>
      <c r="Y60" s="257">
        <v>1958.5732536999999</v>
      </c>
      <c r="Z60" s="257">
        <v>2121.6808735</v>
      </c>
      <c r="AA60" s="257">
        <v>2032.6205206</v>
      </c>
      <c r="AB60" s="257">
        <v>1984.9850590000001</v>
      </c>
      <c r="AC60" s="257">
        <v>1939.6471865000001</v>
      </c>
      <c r="AD60" s="257">
        <v>1902.7653089999999</v>
      </c>
      <c r="AE60" s="257">
        <v>2009.8126047999999</v>
      </c>
      <c r="AF60" s="257">
        <v>2195.7554057000002</v>
      </c>
      <c r="AG60" s="257">
        <v>2325.9368970999999</v>
      </c>
      <c r="AH60" s="257">
        <v>2430.0797309999998</v>
      </c>
      <c r="AI60" s="257">
        <v>2171.7570176999998</v>
      </c>
      <c r="AJ60" s="257">
        <v>1979.3586616</v>
      </c>
      <c r="AK60" s="257">
        <v>1934.7120007000001</v>
      </c>
      <c r="AL60" s="257">
        <v>2074.6242974000002</v>
      </c>
      <c r="AM60" s="257">
        <v>2124.9125438999999</v>
      </c>
      <c r="AN60" s="257">
        <v>2008.0475007</v>
      </c>
      <c r="AO60" s="257">
        <v>1905.6486826</v>
      </c>
      <c r="AP60" s="257">
        <v>1945.0661087000001</v>
      </c>
      <c r="AQ60" s="257">
        <v>2020.9453570999999</v>
      </c>
      <c r="AR60" s="257">
        <v>2260.6809637000001</v>
      </c>
      <c r="AS60" s="257">
        <v>2406.9348405999999</v>
      </c>
      <c r="AT60" s="257">
        <v>2302.8745712999998</v>
      </c>
      <c r="AU60" s="257">
        <v>2128.6677533000002</v>
      </c>
      <c r="AV60" s="257">
        <v>1926.9782694</v>
      </c>
      <c r="AW60" s="257">
        <v>1957.82215</v>
      </c>
      <c r="AX60" s="257">
        <v>2121.4150303000001</v>
      </c>
      <c r="AY60" s="257">
        <v>2039.5183245000001</v>
      </c>
      <c r="AZ60" s="257">
        <v>2002.1929482</v>
      </c>
      <c r="BA60" s="257">
        <v>1936.5445503000001</v>
      </c>
      <c r="BB60" s="257">
        <v>1932.1687019999999</v>
      </c>
      <c r="BC60" s="257">
        <v>2020.5471184</v>
      </c>
      <c r="BD60" s="257">
        <v>2209.9668179999999</v>
      </c>
      <c r="BE60" s="257">
        <v>2420.5865499000001</v>
      </c>
      <c r="BF60" s="257">
        <v>2271.6207112000002</v>
      </c>
      <c r="BG60" s="257">
        <v>2184.3040000000001</v>
      </c>
      <c r="BH60" s="257">
        <v>1968.175</v>
      </c>
      <c r="BI60" s="344">
        <v>1962.5409999999999</v>
      </c>
      <c r="BJ60" s="344">
        <v>2102.884</v>
      </c>
      <c r="BK60" s="344">
        <v>2046.2860000000001</v>
      </c>
      <c r="BL60" s="344">
        <v>2043.9639999999999</v>
      </c>
      <c r="BM60" s="344">
        <v>1957.7850000000001</v>
      </c>
      <c r="BN60" s="344">
        <v>1956.7750000000001</v>
      </c>
      <c r="BO60" s="344">
        <v>2050.1689999999999</v>
      </c>
      <c r="BP60" s="344">
        <v>2265.9639999999999</v>
      </c>
      <c r="BQ60" s="344">
        <v>2430.924</v>
      </c>
      <c r="BR60" s="344">
        <v>2370.056</v>
      </c>
      <c r="BS60" s="344">
        <v>2194.893</v>
      </c>
      <c r="BT60" s="344">
        <v>1983.4549999999999</v>
      </c>
      <c r="BU60" s="344">
        <v>1990.3530000000001</v>
      </c>
      <c r="BV60" s="344">
        <v>2132.8739999999998</v>
      </c>
    </row>
    <row r="61" spans="1:74" ht="10.5" customHeight="1" x14ac:dyDescent="0.25">
      <c r="A61" s="553"/>
      <c r="B61" s="566" t="s">
        <v>462</v>
      </c>
      <c r="C61" s="567"/>
      <c r="D61" s="567"/>
      <c r="E61" s="567"/>
      <c r="F61" s="567"/>
      <c r="G61" s="567"/>
      <c r="H61" s="567"/>
      <c r="I61" s="567"/>
      <c r="J61" s="567"/>
      <c r="K61" s="567"/>
      <c r="L61" s="567"/>
      <c r="M61" s="567"/>
      <c r="N61" s="567"/>
      <c r="O61" s="567"/>
      <c r="P61" s="567"/>
      <c r="Q61" s="567"/>
      <c r="R61" s="567"/>
      <c r="S61" s="567"/>
      <c r="T61" s="567"/>
      <c r="U61" s="567"/>
      <c r="V61" s="567"/>
      <c r="W61" s="567"/>
      <c r="X61" s="567"/>
      <c r="Y61" s="567"/>
      <c r="Z61" s="567"/>
      <c r="AA61" s="567"/>
      <c r="AB61" s="567"/>
      <c r="AC61" s="567"/>
      <c r="AD61" s="567"/>
      <c r="AE61" s="567"/>
      <c r="AF61" s="567"/>
      <c r="AG61" s="567"/>
      <c r="AH61" s="567"/>
      <c r="AI61" s="567"/>
      <c r="AJ61" s="567"/>
      <c r="AK61" s="567"/>
      <c r="AL61" s="567"/>
      <c r="AM61" s="567"/>
      <c r="AN61" s="567"/>
      <c r="AO61" s="567"/>
      <c r="AP61" s="567"/>
      <c r="AQ61" s="567"/>
      <c r="AR61" s="567"/>
      <c r="AS61" s="567"/>
      <c r="AT61" s="567"/>
      <c r="AU61" s="567"/>
      <c r="AV61" s="567"/>
      <c r="AW61" s="567"/>
      <c r="AX61" s="567"/>
      <c r="AY61" s="567"/>
      <c r="AZ61" s="567"/>
      <c r="BA61" s="567"/>
      <c r="BB61" s="567"/>
      <c r="BC61" s="567"/>
      <c r="BD61" s="567"/>
      <c r="BE61" s="567"/>
      <c r="BF61" s="567"/>
      <c r="BG61" s="567"/>
      <c r="BH61" s="567"/>
      <c r="BI61" s="567"/>
      <c r="BJ61" s="567"/>
      <c r="BK61" s="567"/>
      <c r="BL61" s="567"/>
      <c r="BM61" s="567"/>
      <c r="BN61" s="567"/>
      <c r="BO61" s="567"/>
      <c r="BP61" s="567"/>
      <c r="BQ61" s="567"/>
      <c r="BR61" s="567"/>
      <c r="BS61" s="567"/>
      <c r="BT61" s="567"/>
      <c r="BU61" s="567"/>
      <c r="BV61" s="567"/>
    </row>
    <row r="62" spans="1:74" ht="10.5" customHeight="1" x14ac:dyDescent="0.25">
      <c r="A62" s="553"/>
      <c r="B62" s="566" t="s">
        <v>463</v>
      </c>
      <c r="C62" s="567"/>
      <c r="D62" s="567"/>
      <c r="E62" s="567"/>
      <c r="F62" s="567"/>
      <c r="G62" s="567"/>
      <c r="H62" s="567"/>
      <c r="I62" s="567"/>
      <c r="J62" s="567"/>
      <c r="K62" s="567"/>
      <c r="L62" s="567"/>
      <c r="M62" s="567"/>
      <c r="N62" s="567"/>
      <c r="O62" s="567"/>
      <c r="P62" s="567"/>
      <c r="Q62" s="567"/>
      <c r="R62" s="567"/>
      <c r="S62" s="567"/>
      <c r="T62" s="567"/>
      <c r="U62" s="567"/>
      <c r="V62" s="567"/>
      <c r="W62" s="567"/>
      <c r="X62" s="567"/>
      <c r="Y62" s="567"/>
      <c r="Z62" s="567"/>
      <c r="AA62" s="567"/>
      <c r="AB62" s="567"/>
      <c r="AC62" s="567"/>
      <c r="AD62" s="567"/>
      <c r="AE62" s="567"/>
      <c r="AF62" s="567"/>
      <c r="AG62" s="567"/>
      <c r="AH62" s="567"/>
      <c r="AI62" s="567"/>
      <c r="AJ62" s="567"/>
      <c r="AK62" s="567"/>
      <c r="AL62" s="567"/>
      <c r="AM62" s="567"/>
      <c r="AN62" s="567"/>
      <c r="AO62" s="567"/>
      <c r="AP62" s="567"/>
      <c r="AQ62" s="567"/>
      <c r="AR62" s="567"/>
      <c r="AS62" s="567"/>
      <c r="AT62" s="567"/>
      <c r="AU62" s="567"/>
      <c r="AV62" s="567"/>
      <c r="AW62" s="567"/>
      <c r="AX62" s="567"/>
      <c r="AY62" s="567"/>
      <c r="AZ62" s="567"/>
      <c r="BA62" s="567"/>
      <c r="BB62" s="567"/>
      <c r="BC62" s="567"/>
      <c r="BD62" s="567"/>
      <c r="BE62" s="567"/>
      <c r="BF62" s="567"/>
      <c r="BG62" s="567"/>
      <c r="BH62" s="567"/>
      <c r="BI62" s="567"/>
      <c r="BJ62" s="567"/>
      <c r="BK62" s="567"/>
      <c r="BL62" s="567"/>
      <c r="BM62" s="567"/>
      <c r="BN62" s="567"/>
      <c r="BO62" s="567"/>
      <c r="BP62" s="567"/>
      <c r="BQ62" s="567"/>
      <c r="BR62" s="567"/>
      <c r="BS62" s="567"/>
      <c r="BT62" s="567"/>
      <c r="BU62" s="567"/>
      <c r="BV62" s="567"/>
    </row>
    <row r="63" spans="1:74" ht="10.5" customHeight="1" x14ac:dyDescent="0.25">
      <c r="A63" s="553"/>
      <c r="B63" s="566" t="s">
        <v>464</v>
      </c>
      <c r="C63" s="567"/>
      <c r="D63" s="567"/>
      <c r="E63" s="567"/>
      <c r="F63" s="567"/>
      <c r="G63" s="567"/>
      <c r="H63" s="567"/>
      <c r="I63" s="567"/>
      <c r="J63" s="567"/>
      <c r="K63" s="567"/>
      <c r="L63" s="567"/>
      <c r="M63" s="567"/>
      <c r="N63" s="567"/>
      <c r="O63" s="567"/>
      <c r="P63" s="567"/>
      <c r="Q63" s="567"/>
      <c r="R63" s="567"/>
      <c r="S63" s="567"/>
      <c r="T63" s="567"/>
      <c r="U63" s="567"/>
      <c r="V63" s="567"/>
      <c r="W63" s="567"/>
      <c r="X63" s="567"/>
      <c r="Y63" s="567"/>
      <c r="Z63" s="567"/>
      <c r="AA63" s="567"/>
      <c r="AB63" s="567"/>
      <c r="AC63" s="567"/>
      <c r="AD63" s="567"/>
      <c r="AE63" s="567"/>
      <c r="AF63" s="567"/>
      <c r="AG63" s="567"/>
      <c r="AH63" s="567"/>
      <c r="AI63" s="567"/>
      <c r="AJ63" s="567"/>
      <c r="AK63" s="567"/>
      <c r="AL63" s="567"/>
      <c r="AM63" s="567"/>
      <c r="AN63" s="567"/>
      <c r="AO63" s="567"/>
      <c r="AP63" s="567"/>
      <c r="AQ63" s="567"/>
      <c r="AR63" s="567"/>
      <c r="AS63" s="567"/>
      <c r="AT63" s="567"/>
      <c r="AU63" s="567"/>
      <c r="AV63" s="567"/>
      <c r="AW63" s="567"/>
      <c r="AX63" s="567"/>
      <c r="AY63" s="567"/>
      <c r="AZ63" s="567"/>
      <c r="BA63" s="567"/>
      <c r="BB63" s="567"/>
      <c r="BC63" s="567"/>
      <c r="BD63" s="567"/>
      <c r="BE63" s="567"/>
      <c r="BF63" s="567"/>
      <c r="BG63" s="567"/>
      <c r="BH63" s="567"/>
      <c r="BI63" s="567"/>
      <c r="BJ63" s="567"/>
      <c r="BK63" s="567"/>
      <c r="BL63" s="567"/>
      <c r="BM63" s="567"/>
      <c r="BN63" s="567"/>
      <c r="BO63" s="567"/>
      <c r="BP63" s="567"/>
      <c r="BQ63" s="567"/>
      <c r="BR63" s="567"/>
      <c r="BS63" s="567"/>
      <c r="BT63" s="567"/>
      <c r="BU63" s="567"/>
      <c r="BV63" s="567"/>
    </row>
    <row r="64" spans="1:74" ht="10.5" customHeight="1" x14ac:dyDescent="0.25">
      <c r="A64" s="553"/>
      <c r="B64" s="566" t="s">
        <v>465</v>
      </c>
      <c r="C64" s="567"/>
      <c r="D64" s="567"/>
      <c r="E64" s="567"/>
      <c r="F64" s="567"/>
      <c r="G64" s="567"/>
      <c r="H64" s="567"/>
      <c r="I64" s="567"/>
      <c r="J64" s="567"/>
      <c r="K64" s="567"/>
      <c r="L64" s="567"/>
      <c r="M64" s="567"/>
      <c r="N64" s="567"/>
      <c r="O64" s="567"/>
      <c r="P64" s="567"/>
      <c r="Q64" s="567"/>
      <c r="R64" s="567"/>
      <c r="S64" s="567"/>
      <c r="T64" s="567"/>
      <c r="U64" s="567"/>
      <c r="V64" s="567"/>
      <c r="W64" s="567"/>
      <c r="X64" s="567"/>
      <c r="Y64" s="567"/>
      <c r="Z64" s="567"/>
      <c r="AA64" s="567"/>
      <c r="AB64" s="567"/>
      <c r="AC64" s="567"/>
      <c r="AD64" s="567"/>
      <c r="AE64" s="567"/>
      <c r="AF64" s="567"/>
      <c r="AG64" s="567"/>
      <c r="AH64" s="567"/>
      <c r="AI64" s="567"/>
      <c r="AJ64" s="567"/>
      <c r="AK64" s="567"/>
      <c r="AL64" s="567"/>
      <c r="AM64" s="567"/>
      <c r="AN64" s="567"/>
      <c r="AO64" s="567"/>
      <c r="AP64" s="567"/>
      <c r="AQ64" s="567"/>
      <c r="AR64" s="567"/>
      <c r="AS64" s="567"/>
      <c r="AT64" s="567"/>
      <c r="AU64" s="567"/>
      <c r="AV64" s="567"/>
      <c r="AW64" s="567"/>
      <c r="AX64" s="567"/>
      <c r="AY64" s="567"/>
      <c r="AZ64" s="567"/>
      <c r="BA64" s="567"/>
      <c r="BB64" s="567"/>
      <c r="BC64" s="567"/>
      <c r="BD64" s="567"/>
      <c r="BE64" s="567"/>
      <c r="BF64" s="567"/>
      <c r="BG64" s="567"/>
      <c r="BH64" s="567"/>
      <c r="BI64" s="567"/>
      <c r="BJ64" s="567"/>
      <c r="BK64" s="567"/>
      <c r="BL64" s="567"/>
      <c r="BM64" s="567"/>
      <c r="BN64" s="567"/>
      <c r="BO64" s="567"/>
      <c r="BP64" s="567"/>
      <c r="BQ64" s="567"/>
      <c r="BR64" s="567"/>
      <c r="BS64" s="567"/>
      <c r="BT64" s="567"/>
      <c r="BU64" s="567"/>
      <c r="BV64" s="567"/>
    </row>
    <row r="65" spans="1:74" ht="10.5" customHeight="1" x14ac:dyDescent="0.25">
      <c r="A65" s="568"/>
      <c r="B65" s="569" t="s">
        <v>466</v>
      </c>
      <c r="C65" s="570"/>
      <c r="D65" s="570"/>
      <c r="E65" s="570"/>
      <c r="F65" s="570"/>
      <c r="G65" s="570"/>
      <c r="H65" s="570"/>
      <c r="I65" s="570"/>
      <c r="J65" s="570"/>
      <c r="K65" s="570"/>
      <c r="L65" s="570"/>
      <c r="M65" s="570"/>
      <c r="N65" s="570"/>
      <c r="O65" s="570"/>
      <c r="P65" s="570"/>
      <c r="Q65" s="570"/>
      <c r="R65" s="570"/>
      <c r="S65" s="570"/>
      <c r="T65" s="570"/>
      <c r="U65" s="570"/>
      <c r="V65" s="570"/>
      <c r="W65" s="570"/>
      <c r="X65" s="570"/>
      <c r="Y65" s="570"/>
      <c r="Z65" s="570"/>
      <c r="AA65" s="570"/>
      <c r="AB65" s="570"/>
      <c r="AC65" s="570"/>
      <c r="AD65" s="570"/>
      <c r="AE65" s="570"/>
      <c r="AF65" s="570"/>
      <c r="AG65" s="570"/>
      <c r="AH65" s="570"/>
      <c r="AI65" s="570"/>
      <c r="AJ65" s="570"/>
      <c r="AK65" s="570"/>
      <c r="AL65" s="570"/>
      <c r="AM65" s="570"/>
      <c r="AN65" s="570"/>
      <c r="AO65" s="570"/>
      <c r="AP65" s="570"/>
      <c r="AQ65" s="570"/>
      <c r="AR65" s="570"/>
      <c r="AS65" s="570"/>
      <c r="AT65" s="570"/>
      <c r="AU65" s="570"/>
      <c r="AV65" s="570"/>
      <c r="AW65" s="570"/>
      <c r="AX65" s="570"/>
      <c r="AY65" s="570"/>
      <c r="AZ65" s="570"/>
      <c r="BA65" s="570"/>
      <c r="BB65" s="570"/>
      <c r="BC65" s="570"/>
      <c r="BD65" s="570"/>
      <c r="BE65" s="570"/>
      <c r="BF65" s="570"/>
      <c r="BG65" s="570"/>
      <c r="BH65" s="570"/>
      <c r="BI65" s="570"/>
      <c r="BJ65" s="570"/>
      <c r="BK65" s="570"/>
      <c r="BL65" s="570"/>
      <c r="BM65" s="570"/>
      <c r="BN65" s="570"/>
      <c r="BO65" s="570"/>
      <c r="BP65" s="570"/>
      <c r="BQ65" s="570"/>
      <c r="BR65" s="570"/>
      <c r="BS65" s="570"/>
      <c r="BT65" s="570"/>
      <c r="BU65" s="570"/>
      <c r="BV65" s="570"/>
    </row>
    <row r="66" spans="1:74" ht="10.5" customHeight="1" x14ac:dyDescent="0.25">
      <c r="A66" s="568"/>
      <c r="B66" s="571" t="s">
        <v>467</v>
      </c>
      <c r="C66" s="570"/>
      <c r="D66" s="570"/>
      <c r="E66" s="570"/>
      <c r="F66" s="570"/>
      <c r="G66" s="570"/>
      <c r="H66" s="570"/>
      <c r="I66" s="570"/>
      <c r="J66" s="570"/>
      <c r="K66" s="570"/>
      <c r="L66" s="570"/>
      <c r="M66" s="570"/>
      <c r="N66" s="570"/>
      <c r="O66" s="570"/>
      <c r="P66" s="570"/>
      <c r="Q66" s="570"/>
      <c r="R66" s="570"/>
      <c r="S66" s="570"/>
      <c r="T66" s="570"/>
      <c r="U66" s="570"/>
      <c r="V66" s="570"/>
      <c r="W66" s="570"/>
      <c r="X66" s="570"/>
      <c r="Y66" s="570"/>
      <c r="Z66" s="570"/>
      <c r="AA66" s="570"/>
      <c r="AB66" s="570"/>
      <c r="AC66" s="570"/>
      <c r="AD66" s="570"/>
      <c r="AE66" s="570"/>
      <c r="AF66" s="570"/>
      <c r="AG66" s="570"/>
      <c r="AH66" s="570"/>
      <c r="AI66" s="570"/>
      <c r="AJ66" s="570"/>
      <c r="AK66" s="570"/>
      <c r="AL66" s="570"/>
      <c r="AM66" s="570"/>
      <c r="AN66" s="570"/>
      <c r="AO66" s="570"/>
      <c r="AP66" s="570"/>
      <c r="AQ66" s="570"/>
      <c r="AR66" s="570"/>
      <c r="AS66" s="570"/>
      <c r="AT66" s="570"/>
      <c r="AU66" s="570"/>
      <c r="AV66" s="570"/>
      <c r="AW66" s="570"/>
      <c r="AX66" s="570"/>
      <c r="AY66" s="570"/>
      <c r="AZ66" s="570"/>
      <c r="BA66" s="570"/>
      <c r="BB66" s="570"/>
      <c r="BC66" s="570"/>
      <c r="BD66" s="570"/>
      <c r="BE66" s="570"/>
      <c r="BF66" s="570"/>
      <c r="BG66" s="570"/>
      <c r="BH66" s="570"/>
      <c r="BI66" s="570"/>
      <c r="BJ66" s="570"/>
      <c r="BK66" s="570"/>
      <c r="BL66" s="570"/>
      <c r="BM66" s="570"/>
      <c r="BN66" s="570"/>
      <c r="BO66" s="570"/>
      <c r="BP66" s="570"/>
      <c r="BQ66" s="570"/>
      <c r="BR66" s="570"/>
      <c r="BS66" s="570"/>
      <c r="BT66" s="570"/>
      <c r="BU66" s="570"/>
      <c r="BV66" s="570"/>
    </row>
    <row r="67" spans="1:74" ht="10.5" customHeight="1" x14ac:dyDescent="0.25">
      <c r="A67" s="568"/>
      <c r="B67" s="572" t="s">
        <v>468</v>
      </c>
      <c r="C67" s="573"/>
      <c r="D67" s="573"/>
      <c r="E67" s="573"/>
      <c r="F67" s="573"/>
      <c r="G67" s="573"/>
      <c r="H67" s="573"/>
      <c r="I67" s="573"/>
      <c r="J67" s="573"/>
      <c r="K67" s="573"/>
      <c r="L67" s="573"/>
      <c r="M67" s="573"/>
      <c r="N67" s="573"/>
      <c r="O67" s="573"/>
      <c r="P67" s="573"/>
      <c r="Q67" s="573"/>
      <c r="R67" s="573"/>
      <c r="S67" s="573"/>
      <c r="T67" s="573"/>
      <c r="U67" s="573"/>
      <c r="V67" s="573"/>
      <c r="W67" s="573"/>
      <c r="X67" s="573"/>
      <c r="Y67" s="573"/>
      <c r="Z67" s="573"/>
      <c r="AA67" s="573"/>
      <c r="AB67" s="573"/>
      <c r="AC67" s="573"/>
      <c r="AD67" s="573"/>
      <c r="AE67" s="573"/>
      <c r="AF67" s="573"/>
      <c r="AG67" s="573"/>
      <c r="AH67" s="573"/>
      <c r="AI67" s="573"/>
      <c r="AJ67" s="573"/>
      <c r="AK67" s="573"/>
      <c r="AL67" s="573"/>
      <c r="AM67" s="573"/>
      <c r="AN67" s="573"/>
      <c r="AO67" s="573"/>
      <c r="AP67" s="573"/>
      <c r="AQ67" s="573"/>
      <c r="AR67" s="573"/>
      <c r="AS67" s="573"/>
      <c r="AT67" s="573"/>
      <c r="AU67" s="573"/>
      <c r="AV67" s="573"/>
      <c r="AW67" s="573"/>
      <c r="AX67" s="573"/>
      <c r="AY67" s="573"/>
      <c r="AZ67" s="573"/>
      <c r="BA67" s="573"/>
      <c r="BB67" s="573"/>
      <c r="BC67" s="573"/>
      <c r="BD67" s="573"/>
      <c r="BE67" s="573"/>
      <c r="BF67" s="573"/>
      <c r="BG67" s="573"/>
      <c r="BH67" s="573"/>
      <c r="BI67" s="573"/>
      <c r="BJ67" s="573"/>
      <c r="BK67" s="573"/>
      <c r="BL67" s="573"/>
      <c r="BM67" s="573"/>
      <c r="BN67" s="573"/>
      <c r="BO67" s="573"/>
      <c r="BP67" s="573"/>
      <c r="BQ67" s="573"/>
      <c r="BR67" s="573"/>
      <c r="BS67" s="573"/>
      <c r="BT67" s="573"/>
      <c r="BU67" s="573"/>
      <c r="BV67" s="573"/>
    </row>
    <row r="68" spans="1:74" ht="10.5" customHeight="1" x14ac:dyDescent="0.25">
      <c r="A68" s="568"/>
      <c r="B68" s="686" t="s">
        <v>1229</v>
      </c>
      <c r="C68" s="666"/>
      <c r="D68" s="666"/>
      <c r="E68" s="666"/>
      <c r="F68" s="666"/>
      <c r="G68" s="666"/>
      <c r="H68" s="666"/>
      <c r="I68" s="666"/>
      <c r="J68" s="666"/>
      <c r="K68" s="666"/>
      <c r="L68" s="666"/>
      <c r="M68" s="666"/>
      <c r="N68" s="666"/>
      <c r="O68" s="666"/>
      <c r="P68" s="666"/>
      <c r="Q68" s="666"/>
      <c r="R68" s="573"/>
      <c r="S68" s="573"/>
      <c r="T68" s="573"/>
      <c r="U68" s="573"/>
      <c r="V68" s="573"/>
      <c r="W68" s="573"/>
      <c r="X68" s="573"/>
      <c r="Y68" s="573"/>
      <c r="Z68" s="573"/>
      <c r="AA68" s="573"/>
      <c r="AB68" s="573"/>
      <c r="AC68" s="573"/>
      <c r="AD68" s="573"/>
      <c r="AE68" s="573"/>
      <c r="AF68" s="573"/>
      <c r="AG68" s="573"/>
      <c r="AH68" s="573"/>
      <c r="AI68" s="573"/>
      <c r="AJ68" s="573"/>
      <c r="AK68" s="573"/>
      <c r="AL68" s="573"/>
      <c r="AM68" s="573"/>
      <c r="AN68" s="573"/>
      <c r="AO68" s="573"/>
      <c r="AP68" s="573"/>
      <c r="AQ68" s="573"/>
      <c r="AR68" s="573"/>
      <c r="AS68" s="573"/>
      <c r="AT68" s="573"/>
      <c r="AU68" s="573"/>
      <c r="AV68" s="573"/>
      <c r="AW68" s="573"/>
      <c r="AX68" s="573"/>
      <c r="AY68" s="573"/>
      <c r="AZ68" s="573"/>
      <c r="BA68" s="573"/>
      <c r="BB68" s="573"/>
      <c r="BC68" s="573"/>
      <c r="BD68" s="573"/>
      <c r="BE68" s="573"/>
      <c r="BF68" s="573"/>
      <c r="BG68" s="573"/>
      <c r="BH68" s="573"/>
      <c r="BI68" s="573"/>
      <c r="BJ68" s="573"/>
      <c r="BK68" s="573"/>
      <c r="BL68" s="573"/>
      <c r="BM68" s="573"/>
      <c r="BN68" s="573"/>
      <c r="BO68" s="573"/>
      <c r="BP68" s="573"/>
      <c r="BQ68" s="573"/>
      <c r="BR68" s="573"/>
      <c r="BS68" s="573"/>
      <c r="BT68" s="573"/>
      <c r="BU68" s="573"/>
      <c r="BV68" s="573"/>
    </row>
    <row r="69" spans="1:74" x14ac:dyDescent="0.2">
      <c r="A69" s="574"/>
      <c r="B69" s="575"/>
      <c r="C69" s="575"/>
      <c r="D69" s="575"/>
      <c r="E69" s="575"/>
      <c r="F69" s="575"/>
      <c r="G69" s="575"/>
      <c r="H69" s="575"/>
      <c r="I69" s="575"/>
      <c r="J69" s="575"/>
      <c r="K69" s="575"/>
      <c r="L69" s="575"/>
      <c r="M69" s="575"/>
      <c r="O69" s="575"/>
      <c r="P69" s="575"/>
      <c r="Q69" s="575"/>
      <c r="R69" s="575"/>
      <c r="S69" s="575"/>
      <c r="T69" s="575"/>
      <c r="U69" s="575"/>
      <c r="V69" s="575"/>
      <c r="W69" s="575"/>
      <c r="X69" s="575"/>
      <c r="Y69" s="575"/>
      <c r="AA69" s="575"/>
      <c r="AB69" s="575"/>
      <c r="AC69" s="575"/>
      <c r="AD69" s="575"/>
      <c r="AE69" s="575"/>
      <c r="AF69" s="575"/>
      <c r="AG69" s="575"/>
      <c r="AH69" s="575"/>
      <c r="AI69" s="575"/>
      <c r="AJ69" s="575"/>
      <c r="AK69" s="575"/>
      <c r="AM69" s="575"/>
      <c r="AN69" s="575"/>
      <c r="AO69" s="575"/>
      <c r="AP69" s="575"/>
      <c r="AQ69" s="575"/>
      <c r="AR69" s="575"/>
      <c r="AS69" s="575"/>
      <c r="AT69" s="575"/>
      <c r="AU69" s="575"/>
      <c r="AV69" s="575"/>
      <c r="AW69" s="575"/>
      <c r="AY69" s="575"/>
      <c r="AZ69" s="575"/>
      <c r="BA69" s="575"/>
      <c r="BB69" s="575"/>
      <c r="BC69" s="575"/>
      <c r="BD69" s="575"/>
      <c r="BE69" s="575"/>
      <c r="BF69" s="575"/>
      <c r="BG69" s="575"/>
      <c r="BH69" s="575"/>
      <c r="BI69" s="575"/>
      <c r="BK69" s="575"/>
      <c r="BL69" s="575"/>
      <c r="BM69" s="575"/>
      <c r="BN69" s="575"/>
      <c r="BO69" s="575"/>
      <c r="BP69" s="575"/>
      <c r="BQ69" s="575"/>
      <c r="BR69" s="575"/>
      <c r="BS69" s="575"/>
      <c r="BT69" s="575"/>
      <c r="BU69" s="575"/>
    </row>
    <row r="70" spans="1:74" x14ac:dyDescent="0.2">
      <c r="A70" s="574"/>
      <c r="B70" s="575"/>
      <c r="C70" s="575"/>
      <c r="D70" s="575"/>
      <c r="E70" s="575"/>
      <c r="F70" s="575"/>
      <c r="G70" s="575"/>
      <c r="H70" s="575"/>
      <c r="I70" s="575"/>
      <c r="J70" s="575"/>
      <c r="K70" s="575"/>
      <c r="L70" s="575"/>
      <c r="M70" s="575"/>
      <c r="O70" s="575"/>
      <c r="P70" s="575"/>
      <c r="Q70" s="575"/>
      <c r="R70" s="575"/>
      <c r="S70" s="575"/>
      <c r="T70" s="575"/>
      <c r="U70" s="575"/>
      <c r="V70" s="575"/>
      <c r="W70" s="575"/>
      <c r="X70" s="575"/>
      <c r="Y70" s="575"/>
      <c r="AA70" s="575"/>
      <c r="AB70" s="575"/>
      <c r="AC70" s="575"/>
      <c r="AD70" s="575"/>
      <c r="AE70" s="575"/>
      <c r="AF70" s="575"/>
      <c r="AG70" s="575"/>
      <c r="AH70" s="575"/>
      <c r="AI70" s="575"/>
      <c r="AJ70" s="575"/>
      <c r="AK70" s="575"/>
      <c r="AM70" s="575"/>
      <c r="AN70" s="575"/>
      <c r="AO70" s="575"/>
      <c r="AP70" s="575"/>
      <c r="AQ70" s="575"/>
      <c r="AR70" s="575"/>
      <c r="AS70" s="575"/>
      <c r="AT70" s="575"/>
      <c r="AU70" s="575"/>
      <c r="AV70" s="575"/>
      <c r="AW70" s="575"/>
      <c r="AY70" s="575"/>
      <c r="AZ70" s="575"/>
      <c r="BA70" s="575"/>
      <c r="BB70" s="575"/>
      <c r="BC70" s="575"/>
      <c r="BD70" s="575"/>
      <c r="BE70" s="575"/>
      <c r="BF70" s="575"/>
      <c r="BG70" s="575"/>
      <c r="BH70" s="575"/>
      <c r="BI70" s="575"/>
      <c r="BK70" s="575"/>
      <c r="BL70" s="575"/>
      <c r="BM70" s="575"/>
      <c r="BN70" s="575"/>
      <c r="BO70" s="575"/>
      <c r="BP70" s="575"/>
      <c r="BQ70" s="575"/>
      <c r="BR70" s="575"/>
      <c r="BS70" s="575"/>
      <c r="BT70" s="575"/>
      <c r="BU70" s="575"/>
    </row>
    <row r="71" spans="1:74" x14ac:dyDescent="0.2">
      <c r="A71" s="576"/>
      <c r="B71" s="577"/>
      <c r="C71" s="577"/>
      <c r="D71" s="578"/>
      <c r="E71" s="578"/>
      <c r="F71" s="578"/>
      <c r="G71" s="578"/>
      <c r="H71" s="578"/>
      <c r="I71" s="578"/>
      <c r="J71" s="578"/>
      <c r="K71" s="578"/>
      <c r="L71" s="578"/>
      <c r="M71" s="578"/>
      <c r="N71" s="578"/>
      <c r="O71" s="577"/>
      <c r="P71" s="578"/>
      <c r="Q71" s="578"/>
      <c r="R71" s="578"/>
      <c r="S71" s="578"/>
      <c r="T71" s="578"/>
      <c r="U71" s="578"/>
      <c r="V71" s="578"/>
      <c r="W71" s="578"/>
      <c r="X71" s="578"/>
      <c r="Y71" s="578"/>
      <c r="Z71" s="578"/>
      <c r="AA71" s="577"/>
      <c r="AB71" s="578"/>
      <c r="AC71" s="578"/>
      <c r="AD71" s="578"/>
      <c r="AE71" s="578"/>
      <c r="AF71" s="578"/>
      <c r="AG71" s="578"/>
      <c r="AH71" s="578"/>
      <c r="AI71" s="578"/>
      <c r="AJ71" s="578"/>
      <c r="AK71" s="578"/>
      <c r="AL71" s="578"/>
      <c r="AM71" s="577"/>
      <c r="AN71" s="578"/>
      <c r="AO71" s="578"/>
      <c r="AP71" s="578"/>
      <c r="AQ71" s="578"/>
      <c r="AR71" s="578"/>
      <c r="AS71" s="578"/>
      <c r="AT71" s="578"/>
      <c r="AU71" s="578"/>
      <c r="AV71" s="578"/>
      <c r="AW71" s="578"/>
      <c r="AX71" s="578"/>
      <c r="AY71" s="577"/>
      <c r="AZ71" s="578"/>
      <c r="BA71" s="578"/>
      <c r="BB71" s="578"/>
      <c r="BC71" s="578"/>
      <c r="BD71" s="578"/>
      <c r="BE71" s="578"/>
      <c r="BF71" s="578"/>
      <c r="BG71" s="578"/>
      <c r="BH71" s="578"/>
      <c r="BI71" s="578"/>
      <c r="BJ71" s="578"/>
      <c r="BK71" s="577"/>
      <c r="BL71" s="578"/>
      <c r="BM71" s="578"/>
      <c r="BN71" s="578"/>
      <c r="BO71" s="578"/>
      <c r="BP71" s="578"/>
      <c r="BQ71" s="578"/>
      <c r="BR71" s="578"/>
      <c r="BS71" s="578"/>
      <c r="BT71" s="578"/>
      <c r="BU71" s="578"/>
      <c r="BV71" s="578"/>
    </row>
    <row r="72" spans="1:74" x14ac:dyDescent="0.2">
      <c r="A72" s="578"/>
      <c r="B72" s="579"/>
      <c r="C72" s="580"/>
      <c r="D72" s="580"/>
      <c r="E72" s="580"/>
      <c r="F72" s="580"/>
      <c r="G72" s="580"/>
      <c r="H72" s="580"/>
      <c r="I72" s="580"/>
      <c r="J72" s="580"/>
      <c r="K72" s="580"/>
      <c r="L72" s="580"/>
      <c r="M72" s="580"/>
      <c r="N72" s="580"/>
      <c r="O72" s="580"/>
      <c r="P72" s="580"/>
      <c r="Q72" s="580"/>
      <c r="R72" s="580"/>
      <c r="S72" s="580"/>
      <c r="T72" s="580"/>
      <c r="U72" s="580"/>
      <c r="V72" s="580"/>
      <c r="W72" s="580"/>
      <c r="X72" s="580"/>
      <c r="Y72" s="580"/>
      <c r="Z72" s="580"/>
      <c r="AA72" s="580"/>
      <c r="AB72" s="580"/>
      <c r="AC72" s="580"/>
      <c r="AD72" s="580"/>
      <c r="AE72" s="580"/>
      <c r="AF72" s="580"/>
      <c r="AG72" s="580"/>
      <c r="AH72" s="580"/>
      <c r="AI72" s="580"/>
      <c r="AJ72" s="580"/>
      <c r="AK72" s="580"/>
      <c r="AL72" s="580"/>
      <c r="AM72" s="580"/>
      <c r="AN72" s="580"/>
      <c r="AO72" s="580"/>
      <c r="AP72" s="580"/>
      <c r="AQ72" s="580"/>
      <c r="AR72" s="580"/>
      <c r="AS72" s="580"/>
      <c r="AT72" s="580"/>
      <c r="AU72" s="580"/>
      <c r="AV72" s="580"/>
      <c r="AW72" s="580"/>
      <c r="AX72" s="580"/>
      <c r="AY72" s="580"/>
      <c r="AZ72" s="580"/>
      <c r="BA72" s="580"/>
      <c r="BB72" s="580"/>
      <c r="BC72" s="580"/>
      <c r="BD72" s="580"/>
      <c r="BE72" s="580"/>
      <c r="BF72" s="580"/>
      <c r="BG72" s="580"/>
      <c r="BH72" s="580"/>
      <c r="BI72" s="580"/>
      <c r="BJ72" s="580"/>
      <c r="BK72" s="580"/>
      <c r="BL72" s="580"/>
      <c r="BM72" s="580"/>
      <c r="BN72" s="580"/>
      <c r="BO72" s="580"/>
      <c r="BP72" s="580"/>
      <c r="BQ72" s="580"/>
      <c r="BR72" s="580"/>
      <c r="BS72" s="580"/>
      <c r="BT72" s="580"/>
      <c r="BU72" s="580"/>
      <c r="BV72" s="580"/>
    </row>
    <row r="73" spans="1:74" x14ac:dyDescent="0.2">
      <c r="A73" s="578"/>
      <c r="B73" s="577"/>
      <c r="C73" s="580"/>
      <c r="D73" s="580"/>
      <c r="E73" s="580"/>
      <c r="F73" s="580"/>
      <c r="G73" s="580"/>
      <c r="H73" s="580"/>
      <c r="I73" s="580"/>
      <c r="J73" s="580"/>
      <c r="K73" s="580"/>
      <c r="L73" s="580"/>
      <c r="M73" s="580"/>
      <c r="N73" s="580"/>
      <c r="O73" s="580"/>
      <c r="P73" s="580"/>
      <c r="Q73" s="580"/>
      <c r="R73" s="580"/>
      <c r="S73" s="580"/>
      <c r="T73" s="580"/>
      <c r="U73" s="580"/>
      <c r="V73" s="580"/>
      <c r="W73" s="580"/>
      <c r="X73" s="580"/>
      <c r="Y73" s="580"/>
      <c r="Z73" s="580"/>
      <c r="AA73" s="580"/>
      <c r="AB73" s="580"/>
      <c r="AC73" s="580"/>
      <c r="AD73" s="580"/>
      <c r="AE73" s="580"/>
      <c r="AF73" s="580"/>
      <c r="AG73" s="580"/>
      <c r="AH73" s="580"/>
      <c r="AI73" s="580"/>
      <c r="AJ73" s="580"/>
      <c r="AK73" s="580"/>
      <c r="AL73" s="580"/>
      <c r="AM73" s="580"/>
      <c r="AN73" s="580"/>
      <c r="AO73" s="580"/>
      <c r="AP73" s="580"/>
      <c r="AQ73" s="580"/>
      <c r="AR73" s="580"/>
      <c r="AS73" s="580"/>
      <c r="AT73" s="580"/>
      <c r="AU73" s="580"/>
      <c r="AV73" s="580"/>
      <c r="AW73" s="580"/>
      <c r="AX73" s="580"/>
      <c r="AY73" s="580"/>
      <c r="AZ73" s="580"/>
      <c r="BA73" s="580"/>
      <c r="BB73" s="580"/>
      <c r="BC73" s="580"/>
      <c r="BD73" s="580"/>
      <c r="BE73" s="580"/>
      <c r="BF73" s="580"/>
      <c r="BG73" s="580"/>
      <c r="BH73" s="580"/>
      <c r="BI73" s="580"/>
      <c r="BJ73" s="580"/>
      <c r="BK73" s="580"/>
      <c r="BL73" s="580"/>
      <c r="BM73" s="580"/>
      <c r="BN73" s="580"/>
      <c r="BO73" s="580"/>
      <c r="BP73" s="580"/>
      <c r="BQ73" s="580"/>
      <c r="BR73" s="580"/>
      <c r="BS73" s="580"/>
      <c r="BT73" s="580"/>
      <c r="BU73" s="580"/>
      <c r="BV73" s="580"/>
    </row>
    <row r="74" spans="1:74" x14ac:dyDescent="0.2">
      <c r="A74" s="578"/>
      <c r="B74" s="577"/>
      <c r="C74" s="580"/>
      <c r="D74" s="580"/>
      <c r="E74" s="580"/>
      <c r="F74" s="580"/>
      <c r="G74" s="580"/>
      <c r="H74" s="580"/>
      <c r="I74" s="580"/>
      <c r="J74" s="580"/>
      <c r="K74" s="580"/>
      <c r="L74" s="580"/>
      <c r="M74" s="580"/>
      <c r="N74" s="580"/>
      <c r="O74" s="580"/>
      <c r="P74" s="580"/>
      <c r="Q74" s="580"/>
      <c r="R74" s="580"/>
      <c r="S74" s="580"/>
      <c r="T74" s="580"/>
      <c r="U74" s="580"/>
      <c r="V74" s="580"/>
      <c r="W74" s="580"/>
      <c r="X74" s="580"/>
      <c r="Y74" s="580"/>
      <c r="Z74" s="580"/>
      <c r="AA74" s="580"/>
      <c r="AB74" s="580"/>
      <c r="AC74" s="580"/>
      <c r="AD74" s="580"/>
      <c r="AE74" s="580"/>
      <c r="AF74" s="580"/>
      <c r="AG74" s="580"/>
      <c r="AH74" s="580"/>
      <c r="AI74" s="580"/>
      <c r="AJ74" s="580"/>
      <c r="AK74" s="580"/>
      <c r="AL74" s="580"/>
      <c r="AM74" s="580"/>
      <c r="AN74" s="580"/>
      <c r="AO74" s="580"/>
      <c r="AP74" s="580"/>
      <c r="AQ74" s="580"/>
      <c r="AR74" s="580"/>
      <c r="AS74" s="580"/>
      <c r="AT74" s="580"/>
      <c r="AU74" s="580"/>
      <c r="AV74" s="580"/>
      <c r="AW74" s="580"/>
      <c r="AX74" s="580"/>
      <c r="AY74" s="580"/>
      <c r="AZ74" s="580"/>
      <c r="BA74" s="580"/>
      <c r="BB74" s="580"/>
      <c r="BC74" s="580"/>
      <c r="BD74" s="580"/>
      <c r="BE74" s="580"/>
      <c r="BF74" s="580"/>
      <c r="BG74" s="580"/>
      <c r="BH74" s="580"/>
      <c r="BI74" s="580"/>
      <c r="BJ74" s="580"/>
      <c r="BK74" s="580"/>
      <c r="BL74" s="580"/>
      <c r="BM74" s="580"/>
      <c r="BN74" s="580"/>
      <c r="BO74" s="580"/>
      <c r="BP74" s="580"/>
      <c r="BQ74" s="580"/>
      <c r="BR74" s="580"/>
      <c r="BS74" s="580"/>
      <c r="BT74" s="580"/>
      <c r="BU74" s="580"/>
      <c r="BV74" s="580"/>
    </row>
    <row r="76" spans="1:74" x14ac:dyDescent="0.2">
      <c r="B76" s="579"/>
      <c r="C76" s="580"/>
      <c r="D76" s="580"/>
      <c r="E76" s="580"/>
      <c r="F76" s="580"/>
      <c r="G76" s="580"/>
      <c r="H76" s="580"/>
      <c r="I76" s="580"/>
      <c r="J76" s="580"/>
      <c r="K76" s="580"/>
      <c r="L76" s="580"/>
      <c r="M76" s="580"/>
      <c r="N76" s="580"/>
      <c r="O76" s="580"/>
      <c r="P76" s="580"/>
      <c r="Q76" s="580"/>
      <c r="R76" s="580"/>
      <c r="S76" s="580"/>
      <c r="T76" s="580"/>
      <c r="U76" s="580"/>
      <c r="V76" s="580"/>
      <c r="W76" s="580"/>
      <c r="X76" s="580"/>
      <c r="Y76" s="580"/>
      <c r="Z76" s="580"/>
      <c r="AA76" s="580"/>
      <c r="AB76" s="580"/>
      <c r="AC76" s="580"/>
      <c r="AD76" s="580"/>
      <c r="AE76" s="580"/>
      <c r="AF76" s="580"/>
      <c r="AG76" s="580"/>
      <c r="AH76" s="580"/>
      <c r="AI76" s="580"/>
      <c r="AJ76" s="580"/>
      <c r="AK76" s="580"/>
      <c r="AL76" s="580"/>
      <c r="AM76" s="580"/>
      <c r="AN76" s="580"/>
      <c r="AO76" s="580"/>
      <c r="AP76" s="580"/>
      <c r="AQ76" s="580"/>
      <c r="AR76" s="580"/>
      <c r="AS76" s="580"/>
      <c r="AT76" s="580"/>
      <c r="AU76" s="580"/>
      <c r="AV76" s="580"/>
      <c r="AW76" s="580"/>
      <c r="AX76" s="580"/>
      <c r="AY76" s="580"/>
      <c r="AZ76" s="580"/>
      <c r="BA76" s="580"/>
      <c r="BB76" s="580"/>
      <c r="BC76" s="580"/>
      <c r="BD76" s="580"/>
      <c r="BE76" s="580"/>
      <c r="BF76" s="580"/>
      <c r="BG76" s="580"/>
      <c r="BH76" s="580"/>
      <c r="BI76" s="580"/>
      <c r="BJ76" s="580"/>
      <c r="BK76" s="580"/>
      <c r="BL76" s="580"/>
      <c r="BM76" s="580"/>
      <c r="BN76" s="580"/>
      <c r="BO76" s="580"/>
      <c r="BP76" s="580"/>
      <c r="BQ76" s="580"/>
      <c r="BR76" s="580"/>
      <c r="BS76" s="580"/>
      <c r="BT76" s="580"/>
      <c r="BU76" s="580"/>
      <c r="BV76" s="580"/>
    </row>
    <row r="77" spans="1:74" x14ac:dyDescent="0.2">
      <c r="B77" s="577"/>
      <c r="C77" s="580"/>
      <c r="D77" s="580"/>
      <c r="E77" s="580"/>
      <c r="F77" s="580"/>
      <c r="G77" s="580"/>
      <c r="H77" s="580"/>
      <c r="I77" s="580"/>
      <c r="J77" s="580"/>
      <c r="K77" s="580"/>
      <c r="L77" s="580"/>
      <c r="M77" s="580"/>
      <c r="N77" s="580"/>
      <c r="O77" s="580"/>
      <c r="P77" s="580"/>
      <c r="Q77" s="580"/>
      <c r="R77" s="580"/>
      <c r="S77" s="580"/>
      <c r="T77" s="580"/>
      <c r="U77" s="580"/>
      <c r="V77" s="580"/>
      <c r="W77" s="580"/>
      <c r="X77" s="580"/>
      <c r="Y77" s="580"/>
      <c r="Z77" s="580"/>
      <c r="AA77" s="580"/>
      <c r="AB77" s="580"/>
      <c r="AC77" s="580"/>
      <c r="AD77" s="580"/>
      <c r="AE77" s="580"/>
      <c r="AF77" s="580"/>
      <c r="AG77" s="580"/>
      <c r="AH77" s="580"/>
      <c r="AI77" s="580"/>
      <c r="AJ77" s="580"/>
      <c r="AK77" s="580"/>
      <c r="AL77" s="580"/>
      <c r="AM77" s="580"/>
      <c r="AN77" s="580"/>
      <c r="AO77" s="580"/>
      <c r="AP77" s="580"/>
      <c r="AQ77" s="580"/>
      <c r="AR77" s="580"/>
      <c r="AS77" s="580"/>
      <c r="AT77" s="580"/>
      <c r="AU77" s="580"/>
      <c r="AV77" s="580"/>
      <c r="AW77" s="580"/>
      <c r="AX77" s="580"/>
      <c r="AY77" s="580"/>
      <c r="AZ77" s="580"/>
      <c r="BA77" s="580"/>
      <c r="BB77" s="580"/>
      <c r="BC77" s="580"/>
      <c r="BD77" s="580"/>
      <c r="BE77" s="580"/>
      <c r="BF77" s="580"/>
      <c r="BG77" s="580"/>
      <c r="BH77" s="580"/>
      <c r="BI77" s="580"/>
      <c r="BJ77" s="580"/>
      <c r="BK77" s="580"/>
      <c r="BL77" s="580"/>
      <c r="BM77" s="580"/>
      <c r="BN77" s="580"/>
      <c r="BO77" s="580"/>
      <c r="BP77" s="580"/>
      <c r="BQ77" s="580"/>
      <c r="BR77" s="580"/>
      <c r="BS77" s="580"/>
      <c r="BT77" s="580"/>
      <c r="BU77" s="580"/>
      <c r="BV77" s="580"/>
    </row>
    <row r="78" spans="1:74" x14ac:dyDescent="0.2">
      <c r="A78" s="578"/>
      <c r="B78" s="577"/>
      <c r="C78" s="580"/>
      <c r="D78" s="580"/>
      <c r="E78" s="580"/>
      <c r="F78" s="580"/>
      <c r="G78" s="580"/>
      <c r="H78" s="580"/>
      <c r="I78" s="580"/>
      <c r="J78" s="580"/>
      <c r="K78" s="580"/>
      <c r="L78" s="580"/>
      <c r="M78" s="580"/>
      <c r="N78" s="580"/>
      <c r="O78" s="580"/>
      <c r="P78" s="580"/>
      <c r="Q78" s="580"/>
      <c r="R78" s="580"/>
      <c r="S78" s="580"/>
      <c r="T78" s="580"/>
      <c r="U78" s="580"/>
      <c r="V78" s="580"/>
      <c r="W78" s="580"/>
      <c r="X78" s="580"/>
      <c r="Y78" s="580"/>
      <c r="Z78" s="580"/>
      <c r="AA78" s="580"/>
      <c r="AB78" s="580"/>
      <c r="AC78" s="580"/>
      <c r="AD78" s="580"/>
      <c r="AE78" s="580"/>
      <c r="AF78" s="580"/>
      <c r="AG78" s="580"/>
      <c r="AH78" s="580"/>
      <c r="AI78" s="580"/>
      <c r="AJ78" s="580"/>
      <c r="AK78" s="580"/>
      <c r="AL78" s="580"/>
      <c r="AM78" s="580"/>
      <c r="AN78" s="580"/>
      <c r="AO78" s="580"/>
      <c r="AP78" s="580"/>
      <c r="AQ78" s="580"/>
      <c r="AR78" s="580"/>
      <c r="AS78" s="580"/>
      <c r="AT78" s="580"/>
      <c r="AU78" s="580"/>
      <c r="AV78" s="580"/>
      <c r="AW78" s="580"/>
      <c r="AX78" s="580"/>
      <c r="AY78" s="580"/>
      <c r="AZ78" s="580"/>
      <c r="BA78" s="580"/>
      <c r="BB78" s="580"/>
      <c r="BC78" s="580"/>
      <c r="BD78" s="580"/>
      <c r="BE78" s="580"/>
      <c r="BF78" s="580"/>
      <c r="BG78" s="580"/>
      <c r="BH78" s="580"/>
      <c r="BI78" s="580"/>
      <c r="BJ78" s="580"/>
      <c r="BK78" s="580"/>
      <c r="BL78" s="580"/>
      <c r="BM78" s="580"/>
      <c r="BN78" s="580"/>
      <c r="BO78" s="580"/>
      <c r="BP78" s="580"/>
      <c r="BQ78" s="580"/>
      <c r="BR78" s="580"/>
      <c r="BS78" s="580"/>
      <c r="BT78" s="580"/>
      <c r="BU78" s="580"/>
      <c r="BV78" s="580"/>
    </row>
    <row r="79" spans="1:74" x14ac:dyDescent="0.2">
      <c r="A79" s="578"/>
      <c r="B79" s="577"/>
      <c r="C79" s="580"/>
      <c r="D79" s="580"/>
      <c r="E79" s="580"/>
      <c r="F79" s="580"/>
      <c r="G79" s="580"/>
      <c r="H79" s="580"/>
      <c r="I79" s="580"/>
      <c r="J79" s="580"/>
      <c r="K79" s="580"/>
      <c r="L79" s="580"/>
      <c r="M79" s="580"/>
      <c r="N79" s="580"/>
      <c r="O79" s="580"/>
      <c r="P79" s="580"/>
      <c r="Q79" s="580"/>
      <c r="R79" s="580"/>
      <c r="S79" s="580"/>
      <c r="T79" s="580"/>
      <c r="U79" s="580"/>
      <c r="V79" s="580"/>
      <c r="W79" s="580"/>
      <c r="X79" s="580"/>
      <c r="Y79" s="580"/>
      <c r="Z79" s="580"/>
      <c r="AA79" s="580"/>
      <c r="AB79" s="580"/>
      <c r="AC79" s="580"/>
      <c r="AD79" s="580"/>
      <c r="AE79" s="580"/>
      <c r="AF79" s="580"/>
      <c r="AG79" s="580"/>
      <c r="AH79" s="580"/>
      <c r="AI79" s="580"/>
      <c r="AJ79" s="580"/>
      <c r="AK79" s="580"/>
      <c r="AL79" s="580"/>
      <c r="AM79" s="580"/>
      <c r="AN79" s="580"/>
      <c r="AO79" s="580"/>
      <c r="AP79" s="580"/>
      <c r="AQ79" s="580"/>
      <c r="AR79" s="580"/>
      <c r="AS79" s="580"/>
      <c r="AT79" s="580"/>
      <c r="AU79" s="580"/>
      <c r="AV79" s="580"/>
      <c r="AW79" s="580"/>
      <c r="AX79" s="580"/>
      <c r="AY79" s="580"/>
      <c r="AZ79" s="580"/>
      <c r="BA79" s="580"/>
      <c r="BB79" s="580"/>
      <c r="BC79" s="580"/>
      <c r="BD79" s="580"/>
      <c r="BE79" s="580"/>
      <c r="BF79" s="580"/>
      <c r="BG79" s="580"/>
      <c r="BH79" s="580"/>
      <c r="BI79" s="580"/>
      <c r="BJ79" s="580"/>
      <c r="BK79" s="580"/>
      <c r="BL79" s="580"/>
      <c r="BM79" s="580"/>
      <c r="BN79" s="580"/>
      <c r="BO79" s="580"/>
      <c r="BP79" s="580"/>
      <c r="BQ79" s="580"/>
      <c r="BR79" s="580"/>
      <c r="BS79" s="580"/>
      <c r="BT79" s="580"/>
      <c r="BU79" s="580"/>
      <c r="BV79" s="580"/>
    </row>
    <row r="80" spans="1:74" x14ac:dyDescent="0.2">
      <c r="B80" s="579"/>
      <c r="C80" s="580"/>
      <c r="D80" s="580"/>
      <c r="E80" s="580"/>
      <c r="F80" s="580"/>
      <c r="G80" s="580"/>
      <c r="H80" s="580"/>
      <c r="I80" s="580"/>
      <c r="J80" s="580"/>
      <c r="K80" s="580"/>
      <c r="L80" s="580"/>
      <c r="M80" s="580"/>
      <c r="N80" s="580"/>
      <c r="O80" s="580"/>
      <c r="P80" s="580"/>
      <c r="Q80" s="580"/>
      <c r="R80" s="580"/>
      <c r="S80" s="580"/>
      <c r="T80" s="580"/>
      <c r="U80" s="580"/>
      <c r="V80" s="580"/>
      <c r="W80" s="580"/>
      <c r="X80" s="580"/>
      <c r="Y80" s="580"/>
      <c r="Z80" s="580"/>
      <c r="AA80" s="580"/>
      <c r="AB80" s="580"/>
      <c r="AC80" s="580"/>
      <c r="AD80" s="580"/>
      <c r="AE80" s="580"/>
      <c r="AF80" s="580"/>
      <c r="AG80" s="580"/>
      <c r="AH80" s="580"/>
      <c r="AI80" s="580"/>
      <c r="AJ80" s="580"/>
      <c r="AK80" s="580"/>
      <c r="AL80" s="580"/>
      <c r="AM80" s="580"/>
      <c r="AN80" s="580"/>
      <c r="AO80" s="580"/>
      <c r="AP80" s="580"/>
      <c r="AQ80" s="580"/>
      <c r="AR80" s="580"/>
      <c r="AS80" s="580"/>
      <c r="AT80" s="580"/>
      <c r="AU80" s="580"/>
      <c r="AV80" s="580"/>
      <c r="AW80" s="580"/>
      <c r="AX80" s="580"/>
      <c r="AY80" s="580"/>
      <c r="AZ80" s="580"/>
      <c r="BA80" s="580"/>
      <c r="BB80" s="580"/>
      <c r="BC80" s="580"/>
      <c r="BD80" s="580"/>
      <c r="BE80" s="580"/>
      <c r="BF80" s="580"/>
      <c r="BG80" s="580"/>
      <c r="BH80" s="580"/>
      <c r="BI80" s="580"/>
      <c r="BJ80" s="580"/>
      <c r="BK80" s="580"/>
      <c r="BL80" s="580"/>
      <c r="BM80" s="580"/>
      <c r="BN80" s="580"/>
      <c r="BO80" s="580"/>
      <c r="BP80" s="580"/>
      <c r="BQ80" s="580"/>
      <c r="BR80" s="580"/>
      <c r="BS80" s="580"/>
      <c r="BT80" s="580"/>
      <c r="BU80" s="580"/>
      <c r="BV80" s="580"/>
    </row>
    <row r="81" spans="1:74" x14ac:dyDescent="0.2">
      <c r="B81" s="577"/>
      <c r="C81" s="580"/>
      <c r="D81" s="580"/>
      <c r="E81" s="580"/>
      <c r="F81" s="580"/>
      <c r="G81" s="580"/>
      <c r="H81" s="580"/>
      <c r="I81" s="580"/>
      <c r="J81" s="580"/>
      <c r="K81" s="580"/>
      <c r="L81" s="580"/>
      <c r="M81" s="580"/>
      <c r="N81" s="580"/>
      <c r="O81" s="580"/>
      <c r="P81" s="580"/>
      <c r="Q81" s="580"/>
      <c r="R81" s="580"/>
      <c r="S81" s="580"/>
      <c r="T81" s="580"/>
      <c r="U81" s="580"/>
      <c r="V81" s="580"/>
      <c r="W81" s="580"/>
      <c r="X81" s="580"/>
      <c r="Y81" s="580"/>
      <c r="Z81" s="580"/>
      <c r="AA81" s="580"/>
      <c r="AB81" s="580"/>
      <c r="AC81" s="580"/>
      <c r="AD81" s="580"/>
      <c r="AE81" s="580"/>
      <c r="AF81" s="580"/>
      <c r="AG81" s="580"/>
      <c r="AH81" s="580"/>
      <c r="AI81" s="580"/>
      <c r="AJ81" s="580"/>
      <c r="AK81" s="580"/>
      <c r="AL81" s="580"/>
      <c r="AM81" s="580"/>
      <c r="AN81" s="580"/>
      <c r="AO81" s="580"/>
      <c r="AP81" s="580"/>
      <c r="AQ81" s="580"/>
      <c r="AR81" s="580"/>
      <c r="AS81" s="580"/>
      <c r="AT81" s="580"/>
      <c r="AU81" s="580"/>
      <c r="AV81" s="580"/>
      <c r="AW81" s="580"/>
      <c r="AX81" s="580"/>
      <c r="AY81" s="580"/>
      <c r="AZ81" s="580"/>
      <c r="BA81" s="580"/>
      <c r="BB81" s="580"/>
      <c r="BC81" s="580"/>
      <c r="BD81" s="580"/>
      <c r="BE81" s="580"/>
      <c r="BF81" s="580"/>
      <c r="BG81" s="580"/>
      <c r="BH81" s="580"/>
      <c r="BI81" s="580"/>
      <c r="BJ81" s="580"/>
      <c r="BK81" s="580"/>
      <c r="BL81" s="580"/>
      <c r="BM81" s="580"/>
      <c r="BN81" s="580"/>
      <c r="BO81" s="580"/>
      <c r="BP81" s="580"/>
      <c r="BQ81" s="580"/>
      <c r="BR81" s="580"/>
      <c r="BS81" s="580"/>
      <c r="BT81" s="580"/>
      <c r="BU81" s="580"/>
      <c r="BV81" s="580"/>
    </row>
    <row r="82" spans="1:74" x14ac:dyDescent="0.2">
      <c r="A82" s="578"/>
      <c r="B82" s="577"/>
      <c r="C82" s="580"/>
      <c r="D82" s="580"/>
      <c r="E82" s="580"/>
      <c r="F82" s="580"/>
      <c r="G82" s="580"/>
      <c r="H82" s="580"/>
      <c r="I82" s="580"/>
      <c r="J82" s="580"/>
      <c r="K82" s="580"/>
      <c r="L82" s="580"/>
      <c r="M82" s="580"/>
      <c r="N82" s="580"/>
      <c r="O82" s="580"/>
      <c r="P82" s="580"/>
      <c r="Q82" s="580"/>
      <c r="R82" s="580"/>
      <c r="S82" s="580"/>
      <c r="T82" s="580"/>
      <c r="U82" s="580"/>
      <c r="V82" s="580"/>
      <c r="W82" s="580"/>
      <c r="X82" s="580"/>
      <c r="Y82" s="580"/>
      <c r="Z82" s="580"/>
      <c r="AA82" s="580"/>
      <c r="AB82" s="580"/>
      <c r="AC82" s="580"/>
      <c r="AD82" s="580"/>
      <c r="AE82" s="580"/>
      <c r="AF82" s="580"/>
      <c r="AG82" s="580"/>
      <c r="AH82" s="580"/>
      <c r="AI82" s="580"/>
      <c r="AJ82" s="580"/>
      <c r="AK82" s="580"/>
      <c r="AL82" s="580"/>
      <c r="AM82" s="580"/>
      <c r="AN82" s="580"/>
      <c r="AO82" s="580"/>
      <c r="AP82" s="580"/>
      <c r="AQ82" s="580"/>
      <c r="AR82" s="580"/>
      <c r="AS82" s="580"/>
      <c r="AT82" s="580"/>
      <c r="AU82" s="580"/>
      <c r="AV82" s="580"/>
      <c r="AW82" s="580"/>
      <c r="AX82" s="580"/>
      <c r="AY82" s="580"/>
      <c r="AZ82" s="580"/>
      <c r="BA82" s="580"/>
      <c r="BB82" s="580"/>
      <c r="BC82" s="580"/>
      <c r="BD82" s="580"/>
      <c r="BE82" s="580"/>
      <c r="BF82" s="580"/>
      <c r="BG82" s="580"/>
      <c r="BH82" s="580"/>
      <c r="BI82" s="580"/>
      <c r="BJ82" s="580"/>
      <c r="BK82" s="580"/>
      <c r="BL82" s="580"/>
      <c r="BM82" s="580"/>
      <c r="BN82" s="580"/>
      <c r="BO82" s="580"/>
      <c r="BP82" s="580"/>
      <c r="BQ82" s="580"/>
      <c r="BR82" s="580"/>
      <c r="BS82" s="580"/>
      <c r="BT82" s="580"/>
      <c r="BU82" s="580"/>
      <c r="BV82" s="580"/>
    </row>
    <row r="84" spans="1:74" x14ac:dyDescent="0.2">
      <c r="B84" s="579"/>
      <c r="C84" s="580"/>
      <c r="D84" s="580"/>
      <c r="E84" s="580"/>
      <c r="F84" s="580"/>
      <c r="G84" s="580"/>
      <c r="H84" s="580"/>
      <c r="I84" s="580"/>
      <c r="J84" s="580"/>
      <c r="K84" s="580"/>
      <c r="L84" s="580"/>
      <c r="M84" s="580"/>
      <c r="N84" s="580"/>
      <c r="O84" s="580"/>
      <c r="P84" s="580"/>
      <c r="Q84" s="580"/>
      <c r="R84" s="580"/>
      <c r="S84" s="580"/>
      <c r="T84" s="580"/>
      <c r="U84" s="580"/>
      <c r="V84" s="580"/>
      <c r="W84" s="580"/>
      <c r="X84" s="580"/>
      <c r="Y84" s="580"/>
      <c r="Z84" s="580"/>
      <c r="AA84" s="580"/>
      <c r="AB84" s="580"/>
      <c r="AC84" s="580"/>
      <c r="AD84" s="580"/>
      <c r="AE84" s="580"/>
      <c r="AF84" s="580"/>
      <c r="AG84" s="580"/>
      <c r="AH84" s="580"/>
      <c r="AI84" s="580"/>
      <c r="AJ84" s="580"/>
      <c r="AK84" s="580"/>
      <c r="AL84" s="580"/>
      <c r="AM84" s="580"/>
      <c r="AN84" s="580"/>
      <c r="AO84" s="580"/>
      <c r="AP84" s="580"/>
      <c r="AQ84" s="580"/>
      <c r="AR84" s="580"/>
      <c r="AS84" s="580"/>
      <c r="AT84" s="580"/>
      <c r="AU84" s="580"/>
      <c r="AV84" s="580"/>
      <c r="AW84" s="580"/>
      <c r="AX84" s="580"/>
      <c r="AY84" s="580"/>
      <c r="AZ84" s="580"/>
      <c r="BA84" s="580"/>
      <c r="BB84" s="580"/>
      <c r="BC84" s="580"/>
      <c r="BD84" s="580"/>
      <c r="BE84" s="580"/>
      <c r="BF84" s="580"/>
      <c r="BG84" s="580"/>
      <c r="BH84" s="580"/>
      <c r="BI84" s="580"/>
      <c r="BJ84" s="580"/>
      <c r="BK84" s="580"/>
      <c r="BL84" s="580"/>
      <c r="BM84" s="580"/>
      <c r="BN84" s="580"/>
      <c r="BO84" s="580"/>
      <c r="BP84" s="580"/>
      <c r="BQ84" s="580"/>
      <c r="BR84" s="580"/>
      <c r="BS84" s="580"/>
      <c r="BT84" s="580"/>
      <c r="BU84" s="580"/>
      <c r="BV84" s="580"/>
    </row>
    <row r="85" spans="1:74" x14ac:dyDescent="0.2">
      <c r="B85" s="577"/>
      <c r="C85" s="580"/>
      <c r="D85" s="580"/>
      <c r="E85" s="580"/>
      <c r="F85" s="580"/>
      <c r="G85" s="580"/>
      <c r="H85" s="580"/>
      <c r="I85" s="580"/>
      <c r="J85" s="580"/>
      <c r="K85" s="580"/>
      <c r="L85" s="580"/>
      <c r="M85" s="580"/>
      <c r="N85" s="580"/>
      <c r="O85" s="580"/>
      <c r="P85" s="580"/>
      <c r="Q85" s="580"/>
      <c r="R85" s="580"/>
      <c r="S85" s="580"/>
      <c r="T85" s="580"/>
      <c r="U85" s="580"/>
      <c r="V85" s="580"/>
      <c r="W85" s="580"/>
      <c r="X85" s="580"/>
      <c r="Y85" s="580"/>
      <c r="Z85" s="580"/>
      <c r="AA85" s="580"/>
      <c r="AB85" s="580"/>
      <c r="AC85" s="580"/>
      <c r="AD85" s="580"/>
      <c r="AE85" s="580"/>
      <c r="AF85" s="580"/>
      <c r="AG85" s="580"/>
      <c r="AH85" s="580"/>
      <c r="AI85" s="580"/>
      <c r="AJ85" s="580"/>
      <c r="AK85" s="580"/>
      <c r="AL85" s="580"/>
      <c r="AM85" s="580"/>
      <c r="AN85" s="580"/>
      <c r="AO85" s="580"/>
      <c r="AP85" s="580"/>
      <c r="AQ85" s="580"/>
      <c r="AR85" s="580"/>
      <c r="AS85" s="580"/>
      <c r="AT85" s="580"/>
      <c r="AU85" s="580"/>
      <c r="AV85" s="580"/>
      <c r="AW85" s="580"/>
      <c r="AX85" s="580"/>
      <c r="AY85" s="580"/>
      <c r="AZ85" s="580"/>
      <c r="BA85" s="580"/>
      <c r="BB85" s="580"/>
      <c r="BC85" s="580"/>
      <c r="BD85" s="580"/>
      <c r="BE85" s="580"/>
      <c r="BF85" s="580"/>
      <c r="BG85" s="580"/>
      <c r="BH85" s="580"/>
      <c r="BI85" s="580"/>
      <c r="BJ85" s="580"/>
      <c r="BK85" s="580"/>
      <c r="BL85" s="580"/>
      <c r="BM85" s="580"/>
      <c r="BN85" s="580"/>
      <c r="BO85" s="580"/>
      <c r="BP85" s="580"/>
      <c r="BQ85" s="580"/>
      <c r="BR85" s="580"/>
      <c r="BS85" s="580"/>
      <c r="BT85" s="580"/>
      <c r="BU85" s="580"/>
      <c r="BV85" s="580"/>
    </row>
    <row r="86" spans="1:74" x14ac:dyDescent="0.2">
      <c r="A86" s="578"/>
      <c r="B86" s="577"/>
      <c r="C86" s="580"/>
      <c r="D86" s="580"/>
      <c r="E86" s="580"/>
      <c r="F86" s="580"/>
      <c r="G86" s="580"/>
      <c r="H86" s="580"/>
      <c r="I86" s="580"/>
      <c r="J86" s="580"/>
      <c r="K86" s="580"/>
      <c r="L86" s="580"/>
      <c r="M86" s="580"/>
      <c r="N86" s="580"/>
      <c r="O86" s="580"/>
      <c r="P86" s="580"/>
      <c r="Q86" s="580"/>
      <c r="R86" s="580"/>
      <c r="S86" s="580"/>
      <c r="T86" s="580"/>
      <c r="U86" s="580"/>
      <c r="V86" s="580"/>
      <c r="W86" s="580"/>
      <c r="X86" s="580"/>
      <c r="Y86" s="580"/>
      <c r="Z86" s="580"/>
      <c r="AA86" s="580"/>
      <c r="AB86" s="580"/>
      <c r="AC86" s="580"/>
      <c r="AD86" s="580"/>
      <c r="AE86" s="580"/>
      <c r="AF86" s="580"/>
      <c r="AG86" s="580"/>
      <c r="AH86" s="580"/>
      <c r="AI86" s="580"/>
      <c r="AJ86" s="580"/>
      <c r="AK86" s="580"/>
      <c r="AL86" s="580"/>
      <c r="AM86" s="580"/>
      <c r="AN86" s="580"/>
      <c r="AO86" s="580"/>
      <c r="AP86" s="580"/>
      <c r="AQ86" s="580"/>
      <c r="AR86" s="580"/>
      <c r="AS86" s="580"/>
      <c r="AT86" s="580"/>
      <c r="AU86" s="580"/>
      <c r="AV86" s="580"/>
      <c r="AW86" s="580"/>
      <c r="AX86" s="580"/>
      <c r="AY86" s="580"/>
      <c r="AZ86" s="580"/>
      <c r="BA86" s="580"/>
      <c r="BB86" s="580"/>
      <c r="BC86" s="580"/>
      <c r="BD86" s="580"/>
      <c r="BE86" s="580"/>
      <c r="BF86" s="580"/>
      <c r="BG86" s="580"/>
      <c r="BH86" s="580"/>
      <c r="BI86" s="580"/>
      <c r="BJ86" s="580"/>
      <c r="BK86" s="580"/>
      <c r="BL86" s="580"/>
      <c r="BM86" s="580"/>
      <c r="BN86" s="580"/>
      <c r="BO86" s="580"/>
      <c r="BP86" s="580"/>
      <c r="BQ86" s="580"/>
      <c r="BR86" s="580"/>
      <c r="BS86" s="580"/>
      <c r="BT86" s="580"/>
      <c r="BU86" s="580"/>
      <c r="BV86" s="580"/>
    </row>
    <row r="88" spans="1:74" x14ac:dyDescent="0.2">
      <c r="B88" s="579"/>
      <c r="C88" s="581"/>
      <c r="D88" s="581"/>
      <c r="E88" s="581"/>
      <c r="F88" s="581"/>
      <c r="G88" s="581"/>
      <c r="H88" s="581"/>
      <c r="I88" s="581"/>
      <c r="J88" s="581"/>
      <c r="K88" s="581"/>
      <c r="L88" s="581"/>
      <c r="M88" s="581"/>
      <c r="N88" s="581"/>
      <c r="O88" s="581"/>
      <c r="P88" s="581"/>
      <c r="Q88" s="581"/>
      <c r="R88" s="581"/>
      <c r="S88" s="581"/>
      <c r="T88" s="581"/>
      <c r="U88" s="581"/>
      <c r="V88" s="581"/>
      <c r="W88" s="581"/>
      <c r="X88" s="581"/>
      <c r="Y88" s="581"/>
      <c r="Z88" s="581"/>
      <c r="AA88" s="581"/>
      <c r="AB88" s="581"/>
      <c r="AC88" s="581"/>
      <c r="AD88" s="581"/>
      <c r="AE88" s="581"/>
      <c r="AF88" s="581"/>
      <c r="AG88" s="581"/>
      <c r="AH88" s="581"/>
      <c r="AI88" s="581"/>
      <c r="AJ88" s="581"/>
      <c r="AK88" s="581"/>
      <c r="AL88" s="581"/>
      <c r="AM88" s="581"/>
      <c r="AN88" s="581"/>
      <c r="AO88" s="581"/>
      <c r="AP88" s="581"/>
      <c r="AQ88" s="581"/>
      <c r="AR88" s="581"/>
      <c r="AS88" s="581"/>
      <c r="AT88" s="581"/>
      <c r="AU88" s="581"/>
      <c r="AV88" s="581"/>
      <c r="AW88" s="581"/>
      <c r="AX88" s="581"/>
      <c r="AY88" s="581"/>
      <c r="AZ88" s="581"/>
      <c r="BA88" s="581"/>
      <c r="BB88" s="581"/>
      <c r="BC88" s="581"/>
      <c r="BD88" s="581"/>
      <c r="BE88" s="581"/>
      <c r="BF88" s="581"/>
      <c r="BG88" s="581"/>
      <c r="BH88" s="581"/>
      <c r="BI88" s="581"/>
      <c r="BJ88" s="581"/>
      <c r="BK88" s="581"/>
      <c r="BL88" s="581"/>
      <c r="BM88" s="581"/>
      <c r="BN88" s="581"/>
      <c r="BO88" s="581"/>
      <c r="BP88" s="581"/>
      <c r="BQ88" s="581"/>
      <c r="BR88" s="581"/>
      <c r="BS88" s="581"/>
      <c r="BT88" s="581"/>
      <c r="BU88" s="581"/>
      <c r="BV88" s="581"/>
    </row>
    <row r="89" spans="1:74" x14ac:dyDescent="0.2">
      <c r="B89" s="577"/>
      <c r="C89" s="581"/>
      <c r="D89" s="581"/>
      <c r="E89" s="581"/>
      <c r="F89" s="581"/>
      <c r="G89" s="581"/>
      <c r="H89" s="581"/>
      <c r="I89" s="581"/>
      <c r="J89" s="581"/>
      <c r="K89" s="581"/>
      <c r="L89" s="581"/>
      <c r="M89" s="581"/>
      <c r="N89" s="581"/>
      <c r="O89" s="581"/>
      <c r="P89" s="581"/>
      <c r="Q89" s="581"/>
      <c r="R89" s="581"/>
      <c r="S89" s="581"/>
      <c r="T89" s="581"/>
      <c r="U89" s="581"/>
      <c r="V89" s="581"/>
      <c r="W89" s="581"/>
      <c r="X89" s="581"/>
      <c r="Y89" s="581"/>
      <c r="Z89" s="581"/>
      <c r="AA89" s="581"/>
      <c r="AB89" s="581"/>
      <c r="AC89" s="581"/>
      <c r="AD89" s="581"/>
      <c r="AE89" s="581"/>
      <c r="AF89" s="581"/>
      <c r="AG89" s="581"/>
      <c r="AH89" s="581"/>
      <c r="AI89" s="581"/>
      <c r="AJ89" s="581"/>
      <c r="AK89" s="581"/>
      <c r="AL89" s="581"/>
      <c r="AM89" s="581"/>
      <c r="AN89" s="581"/>
      <c r="AO89" s="581"/>
      <c r="AP89" s="581"/>
      <c r="AQ89" s="581"/>
      <c r="AR89" s="581"/>
      <c r="AS89" s="581"/>
      <c r="AT89" s="581"/>
      <c r="AU89" s="581"/>
      <c r="AV89" s="581"/>
      <c r="AW89" s="581"/>
      <c r="AX89" s="581"/>
      <c r="AY89" s="581"/>
      <c r="AZ89" s="581"/>
      <c r="BA89" s="581"/>
      <c r="BB89" s="581"/>
      <c r="BC89" s="581"/>
      <c r="BD89" s="581"/>
      <c r="BE89" s="581"/>
      <c r="BF89" s="581"/>
      <c r="BG89" s="581"/>
      <c r="BH89" s="581"/>
      <c r="BI89" s="581"/>
      <c r="BJ89" s="581"/>
      <c r="BK89" s="581"/>
      <c r="BL89" s="581"/>
      <c r="BM89" s="581"/>
      <c r="BN89" s="581"/>
      <c r="BO89" s="581"/>
      <c r="BP89" s="581"/>
      <c r="BQ89" s="581"/>
      <c r="BR89" s="581"/>
      <c r="BS89" s="581"/>
      <c r="BT89" s="581"/>
      <c r="BU89" s="581"/>
      <c r="BV89" s="581"/>
    </row>
    <row r="90" spans="1:74" x14ac:dyDescent="0.2">
      <c r="A90" s="578"/>
      <c r="B90" s="577"/>
      <c r="C90" s="580"/>
      <c r="D90" s="580"/>
      <c r="E90" s="580"/>
      <c r="F90" s="580"/>
      <c r="G90" s="580"/>
      <c r="H90" s="580"/>
      <c r="I90" s="580"/>
      <c r="J90" s="580"/>
      <c r="K90" s="580"/>
      <c r="L90" s="580"/>
      <c r="M90" s="580"/>
      <c r="N90" s="580"/>
      <c r="O90" s="580"/>
      <c r="P90" s="580"/>
      <c r="Q90" s="580"/>
      <c r="R90" s="580"/>
      <c r="S90" s="580"/>
      <c r="T90" s="580"/>
      <c r="U90" s="580"/>
      <c r="V90" s="580"/>
      <c r="W90" s="580"/>
      <c r="X90" s="580"/>
      <c r="Y90" s="580"/>
      <c r="Z90" s="580"/>
      <c r="AA90" s="580"/>
      <c r="AB90" s="580"/>
      <c r="AC90" s="580"/>
      <c r="AD90" s="580"/>
      <c r="AE90" s="580"/>
      <c r="AF90" s="580"/>
      <c r="AG90" s="580"/>
      <c r="AH90" s="580"/>
      <c r="AI90" s="580"/>
      <c r="AJ90" s="580"/>
      <c r="AK90" s="580"/>
      <c r="AL90" s="580"/>
      <c r="AM90" s="580"/>
      <c r="AN90" s="580"/>
      <c r="AO90" s="580"/>
      <c r="AP90" s="580"/>
      <c r="AQ90" s="580"/>
      <c r="AR90" s="580"/>
      <c r="AS90" s="580"/>
      <c r="AT90" s="580"/>
      <c r="AU90" s="580"/>
      <c r="AV90" s="580"/>
      <c r="AW90" s="580"/>
      <c r="AX90" s="580"/>
      <c r="AY90" s="580"/>
      <c r="AZ90" s="580"/>
      <c r="BA90" s="580"/>
      <c r="BB90" s="580"/>
      <c r="BC90" s="580"/>
      <c r="BD90" s="580"/>
      <c r="BE90" s="580"/>
      <c r="BF90" s="580"/>
      <c r="BG90" s="580"/>
      <c r="BH90" s="580"/>
      <c r="BI90" s="580"/>
      <c r="BJ90" s="580"/>
      <c r="BK90" s="580"/>
      <c r="BL90" s="580"/>
      <c r="BM90" s="580"/>
      <c r="BN90" s="580"/>
      <c r="BO90" s="580"/>
      <c r="BP90" s="580"/>
      <c r="BQ90" s="580"/>
      <c r="BR90" s="580"/>
      <c r="BS90" s="580"/>
      <c r="BT90" s="580"/>
      <c r="BU90" s="580"/>
      <c r="BV90" s="580"/>
    </row>
    <row r="92" spans="1:74" x14ac:dyDescent="0.2">
      <c r="C92" s="582"/>
      <c r="D92" s="582"/>
      <c r="E92" s="582"/>
      <c r="F92" s="582"/>
      <c r="G92" s="582"/>
      <c r="H92" s="582"/>
      <c r="I92" s="582"/>
      <c r="J92" s="582"/>
      <c r="K92" s="582"/>
      <c r="L92" s="582"/>
      <c r="M92" s="582"/>
      <c r="N92" s="582"/>
      <c r="O92" s="582"/>
      <c r="P92" s="582"/>
      <c r="Q92" s="582"/>
      <c r="R92" s="582"/>
      <c r="S92" s="582"/>
      <c r="T92" s="582"/>
      <c r="U92" s="582"/>
      <c r="V92" s="582"/>
      <c r="W92" s="582"/>
      <c r="X92" s="582"/>
      <c r="Y92" s="582"/>
      <c r="Z92" s="582"/>
      <c r="AA92" s="582"/>
      <c r="AB92" s="582"/>
      <c r="AC92" s="582"/>
      <c r="AD92" s="582"/>
      <c r="AE92" s="582"/>
      <c r="AF92" s="582"/>
      <c r="AG92" s="582"/>
      <c r="AH92" s="582"/>
      <c r="AI92" s="582"/>
      <c r="AJ92" s="582"/>
      <c r="AK92" s="582"/>
      <c r="AL92" s="582"/>
      <c r="AM92" s="582"/>
      <c r="AN92" s="582"/>
      <c r="AO92" s="582"/>
      <c r="AP92" s="582"/>
      <c r="AQ92" s="582"/>
      <c r="AR92" s="582"/>
      <c r="AS92" s="582"/>
      <c r="AT92" s="582"/>
      <c r="AU92" s="582"/>
      <c r="AV92" s="582"/>
      <c r="AW92" s="582"/>
      <c r="AX92" s="582"/>
      <c r="AY92" s="582"/>
      <c r="AZ92" s="582"/>
      <c r="BA92" s="582"/>
      <c r="BB92" s="582"/>
      <c r="BC92" s="582"/>
      <c r="BD92" s="582"/>
      <c r="BE92" s="582"/>
      <c r="BF92" s="582"/>
      <c r="BG92" s="582"/>
      <c r="BH92" s="582"/>
      <c r="BI92" s="582"/>
      <c r="BJ92" s="582"/>
      <c r="BK92" s="582"/>
      <c r="BL92" s="582"/>
      <c r="BM92" s="582"/>
      <c r="BN92" s="582"/>
      <c r="BO92" s="582"/>
      <c r="BP92" s="582"/>
      <c r="BQ92" s="582"/>
      <c r="BR92" s="582"/>
      <c r="BS92" s="582"/>
      <c r="BT92" s="582"/>
      <c r="BU92" s="582"/>
      <c r="BV92" s="582"/>
    </row>
    <row r="93" spans="1:74" x14ac:dyDescent="0.2">
      <c r="C93" s="583"/>
      <c r="D93" s="583"/>
      <c r="E93" s="583"/>
      <c r="F93" s="583"/>
      <c r="G93" s="583"/>
      <c r="H93" s="583"/>
      <c r="I93" s="583"/>
      <c r="J93" s="583"/>
      <c r="K93" s="583"/>
      <c r="L93" s="583"/>
      <c r="M93" s="583"/>
      <c r="N93" s="583"/>
      <c r="O93" s="583"/>
      <c r="P93" s="583"/>
      <c r="Q93" s="583"/>
      <c r="R93" s="583"/>
      <c r="S93" s="583"/>
      <c r="T93" s="583"/>
      <c r="U93" s="583"/>
      <c r="V93" s="583"/>
      <c r="W93" s="583"/>
      <c r="X93" s="583"/>
      <c r="Y93" s="583"/>
      <c r="Z93" s="583"/>
      <c r="AA93" s="583"/>
      <c r="AB93" s="583"/>
      <c r="AC93" s="583"/>
      <c r="AD93" s="583"/>
      <c r="AE93" s="583"/>
      <c r="AF93" s="583"/>
      <c r="AG93" s="583"/>
      <c r="AH93" s="583"/>
      <c r="AI93" s="583"/>
      <c r="AJ93" s="583"/>
      <c r="AK93" s="583"/>
      <c r="AL93" s="583"/>
      <c r="AM93" s="583"/>
      <c r="AN93" s="583"/>
      <c r="AO93" s="583"/>
      <c r="AP93" s="583"/>
      <c r="AQ93" s="583"/>
      <c r="AR93" s="583"/>
      <c r="AS93" s="583"/>
      <c r="AT93" s="583"/>
      <c r="AU93" s="583"/>
      <c r="AV93" s="583"/>
      <c r="AW93" s="583"/>
      <c r="AX93" s="583"/>
      <c r="AY93" s="583"/>
      <c r="AZ93" s="583"/>
      <c r="BA93" s="583"/>
      <c r="BB93" s="583"/>
      <c r="BC93" s="583"/>
      <c r="BD93" s="583"/>
      <c r="BE93" s="583"/>
      <c r="BF93" s="583"/>
      <c r="BG93" s="583"/>
      <c r="BH93" s="583"/>
      <c r="BI93" s="583"/>
      <c r="BJ93" s="583"/>
      <c r="BK93" s="583"/>
      <c r="BL93" s="583"/>
      <c r="BM93" s="583"/>
      <c r="BN93" s="583"/>
      <c r="BO93" s="583"/>
      <c r="BP93" s="583"/>
      <c r="BQ93" s="583"/>
      <c r="BR93" s="583"/>
      <c r="BS93" s="583"/>
      <c r="BT93" s="583"/>
      <c r="BU93" s="583"/>
      <c r="BV93" s="583"/>
    </row>
    <row r="94" spans="1:74" x14ac:dyDescent="0.2">
      <c r="B94" s="577"/>
    </row>
  </sheetData>
  <mergeCells count="8">
    <mergeCell ref="B68:Q68"/>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pageSetUpPr fitToPage="1"/>
  </sheetPr>
  <dimension ref="A1:BV43"/>
  <sheetViews>
    <sheetView showGridLines="0" workbookViewId="0">
      <pane xSplit="2" ySplit="4" topLeftCell="AT14" activePane="bottomRight" state="frozen"/>
      <selection pane="topRight" activeCell="C1" sqref="C1"/>
      <selection pane="bottomLeft" activeCell="A5" sqref="A5"/>
      <selection pane="bottomRight" activeCell="BB40" sqref="BB40"/>
    </sheetView>
  </sheetViews>
  <sheetFormatPr defaultColWidth="11" defaultRowHeight="10.199999999999999" x14ac:dyDescent="0.2"/>
  <cols>
    <col min="1" max="1" width="13.5546875" style="551" customWidth="1"/>
    <col min="2" max="2" width="24.44140625" style="551" customWidth="1"/>
    <col min="3" max="74" width="6.6640625" style="551" customWidth="1"/>
    <col min="75" max="249" width="11" style="551"/>
    <col min="250" max="250" width="1.6640625" style="551" customWidth="1"/>
    <col min="251" max="16384" width="11" style="551"/>
  </cols>
  <sheetData>
    <row r="1" spans="1:74" ht="12.75" customHeight="1" x14ac:dyDescent="0.25">
      <c r="A1" s="672" t="s">
        <v>1054</v>
      </c>
      <c r="B1" s="549" t="s">
        <v>513</v>
      </c>
      <c r="C1" s="549"/>
      <c r="D1" s="549"/>
      <c r="E1" s="549"/>
      <c r="F1" s="549"/>
      <c r="G1" s="549"/>
      <c r="H1" s="549"/>
      <c r="I1" s="549"/>
      <c r="J1" s="549"/>
      <c r="K1" s="549"/>
      <c r="L1" s="549"/>
      <c r="M1" s="549"/>
      <c r="N1" s="549"/>
      <c r="O1" s="549"/>
      <c r="P1" s="549"/>
      <c r="Q1" s="549"/>
      <c r="R1" s="549"/>
      <c r="S1" s="549"/>
      <c r="T1" s="549"/>
      <c r="U1" s="549"/>
      <c r="V1" s="549"/>
      <c r="W1" s="549"/>
      <c r="X1" s="549"/>
      <c r="Y1" s="549"/>
      <c r="Z1" s="549"/>
      <c r="AA1" s="549"/>
      <c r="AB1" s="549"/>
      <c r="AC1" s="549"/>
      <c r="AD1" s="549"/>
      <c r="AE1" s="549"/>
      <c r="AF1" s="549"/>
      <c r="AG1" s="549"/>
      <c r="AH1" s="549"/>
      <c r="AI1" s="549"/>
      <c r="AJ1" s="549"/>
      <c r="AK1" s="549"/>
      <c r="AL1" s="549"/>
      <c r="AM1" s="549"/>
      <c r="AN1" s="549"/>
      <c r="AO1" s="549"/>
      <c r="AP1" s="549"/>
      <c r="AQ1" s="549"/>
      <c r="AR1" s="549"/>
      <c r="AS1" s="549"/>
      <c r="AT1" s="549"/>
      <c r="AU1" s="549"/>
      <c r="AV1" s="549"/>
      <c r="AW1" s="549"/>
      <c r="AX1" s="549"/>
      <c r="AY1" s="549"/>
      <c r="AZ1" s="549"/>
      <c r="BA1" s="549"/>
      <c r="BB1" s="549"/>
      <c r="BC1" s="549"/>
      <c r="BD1" s="549"/>
      <c r="BE1" s="549"/>
      <c r="BF1" s="549"/>
      <c r="BG1" s="549"/>
      <c r="BH1" s="549"/>
      <c r="BI1" s="549"/>
      <c r="BJ1" s="549"/>
      <c r="BK1" s="549"/>
      <c r="BL1" s="549"/>
      <c r="BM1" s="549"/>
      <c r="BN1" s="549"/>
      <c r="BO1" s="549"/>
      <c r="BP1" s="549"/>
      <c r="BQ1" s="549"/>
      <c r="BR1" s="549"/>
      <c r="BS1" s="549"/>
      <c r="BT1" s="549"/>
      <c r="BU1" s="549"/>
      <c r="BV1" s="549"/>
    </row>
    <row r="2" spans="1:74" ht="12.75" customHeight="1" x14ac:dyDescent="0.25">
      <c r="A2" s="673"/>
      <c r="B2" s="544" t="str">
        <f>"U.S. Energy Information Administration   |   Short-Term Energy Outlook  - "&amp;Dates!D1</f>
        <v>U.S. Energy Information Administration   |   Short-Term Energy Outlook  - November 2014</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584"/>
      <c r="B3" s="554"/>
      <c r="C3" s="681">
        <f>Dates!D3</f>
        <v>2010</v>
      </c>
      <c r="D3" s="682"/>
      <c r="E3" s="682"/>
      <c r="F3" s="682"/>
      <c r="G3" s="682"/>
      <c r="H3" s="682"/>
      <c r="I3" s="682"/>
      <c r="J3" s="682"/>
      <c r="K3" s="682"/>
      <c r="L3" s="682"/>
      <c r="M3" s="682"/>
      <c r="N3" s="722"/>
      <c r="O3" s="681">
        <f>C3+1</f>
        <v>2011</v>
      </c>
      <c r="P3" s="682"/>
      <c r="Q3" s="682"/>
      <c r="R3" s="682"/>
      <c r="S3" s="682"/>
      <c r="T3" s="682"/>
      <c r="U3" s="682"/>
      <c r="V3" s="682"/>
      <c r="W3" s="682"/>
      <c r="X3" s="682"/>
      <c r="Y3" s="682"/>
      <c r="Z3" s="722"/>
      <c r="AA3" s="681">
        <f>O3+1</f>
        <v>2012</v>
      </c>
      <c r="AB3" s="682"/>
      <c r="AC3" s="682"/>
      <c r="AD3" s="682"/>
      <c r="AE3" s="682"/>
      <c r="AF3" s="682"/>
      <c r="AG3" s="682"/>
      <c r="AH3" s="682"/>
      <c r="AI3" s="682"/>
      <c r="AJ3" s="682"/>
      <c r="AK3" s="682"/>
      <c r="AL3" s="722"/>
      <c r="AM3" s="681">
        <f>AA3+1</f>
        <v>2013</v>
      </c>
      <c r="AN3" s="682"/>
      <c r="AO3" s="682"/>
      <c r="AP3" s="682"/>
      <c r="AQ3" s="682"/>
      <c r="AR3" s="682"/>
      <c r="AS3" s="682"/>
      <c r="AT3" s="682"/>
      <c r="AU3" s="682"/>
      <c r="AV3" s="682"/>
      <c r="AW3" s="682"/>
      <c r="AX3" s="722"/>
      <c r="AY3" s="681">
        <f>AM3+1</f>
        <v>2014</v>
      </c>
      <c r="AZ3" s="682"/>
      <c r="BA3" s="682"/>
      <c r="BB3" s="682"/>
      <c r="BC3" s="682"/>
      <c r="BD3" s="682"/>
      <c r="BE3" s="682"/>
      <c r="BF3" s="682"/>
      <c r="BG3" s="682"/>
      <c r="BH3" s="682"/>
      <c r="BI3" s="682"/>
      <c r="BJ3" s="722"/>
      <c r="BK3" s="681">
        <f>AY3+1</f>
        <v>2015</v>
      </c>
      <c r="BL3" s="682"/>
      <c r="BM3" s="682"/>
      <c r="BN3" s="682"/>
      <c r="BO3" s="682"/>
      <c r="BP3" s="682"/>
      <c r="BQ3" s="682"/>
      <c r="BR3" s="682"/>
      <c r="BS3" s="682"/>
      <c r="BT3" s="682"/>
      <c r="BU3" s="682"/>
      <c r="BV3" s="722"/>
    </row>
    <row r="4" spans="1:74" ht="12.75" customHeight="1" x14ac:dyDescent="0.2">
      <c r="A4" s="584"/>
      <c r="B4" s="555"/>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84"/>
      <c r="B5" s="129" t="s">
        <v>475</v>
      </c>
      <c r="C5" s="556"/>
      <c r="D5" s="556"/>
      <c r="E5" s="556"/>
      <c r="F5" s="556"/>
      <c r="G5" s="556"/>
      <c r="H5" s="556"/>
      <c r="I5" s="556"/>
      <c r="J5" s="556"/>
      <c r="K5" s="556"/>
      <c r="L5" s="556"/>
      <c r="M5" s="556"/>
      <c r="N5" s="556"/>
      <c r="O5" s="556"/>
      <c r="P5" s="556"/>
      <c r="Q5" s="556"/>
      <c r="R5" s="556"/>
      <c r="S5" s="556"/>
      <c r="T5" s="556"/>
      <c r="U5" s="556"/>
      <c r="V5" s="556"/>
      <c r="W5" s="556"/>
      <c r="X5" s="556"/>
      <c r="Y5" s="556"/>
      <c r="Z5" s="556"/>
      <c r="AA5" s="556"/>
      <c r="AB5" s="556"/>
      <c r="AC5" s="556"/>
      <c r="AD5" s="556"/>
      <c r="AE5" s="556"/>
      <c r="AF5" s="556"/>
      <c r="AG5" s="556"/>
      <c r="AH5" s="556"/>
      <c r="AI5" s="556"/>
      <c r="AJ5" s="556"/>
      <c r="AK5" s="556"/>
      <c r="AL5" s="556"/>
      <c r="AM5" s="556"/>
      <c r="AN5" s="556"/>
      <c r="AO5" s="556"/>
      <c r="AP5" s="556"/>
      <c r="AQ5" s="556"/>
      <c r="AR5" s="556"/>
      <c r="AS5" s="556"/>
      <c r="AT5" s="556"/>
      <c r="AU5" s="556"/>
      <c r="AV5" s="556"/>
      <c r="AW5" s="556"/>
      <c r="AX5" s="556"/>
      <c r="AY5" s="556"/>
      <c r="AZ5" s="556"/>
      <c r="BA5" s="556"/>
      <c r="BB5" s="556"/>
      <c r="BC5" s="556"/>
      <c r="BD5" s="556"/>
      <c r="BE5" s="556"/>
      <c r="BF5" s="556"/>
      <c r="BG5" s="556"/>
      <c r="BH5" s="556"/>
      <c r="BI5" s="556"/>
      <c r="BJ5" s="556"/>
      <c r="BK5" s="556"/>
      <c r="BL5" s="556"/>
      <c r="BM5" s="556"/>
      <c r="BN5" s="556"/>
      <c r="BO5" s="556"/>
      <c r="BP5" s="556"/>
      <c r="BQ5" s="556"/>
      <c r="BR5" s="556"/>
      <c r="BS5" s="556"/>
      <c r="BT5" s="556"/>
      <c r="BU5" s="556"/>
      <c r="BV5" s="556"/>
    </row>
    <row r="6" spans="1:74" ht="11.1" customHeight="1" x14ac:dyDescent="0.2">
      <c r="A6" s="584"/>
      <c r="B6" s="129" t="s">
        <v>476</v>
      </c>
      <c r="C6" s="585"/>
      <c r="D6" s="585"/>
      <c r="E6" s="585"/>
      <c r="F6" s="585"/>
      <c r="G6" s="585"/>
      <c r="H6" s="585"/>
      <c r="I6" s="585"/>
      <c r="J6" s="585"/>
      <c r="K6" s="585"/>
      <c r="L6" s="585"/>
      <c r="M6" s="585"/>
      <c r="N6" s="585"/>
      <c r="O6" s="585"/>
      <c r="P6" s="585"/>
      <c r="Q6" s="585"/>
      <c r="R6" s="585"/>
      <c r="S6" s="585"/>
      <c r="T6" s="585"/>
      <c r="U6" s="585"/>
      <c r="V6" s="585"/>
      <c r="W6" s="585"/>
      <c r="X6" s="585"/>
      <c r="Y6" s="585"/>
      <c r="Z6" s="585"/>
      <c r="AA6" s="585"/>
      <c r="AB6" s="585"/>
      <c r="AC6" s="585"/>
      <c r="AD6" s="585"/>
      <c r="AE6" s="585"/>
      <c r="AF6" s="585"/>
      <c r="AG6" s="585"/>
      <c r="AH6" s="585"/>
      <c r="AI6" s="585"/>
      <c r="AJ6" s="585"/>
      <c r="AK6" s="585"/>
      <c r="AL6" s="585"/>
      <c r="AM6" s="585"/>
      <c r="AN6" s="585"/>
      <c r="AO6" s="585"/>
      <c r="AP6" s="585"/>
      <c r="AQ6" s="585"/>
      <c r="AR6" s="585"/>
      <c r="AS6" s="585"/>
      <c r="AT6" s="585"/>
      <c r="AU6" s="585"/>
      <c r="AV6" s="585"/>
      <c r="AW6" s="585"/>
      <c r="AX6" s="585"/>
      <c r="AY6" s="585"/>
      <c r="AZ6" s="585"/>
      <c r="BA6" s="585"/>
      <c r="BB6" s="585"/>
      <c r="BC6" s="585"/>
      <c r="BD6" s="585"/>
      <c r="BE6" s="585"/>
      <c r="BF6" s="585"/>
      <c r="BG6" s="585"/>
      <c r="BH6" s="585"/>
      <c r="BI6" s="585"/>
      <c r="BJ6" s="585"/>
      <c r="BK6" s="585"/>
      <c r="BL6" s="585"/>
      <c r="BM6" s="585"/>
      <c r="BN6" s="585"/>
      <c r="BO6" s="585"/>
      <c r="BP6" s="585"/>
      <c r="BQ6" s="585"/>
      <c r="BR6" s="585"/>
      <c r="BS6" s="585"/>
      <c r="BT6" s="585"/>
      <c r="BU6" s="585"/>
      <c r="BV6" s="585"/>
    </row>
    <row r="7" spans="1:74" ht="11.1" customHeight="1" x14ac:dyDescent="0.2">
      <c r="A7" s="559" t="s">
        <v>477</v>
      </c>
      <c r="B7" s="560" t="s">
        <v>478</v>
      </c>
      <c r="C7" s="277">
        <v>2927.9576129000002</v>
      </c>
      <c r="D7" s="277">
        <v>2864.5928214</v>
      </c>
      <c r="E7" s="277">
        <v>2469.1719355</v>
      </c>
      <c r="F7" s="277">
        <v>2234.5771332999998</v>
      </c>
      <c r="G7" s="277">
        <v>2453.5847097000001</v>
      </c>
      <c r="H7" s="277">
        <v>2913.1676333</v>
      </c>
      <c r="I7" s="277">
        <v>3064.2892581000001</v>
      </c>
      <c r="J7" s="277">
        <v>3057.6098710000001</v>
      </c>
      <c r="K7" s="277">
        <v>2652.4226333000001</v>
      </c>
      <c r="L7" s="277">
        <v>2287.6781934999999</v>
      </c>
      <c r="M7" s="277">
        <v>2425.2083667000002</v>
      </c>
      <c r="N7" s="277">
        <v>2859.5154515999998</v>
      </c>
      <c r="O7" s="277">
        <v>2909.9289355000001</v>
      </c>
      <c r="P7" s="277">
        <v>2629.0803213999998</v>
      </c>
      <c r="Q7" s="277">
        <v>2343.3974839000002</v>
      </c>
      <c r="R7" s="277">
        <v>2237.6093332999999</v>
      </c>
      <c r="S7" s="277">
        <v>2371.6850322999999</v>
      </c>
      <c r="T7" s="277">
        <v>2805.1855999999998</v>
      </c>
      <c r="U7" s="277">
        <v>3042.0617419</v>
      </c>
      <c r="V7" s="277">
        <v>2977.3161613000002</v>
      </c>
      <c r="W7" s="277">
        <v>2559.6745999999998</v>
      </c>
      <c r="X7" s="277">
        <v>2245.3192580999998</v>
      </c>
      <c r="Y7" s="277">
        <v>2235.3110000000001</v>
      </c>
      <c r="Z7" s="277">
        <v>2374.5061612999998</v>
      </c>
      <c r="AA7" s="277">
        <v>2282.0594194</v>
      </c>
      <c r="AB7" s="277">
        <v>2171.5134137999999</v>
      </c>
      <c r="AC7" s="277">
        <v>1853.8123871</v>
      </c>
      <c r="AD7" s="277">
        <v>1726.8711000000001</v>
      </c>
      <c r="AE7" s="277">
        <v>2025.8404194</v>
      </c>
      <c r="AF7" s="277">
        <v>2388.5237333</v>
      </c>
      <c r="AG7" s="277">
        <v>2790.8493548000001</v>
      </c>
      <c r="AH7" s="277">
        <v>2666.9522903000002</v>
      </c>
      <c r="AI7" s="277">
        <v>2315.9406333000002</v>
      </c>
      <c r="AJ7" s="277">
        <v>2144.6964194000002</v>
      </c>
      <c r="AK7" s="277">
        <v>2330.4177666999999</v>
      </c>
      <c r="AL7" s="277">
        <v>2361.8235805999998</v>
      </c>
      <c r="AM7" s="277">
        <v>2418.8701934999999</v>
      </c>
      <c r="AN7" s="277">
        <v>2397.8970356999998</v>
      </c>
      <c r="AO7" s="277">
        <v>2270.8128387000002</v>
      </c>
      <c r="AP7" s="277">
        <v>2029.9732332999999</v>
      </c>
      <c r="AQ7" s="277">
        <v>2088.2923547999999</v>
      </c>
      <c r="AR7" s="277">
        <v>2505.9164172999999</v>
      </c>
      <c r="AS7" s="277">
        <v>2684.5978739000002</v>
      </c>
      <c r="AT7" s="277">
        <v>2644.6283487000001</v>
      </c>
      <c r="AU7" s="277">
        <v>2423.481503</v>
      </c>
      <c r="AV7" s="277">
        <v>2140.6118197000001</v>
      </c>
      <c r="AW7" s="277">
        <v>2196.7279370000001</v>
      </c>
      <c r="AX7" s="277">
        <v>2493.0088093999998</v>
      </c>
      <c r="AY7" s="277">
        <v>2700.3303584</v>
      </c>
      <c r="AZ7" s="277">
        <v>2726.7934114</v>
      </c>
      <c r="BA7" s="277">
        <v>2332.9073583999998</v>
      </c>
      <c r="BB7" s="277">
        <v>1958.2239537</v>
      </c>
      <c r="BC7" s="277">
        <v>2067.6576316000001</v>
      </c>
      <c r="BD7" s="277">
        <v>2485.9635659999999</v>
      </c>
      <c r="BE7" s="277">
        <v>2633.2544207000001</v>
      </c>
      <c r="BF7" s="277">
        <v>2619.6899975000001</v>
      </c>
      <c r="BG7" s="277">
        <v>2323.9670000000001</v>
      </c>
      <c r="BH7" s="277">
        <v>2089.232</v>
      </c>
      <c r="BI7" s="340">
        <v>2210.607</v>
      </c>
      <c r="BJ7" s="340">
        <v>2556.5410000000002</v>
      </c>
      <c r="BK7" s="340">
        <v>2656.9940000000001</v>
      </c>
      <c r="BL7" s="340">
        <v>2550.1280000000002</v>
      </c>
      <c r="BM7" s="340">
        <v>2206.5569999999998</v>
      </c>
      <c r="BN7" s="340">
        <v>1958.6489999999999</v>
      </c>
      <c r="BO7" s="340">
        <v>2070.0360000000001</v>
      </c>
      <c r="BP7" s="340">
        <v>2403.395</v>
      </c>
      <c r="BQ7" s="340">
        <v>2686.3249999999998</v>
      </c>
      <c r="BR7" s="340">
        <v>2698.6669999999999</v>
      </c>
      <c r="BS7" s="340">
        <v>2319.971</v>
      </c>
      <c r="BT7" s="340">
        <v>2154.154</v>
      </c>
      <c r="BU7" s="340">
        <v>2159.8409999999999</v>
      </c>
      <c r="BV7" s="340">
        <v>2447.4690000000001</v>
      </c>
    </row>
    <row r="8" spans="1:74" ht="11.1" customHeight="1" x14ac:dyDescent="0.2">
      <c r="A8" s="559" t="s">
        <v>479</v>
      </c>
      <c r="B8" s="560" t="s">
        <v>480</v>
      </c>
      <c r="C8" s="277">
        <v>18393.692902999999</v>
      </c>
      <c r="D8" s="277">
        <v>17921.063214000002</v>
      </c>
      <c r="E8" s="277">
        <v>15446.809515999999</v>
      </c>
      <c r="F8" s="277">
        <v>16452.919467</v>
      </c>
      <c r="G8" s="277">
        <v>18783.458128999999</v>
      </c>
      <c r="H8" s="277">
        <v>24378.556499999999</v>
      </c>
      <c r="I8" s="277">
        <v>29762.823323000001</v>
      </c>
      <c r="J8" s="277">
        <v>31350.148323000001</v>
      </c>
      <c r="K8" s="277">
        <v>24107.658932999999</v>
      </c>
      <c r="L8" s="277">
        <v>19172.200032000001</v>
      </c>
      <c r="M8" s="277">
        <v>17312.493533000001</v>
      </c>
      <c r="N8" s="277">
        <v>19053.645355000001</v>
      </c>
      <c r="O8" s="277">
        <v>18184.248065</v>
      </c>
      <c r="P8" s="277">
        <v>18040.225143</v>
      </c>
      <c r="Q8" s="277">
        <v>16228.693773999999</v>
      </c>
      <c r="R8" s="277">
        <v>18197.480167000002</v>
      </c>
      <c r="S8" s="277">
        <v>19312.538548</v>
      </c>
      <c r="T8" s="277">
        <v>24239.6194</v>
      </c>
      <c r="U8" s="277">
        <v>31197.588581</v>
      </c>
      <c r="V8" s="277">
        <v>30691.128419000001</v>
      </c>
      <c r="W8" s="277">
        <v>23732.659667</v>
      </c>
      <c r="X8" s="277">
        <v>19340.117580999999</v>
      </c>
      <c r="Y8" s="277">
        <v>18933.580699999999</v>
      </c>
      <c r="Z8" s="277">
        <v>20711.454258000002</v>
      </c>
      <c r="AA8" s="277">
        <v>21842.478805999999</v>
      </c>
      <c r="AB8" s="277">
        <v>23181.990378999999</v>
      </c>
      <c r="AC8" s="277">
        <v>22694.602838999999</v>
      </c>
      <c r="AD8" s="277">
        <v>24718.657999999999</v>
      </c>
      <c r="AE8" s="277">
        <v>27205.918452000002</v>
      </c>
      <c r="AF8" s="277">
        <v>30415.639332999999</v>
      </c>
      <c r="AG8" s="277">
        <v>36076.424257999999</v>
      </c>
      <c r="AH8" s="277">
        <v>33506.166773999998</v>
      </c>
      <c r="AI8" s="277">
        <v>27836.966767000002</v>
      </c>
      <c r="AJ8" s="277">
        <v>22591.862516000001</v>
      </c>
      <c r="AK8" s="277">
        <v>20389.334133</v>
      </c>
      <c r="AL8" s="277">
        <v>20328.162097</v>
      </c>
      <c r="AM8" s="277">
        <v>21305.917355000001</v>
      </c>
      <c r="AN8" s="277">
        <v>21181.03025</v>
      </c>
      <c r="AO8" s="277">
        <v>20390.698645</v>
      </c>
      <c r="AP8" s="277">
        <v>19581.118632999998</v>
      </c>
      <c r="AQ8" s="277">
        <v>20670.935677000001</v>
      </c>
      <c r="AR8" s="277">
        <v>25495.846600000001</v>
      </c>
      <c r="AS8" s="277">
        <v>30275.882323000002</v>
      </c>
      <c r="AT8" s="277">
        <v>29976.612290000001</v>
      </c>
      <c r="AU8" s="277">
        <v>25910.128000000001</v>
      </c>
      <c r="AV8" s="277">
        <v>21461.607516</v>
      </c>
      <c r="AW8" s="277">
        <v>20968.152900000001</v>
      </c>
      <c r="AX8" s="277">
        <v>22394.363613000001</v>
      </c>
      <c r="AY8" s="277">
        <v>22232.700516000001</v>
      </c>
      <c r="AZ8" s="277">
        <v>20464.775035999999</v>
      </c>
      <c r="BA8" s="277">
        <v>18886.883258000002</v>
      </c>
      <c r="BB8" s="277">
        <v>19171.228367</v>
      </c>
      <c r="BC8" s="277">
        <v>21698.693289999999</v>
      </c>
      <c r="BD8" s="277">
        <v>24845.624467000001</v>
      </c>
      <c r="BE8" s="277">
        <v>28067.847548000002</v>
      </c>
      <c r="BF8" s="277">
        <v>29789.562258000002</v>
      </c>
      <c r="BG8" s="277">
        <v>25809.5</v>
      </c>
      <c r="BH8" s="277">
        <v>21923.24</v>
      </c>
      <c r="BI8" s="340">
        <v>20195.259999999998</v>
      </c>
      <c r="BJ8" s="340">
        <v>21457.02</v>
      </c>
      <c r="BK8" s="340">
        <v>21521.84</v>
      </c>
      <c r="BL8" s="340">
        <v>21480.84</v>
      </c>
      <c r="BM8" s="340">
        <v>20018.439999999999</v>
      </c>
      <c r="BN8" s="340">
        <v>19875.38</v>
      </c>
      <c r="BO8" s="340">
        <v>21930.55</v>
      </c>
      <c r="BP8" s="340">
        <v>26337.040000000001</v>
      </c>
      <c r="BQ8" s="340">
        <v>30300.43</v>
      </c>
      <c r="BR8" s="340">
        <v>30755.69</v>
      </c>
      <c r="BS8" s="340">
        <v>26312.98</v>
      </c>
      <c r="BT8" s="340">
        <v>22084.57</v>
      </c>
      <c r="BU8" s="340">
        <v>20742.189999999999</v>
      </c>
      <c r="BV8" s="340">
        <v>22053.99</v>
      </c>
    </row>
    <row r="9" spans="1:74" ht="11.1" customHeight="1" x14ac:dyDescent="0.2">
      <c r="A9" s="561" t="s">
        <v>481</v>
      </c>
      <c r="B9" s="562" t="s">
        <v>482</v>
      </c>
      <c r="C9" s="277">
        <v>250.03493548</v>
      </c>
      <c r="D9" s="277">
        <v>149.07425000000001</v>
      </c>
      <c r="E9" s="277">
        <v>140.97890322999999</v>
      </c>
      <c r="F9" s="277">
        <v>130.76429999999999</v>
      </c>
      <c r="G9" s="277">
        <v>169.15667741999999</v>
      </c>
      <c r="H9" s="277">
        <v>231.67006667000001</v>
      </c>
      <c r="I9" s="277">
        <v>253.20629031999999</v>
      </c>
      <c r="J9" s="277">
        <v>205.08980645</v>
      </c>
      <c r="K9" s="277">
        <v>160.43403333000001</v>
      </c>
      <c r="L9" s="277">
        <v>123.86925806000001</v>
      </c>
      <c r="M9" s="277">
        <v>119.59393333</v>
      </c>
      <c r="N9" s="277">
        <v>200.32887097</v>
      </c>
      <c r="O9" s="277">
        <v>196.31754581000001</v>
      </c>
      <c r="P9" s="277">
        <v>151.06181179000001</v>
      </c>
      <c r="Q9" s="277">
        <v>153.09888323000001</v>
      </c>
      <c r="R9" s="277">
        <v>137.67647367000001</v>
      </c>
      <c r="S9" s="277">
        <v>131.54888774</v>
      </c>
      <c r="T9" s="277">
        <v>150.46192667</v>
      </c>
      <c r="U9" s="277">
        <v>176.66085677000001</v>
      </c>
      <c r="V9" s="277">
        <v>148.71387225999999</v>
      </c>
      <c r="W9" s="277">
        <v>136.84223767</v>
      </c>
      <c r="X9" s="277">
        <v>113.61810161</v>
      </c>
      <c r="Y9" s="277">
        <v>103.843007</v>
      </c>
      <c r="Z9" s="277">
        <v>121.77005839</v>
      </c>
      <c r="AA9" s="277">
        <v>139.20053709999999</v>
      </c>
      <c r="AB9" s="277">
        <v>115.78360345</v>
      </c>
      <c r="AC9" s="277">
        <v>89.087022580999999</v>
      </c>
      <c r="AD9" s="277">
        <v>89.134718667000001</v>
      </c>
      <c r="AE9" s="277">
        <v>101.30370194</v>
      </c>
      <c r="AF9" s="277">
        <v>123.98935167</v>
      </c>
      <c r="AG9" s="277">
        <v>136.13541258000001</v>
      </c>
      <c r="AH9" s="277">
        <v>119.47498645</v>
      </c>
      <c r="AI9" s="277">
        <v>105.383386</v>
      </c>
      <c r="AJ9" s="277">
        <v>100.76727903</v>
      </c>
      <c r="AK9" s="277">
        <v>107.17178333</v>
      </c>
      <c r="AL9" s="277">
        <v>115.64803419</v>
      </c>
      <c r="AM9" s="277">
        <v>152.46826806000001</v>
      </c>
      <c r="AN9" s="277">
        <v>120.93361786</v>
      </c>
      <c r="AO9" s="277">
        <v>110.80377806</v>
      </c>
      <c r="AP9" s="277">
        <v>111.139748</v>
      </c>
      <c r="AQ9" s="277">
        <v>133.00013451999999</v>
      </c>
      <c r="AR9" s="277">
        <v>136.06780599999999</v>
      </c>
      <c r="AS9" s="277">
        <v>164.79408258000001</v>
      </c>
      <c r="AT9" s="277">
        <v>137.1207971</v>
      </c>
      <c r="AU9" s="277">
        <v>128.736512</v>
      </c>
      <c r="AV9" s="277">
        <v>114.03972387</v>
      </c>
      <c r="AW9" s="277">
        <v>104.22304932999999</v>
      </c>
      <c r="AX9" s="277">
        <v>136.94018065</v>
      </c>
      <c r="AY9" s="277">
        <v>406.66698903000002</v>
      </c>
      <c r="AZ9" s="277">
        <v>175.16890642999999</v>
      </c>
      <c r="BA9" s="277">
        <v>184.45486968</v>
      </c>
      <c r="BB9" s="277">
        <v>100.94745066999999</v>
      </c>
      <c r="BC9" s="277">
        <v>111.76117644999999</v>
      </c>
      <c r="BD9" s="277">
        <v>117.371464</v>
      </c>
      <c r="BE9" s="277">
        <v>113.35292162</v>
      </c>
      <c r="BF9" s="277">
        <v>116.461737</v>
      </c>
      <c r="BG9" s="277">
        <v>119.49290000000001</v>
      </c>
      <c r="BH9" s="277">
        <v>111.66630000000001</v>
      </c>
      <c r="BI9" s="340">
        <v>106.786</v>
      </c>
      <c r="BJ9" s="340">
        <v>132.5967</v>
      </c>
      <c r="BK9" s="340">
        <v>157.80889999999999</v>
      </c>
      <c r="BL9" s="340">
        <v>130.31270000000001</v>
      </c>
      <c r="BM9" s="340">
        <v>122.4256</v>
      </c>
      <c r="BN9" s="340">
        <v>111.0408</v>
      </c>
      <c r="BO9" s="340">
        <v>116.1172</v>
      </c>
      <c r="BP9" s="340">
        <v>130.53440000000001</v>
      </c>
      <c r="BQ9" s="340">
        <v>136.8407</v>
      </c>
      <c r="BR9" s="340">
        <v>127.5317</v>
      </c>
      <c r="BS9" s="340">
        <v>122.7345</v>
      </c>
      <c r="BT9" s="340">
        <v>113.9545</v>
      </c>
      <c r="BU9" s="340">
        <v>106.8245</v>
      </c>
      <c r="BV9" s="340">
        <v>126.7948</v>
      </c>
    </row>
    <row r="10" spans="1:74" ht="11.1" customHeight="1" x14ac:dyDescent="0.2">
      <c r="A10" s="559" t="s">
        <v>483</v>
      </c>
      <c r="B10" s="560" t="s">
        <v>570</v>
      </c>
      <c r="C10" s="277">
        <v>92.265935483999996</v>
      </c>
      <c r="D10" s="277">
        <v>38.401214285999998</v>
      </c>
      <c r="E10" s="277">
        <v>40.175451613</v>
      </c>
      <c r="F10" s="277">
        <v>38.658200000000001</v>
      </c>
      <c r="G10" s="277">
        <v>64.410161290000005</v>
      </c>
      <c r="H10" s="277">
        <v>102.88939999999999</v>
      </c>
      <c r="I10" s="277">
        <v>118.73722581</v>
      </c>
      <c r="J10" s="277">
        <v>96.358322580999996</v>
      </c>
      <c r="K10" s="277">
        <v>59.627966667000003</v>
      </c>
      <c r="L10" s="277">
        <v>35.900451613000001</v>
      </c>
      <c r="M10" s="277">
        <v>32.727233333000001</v>
      </c>
      <c r="N10" s="277">
        <v>65.193677418999997</v>
      </c>
      <c r="O10" s="277">
        <v>55.590129032</v>
      </c>
      <c r="P10" s="277">
        <v>36.419750000000001</v>
      </c>
      <c r="Q10" s="277">
        <v>35.900580644999998</v>
      </c>
      <c r="R10" s="277">
        <v>44.441266667000001</v>
      </c>
      <c r="S10" s="277">
        <v>39.663354839</v>
      </c>
      <c r="T10" s="277">
        <v>41.642600000000002</v>
      </c>
      <c r="U10" s="277">
        <v>50.013096773999997</v>
      </c>
      <c r="V10" s="277">
        <v>42.363516128999997</v>
      </c>
      <c r="W10" s="277">
        <v>31.408200000000001</v>
      </c>
      <c r="X10" s="277">
        <v>30.268838710000001</v>
      </c>
      <c r="Y10" s="277">
        <v>30.551633333000002</v>
      </c>
      <c r="Z10" s="277">
        <v>29.739032258000002</v>
      </c>
      <c r="AA10" s="277">
        <v>32.860096773999999</v>
      </c>
      <c r="AB10" s="277">
        <v>26.716310345</v>
      </c>
      <c r="AC10" s="277">
        <v>28.661354839000001</v>
      </c>
      <c r="AD10" s="277">
        <v>27.049600000000002</v>
      </c>
      <c r="AE10" s="277">
        <v>27.409548387000001</v>
      </c>
      <c r="AF10" s="277">
        <v>43.510533332999998</v>
      </c>
      <c r="AG10" s="277">
        <v>51.138483870999998</v>
      </c>
      <c r="AH10" s="277">
        <v>36.588483871000001</v>
      </c>
      <c r="AI10" s="277">
        <v>27.979466667000001</v>
      </c>
      <c r="AJ10" s="277">
        <v>29.435064516000001</v>
      </c>
      <c r="AK10" s="277">
        <v>26.788866667000001</v>
      </c>
      <c r="AL10" s="277">
        <v>26.829290322999999</v>
      </c>
      <c r="AM10" s="277">
        <v>50.615870968000003</v>
      </c>
      <c r="AN10" s="277">
        <v>36.069178571000002</v>
      </c>
      <c r="AO10" s="277">
        <v>26.825354838999999</v>
      </c>
      <c r="AP10" s="277">
        <v>27.550633333</v>
      </c>
      <c r="AQ10" s="277">
        <v>26.358322580999999</v>
      </c>
      <c r="AR10" s="277">
        <v>30.087</v>
      </c>
      <c r="AS10" s="277">
        <v>47.290741935</v>
      </c>
      <c r="AT10" s="277">
        <v>31.568161289999999</v>
      </c>
      <c r="AU10" s="277">
        <v>27.707866667000001</v>
      </c>
      <c r="AV10" s="277">
        <v>25.826000000000001</v>
      </c>
      <c r="AW10" s="277">
        <v>24.800433333000001</v>
      </c>
      <c r="AX10" s="277">
        <v>37.884903225999999</v>
      </c>
      <c r="AY10" s="277">
        <v>142.77135483999999</v>
      </c>
      <c r="AZ10" s="277">
        <v>55.443892857000002</v>
      </c>
      <c r="BA10" s="277">
        <v>56.738483871</v>
      </c>
      <c r="BB10" s="277">
        <v>26.056966667000001</v>
      </c>
      <c r="BC10" s="277">
        <v>21.867967742000001</v>
      </c>
      <c r="BD10" s="277">
        <v>24.781400000000001</v>
      </c>
      <c r="BE10" s="277">
        <v>29.678258065000001</v>
      </c>
      <c r="BF10" s="277">
        <v>31.520516129000001</v>
      </c>
      <c r="BG10" s="277">
        <v>26.383559999999999</v>
      </c>
      <c r="BH10" s="277">
        <v>25.472239999999999</v>
      </c>
      <c r="BI10" s="340">
        <v>26.293399999999998</v>
      </c>
      <c r="BJ10" s="340">
        <v>28.754799999999999</v>
      </c>
      <c r="BK10" s="340">
        <v>32.940899999999999</v>
      </c>
      <c r="BL10" s="340">
        <v>25.542770000000001</v>
      </c>
      <c r="BM10" s="340">
        <v>24.149270000000001</v>
      </c>
      <c r="BN10" s="340">
        <v>22.78951</v>
      </c>
      <c r="BO10" s="340">
        <v>24.909960000000002</v>
      </c>
      <c r="BP10" s="340">
        <v>30.731660000000002</v>
      </c>
      <c r="BQ10" s="340">
        <v>33.15381</v>
      </c>
      <c r="BR10" s="340">
        <v>28.197410000000001</v>
      </c>
      <c r="BS10" s="340">
        <v>24.9208</v>
      </c>
      <c r="BT10" s="340">
        <v>23.843489999999999</v>
      </c>
      <c r="BU10" s="340">
        <v>24.824020000000001</v>
      </c>
      <c r="BV10" s="340">
        <v>25.695250000000001</v>
      </c>
    </row>
    <row r="11" spans="1:74" ht="11.1" customHeight="1" x14ac:dyDescent="0.2">
      <c r="A11" s="559" t="s">
        <v>484</v>
      </c>
      <c r="B11" s="560" t="s">
        <v>569</v>
      </c>
      <c r="C11" s="277">
        <v>80.171354839000003</v>
      </c>
      <c r="D11" s="277">
        <v>31.043071429000001</v>
      </c>
      <c r="E11" s="277">
        <v>25.335645160999999</v>
      </c>
      <c r="F11" s="277">
        <v>24.215666667000001</v>
      </c>
      <c r="G11" s="277">
        <v>33.859354838999998</v>
      </c>
      <c r="H11" s="277">
        <v>41.465200000000003</v>
      </c>
      <c r="I11" s="277">
        <v>43.449387096999999</v>
      </c>
      <c r="J11" s="277">
        <v>35.257483870999998</v>
      </c>
      <c r="K11" s="277">
        <v>30.152833333</v>
      </c>
      <c r="L11" s="277">
        <v>25.382967742000002</v>
      </c>
      <c r="M11" s="277">
        <v>29.206333333</v>
      </c>
      <c r="N11" s="277">
        <v>60.730870967999998</v>
      </c>
      <c r="O11" s="277">
        <v>43.438903226000001</v>
      </c>
      <c r="P11" s="277">
        <v>32.608607143</v>
      </c>
      <c r="Q11" s="277">
        <v>29.257903226</v>
      </c>
      <c r="R11" s="277">
        <v>33.504033333000002</v>
      </c>
      <c r="S11" s="277">
        <v>31.393290322999999</v>
      </c>
      <c r="T11" s="277">
        <v>32.269133332999999</v>
      </c>
      <c r="U11" s="277">
        <v>36.705193547999997</v>
      </c>
      <c r="V11" s="277">
        <v>26.805612903</v>
      </c>
      <c r="W11" s="277">
        <v>24.522433332999999</v>
      </c>
      <c r="X11" s="277">
        <v>24.291741935000001</v>
      </c>
      <c r="Y11" s="277">
        <v>25.609733333000001</v>
      </c>
      <c r="Z11" s="277">
        <v>28.776612903</v>
      </c>
      <c r="AA11" s="277">
        <v>27.627645161</v>
      </c>
      <c r="AB11" s="277">
        <v>22.962620690000001</v>
      </c>
      <c r="AC11" s="277">
        <v>20.222387096999999</v>
      </c>
      <c r="AD11" s="277">
        <v>23.373533333000001</v>
      </c>
      <c r="AE11" s="277">
        <v>28.563354838999999</v>
      </c>
      <c r="AF11" s="277">
        <v>29.225766666999998</v>
      </c>
      <c r="AG11" s="277">
        <v>30.787709676999999</v>
      </c>
      <c r="AH11" s="277">
        <v>24.255645161</v>
      </c>
      <c r="AI11" s="277">
        <v>21.872499999999999</v>
      </c>
      <c r="AJ11" s="277">
        <v>22.678580645</v>
      </c>
      <c r="AK11" s="277">
        <v>24.980666667000001</v>
      </c>
      <c r="AL11" s="277">
        <v>27.639419355000001</v>
      </c>
      <c r="AM11" s="277">
        <v>32.712161289999997</v>
      </c>
      <c r="AN11" s="277">
        <v>24.127071429000001</v>
      </c>
      <c r="AO11" s="277">
        <v>21.094258064999998</v>
      </c>
      <c r="AP11" s="277">
        <v>22.032066666999999</v>
      </c>
      <c r="AQ11" s="277">
        <v>26.310483870999999</v>
      </c>
      <c r="AR11" s="277">
        <v>22.689533333</v>
      </c>
      <c r="AS11" s="277">
        <v>34.988322580999998</v>
      </c>
      <c r="AT11" s="277">
        <v>22.361290322999999</v>
      </c>
      <c r="AU11" s="277">
        <v>22.030166667</v>
      </c>
      <c r="AV11" s="277">
        <v>19.549806451999999</v>
      </c>
      <c r="AW11" s="277">
        <v>24.436233333000001</v>
      </c>
      <c r="AX11" s="277">
        <v>32.763096773999997</v>
      </c>
      <c r="AY11" s="277">
        <v>158.63106452</v>
      </c>
      <c r="AZ11" s="277">
        <v>46.199928571000001</v>
      </c>
      <c r="BA11" s="277">
        <v>47.383096774000002</v>
      </c>
      <c r="BB11" s="277">
        <v>19.951266666999999</v>
      </c>
      <c r="BC11" s="277">
        <v>25.246548387000001</v>
      </c>
      <c r="BD11" s="277">
        <v>22.697500000000002</v>
      </c>
      <c r="BE11" s="277">
        <v>21.156838709999999</v>
      </c>
      <c r="BF11" s="277">
        <v>22.838032257999998</v>
      </c>
      <c r="BG11" s="277">
        <v>25.133520000000001</v>
      </c>
      <c r="BH11" s="277">
        <v>24.876930000000002</v>
      </c>
      <c r="BI11" s="340">
        <v>26.24868</v>
      </c>
      <c r="BJ11" s="340">
        <v>37.096989999999998</v>
      </c>
      <c r="BK11" s="340">
        <v>43.820189999999997</v>
      </c>
      <c r="BL11" s="340">
        <v>30.530169999999998</v>
      </c>
      <c r="BM11" s="340">
        <v>26.328489999999999</v>
      </c>
      <c r="BN11" s="340">
        <v>23.684799999999999</v>
      </c>
      <c r="BO11" s="340">
        <v>26.915400000000002</v>
      </c>
      <c r="BP11" s="340">
        <v>27.786190000000001</v>
      </c>
      <c r="BQ11" s="340">
        <v>30.664069999999999</v>
      </c>
      <c r="BR11" s="340">
        <v>28.351600000000001</v>
      </c>
      <c r="BS11" s="340">
        <v>23.804680000000001</v>
      </c>
      <c r="BT11" s="340">
        <v>23.794090000000001</v>
      </c>
      <c r="BU11" s="340">
        <v>24.677949999999999</v>
      </c>
      <c r="BV11" s="340">
        <v>33.061720000000001</v>
      </c>
    </row>
    <row r="12" spans="1:74" ht="11.1" customHeight="1" x14ac:dyDescent="0.2">
      <c r="A12" s="559" t="s">
        <v>485</v>
      </c>
      <c r="B12" s="560" t="s">
        <v>486</v>
      </c>
      <c r="C12" s="277">
        <v>69.818548387000007</v>
      </c>
      <c r="D12" s="277">
        <v>72.069642857000005</v>
      </c>
      <c r="E12" s="277">
        <v>70.723709677000002</v>
      </c>
      <c r="F12" s="277">
        <v>63.680666666999997</v>
      </c>
      <c r="G12" s="277">
        <v>66.970967741999999</v>
      </c>
      <c r="H12" s="277">
        <v>82.171166666999994</v>
      </c>
      <c r="I12" s="277">
        <v>84.558225805999996</v>
      </c>
      <c r="J12" s="277">
        <v>68.168709676999995</v>
      </c>
      <c r="K12" s="277">
        <v>65.629833332999993</v>
      </c>
      <c r="L12" s="277">
        <v>58.433387097000001</v>
      </c>
      <c r="M12" s="277">
        <v>52.879333332999998</v>
      </c>
      <c r="N12" s="277">
        <v>65.817580645000007</v>
      </c>
      <c r="O12" s="277">
        <v>89.050324193999998</v>
      </c>
      <c r="P12" s="277">
        <v>76.888185714000002</v>
      </c>
      <c r="Q12" s="277">
        <v>83.413085484000007</v>
      </c>
      <c r="R12" s="277">
        <v>56.024151666999998</v>
      </c>
      <c r="S12" s="277">
        <v>57.652264516000002</v>
      </c>
      <c r="T12" s="277">
        <v>71.946363332999994</v>
      </c>
      <c r="U12" s="277">
        <v>82.265553225999994</v>
      </c>
      <c r="V12" s="277">
        <v>74.843914515999998</v>
      </c>
      <c r="W12" s="277">
        <v>75.715149999999994</v>
      </c>
      <c r="X12" s="277">
        <v>54.438667742</v>
      </c>
      <c r="Y12" s="277">
        <v>42.791499999999999</v>
      </c>
      <c r="Z12" s="277">
        <v>58.810972581000001</v>
      </c>
      <c r="AA12" s="277">
        <v>76.860196774000002</v>
      </c>
      <c r="AB12" s="277">
        <v>62.536939654999998</v>
      </c>
      <c r="AC12" s="277">
        <v>36.526774193999998</v>
      </c>
      <c r="AD12" s="277">
        <v>35.386499999999998</v>
      </c>
      <c r="AE12" s="277">
        <v>41.176241935</v>
      </c>
      <c r="AF12" s="277">
        <v>46.672636666999999</v>
      </c>
      <c r="AG12" s="277">
        <v>49.596880644999999</v>
      </c>
      <c r="AH12" s="277">
        <v>54.494848386999998</v>
      </c>
      <c r="AI12" s="277">
        <v>52.365888333000001</v>
      </c>
      <c r="AJ12" s="277">
        <v>45.211290323</v>
      </c>
      <c r="AK12" s="277">
        <v>52.253166667000002</v>
      </c>
      <c r="AL12" s="277">
        <v>49.677327419000001</v>
      </c>
      <c r="AM12" s="277">
        <v>61.682479032000003</v>
      </c>
      <c r="AN12" s="277">
        <v>55.956312500000003</v>
      </c>
      <c r="AO12" s="277">
        <v>59.783758065000001</v>
      </c>
      <c r="AP12" s="277">
        <v>57.877564999999997</v>
      </c>
      <c r="AQ12" s="277">
        <v>76.581814515999994</v>
      </c>
      <c r="AR12" s="277">
        <v>80.241003332999995</v>
      </c>
      <c r="AS12" s="277">
        <v>77.488038709999998</v>
      </c>
      <c r="AT12" s="277">
        <v>79.875040322999993</v>
      </c>
      <c r="AU12" s="277">
        <v>75.321433333000002</v>
      </c>
      <c r="AV12" s="277">
        <v>65.846774194000005</v>
      </c>
      <c r="AW12" s="277">
        <v>51.447454999999998</v>
      </c>
      <c r="AX12" s="277">
        <v>61.033930644999998</v>
      </c>
      <c r="AY12" s="277">
        <v>71.976179032000005</v>
      </c>
      <c r="AZ12" s="277">
        <v>67.128966070999994</v>
      </c>
      <c r="BA12" s="277">
        <v>70.836449999999999</v>
      </c>
      <c r="BB12" s="277">
        <v>52.248251666999998</v>
      </c>
      <c r="BC12" s="277">
        <v>61.956733870999997</v>
      </c>
      <c r="BD12" s="277">
        <v>68.151025000000004</v>
      </c>
      <c r="BE12" s="277">
        <v>59.594997309999997</v>
      </c>
      <c r="BF12" s="277">
        <v>59.477844953000002</v>
      </c>
      <c r="BG12" s="277">
        <v>64.896039999999999</v>
      </c>
      <c r="BH12" s="277">
        <v>58.2622</v>
      </c>
      <c r="BI12" s="340">
        <v>50.41534</v>
      </c>
      <c r="BJ12" s="340">
        <v>60.602930000000001</v>
      </c>
      <c r="BK12" s="340">
        <v>71.620840000000001</v>
      </c>
      <c r="BL12" s="340">
        <v>67.47072</v>
      </c>
      <c r="BM12" s="340">
        <v>65.694320000000005</v>
      </c>
      <c r="BN12" s="340">
        <v>60.108730000000001</v>
      </c>
      <c r="BO12" s="340">
        <v>59.736510000000003</v>
      </c>
      <c r="BP12" s="340">
        <v>67.366659999999996</v>
      </c>
      <c r="BQ12" s="340">
        <v>67.442130000000006</v>
      </c>
      <c r="BR12" s="340">
        <v>65.207430000000002</v>
      </c>
      <c r="BS12" s="340">
        <v>69.212029999999999</v>
      </c>
      <c r="BT12" s="340">
        <v>62.266750000000002</v>
      </c>
      <c r="BU12" s="340">
        <v>52.926879999999997</v>
      </c>
      <c r="BV12" s="340">
        <v>61.554400000000001</v>
      </c>
    </row>
    <row r="13" spans="1:74" ht="11.1" customHeight="1" x14ac:dyDescent="0.2">
      <c r="A13" s="559" t="s">
        <v>487</v>
      </c>
      <c r="B13" s="560" t="s">
        <v>488</v>
      </c>
      <c r="C13" s="277">
        <v>7.7790967742000001</v>
      </c>
      <c r="D13" s="277">
        <v>7.5603214286</v>
      </c>
      <c r="E13" s="277">
        <v>4.7440967742</v>
      </c>
      <c r="F13" s="277">
        <v>4.2097666667000002</v>
      </c>
      <c r="G13" s="277">
        <v>3.9161935483999999</v>
      </c>
      <c r="H13" s="277">
        <v>5.1443000000000003</v>
      </c>
      <c r="I13" s="277">
        <v>6.4614516129000004</v>
      </c>
      <c r="J13" s="277">
        <v>5.3052903226000003</v>
      </c>
      <c r="K13" s="277">
        <v>5.0233999999999996</v>
      </c>
      <c r="L13" s="277">
        <v>4.1524516129000002</v>
      </c>
      <c r="M13" s="277">
        <v>4.7810333332999999</v>
      </c>
      <c r="N13" s="277">
        <v>8.5867419354999992</v>
      </c>
      <c r="O13" s="277">
        <v>8.2381893547999994</v>
      </c>
      <c r="P13" s="277">
        <v>5.1452689286000002</v>
      </c>
      <c r="Q13" s="277">
        <v>4.5273138709999996</v>
      </c>
      <c r="R13" s="277">
        <v>3.7070219999999998</v>
      </c>
      <c r="S13" s="277">
        <v>2.8399780644999999</v>
      </c>
      <c r="T13" s="277">
        <v>4.6038300000000003</v>
      </c>
      <c r="U13" s="277">
        <v>7.6770132257999997</v>
      </c>
      <c r="V13" s="277">
        <v>4.7008287096999997</v>
      </c>
      <c r="W13" s="277">
        <v>5.1964543333000002</v>
      </c>
      <c r="X13" s="277">
        <v>4.6188532257999997</v>
      </c>
      <c r="Y13" s="277">
        <v>4.8901403332999998</v>
      </c>
      <c r="Z13" s="277">
        <v>4.4434406451999999</v>
      </c>
      <c r="AA13" s="277">
        <v>1.8525983871</v>
      </c>
      <c r="AB13" s="277">
        <v>3.5677327586000001</v>
      </c>
      <c r="AC13" s="277">
        <v>3.6765064515999999</v>
      </c>
      <c r="AD13" s="277">
        <v>3.3250853333000001</v>
      </c>
      <c r="AE13" s="277">
        <v>4.1545567741999996</v>
      </c>
      <c r="AF13" s="277">
        <v>4.5804150000000003</v>
      </c>
      <c r="AG13" s="277">
        <v>4.6123383871000003</v>
      </c>
      <c r="AH13" s="277">
        <v>4.1360090322999996</v>
      </c>
      <c r="AI13" s="277">
        <v>3.1655310000000001</v>
      </c>
      <c r="AJ13" s="277">
        <v>3.4423435483999998</v>
      </c>
      <c r="AK13" s="277">
        <v>3.1490833333000001</v>
      </c>
      <c r="AL13" s="277">
        <v>11.501997097</v>
      </c>
      <c r="AM13" s="277">
        <v>7.4577567741999999</v>
      </c>
      <c r="AN13" s="277">
        <v>4.7810553570999996</v>
      </c>
      <c r="AO13" s="277">
        <v>3.1004070968000002</v>
      </c>
      <c r="AP13" s="277">
        <v>3.6794829999999998</v>
      </c>
      <c r="AQ13" s="277">
        <v>3.7495135484</v>
      </c>
      <c r="AR13" s="277">
        <v>3.0502693333000002</v>
      </c>
      <c r="AS13" s="277">
        <v>5.0269793547999999</v>
      </c>
      <c r="AT13" s="277">
        <v>3.3163051612999999</v>
      </c>
      <c r="AU13" s="277">
        <v>3.6770453333000002</v>
      </c>
      <c r="AV13" s="277">
        <v>2.8171432258000002</v>
      </c>
      <c r="AW13" s="277">
        <v>3.5389276666999998</v>
      </c>
      <c r="AX13" s="277">
        <v>5.2582500000000003</v>
      </c>
      <c r="AY13" s="277">
        <v>33.288390645</v>
      </c>
      <c r="AZ13" s="277">
        <v>6.3961189286</v>
      </c>
      <c r="BA13" s="277">
        <v>9.4968390323000005</v>
      </c>
      <c r="BB13" s="277">
        <v>2.6909656666999999</v>
      </c>
      <c r="BC13" s="277">
        <v>2.6899264515999999</v>
      </c>
      <c r="BD13" s="277">
        <v>1.7415389999999999</v>
      </c>
      <c r="BE13" s="277">
        <v>2.9228275353000002</v>
      </c>
      <c r="BF13" s="277">
        <v>2.6253436642999999</v>
      </c>
      <c r="BG13" s="277">
        <v>3.0797759999999998</v>
      </c>
      <c r="BH13" s="277">
        <v>3.054929</v>
      </c>
      <c r="BI13" s="340">
        <v>3.8285809999999998</v>
      </c>
      <c r="BJ13" s="340">
        <v>6.1420120000000002</v>
      </c>
      <c r="BK13" s="340">
        <v>9.4269719999999992</v>
      </c>
      <c r="BL13" s="340">
        <v>6.7690039999999998</v>
      </c>
      <c r="BM13" s="340">
        <v>6.2535020000000001</v>
      </c>
      <c r="BN13" s="340">
        <v>4.4577429999999998</v>
      </c>
      <c r="BO13" s="340">
        <v>4.5553350000000004</v>
      </c>
      <c r="BP13" s="340">
        <v>4.6498489999999997</v>
      </c>
      <c r="BQ13" s="340">
        <v>5.5806550000000001</v>
      </c>
      <c r="BR13" s="340">
        <v>5.7752499999999998</v>
      </c>
      <c r="BS13" s="340">
        <v>4.7970259999999998</v>
      </c>
      <c r="BT13" s="340">
        <v>4.0501769999999997</v>
      </c>
      <c r="BU13" s="340">
        <v>4.3956330000000001</v>
      </c>
      <c r="BV13" s="340">
        <v>6.4834129999999996</v>
      </c>
    </row>
    <row r="14" spans="1:74" ht="11.1" customHeight="1" x14ac:dyDescent="0.2">
      <c r="A14" s="584"/>
      <c r="B14" s="131" t="s">
        <v>489</v>
      </c>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3"/>
      <c r="AQ14" s="253"/>
      <c r="AR14" s="253"/>
      <c r="AS14" s="253"/>
      <c r="AT14" s="253"/>
      <c r="AU14" s="253"/>
      <c r="AV14" s="253"/>
      <c r="AW14" s="253"/>
      <c r="AX14" s="253"/>
      <c r="AY14" s="253"/>
      <c r="AZ14" s="253"/>
      <c r="BA14" s="253"/>
      <c r="BB14" s="253"/>
      <c r="BC14" s="253"/>
      <c r="BD14" s="253"/>
      <c r="BE14" s="253"/>
      <c r="BF14" s="253"/>
      <c r="BG14" s="253"/>
      <c r="BH14" s="253"/>
      <c r="BI14" s="366"/>
      <c r="BJ14" s="366"/>
      <c r="BK14" s="366"/>
      <c r="BL14" s="366"/>
      <c r="BM14" s="366"/>
      <c r="BN14" s="366"/>
      <c r="BO14" s="366"/>
      <c r="BP14" s="366"/>
      <c r="BQ14" s="366"/>
      <c r="BR14" s="366"/>
      <c r="BS14" s="366"/>
      <c r="BT14" s="366"/>
      <c r="BU14" s="366"/>
      <c r="BV14" s="366"/>
    </row>
    <row r="15" spans="1:74" ht="11.1" customHeight="1" x14ac:dyDescent="0.2">
      <c r="A15" s="559" t="s">
        <v>490</v>
      </c>
      <c r="B15" s="560" t="s">
        <v>478</v>
      </c>
      <c r="C15" s="277">
        <v>210.03187097</v>
      </c>
      <c r="D15" s="277">
        <v>209.70271428999999</v>
      </c>
      <c r="E15" s="277">
        <v>166.31767742</v>
      </c>
      <c r="F15" s="277">
        <v>144.65803332999999</v>
      </c>
      <c r="G15" s="277">
        <v>151.57219355000001</v>
      </c>
      <c r="H15" s="277">
        <v>203.23263333</v>
      </c>
      <c r="I15" s="277">
        <v>213.84299999999999</v>
      </c>
      <c r="J15" s="277">
        <v>204.50954838999999</v>
      </c>
      <c r="K15" s="277">
        <v>174.20986667</v>
      </c>
      <c r="L15" s="277">
        <v>144.86374194000001</v>
      </c>
      <c r="M15" s="277">
        <v>156.45959999999999</v>
      </c>
      <c r="N15" s="277">
        <v>200.17864516</v>
      </c>
      <c r="O15" s="277">
        <v>207.69638710000001</v>
      </c>
      <c r="P15" s="277">
        <v>180.43842857000001</v>
      </c>
      <c r="Q15" s="277">
        <v>126.79296773999999</v>
      </c>
      <c r="R15" s="277">
        <v>133.596</v>
      </c>
      <c r="S15" s="277">
        <v>144.23058065000001</v>
      </c>
      <c r="T15" s="277">
        <v>179.11243332999999</v>
      </c>
      <c r="U15" s="277">
        <v>197.96690323000001</v>
      </c>
      <c r="V15" s="277">
        <v>177.57093548</v>
      </c>
      <c r="W15" s="277">
        <v>143.3443</v>
      </c>
      <c r="X15" s="277">
        <v>123.5833871</v>
      </c>
      <c r="Y15" s="277">
        <v>126.94240000000001</v>
      </c>
      <c r="Z15" s="277">
        <v>122.59467742</v>
      </c>
      <c r="AA15" s="277">
        <v>147.75377419</v>
      </c>
      <c r="AB15" s="277">
        <v>113.33003447999999</v>
      </c>
      <c r="AC15" s="277">
        <v>104.68809677</v>
      </c>
      <c r="AD15" s="277">
        <v>82.857166667000001</v>
      </c>
      <c r="AE15" s="277">
        <v>112.15300000000001</v>
      </c>
      <c r="AF15" s="277">
        <v>128.37706667</v>
      </c>
      <c r="AG15" s="277">
        <v>175.48290323000001</v>
      </c>
      <c r="AH15" s="277">
        <v>150.86674194</v>
      </c>
      <c r="AI15" s="277">
        <v>114.166</v>
      </c>
      <c r="AJ15" s="277">
        <v>111.46545161</v>
      </c>
      <c r="AK15" s="277">
        <v>126.39400000000001</v>
      </c>
      <c r="AL15" s="277">
        <v>131.34212903</v>
      </c>
      <c r="AM15" s="277">
        <v>147.24767742</v>
      </c>
      <c r="AN15" s="277">
        <v>155.95235714</v>
      </c>
      <c r="AO15" s="277">
        <v>143.69958065</v>
      </c>
      <c r="AP15" s="277">
        <v>114.28736667</v>
      </c>
      <c r="AQ15" s="277">
        <v>124.92890323</v>
      </c>
      <c r="AR15" s="277">
        <v>136.2698</v>
      </c>
      <c r="AS15" s="277">
        <v>163.5976129</v>
      </c>
      <c r="AT15" s="277">
        <v>120.81548386999999</v>
      </c>
      <c r="AU15" s="277">
        <v>110.79506667</v>
      </c>
      <c r="AV15" s="277">
        <v>82.818870967999999</v>
      </c>
      <c r="AW15" s="277">
        <v>95.501366666999999</v>
      </c>
      <c r="AX15" s="277">
        <v>145.38190323000001</v>
      </c>
      <c r="AY15" s="277">
        <v>162.77616129</v>
      </c>
      <c r="AZ15" s="277">
        <v>174.52825000000001</v>
      </c>
      <c r="BA15" s="277">
        <v>156.52016129</v>
      </c>
      <c r="BB15" s="277">
        <v>122.90736667</v>
      </c>
      <c r="BC15" s="277">
        <v>102.02006452000001</v>
      </c>
      <c r="BD15" s="277">
        <v>124.93523333</v>
      </c>
      <c r="BE15" s="277">
        <v>118.09658065000001</v>
      </c>
      <c r="BF15" s="277">
        <v>103.71412903</v>
      </c>
      <c r="BG15" s="277">
        <v>88.274770000000004</v>
      </c>
      <c r="BH15" s="277">
        <v>56.328519999999997</v>
      </c>
      <c r="BI15" s="340">
        <v>108.21169999999999</v>
      </c>
      <c r="BJ15" s="340">
        <v>144.04679999999999</v>
      </c>
      <c r="BK15" s="340">
        <v>169.66409999999999</v>
      </c>
      <c r="BL15" s="340">
        <v>161.21619999999999</v>
      </c>
      <c r="BM15" s="340">
        <v>143.25479999999999</v>
      </c>
      <c r="BN15" s="340">
        <v>95.768150000000006</v>
      </c>
      <c r="BO15" s="340">
        <v>84.614130000000003</v>
      </c>
      <c r="BP15" s="340">
        <v>103.31870000000001</v>
      </c>
      <c r="BQ15" s="340">
        <v>129.5934</v>
      </c>
      <c r="BR15" s="340">
        <v>131.6644</v>
      </c>
      <c r="BS15" s="340">
        <v>102.6347</v>
      </c>
      <c r="BT15" s="340">
        <v>94.97927</v>
      </c>
      <c r="BU15" s="340">
        <v>99.689750000000004</v>
      </c>
      <c r="BV15" s="340">
        <v>133.7072</v>
      </c>
    </row>
    <row r="16" spans="1:74" ht="11.1" customHeight="1" x14ac:dyDescent="0.2">
      <c r="A16" s="559" t="s">
        <v>491</v>
      </c>
      <c r="B16" s="560" t="s">
        <v>480</v>
      </c>
      <c r="C16" s="277">
        <v>2708.3879999999999</v>
      </c>
      <c r="D16" s="277">
        <v>2647.5030357000001</v>
      </c>
      <c r="E16" s="277">
        <v>2445.4270323000001</v>
      </c>
      <c r="F16" s="277">
        <v>2687.4818667</v>
      </c>
      <c r="G16" s="277">
        <v>3074.0277418999999</v>
      </c>
      <c r="H16" s="277">
        <v>4162.6672332999997</v>
      </c>
      <c r="I16" s="277">
        <v>5451.6963225999998</v>
      </c>
      <c r="J16" s="277">
        <v>4828.0136774000002</v>
      </c>
      <c r="K16" s="277">
        <v>4209.1535999999996</v>
      </c>
      <c r="L16" s="277">
        <v>3194.9380645000001</v>
      </c>
      <c r="M16" s="277">
        <v>3496.3211667</v>
      </c>
      <c r="N16" s="277">
        <v>3308.2538064999999</v>
      </c>
      <c r="O16" s="277">
        <v>3033.1197096999999</v>
      </c>
      <c r="P16" s="277">
        <v>3207.3879643</v>
      </c>
      <c r="Q16" s="277">
        <v>3285.3902581000002</v>
      </c>
      <c r="R16" s="277">
        <v>3355.3611667</v>
      </c>
      <c r="S16" s="277">
        <v>3485.2332581000001</v>
      </c>
      <c r="T16" s="277">
        <v>4012.6471333</v>
      </c>
      <c r="U16" s="277">
        <v>5350.9412258000002</v>
      </c>
      <c r="V16" s="277">
        <v>4690.8558709999998</v>
      </c>
      <c r="W16" s="277">
        <v>4114.1015332999996</v>
      </c>
      <c r="X16" s="277">
        <v>3629.1322903</v>
      </c>
      <c r="Y16" s="277">
        <v>3590.7277333000002</v>
      </c>
      <c r="Z16" s="277">
        <v>3588.8781935000002</v>
      </c>
      <c r="AA16" s="277">
        <v>3614.4695806</v>
      </c>
      <c r="AB16" s="277">
        <v>3952.0983448000002</v>
      </c>
      <c r="AC16" s="277">
        <v>3573.8468386999998</v>
      </c>
      <c r="AD16" s="277">
        <v>3691.7363</v>
      </c>
      <c r="AE16" s="277">
        <v>4085.5727741999999</v>
      </c>
      <c r="AF16" s="277">
        <v>4787.4512999999997</v>
      </c>
      <c r="AG16" s="277">
        <v>6112.9233870999997</v>
      </c>
      <c r="AH16" s="277">
        <v>5560.1523870999999</v>
      </c>
      <c r="AI16" s="277">
        <v>4611.0518333</v>
      </c>
      <c r="AJ16" s="277">
        <v>3946.2627419</v>
      </c>
      <c r="AK16" s="277">
        <v>3718.8226332999998</v>
      </c>
      <c r="AL16" s="277">
        <v>3365.6415161</v>
      </c>
      <c r="AM16" s="277">
        <v>3433.5658064999998</v>
      </c>
      <c r="AN16" s="277">
        <v>3489.6403571000001</v>
      </c>
      <c r="AO16" s="277">
        <v>3328.1038709999998</v>
      </c>
      <c r="AP16" s="277">
        <v>3317.0779667000002</v>
      </c>
      <c r="AQ16" s="277">
        <v>3642.6370000000002</v>
      </c>
      <c r="AR16" s="277">
        <v>4044.3615332999998</v>
      </c>
      <c r="AS16" s="277">
        <v>5668.5161289999996</v>
      </c>
      <c r="AT16" s="277">
        <v>4575.0592902999997</v>
      </c>
      <c r="AU16" s="277">
        <v>3876.3612667000002</v>
      </c>
      <c r="AV16" s="277">
        <v>3341.6571613000001</v>
      </c>
      <c r="AW16" s="277">
        <v>3330.3368</v>
      </c>
      <c r="AX16" s="277">
        <v>3381.9121289999998</v>
      </c>
      <c r="AY16" s="277">
        <v>3027.5513547999999</v>
      </c>
      <c r="AZ16" s="277">
        <v>3275.1673214000002</v>
      </c>
      <c r="BA16" s="277">
        <v>3168.9925484</v>
      </c>
      <c r="BB16" s="277">
        <v>3103.6211666999998</v>
      </c>
      <c r="BC16" s="277">
        <v>3415.3230322999998</v>
      </c>
      <c r="BD16" s="277">
        <v>4465.3519999999999</v>
      </c>
      <c r="BE16" s="277">
        <v>5286.6575806000001</v>
      </c>
      <c r="BF16" s="277">
        <v>4810.0913547999999</v>
      </c>
      <c r="BG16" s="277">
        <v>4255.3559999999998</v>
      </c>
      <c r="BH16" s="277">
        <v>3451.32</v>
      </c>
      <c r="BI16" s="340">
        <v>3496.6019999999999</v>
      </c>
      <c r="BJ16" s="340">
        <v>3563.5940000000001</v>
      </c>
      <c r="BK16" s="340">
        <v>3419.2249999999999</v>
      </c>
      <c r="BL16" s="340">
        <v>3592.1529999999998</v>
      </c>
      <c r="BM16" s="340">
        <v>3508.8130000000001</v>
      </c>
      <c r="BN16" s="340">
        <v>3385.6889999999999</v>
      </c>
      <c r="BO16" s="340">
        <v>3809.5439999999999</v>
      </c>
      <c r="BP16" s="340">
        <v>4734.0519999999997</v>
      </c>
      <c r="BQ16" s="340">
        <v>5355.3410000000003</v>
      </c>
      <c r="BR16" s="340">
        <v>5151.0439999999999</v>
      </c>
      <c r="BS16" s="340">
        <v>4300.5330000000004</v>
      </c>
      <c r="BT16" s="340">
        <v>3703.4929999999999</v>
      </c>
      <c r="BU16" s="340">
        <v>3677.0709999999999</v>
      </c>
      <c r="BV16" s="340">
        <v>3800.6260000000002</v>
      </c>
    </row>
    <row r="17" spans="1:74" ht="11.1" customHeight="1" x14ac:dyDescent="0.2">
      <c r="A17" s="561" t="s">
        <v>492</v>
      </c>
      <c r="B17" s="562" t="s">
        <v>482</v>
      </c>
      <c r="C17" s="277">
        <v>23.640387097000001</v>
      </c>
      <c r="D17" s="277">
        <v>15.356535714</v>
      </c>
      <c r="E17" s="277">
        <v>10.283580645000001</v>
      </c>
      <c r="F17" s="277">
        <v>9.2957000000000001</v>
      </c>
      <c r="G17" s="277">
        <v>12.577290323</v>
      </c>
      <c r="H17" s="277">
        <v>23.840833332999999</v>
      </c>
      <c r="I17" s="277">
        <v>59.325032258</v>
      </c>
      <c r="J17" s="277">
        <v>28.016096774000001</v>
      </c>
      <c r="K17" s="277">
        <v>15.867066667</v>
      </c>
      <c r="L17" s="277">
        <v>7.3433225805999998</v>
      </c>
      <c r="M17" s="277">
        <v>9.3743333332999992</v>
      </c>
      <c r="N17" s="277">
        <v>22.454096774</v>
      </c>
      <c r="O17" s="277">
        <v>35.130545161000001</v>
      </c>
      <c r="P17" s="277">
        <v>11.891147143</v>
      </c>
      <c r="Q17" s="277">
        <v>15.437861935000001</v>
      </c>
      <c r="R17" s="277">
        <v>5.1779376667000001</v>
      </c>
      <c r="S17" s="277">
        <v>7.3120519355000004</v>
      </c>
      <c r="T17" s="277">
        <v>13.955455333</v>
      </c>
      <c r="U17" s="277">
        <v>28.62338871</v>
      </c>
      <c r="V17" s="277">
        <v>12.39521871</v>
      </c>
      <c r="W17" s="277">
        <v>7.3550933333000001</v>
      </c>
      <c r="X17" s="277">
        <v>5.4413667741999996</v>
      </c>
      <c r="Y17" s="277">
        <v>5.5058829999999999</v>
      </c>
      <c r="Z17" s="277">
        <v>5.4302422580999998</v>
      </c>
      <c r="AA17" s="277">
        <v>8.6457064516000006</v>
      </c>
      <c r="AB17" s="277">
        <v>3.9976862069000001</v>
      </c>
      <c r="AC17" s="277">
        <v>3.6013267741999999</v>
      </c>
      <c r="AD17" s="277">
        <v>3.2479849999999999</v>
      </c>
      <c r="AE17" s="277">
        <v>5.7303303226000004</v>
      </c>
      <c r="AF17" s="277">
        <v>14.625945</v>
      </c>
      <c r="AG17" s="277">
        <v>21.829496773999999</v>
      </c>
      <c r="AH17" s="277">
        <v>10.401698387</v>
      </c>
      <c r="AI17" s="277">
        <v>4.9736646667000004</v>
      </c>
      <c r="AJ17" s="277">
        <v>5.1982477419000004</v>
      </c>
      <c r="AK17" s="277">
        <v>7.9126573333000003</v>
      </c>
      <c r="AL17" s="277">
        <v>4.3660938710000003</v>
      </c>
      <c r="AM17" s="277">
        <v>35.354989676999999</v>
      </c>
      <c r="AN17" s="277">
        <v>20.487894286</v>
      </c>
      <c r="AO17" s="277">
        <v>4.0863177419000003</v>
      </c>
      <c r="AP17" s="277">
        <v>4.8297756666999998</v>
      </c>
      <c r="AQ17" s="277">
        <v>6.9799703225999998</v>
      </c>
      <c r="AR17" s="277">
        <v>9.2739419999999999</v>
      </c>
      <c r="AS17" s="277">
        <v>30.206947418999999</v>
      </c>
      <c r="AT17" s="277">
        <v>6.7257206452</v>
      </c>
      <c r="AU17" s="277">
        <v>8.5181053332999994</v>
      </c>
      <c r="AV17" s="277">
        <v>4.0010793547999999</v>
      </c>
      <c r="AW17" s="277">
        <v>4.8381129999999999</v>
      </c>
      <c r="AX17" s="277">
        <v>23.460552581000002</v>
      </c>
      <c r="AY17" s="277">
        <v>174.96253128999999</v>
      </c>
      <c r="AZ17" s="277">
        <v>46.285150713999997</v>
      </c>
      <c r="BA17" s="277">
        <v>49.502581612999997</v>
      </c>
      <c r="BB17" s="277">
        <v>3.6460516667</v>
      </c>
      <c r="BC17" s="277">
        <v>4.1085245161000001</v>
      </c>
      <c r="BD17" s="277">
        <v>4.2483086666999998</v>
      </c>
      <c r="BE17" s="277">
        <v>5.8126415771</v>
      </c>
      <c r="BF17" s="277">
        <v>7.2503875184000002</v>
      </c>
      <c r="BG17" s="277">
        <v>5.3126249999999997</v>
      </c>
      <c r="BH17" s="277">
        <v>3.8917730000000001</v>
      </c>
      <c r="BI17" s="340">
        <v>6.1544280000000002</v>
      </c>
      <c r="BJ17" s="340">
        <v>9.0012399999999992</v>
      </c>
      <c r="BK17" s="340">
        <v>20.00778</v>
      </c>
      <c r="BL17" s="340">
        <v>10.59464</v>
      </c>
      <c r="BM17" s="340">
        <v>8.9282869999999992</v>
      </c>
      <c r="BN17" s="340">
        <v>5.7004890000000001</v>
      </c>
      <c r="BO17" s="340">
        <v>6.5066449999999998</v>
      </c>
      <c r="BP17" s="340">
        <v>8.8267109999999995</v>
      </c>
      <c r="BQ17" s="340">
        <v>13.3653</v>
      </c>
      <c r="BR17" s="340">
        <v>9.6972850000000008</v>
      </c>
      <c r="BS17" s="340">
        <v>6.5274929999999998</v>
      </c>
      <c r="BT17" s="340">
        <v>5.0604459999999998</v>
      </c>
      <c r="BU17" s="340">
        <v>7.2075870000000002</v>
      </c>
      <c r="BV17" s="340">
        <v>9.4303650000000001</v>
      </c>
    </row>
    <row r="18" spans="1:74" ht="11.1" customHeight="1" x14ac:dyDescent="0.2">
      <c r="A18" s="584"/>
      <c r="B18" s="131" t="s">
        <v>493</v>
      </c>
      <c r="C18" s="253"/>
      <c r="D18" s="253"/>
      <c r="E18" s="253"/>
      <c r="F18" s="253"/>
      <c r="G18" s="253"/>
      <c r="H18" s="253"/>
      <c r="I18" s="253"/>
      <c r="J18" s="253"/>
      <c r="K18" s="253"/>
      <c r="L18" s="253"/>
      <c r="M18" s="253"/>
      <c r="N18" s="253"/>
      <c r="O18" s="253"/>
      <c r="P18" s="253"/>
      <c r="Q18" s="253"/>
      <c r="R18" s="253"/>
      <c r="S18" s="253"/>
      <c r="T18" s="253"/>
      <c r="U18" s="253"/>
      <c r="V18" s="253"/>
      <c r="W18" s="253"/>
      <c r="X18" s="253"/>
      <c r="Y18" s="253"/>
      <c r="Z18" s="253"/>
      <c r="AA18" s="253"/>
      <c r="AB18" s="253"/>
      <c r="AC18" s="253"/>
      <c r="AD18" s="253"/>
      <c r="AE18" s="253"/>
      <c r="AF18" s="253"/>
      <c r="AG18" s="253"/>
      <c r="AH18" s="253"/>
      <c r="AI18" s="253"/>
      <c r="AJ18" s="253"/>
      <c r="AK18" s="253"/>
      <c r="AL18" s="253"/>
      <c r="AM18" s="253"/>
      <c r="AN18" s="253"/>
      <c r="AO18" s="253"/>
      <c r="AP18" s="253"/>
      <c r="AQ18" s="253"/>
      <c r="AR18" s="253"/>
      <c r="AS18" s="253"/>
      <c r="AT18" s="253"/>
      <c r="AU18" s="253"/>
      <c r="AV18" s="253"/>
      <c r="AW18" s="253"/>
      <c r="AX18" s="253"/>
      <c r="AY18" s="253"/>
      <c r="AZ18" s="253"/>
      <c r="BA18" s="253"/>
      <c r="BB18" s="253"/>
      <c r="BC18" s="253"/>
      <c r="BD18" s="253"/>
      <c r="BE18" s="253"/>
      <c r="BF18" s="253"/>
      <c r="BG18" s="253"/>
      <c r="BH18" s="253"/>
      <c r="BI18" s="366"/>
      <c r="BJ18" s="366"/>
      <c r="BK18" s="366"/>
      <c r="BL18" s="366"/>
      <c r="BM18" s="366"/>
      <c r="BN18" s="366"/>
      <c r="BO18" s="366"/>
      <c r="BP18" s="366"/>
      <c r="BQ18" s="366"/>
      <c r="BR18" s="366"/>
      <c r="BS18" s="366"/>
      <c r="BT18" s="366"/>
      <c r="BU18" s="366"/>
      <c r="BV18" s="366"/>
    </row>
    <row r="19" spans="1:74" ht="11.1" customHeight="1" x14ac:dyDescent="0.2">
      <c r="A19" s="559" t="s">
        <v>494</v>
      </c>
      <c r="B19" s="560" t="s">
        <v>478</v>
      </c>
      <c r="C19" s="277">
        <v>1235.8348065</v>
      </c>
      <c r="D19" s="277">
        <v>1211.2340713999999</v>
      </c>
      <c r="E19" s="277">
        <v>1007.5245806</v>
      </c>
      <c r="F19" s="277">
        <v>924.02686667</v>
      </c>
      <c r="G19" s="277">
        <v>1083.6511613</v>
      </c>
      <c r="H19" s="277">
        <v>1308.0849333000001</v>
      </c>
      <c r="I19" s="277">
        <v>1329.9644839</v>
      </c>
      <c r="J19" s="277">
        <v>1322.9978065</v>
      </c>
      <c r="K19" s="277">
        <v>1155.7013999999999</v>
      </c>
      <c r="L19" s="277">
        <v>925.88345160999995</v>
      </c>
      <c r="M19" s="277">
        <v>979.47806666999998</v>
      </c>
      <c r="N19" s="277">
        <v>1217.0953548</v>
      </c>
      <c r="O19" s="277">
        <v>1261.4466451999999</v>
      </c>
      <c r="P19" s="277">
        <v>1095.7928214000001</v>
      </c>
      <c r="Q19" s="277">
        <v>982.11509677000004</v>
      </c>
      <c r="R19" s="277">
        <v>999.84619999999995</v>
      </c>
      <c r="S19" s="277">
        <v>1113.8949032</v>
      </c>
      <c r="T19" s="277">
        <v>1290.348</v>
      </c>
      <c r="U19" s="277">
        <v>1354.1833548</v>
      </c>
      <c r="V19" s="277">
        <v>1309.4432902999999</v>
      </c>
      <c r="W19" s="277">
        <v>1108.1815667000001</v>
      </c>
      <c r="X19" s="277">
        <v>893.67899999999997</v>
      </c>
      <c r="Y19" s="277">
        <v>896.32293332999996</v>
      </c>
      <c r="Z19" s="277">
        <v>950.58516128999997</v>
      </c>
      <c r="AA19" s="277">
        <v>898.47764515999995</v>
      </c>
      <c r="AB19" s="277">
        <v>856.93724138000005</v>
      </c>
      <c r="AC19" s="277">
        <v>758.20274194000001</v>
      </c>
      <c r="AD19" s="277">
        <v>719.86563333000004</v>
      </c>
      <c r="AE19" s="277">
        <v>929.90980645000002</v>
      </c>
      <c r="AF19" s="277">
        <v>1066.3622</v>
      </c>
      <c r="AG19" s="277">
        <v>1228.8526452000001</v>
      </c>
      <c r="AH19" s="277">
        <v>1149.5377418999999</v>
      </c>
      <c r="AI19" s="277">
        <v>1001.7923</v>
      </c>
      <c r="AJ19" s="277">
        <v>902.45067742000003</v>
      </c>
      <c r="AK19" s="277">
        <v>982.24286667000001</v>
      </c>
      <c r="AL19" s="277">
        <v>944.20164516</v>
      </c>
      <c r="AM19" s="277">
        <v>966.96348387</v>
      </c>
      <c r="AN19" s="277">
        <v>935.95217857</v>
      </c>
      <c r="AO19" s="277">
        <v>916.36322581000002</v>
      </c>
      <c r="AP19" s="277">
        <v>816.77470000000005</v>
      </c>
      <c r="AQ19" s="277">
        <v>881.30706452000004</v>
      </c>
      <c r="AR19" s="277">
        <v>1114.6697667000001</v>
      </c>
      <c r="AS19" s="277">
        <v>1144.2347419</v>
      </c>
      <c r="AT19" s="277">
        <v>1141.4293548000001</v>
      </c>
      <c r="AU19" s="277">
        <v>1069.076</v>
      </c>
      <c r="AV19" s="277">
        <v>884.76990322999995</v>
      </c>
      <c r="AW19" s="277">
        <v>904.06366666999998</v>
      </c>
      <c r="AX19" s="277">
        <v>1009.8423871</v>
      </c>
      <c r="AY19" s="277">
        <v>1143.8431458</v>
      </c>
      <c r="AZ19" s="277">
        <v>1159.4688624999999</v>
      </c>
      <c r="BA19" s="277">
        <v>954.67349999999999</v>
      </c>
      <c r="BB19" s="277">
        <v>831.11752233000004</v>
      </c>
      <c r="BC19" s="277">
        <v>957.54999935000001</v>
      </c>
      <c r="BD19" s="277">
        <v>1117.3712410000001</v>
      </c>
      <c r="BE19" s="277">
        <v>1169.8257020000001</v>
      </c>
      <c r="BF19" s="277">
        <v>1135.0717067</v>
      </c>
      <c r="BG19" s="277">
        <v>1035.5029999999999</v>
      </c>
      <c r="BH19" s="277">
        <v>861.31169999999997</v>
      </c>
      <c r="BI19" s="340">
        <v>869.1961</v>
      </c>
      <c r="BJ19" s="340">
        <v>1028.277</v>
      </c>
      <c r="BK19" s="340">
        <v>1106.0630000000001</v>
      </c>
      <c r="BL19" s="340">
        <v>1033.4190000000001</v>
      </c>
      <c r="BM19" s="340">
        <v>860.8845</v>
      </c>
      <c r="BN19" s="340">
        <v>820.78880000000004</v>
      </c>
      <c r="BO19" s="340">
        <v>910.98249999999996</v>
      </c>
      <c r="BP19" s="340">
        <v>1044.4770000000001</v>
      </c>
      <c r="BQ19" s="340">
        <v>1122.942</v>
      </c>
      <c r="BR19" s="340">
        <v>1141.7270000000001</v>
      </c>
      <c r="BS19" s="340">
        <v>983.18470000000002</v>
      </c>
      <c r="BT19" s="340">
        <v>853.74869999999999</v>
      </c>
      <c r="BU19" s="340">
        <v>827.6857</v>
      </c>
      <c r="BV19" s="340">
        <v>944.73320000000001</v>
      </c>
    </row>
    <row r="20" spans="1:74" ht="11.1" customHeight="1" x14ac:dyDescent="0.2">
      <c r="A20" s="559" t="s">
        <v>495</v>
      </c>
      <c r="B20" s="560" t="s">
        <v>480</v>
      </c>
      <c r="C20" s="277">
        <v>10497.234419</v>
      </c>
      <c r="D20" s="277">
        <v>10147.923143</v>
      </c>
      <c r="E20" s="277">
        <v>8021.1060968000002</v>
      </c>
      <c r="F20" s="277">
        <v>9109.2013666999992</v>
      </c>
      <c r="G20" s="277">
        <v>11826.233452</v>
      </c>
      <c r="H20" s="277">
        <v>15394.584333000001</v>
      </c>
      <c r="I20" s="277">
        <v>16492.059968000001</v>
      </c>
      <c r="J20" s="277">
        <v>17935.603386999999</v>
      </c>
      <c r="K20" s="277">
        <v>13745.699433</v>
      </c>
      <c r="L20" s="277">
        <v>10250.295774</v>
      </c>
      <c r="M20" s="277">
        <v>8761.4498332999992</v>
      </c>
      <c r="N20" s="277">
        <v>10613.645355000001</v>
      </c>
      <c r="O20" s="277">
        <v>10535.674741999999</v>
      </c>
      <c r="P20" s="277">
        <v>10395.502678999999</v>
      </c>
      <c r="Q20" s="277">
        <v>9100.1760967999999</v>
      </c>
      <c r="R20" s="277">
        <v>11231.142967</v>
      </c>
      <c r="S20" s="277">
        <v>12291.861580999999</v>
      </c>
      <c r="T20" s="277">
        <v>15880.367167</v>
      </c>
      <c r="U20" s="277">
        <v>18344.839742</v>
      </c>
      <c r="V20" s="277">
        <v>18729.759580999998</v>
      </c>
      <c r="W20" s="277">
        <v>13928.695833</v>
      </c>
      <c r="X20" s="277">
        <v>11087.805903</v>
      </c>
      <c r="Y20" s="277">
        <v>10534.644399999999</v>
      </c>
      <c r="Z20" s="277">
        <v>11321.549451999999</v>
      </c>
      <c r="AA20" s="277">
        <v>12175.896032000001</v>
      </c>
      <c r="AB20" s="277">
        <v>12615.971345</v>
      </c>
      <c r="AC20" s="277">
        <v>13041.269742</v>
      </c>
      <c r="AD20" s="277">
        <v>14988.499400000001</v>
      </c>
      <c r="AE20" s="277">
        <v>16622.216968000001</v>
      </c>
      <c r="AF20" s="277">
        <v>18046.815167000001</v>
      </c>
      <c r="AG20" s="277">
        <v>20018.172934999999</v>
      </c>
      <c r="AH20" s="277">
        <v>18745.825903000001</v>
      </c>
      <c r="AI20" s="277">
        <v>15662.9298</v>
      </c>
      <c r="AJ20" s="277">
        <v>12355.396161000001</v>
      </c>
      <c r="AK20" s="277">
        <v>11162.916633000001</v>
      </c>
      <c r="AL20" s="277">
        <v>11906.185129</v>
      </c>
      <c r="AM20" s="277">
        <v>12150.312806</v>
      </c>
      <c r="AN20" s="277">
        <v>12062.144786000001</v>
      </c>
      <c r="AO20" s="277">
        <v>11557.453418999999</v>
      </c>
      <c r="AP20" s="277">
        <v>11481.260200000001</v>
      </c>
      <c r="AQ20" s="277">
        <v>12019.236806000001</v>
      </c>
      <c r="AR20" s="277">
        <v>15181.5406</v>
      </c>
      <c r="AS20" s="277">
        <v>16130.69571</v>
      </c>
      <c r="AT20" s="277">
        <v>17125.268742</v>
      </c>
      <c r="AU20" s="277">
        <v>14856.8601</v>
      </c>
      <c r="AV20" s="277">
        <v>12263.604160999999</v>
      </c>
      <c r="AW20" s="277">
        <v>11696.152767</v>
      </c>
      <c r="AX20" s="277">
        <v>12159.385645</v>
      </c>
      <c r="AY20" s="277">
        <v>12866.721581</v>
      </c>
      <c r="AZ20" s="277">
        <v>11081.479536000001</v>
      </c>
      <c r="BA20" s="277">
        <v>11058.812</v>
      </c>
      <c r="BB20" s="277">
        <v>11586.068799999999</v>
      </c>
      <c r="BC20" s="277">
        <v>13030.977774000001</v>
      </c>
      <c r="BD20" s="277">
        <v>14724.792733</v>
      </c>
      <c r="BE20" s="277">
        <v>15585.038774000001</v>
      </c>
      <c r="BF20" s="277">
        <v>17147.216710000001</v>
      </c>
      <c r="BG20" s="277">
        <v>14600.47</v>
      </c>
      <c r="BH20" s="277">
        <v>12199.43</v>
      </c>
      <c r="BI20" s="340">
        <v>11079.44</v>
      </c>
      <c r="BJ20" s="340">
        <v>11765.77</v>
      </c>
      <c r="BK20" s="340">
        <v>12402.24</v>
      </c>
      <c r="BL20" s="340">
        <v>12247.49</v>
      </c>
      <c r="BM20" s="340">
        <v>11488.42</v>
      </c>
      <c r="BN20" s="340">
        <v>11787.64</v>
      </c>
      <c r="BO20" s="340">
        <v>13418.66</v>
      </c>
      <c r="BP20" s="340">
        <v>15897.66</v>
      </c>
      <c r="BQ20" s="340">
        <v>17220.349999999999</v>
      </c>
      <c r="BR20" s="340">
        <v>17618.18</v>
      </c>
      <c r="BS20" s="340">
        <v>15032.49</v>
      </c>
      <c r="BT20" s="340">
        <v>12599.34</v>
      </c>
      <c r="BU20" s="340">
        <v>11630.35</v>
      </c>
      <c r="BV20" s="340">
        <v>12363.24</v>
      </c>
    </row>
    <row r="21" spans="1:74" ht="11.1" customHeight="1" x14ac:dyDescent="0.2">
      <c r="A21" s="561" t="s">
        <v>496</v>
      </c>
      <c r="B21" s="562" t="s">
        <v>482</v>
      </c>
      <c r="C21" s="277">
        <v>158.29741935000001</v>
      </c>
      <c r="D21" s="277">
        <v>65.077178571000005</v>
      </c>
      <c r="E21" s="277">
        <v>68.418322580999998</v>
      </c>
      <c r="F21" s="277">
        <v>59.846366666999998</v>
      </c>
      <c r="G21" s="277">
        <v>90.370032257999995</v>
      </c>
      <c r="H21" s="277">
        <v>141.51920000000001</v>
      </c>
      <c r="I21" s="277">
        <v>128.30903226000001</v>
      </c>
      <c r="J21" s="277">
        <v>114.09390323</v>
      </c>
      <c r="K21" s="277">
        <v>83.837800000000001</v>
      </c>
      <c r="L21" s="277">
        <v>54.747774194000002</v>
      </c>
      <c r="M21" s="277">
        <v>45.971033333000001</v>
      </c>
      <c r="N21" s="277">
        <v>111.23564516</v>
      </c>
      <c r="O21" s="277">
        <v>96.106099999999998</v>
      </c>
      <c r="P21" s="277">
        <v>67.573755714000001</v>
      </c>
      <c r="Q21" s="277">
        <v>68.650468387000004</v>
      </c>
      <c r="R21" s="277">
        <v>64.092624999999998</v>
      </c>
      <c r="S21" s="277">
        <v>59.000011612999998</v>
      </c>
      <c r="T21" s="277">
        <v>69.514164667000003</v>
      </c>
      <c r="U21" s="277">
        <v>84.559467419000001</v>
      </c>
      <c r="V21" s="277">
        <v>65.784975806000006</v>
      </c>
      <c r="W21" s="277">
        <v>62.959150000000001</v>
      </c>
      <c r="X21" s="277">
        <v>48.666769031999998</v>
      </c>
      <c r="Y21" s="277">
        <v>38.436184666999999</v>
      </c>
      <c r="Z21" s="277">
        <v>52.987688386999999</v>
      </c>
      <c r="AA21" s="277">
        <v>64.683757096999997</v>
      </c>
      <c r="AB21" s="277">
        <v>49.499807240999999</v>
      </c>
      <c r="AC21" s="277">
        <v>33.926975484000003</v>
      </c>
      <c r="AD21" s="277">
        <v>37.876812667000003</v>
      </c>
      <c r="AE21" s="277">
        <v>44.920850645000002</v>
      </c>
      <c r="AF21" s="277">
        <v>51.003376666999998</v>
      </c>
      <c r="AG21" s="277">
        <v>58.459580645000003</v>
      </c>
      <c r="AH21" s="277">
        <v>49.827845160999999</v>
      </c>
      <c r="AI21" s="277">
        <v>44.256489000000002</v>
      </c>
      <c r="AJ21" s="277">
        <v>43.277813225999999</v>
      </c>
      <c r="AK21" s="277">
        <v>49.096633666999999</v>
      </c>
      <c r="AL21" s="277">
        <v>46.638888710000003</v>
      </c>
      <c r="AM21" s="277">
        <v>56.797986452000004</v>
      </c>
      <c r="AN21" s="277">
        <v>47.355319999999999</v>
      </c>
      <c r="AO21" s="277">
        <v>50.879220322999998</v>
      </c>
      <c r="AP21" s="277">
        <v>55.864922333000003</v>
      </c>
      <c r="AQ21" s="277">
        <v>71.894750322999997</v>
      </c>
      <c r="AR21" s="277">
        <v>73.608044667000001</v>
      </c>
      <c r="AS21" s="277">
        <v>77.240513547999996</v>
      </c>
      <c r="AT21" s="277">
        <v>73.399711289999999</v>
      </c>
      <c r="AU21" s="277">
        <v>66.531334333000004</v>
      </c>
      <c r="AV21" s="277">
        <v>55.976096773999998</v>
      </c>
      <c r="AW21" s="277">
        <v>38.860693667</v>
      </c>
      <c r="AX21" s="277">
        <v>47.312411935</v>
      </c>
      <c r="AY21" s="277">
        <v>165.38975483999999</v>
      </c>
      <c r="AZ21" s="277">
        <v>67.081132857</v>
      </c>
      <c r="BA21" s="277">
        <v>71.650509354999997</v>
      </c>
      <c r="BB21" s="277">
        <v>44.435666667</v>
      </c>
      <c r="BC21" s="277">
        <v>52.197645160999997</v>
      </c>
      <c r="BD21" s="277">
        <v>58.227633333</v>
      </c>
      <c r="BE21" s="277">
        <v>51.441387097000003</v>
      </c>
      <c r="BF21" s="277">
        <v>50.333096773999998</v>
      </c>
      <c r="BG21" s="277">
        <v>60.178669999999997</v>
      </c>
      <c r="BH21" s="277">
        <v>51.057989999999997</v>
      </c>
      <c r="BI21" s="340">
        <v>40.758380000000002</v>
      </c>
      <c r="BJ21" s="340">
        <v>58.735570000000003</v>
      </c>
      <c r="BK21" s="340">
        <v>75.822689999999994</v>
      </c>
      <c r="BL21" s="340">
        <v>60.033659999999998</v>
      </c>
      <c r="BM21" s="340">
        <v>54.651649999999997</v>
      </c>
      <c r="BN21" s="340">
        <v>48.794980000000002</v>
      </c>
      <c r="BO21" s="340">
        <v>52.462850000000003</v>
      </c>
      <c r="BP21" s="340">
        <v>61.135289999999998</v>
      </c>
      <c r="BQ21" s="340">
        <v>60.711460000000002</v>
      </c>
      <c r="BR21" s="340">
        <v>56.249209999999998</v>
      </c>
      <c r="BS21" s="340">
        <v>58.533709999999999</v>
      </c>
      <c r="BT21" s="340">
        <v>50.358069999999998</v>
      </c>
      <c r="BU21" s="340">
        <v>39.224240000000002</v>
      </c>
      <c r="BV21" s="340">
        <v>53.640830000000001</v>
      </c>
    </row>
    <row r="22" spans="1:74" ht="11.1" customHeight="1" x14ac:dyDescent="0.2">
      <c r="A22" s="584"/>
      <c r="B22" s="131" t="s">
        <v>497</v>
      </c>
      <c r="C22" s="253"/>
      <c r="D22" s="253"/>
      <c r="E22" s="253"/>
      <c r="F22" s="253"/>
      <c r="G22" s="253"/>
      <c r="H22" s="253"/>
      <c r="I22" s="253"/>
      <c r="J22" s="253"/>
      <c r="K22" s="253"/>
      <c r="L22" s="253"/>
      <c r="M22" s="253"/>
      <c r="N22" s="253"/>
      <c r="O22" s="253"/>
      <c r="P22" s="253"/>
      <c r="Q22" s="253"/>
      <c r="R22" s="253"/>
      <c r="S22" s="253"/>
      <c r="T22" s="253"/>
      <c r="U22" s="253"/>
      <c r="V22" s="253"/>
      <c r="W22" s="253"/>
      <c r="X22" s="253"/>
      <c r="Y22" s="253"/>
      <c r="Z22" s="253"/>
      <c r="AA22" s="253"/>
      <c r="AB22" s="253"/>
      <c r="AC22" s="253"/>
      <c r="AD22" s="253"/>
      <c r="AE22" s="253"/>
      <c r="AF22" s="253"/>
      <c r="AG22" s="253"/>
      <c r="AH22" s="253"/>
      <c r="AI22" s="253"/>
      <c r="AJ22" s="253"/>
      <c r="AK22" s="253"/>
      <c r="AL22" s="253"/>
      <c r="AM22" s="253"/>
      <c r="AN22" s="253"/>
      <c r="AO22" s="253"/>
      <c r="AP22" s="253"/>
      <c r="AQ22" s="253"/>
      <c r="AR22" s="253"/>
      <c r="AS22" s="253"/>
      <c r="AT22" s="253"/>
      <c r="AU22" s="253"/>
      <c r="AV22" s="253"/>
      <c r="AW22" s="253"/>
      <c r="AX22" s="253"/>
      <c r="AY22" s="253"/>
      <c r="AZ22" s="253"/>
      <c r="BA22" s="253"/>
      <c r="BB22" s="253"/>
      <c r="BC22" s="253"/>
      <c r="BD22" s="253"/>
      <c r="BE22" s="253"/>
      <c r="BF22" s="253"/>
      <c r="BG22" s="253"/>
      <c r="BH22" s="253"/>
      <c r="BI22" s="366"/>
      <c r="BJ22" s="366"/>
      <c r="BK22" s="366"/>
      <c r="BL22" s="366"/>
      <c r="BM22" s="366"/>
      <c r="BN22" s="366"/>
      <c r="BO22" s="366"/>
      <c r="BP22" s="366"/>
      <c r="BQ22" s="366"/>
      <c r="BR22" s="366"/>
      <c r="BS22" s="366"/>
      <c r="BT22" s="366"/>
      <c r="BU22" s="366"/>
      <c r="BV22" s="366"/>
    </row>
    <row r="23" spans="1:74" ht="11.1" customHeight="1" x14ac:dyDescent="0.2">
      <c r="A23" s="559" t="s">
        <v>498</v>
      </c>
      <c r="B23" s="560" t="s">
        <v>478</v>
      </c>
      <c r="C23" s="277">
        <v>1118.0257419</v>
      </c>
      <c r="D23" s="277">
        <v>1099.2171071</v>
      </c>
      <c r="E23" s="277">
        <v>973.22629031999998</v>
      </c>
      <c r="F23" s="277">
        <v>859.97029999999995</v>
      </c>
      <c r="G23" s="277">
        <v>915.00138709999999</v>
      </c>
      <c r="H23" s="277">
        <v>1101.1479999999999</v>
      </c>
      <c r="I23" s="277">
        <v>1154.9249354999999</v>
      </c>
      <c r="J23" s="277">
        <v>1159.5904839</v>
      </c>
      <c r="K23" s="277">
        <v>959.29123332999995</v>
      </c>
      <c r="L23" s="277">
        <v>884.53354838999996</v>
      </c>
      <c r="M23" s="277">
        <v>943.36583332999999</v>
      </c>
      <c r="N23" s="277">
        <v>1079.7576773999999</v>
      </c>
      <c r="O23" s="277">
        <v>1087.530129</v>
      </c>
      <c r="P23" s="277">
        <v>1029.2098214</v>
      </c>
      <c r="Q23" s="277">
        <v>937.08396774000005</v>
      </c>
      <c r="R23" s="277">
        <v>851.76599999999996</v>
      </c>
      <c r="S23" s="277">
        <v>859.48306451999997</v>
      </c>
      <c r="T23" s="277">
        <v>1047.7856333</v>
      </c>
      <c r="U23" s="277">
        <v>1162.2839031999999</v>
      </c>
      <c r="V23" s="277">
        <v>1115.9050322999999</v>
      </c>
      <c r="W23" s="277">
        <v>940.62466667000001</v>
      </c>
      <c r="X23" s="277">
        <v>892.51916129000006</v>
      </c>
      <c r="Y23" s="277">
        <v>872.08920000000001</v>
      </c>
      <c r="Z23" s="277">
        <v>937.99635483999998</v>
      </c>
      <c r="AA23" s="277">
        <v>901.97483870999997</v>
      </c>
      <c r="AB23" s="277">
        <v>881.99234482999998</v>
      </c>
      <c r="AC23" s="277">
        <v>734.11990322999998</v>
      </c>
      <c r="AD23" s="277">
        <v>699.26733333000004</v>
      </c>
      <c r="AE23" s="277">
        <v>748.78061290000005</v>
      </c>
      <c r="AF23" s="277">
        <v>909.35969999999998</v>
      </c>
      <c r="AG23" s="277">
        <v>1070.4065806000001</v>
      </c>
      <c r="AH23" s="277">
        <v>1018.8778065</v>
      </c>
      <c r="AI23" s="277">
        <v>853.75810000000001</v>
      </c>
      <c r="AJ23" s="277">
        <v>782.76158065000004</v>
      </c>
      <c r="AK23" s="277">
        <v>876.79093333000003</v>
      </c>
      <c r="AL23" s="277">
        <v>939.91948387000002</v>
      </c>
      <c r="AM23" s="277">
        <v>951.42741935000004</v>
      </c>
      <c r="AN23" s="277">
        <v>966.52821429000005</v>
      </c>
      <c r="AO23" s="277">
        <v>883.87622581000005</v>
      </c>
      <c r="AP23" s="277">
        <v>813.80650000000003</v>
      </c>
      <c r="AQ23" s="277">
        <v>788.97987096999998</v>
      </c>
      <c r="AR23" s="277">
        <v>925.45421733000001</v>
      </c>
      <c r="AS23" s="277">
        <v>1030.0296803000001</v>
      </c>
      <c r="AT23" s="277">
        <v>1024.0522197</v>
      </c>
      <c r="AU23" s="277">
        <v>911.16026967000005</v>
      </c>
      <c r="AV23" s="277">
        <v>843.00636806</v>
      </c>
      <c r="AW23" s="277">
        <v>862.58800367000003</v>
      </c>
      <c r="AX23" s="277">
        <v>998.28861581000001</v>
      </c>
      <c r="AY23" s="277">
        <v>1048.0941481</v>
      </c>
      <c r="AZ23" s="277">
        <v>1041.7977275000001</v>
      </c>
      <c r="BA23" s="277">
        <v>930.70437451999999</v>
      </c>
      <c r="BB23" s="277">
        <v>742.62503132999996</v>
      </c>
      <c r="BC23" s="277">
        <v>745.72914838999998</v>
      </c>
      <c r="BD23" s="277">
        <v>945.73832500000003</v>
      </c>
      <c r="BE23" s="277">
        <v>987.48217036000005</v>
      </c>
      <c r="BF23" s="277">
        <v>1025.4895810999999</v>
      </c>
      <c r="BG23" s="277">
        <v>853.80280000000005</v>
      </c>
      <c r="BH23" s="277">
        <v>845.34799999999996</v>
      </c>
      <c r="BI23" s="340">
        <v>880.86749999999995</v>
      </c>
      <c r="BJ23" s="340">
        <v>998.97</v>
      </c>
      <c r="BK23" s="340">
        <v>1031.261</v>
      </c>
      <c r="BL23" s="340">
        <v>1007.758</v>
      </c>
      <c r="BM23" s="340">
        <v>909.67899999999997</v>
      </c>
      <c r="BN23" s="340">
        <v>773.05420000000004</v>
      </c>
      <c r="BO23" s="340">
        <v>785.22900000000004</v>
      </c>
      <c r="BP23" s="340">
        <v>936.75260000000003</v>
      </c>
      <c r="BQ23" s="340">
        <v>1074.1300000000001</v>
      </c>
      <c r="BR23" s="340">
        <v>1067.748</v>
      </c>
      <c r="BS23" s="340">
        <v>883.69100000000003</v>
      </c>
      <c r="BT23" s="340">
        <v>878.37900000000002</v>
      </c>
      <c r="BU23" s="340">
        <v>891.23649999999998</v>
      </c>
      <c r="BV23" s="340">
        <v>985.85749999999996</v>
      </c>
    </row>
    <row r="24" spans="1:74" ht="11.1" customHeight="1" x14ac:dyDescent="0.2">
      <c r="A24" s="559" t="s">
        <v>499</v>
      </c>
      <c r="B24" s="560" t="s">
        <v>480</v>
      </c>
      <c r="C24" s="277">
        <v>947.77696774000003</v>
      </c>
      <c r="D24" s="277">
        <v>725.26878570999997</v>
      </c>
      <c r="E24" s="277">
        <v>499.68206451999998</v>
      </c>
      <c r="F24" s="277">
        <v>498.48856667000001</v>
      </c>
      <c r="G24" s="277">
        <v>942.11619355000005</v>
      </c>
      <c r="H24" s="277">
        <v>1539.2160332999999</v>
      </c>
      <c r="I24" s="277">
        <v>2561.0741935000001</v>
      </c>
      <c r="J24" s="277">
        <v>2672.9443225999999</v>
      </c>
      <c r="K24" s="277">
        <v>790.97766666999996</v>
      </c>
      <c r="L24" s="277">
        <v>785.10409676999996</v>
      </c>
      <c r="M24" s="277">
        <v>697.94623333000004</v>
      </c>
      <c r="N24" s="277">
        <v>1156.9505806</v>
      </c>
      <c r="O24" s="277">
        <v>1157.7782580999999</v>
      </c>
      <c r="P24" s="277">
        <v>933.67642856999998</v>
      </c>
      <c r="Q24" s="277">
        <v>1204.4446129</v>
      </c>
      <c r="R24" s="277">
        <v>858.93503333000001</v>
      </c>
      <c r="S24" s="277">
        <v>1090.7875806</v>
      </c>
      <c r="T24" s="277">
        <v>1385.9897000000001</v>
      </c>
      <c r="U24" s="277">
        <v>3122.8478064999999</v>
      </c>
      <c r="V24" s="277">
        <v>2085.2170323</v>
      </c>
      <c r="W24" s="277">
        <v>836.86473333000004</v>
      </c>
      <c r="X24" s="277">
        <v>904.71025806</v>
      </c>
      <c r="Y24" s="277">
        <v>991.78626667000003</v>
      </c>
      <c r="Z24" s="277">
        <v>1312.2458065000001</v>
      </c>
      <c r="AA24" s="277">
        <v>1776.1890000000001</v>
      </c>
      <c r="AB24" s="277">
        <v>2057.1239999999998</v>
      </c>
      <c r="AC24" s="277">
        <v>2023.8395161000001</v>
      </c>
      <c r="AD24" s="277">
        <v>2184.5326332999998</v>
      </c>
      <c r="AE24" s="277">
        <v>2576.0634838999999</v>
      </c>
      <c r="AF24" s="277">
        <v>3092.7110333000001</v>
      </c>
      <c r="AG24" s="277">
        <v>4670.5885484</v>
      </c>
      <c r="AH24" s="277">
        <v>2520.5987418999998</v>
      </c>
      <c r="AI24" s="277">
        <v>1676.146</v>
      </c>
      <c r="AJ24" s="277">
        <v>1252.9686773999999</v>
      </c>
      <c r="AK24" s="277">
        <v>1382.5517333</v>
      </c>
      <c r="AL24" s="277">
        <v>1298.3241935000001</v>
      </c>
      <c r="AM24" s="277">
        <v>1465.6909355</v>
      </c>
      <c r="AN24" s="277">
        <v>1492.1611429</v>
      </c>
      <c r="AO24" s="277">
        <v>1628.2837741999999</v>
      </c>
      <c r="AP24" s="277">
        <v>1419.0175333</v>
      </c>
      <c r="AQ24" s="277">
        <v>1591.3913226</v>
      </c>
      <c r="AR24" s="277">
        <v>1541.4801</v>
      </c>
      <c r="AS24" s="277">
        <v>2497.4184839</v>
      </c>
      <c r="AT24" s="277">
        <v>2166.9853226</v>
      </c>
      <c r="AU24" s="277">
        <v>1508.3978999999999</v>
      </c>
      <c r="AV24" s="277">
        <v>1355.5936128999999</v>
      </c>
      <c r="AW24" s="277">
        <v>1404.3828332999999</v>
      </c>
      <c r="AX24" s="277">
        <v>1560.6937419000001</v>
      </c>
      <c r="AY24" s="277">
        <v>1854.7836129</v>
      </c>
      <c r="AZ24" s="277">
        <v>1575.78475</v>
      </c>
      <c r="BA24" s="277">
        <v>1330.6153548</v>
      </c>
      <c r="BB24" s="277">
        <v>1116.9800333000001</v>
      </c>
      <c r="BC24" s="277">
        <v>1633.6482258000001</v>
      </c>
      <c r="BD24" s="277">
        <v>1566.4249</v>
      </c>
      <c r="BE24" s="277">
        <v>1497.2325484</v>
      </c>
      <c r="BF24" s="277">
        <v>1979.277871</v>
      </c>
      <c r="BG24" s="277">
        <v>1109.047</v>
      </c>
      <c r="BH24" s="277">
        <v>1382.8219999999999</v>
      </c>
      <c r="BI24" s="340">
        <v>1268.337</v>
      </c>
      <c r="BJ24" s="340">
        <v>1347.3589999999999</v>
      </c>
      <c r="BK24" s="340">
        <v>1481.009</v>
      </c>
      <c r="BL24" s="340">
        <v>1376.546</v>
      </c>
      <c r="BM24" s="340">
        <v>1212.1610000000001</v>
      </c>
      <c r="BN24" s="340">
        <v>1135.8599999999999</v>
      </c>
      <c r="BO24" s="340">
        <v>1354.165</v>
      </c>
      <c r="BP24" s="340">
        <v>1801.2439999999999</v>
      </c>
      <c r="BQ24" s="340">
        <v>2242.585</v>
      </c>
      <c r="BR24" s="340">
        <v>1964.396</v>
      </c>
      <c r="BS24" s="340">
        <v>1360.6420000000001</v>
      </c>
      <c r="BT24" s="340">
        <v>1191.6780000000001</v>
      </c>
      <c r="BU24" s="340">
        <v>1179.52</v>
      </c>
      <c r="BV24" s="340">
        <v>1419.922</v>
      </c>
    </row>
    <row r="25" spans="1:74" ht="11.1" customHeight="1" x14ac:dyDescent="0.2">
      <c r="A25" s="561" t="s">
        <v>500</v>
      </c>
      <c r="B25" s="562" t="s">
        <v>482</v>
      </c>
      <c r="C25" s="277">
        <v>17.621258064999999</v>
      </c>
      <c r="D25" s="277">
        <v>18.111321429</v>
      </c>
      <c r="E25" s="277">
        <v>13.721612903</v>
      </c>
      <c r="F25" s="277">
        <v>15.016666667000001</v>
      </c>
      <c r="G25" s="277">
        <v>19.039516128999999</v>
      </c>
      <c r="H25" s="277">
        <v>19.139900000000001</v>
      </c>
      <c r="I25" s="277">
        <v>18.854870968</v>
      </c>
      <c r="J25" s="277">
        <v>17.580387096999999</v>
      </c>
      <c r="K25" s="277">
        <v>15.839833333</v>
      </c>
      <c r="L25" s="277">
        <v>14.343709677</v>
      </c>
      <c r="M25" s="277">
        <v>15.630800000000001</v>
      </c>
      <c r="N25" s="277">
        <v>16.545290323</v>
      </c>
      <c r="O25" s="277">
        <v>19.581008709999999</v>
      </c>
      <c r="P25" s="277">
        <v>22.789677142999999</v>
      </c>
      <c r="Q25" s="277">
        <v>20.421133225999998</v>
      </c>
      <c r="R25" s="277">
        <v>20.705922666999999</v>
      </c>
      <c r="S25" s="277">
        <v>20.610414515999999</v>
      </c>
      <c r="T25" s="277">
        <v>22.439706666999999</v>
      </c>
      <c r="U25" s="277">
        <v>20.558363226000001</v>
      </c>
      <c r="V25" s="277">
        <v>21.083840968000001</v>
      </c>
      <c r="W25" s="277">
        <v>19.199807667000002</v>
      </c>
      <c r="X25" s="277">
        <v>13.208296774000001</v>
      </c>
      <c r="Y25" s="277">
        <v>14.289009999999999</v>
      </c>
      <c r="Z25" s="277">
        <v>16.59216</v>
      </c>
      <c r="AA25" s="277">
        <v>22.286105805999998</v>
      </c>
      <c r="AB25" s="277">
        <v>21.844385861999999</v>
      </c>
      <c r="AC25" s="277">
        <v>11.731463548000001</v>
      </c>
      <c r="AD25" s="277">
        <v>10.899461000000001</v>
      </c>
      <c r="AE25" s="277">
        <v>13.625968065</v>
      </c>
      <c r="AF25" s="277">
        <v>22.120286666999998</v>
      </c>
      <c r="AG25" s="277">
        <v>18.020604515999999</v>
      </c>
      <c r="AH25" s="277">
        <v>18.915592580999999</v>
      </c>
      <c r="AI25" s="277">
        <v>17.617598666999999</v>
      </c>
      <c r="AJ25" s="277">
        <v>12.959584194</v>
      </c>
      <c r="AK25" s="277">
        <v>12.643337333</v>
      </c>
      <c r="AL25" s="277">
        <v>12.19728871</v>
      </c>
      <c r="AM25" s="277">
        <v>20.394862581000002</v>
      </c>
      <c r="AN25" s="277">
        <v>18.615546428999998</v>
      </c>
      <c r="AO25" s="277">
        <v>19.861005484</v>
      </c>
      <c r="AP25" s="277">
        <v>14.089912332999999</v>
      </c>
      <c r="AQ25" s="277">
        <v>18.463140644999999</v>
      </c>
      <c r="AR25" s="277">
        <v>19.739753332999999</v>
      </c>
      <c r="AS25" s="277">
        <v>20.923920968000001</v>
      </c>
      <c r="AT25" s="277">
        <v>20.465909676999999</v>
      </c>
      <c r="AU25" s="277">
        <v>17.234285</v>
      </c>
      <c r="AV25" s="277">
        <v>16.224233225999999</v>
      </c>
      <c r="AW25" s="277">
        <v>23.780742666999998</v>
      </c>
      <c r="AX25" s="277">
        <v>29.718521613</v>
      </c>
      <c r="AY25" s="277">
        <v>28.481573870999998</v>
      </c>
      <c r="AZ25" s="277">
        <v>24.291265714000001</v>
      </c>
      <c r="BA25" s="277">
        <v>28.706875484000001</v>
      </c>
      <c r="BB25" s="277">
        <v>22.025662000000001</v>
      </c>
      <c r="BC25" s="277">
        <v>22.536604516000001</v>
      </c>
      <c r="BD25" s="277">
        <v>24.471969999999999</v>
      </c>
      <c r="BE25" s="277">
        <v>23.274075108000002</v>
      </c>
      <c r="BF25" s="277">
        <v>21.773251236</v>
      </c>
      <c r="BG25" s="277">
        <v>16.797930000000001</v>
      </c>
      <c r="BH25" s="277">
        <v>18.584029999999998</v>
      </c>
      <c r="BI25" s="340">
        <v>21.14236</v>
      </c>
      <c r="BJ25" s="340">
        <v>23.085070000000002</v>
      </c>
      <c r="BK25" s="340">
        <v>23.125039999999998</v>
      </c>
      <c r="BL25" s="340">
        <v>21.314330000000002</v>
      </c>
      <c r="BM25" s="340">
        <v>21.217860000000002</v>
      </c>
      <c r="BN25" s="340">
        <v>19.10577</v>
      </c>
      <c r="BO25" s="340">
        <v>18.49832</v>
      </c>
      <c r="BP25" s="340">
        <v>21.31354</v>
      </c>
      <c r="BQ25" s="340">
        <v>22.999289999999998</v>
      </c>
      <c r="BR25" s="340">
        <v>21.886990000000001</v>
      </c>
      <c r="BS25" s="340">
        <v>17.976099999999999</v>
      </c>
      <c r="BT25" s="340">
        <v>19.47758</v>
      </c>
      <c r="BU25" s="340">
        <v>21.565719999999999</v>
      </c>
      <c r="BV25" s="340">
        <v>22.984760000000001</v>
      </c>
    </row>
    <row r="26" spans="1:74" ht="11.1" customHeight="1" x14ac:dyDescent="0.2">
      <c r="A26" s="584"/>
      <c r="B26" s="131" t="s">
        <v>501</v>
      </c>
      <c r="C26" s="253"/>
      <c r="D26" s="253"/>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253"/>
      <c r="AC26" s="253"/>
      <c r="AD26" s="253"/>
      <c r="AE26" s="253"/>
      <c r="AF26" s="253"/>
      <c r="AG26" s="253"/>
      <c r="AH26" s="253"/>
      <c r="AI26" s="253"/>
      <c r="AJ26" s="253"/>
      <c r="AK26" s="253"/>
      <c r="AL26" s="253"/>
      <c r="AM26" s="253"/>
      <c r="AN26" s="253"/>
      <c r="AO26" s="253"/>
      <c r="AP26" s="253"/>
      <c r="AQ26" s="253"/>
      <c r="AR26" s="253"/>
      <c r="AS26" s="253"/>
      <c r="AT26" s="253"/>
      <c r="AU26" s="253"/>
      <c r="AV26" s="253"/>
      <c r="AW26" s="253"/>
      <c r="AX26" s="253"/>
      <c r="AY26" s="253"/>
      <c r="AZ26" s="253"/>
      <c r="BA26" s="253"/>
      <c r="BB26" s="253"/>
      <c r="BC26" s="253"/>
      <c r="BD26" s="253"/>
      <c r="BE26" s="253"/>
      <c r="BF26" s="253"/>
      <c r="BG26" s="253"/>
      <c r="BH26" s="253"/>
      <c r="BI26" s="366"/>
      <c r="BJ26" s="366"/>
      <c r="BK26" s="366"/>
      <c r="BL26" s="366"/>
      <c r="BM26" s="366"/>
      <c r="BN26" s="366"/>
      <c r="BO26" s="366"/>
      <c r="BP26" s="366"/>
      <c r="BQ26" s="366"/>
      <c r="BR26" s="366"/>
      <c r="BS26" s="366"/>
      <c r="BT26" s="366"/>
      <c r="BU26" s="366"/>
      <c r="BV26" s="366"/>
    </row>
    <row r="27" spans="1:74" ht="11.1" customHeight="1" x14ac:dyDescent="0.2">
      <c r="A27" s="559" t="s">
        <v>502</v>
      </c>
      <c r="B27" s="560" t="s">
        <v>478</v>
      </c>
      <c r="C27" s="277">
        <v>364.06519355</v>
      </c>
      <c r="D27" s="277">
        <v>344.43892856999997</v>
      </c>
      <c r="E27" s="277">
        <v>322.10338710000002</v>
      </c>
      <c r="F27" s="277">
        <v>305.92193333</v>
      </c>
      <c r="G27" s="277">
        <v>303.35996774</v>
      </c>
      <c r="H27" s="277">
        <v>300.70206667000002</v>
      </c>
      <c r="I27" s="277">
        <v>365.55683871000002</v>
      </c>
      <c r="J27" s="277">
        <v>370.51203226000001</v>
      </c>
      <c r="K27" s="277">
        <v>363.22013333000001</v>
      </c>
      <c r="L27" s="277">
        <v>332.39745161000002</v>
      </c>
      <c r="M27" s="277">
        <v>345.90486666999999</v>
      </c>
      <c r="N27" s="277">
        <v>362.48377419000002</v>
      </c>
      <c r="O27" s="277">
        <v>353.25577419000001</v>
      </c>
      <c r="P27" s="277">
        <v>323.63925</v>
      </c>
      <c r="Q27" s="277">
        <v>297.40545161</v>
      </c>
      <c r="R27" s="277">
        <v>252.40113332999999</v>
      </c>
      <c r="S27" s="277">
        <v>254.07648387</v>
      </c>
      <c r="T27" s="277">
        <v>287.93953333000002</v>
      </c>
      <c r="U27" s="277">
        <v>327.62758065000003</v>
      </c>
      <c r="V27" s="277">
        <v>374.39690323000002</v>
      </c>
      <c r="W27" s="277">
        <v>367.52406667000002</v>
      </c>
      <c r="X27" s="277">
        <v>335.53770967999998</v>
      </c>
      <c r="Y27" s="277">
        <v>339.95646667</v>
      </c>
      <c r="Z27" s="277">
        <v>363.32996773999997</v>
      </c>
      <c r="AA27" s="277">
        <v>333.85316129</v>
      </c>
      <c r="AB27" s="277">
        <v>319.2537931</v>
      </c>
      <c r="AC27" s="277">
        <v>256.80164516000002</v>
      </c>
      <c r="AD27" s="277">
        <v>224.88096666999999</v>
      </c>
      <c r="AE27" s="277">
        <v>234.99700000000001</v>
      </c>
      <c r="AF27" s="277">
        <v>284.42476667</v>
      </c>
      <c r="AG27" s="277">
        <v>316.10722580999999</v>
      </c>
      <c r="AH27" s="277">
        <v>347.67</v>
      </c>
      <c r="AI27" s="277">
        <v>346.22423333</v>
      </c>
      <c r="AJ27" s="277">
        <v>348.01870967999997</v>
      </c>
      <c r="AK27" s="277">
        <v>344.98996667</v>
      </c>
      <c r="AL27" s="277">
        <v>346.36032258</v>
      </c>
      <c r="AM27" s="277">
        <v>353.23161290000002</v>
      </c>
      <c r="AN27" s="277">
        <v>339.46428571000001</v>
      </c>
      <c r="AO27" s="277">
        <v>326.87380645000002</v>
      </c>
      <c r="AP27" s="277">
        <v>285.10466666999997</v>
      </c>
      <c r="AQ27" s="277">
        <v>293.07651613000002</v>
      </c>
      <c r="AR27" s="277">
        <v>329.52263333000002</v>
      </c>
      <c r="AS27" s="277">
        <v>346.73583871</v>
      </c>
      <c r="AT27" s="277">
        <v>358.33129031999999</v>
      </c>
      <c r="AU27" s="277">
        <v>332.45016666999999</v>
      </c>
      <c r="AV27" s="277">
        <v>330.01667742000001</v>
      </c>
      <c r="AW27" s="277">
        <v>334.57490000000001</v>
      </c>
      <c r="AX27" s="277">
        <v>339.49590323000001</v>
      </c>
      <c r="AY27" s="277">
        <v>345.61690322999999</v>
      </c>
      <c r="AZ27" s="277">
        <v>350.99857143000003</v>
      </c>
      <c r="BA27" s="277">
        <v>291.00932258</v>
      </c>
      <c r="BB27" s="277">
        <v>261.57403333000002</v>
      </c>
      <c r="BC27" s="277">
        <v>262.35841935000002</v>
      </c>
      <c r="BD27" s="277">
        <v>297.91876667000002</v>
      </c>
      <c r="BE27" s="277">
        <v>357.84996774000001</v>
      </c>
      <c r="BF27" s="277">
        <v>355.41458065</v>
      </c>
      <c r="BG27" s="277">
        <v>346.38580000000002</v>
      </c>
      <c r="BH27" s="277">
        <v>326.24400000000003</v>
      </c>
      <c r="BI27" s="340">
        <v>352.33199999999999</v>
      </c>
      <c r="BJ27" s="340">
        <v>385.24709999999999</v>
      </c>
      <c r="BK27" s="340">
        <v>350.00569999999999</v>
      </c>
      <c r="BL27" s="340">
        <v>347.7355</v>
      </c>
      <c r="BM27" s="340">
        <v>292.73860000000002</v>
      </c>
      <c r="BN27" s="340">
        <v>269.03789999999998</v>
      </c>
      <c r="BO27" s="340">
        <v>289.21010000000001</v>
      </c>
      <c r="BP27" s="340">
        <v>318.84640000000002</v>
      </c>
      <c r="BQ27" s="340">
        <v>359.65969999999999</v>
      </c>
      <c r="BR27" s="340">
        <v>357.52800000000002</v>
      </c>
      <c r="BS27" s="340">
        <v>350.46069999999997</v>
      </c>
      <c r="BT27" s="340">
        <v>327.04680000000002</v>
      </c>
      <c r="BU27" s="340">
        <v>341.22879999999998</v>
      </c>
      <c r="BV27" s="340">
        <v>383.1712</v>
      </c>
    </row>
    <row r="28" spans="1:74" ht="11.1" customHeight="1" x14ac:dyDescent="0.2">
      <c r="A28" s="559" t="s">
        <v>503</v>
      </c>
      <c r="B28" s="560" t="s">
        <v>480</v>
      </c>
      <c r="C28" s="277">
        <v>4240.2935160999996</v>
      </c>
      <c r="D28" s="277">
        <v>4400.3682500000004</v>
      </c>
      <c r="E28" s="277">
        <v>4480.5943225999999</v>
      </c>
      <c r="F28" s="277">
        <v>4157.7476667000001</v>
      </c>
      <c r="G28" s="277">
        <v>2941.0807418999998</v>
      </c>
      <c r="H28" s="277">
        <v>3282.0889000000002</v>
      </c>
      <c r="I28" s="277">
        <v>5257.9928387</v>
      </c>
      <c r="J28" s="277">
        <v>5913.5869355000004</v>
      </c>
      <c r="K28" s="277">
        <v>5361.8282332999997</v>
      </c>
      <c r="L28" s="277">
        <v>4941.8620967999996</v>
      </c>
      <c r="M28" s="277">
        <v>4356.7763000000004</v>
      </c>
      <c r="N28" s="277">
        <v>3974.7956128999999</v>
      </c>
      <c r="O28" s="277">
        <v>3457.6753548000002</v>
      </c>
      <c r="P28" s="277">
        <v>3503.6580714000002</v>
      </c>
      <c r="Q28" s="277">
        <v>2638.6828065</v>
      </c>
      <c r="R28" s="277">
        <v>2752.0410000000002</v>
      </c>
      <c r="S28" s="277">
        <v>2444.656129</v>
      </c>
      <c r="T28" s="277">
        <v>2960.6154000000001</v>
      </c>
      <c r="U28" s="277">
        <v>4378.9598065</v>
      </c>
      <c r="V28" s="277">
        <v>5185.2959355000003</v>
      </c>
      <c r="W28" s="277">
        <v>4852.9975666999999</v>
      </c>
      <c r="X28" s="277">
        <v>3718.4691290000001</v>
      </c>
      <c r="Y28" s="277">
        <v>3816.4223000000002</v>
      </c>
      <c r="Z28" s="277">
        <v>4488.7808064999999</v>
      </c>
      <c r="AA28" s="277">
        <v>4275.9241935</v>
      </c>
      <c r="AB28" s="277">
        <v>4556.7966896999997</v>
      </c>
      <c r="AC28" s="277">
        <v>4055.6467419000001</v>
      </c>
      <c r="AD28" s="277">
        <v>3853.8896666999999</v>
      </c>
      <c r="AE28" s="277">
        <v>3922.0652258</v>
      </c>
      <c r="AF28" s="277">
        <v>4488.6618332999997</v>
      </c>
      <c r="AG28" s="277">
        <v>5274.7393871000004</v>
      </c>
      <c r="AH28" s="277">
        <v>6679.5897419000003</v>
      </c>
      <c r="AI28" s="277">
        <v>5886.8391333</v>
      </c>
      <c r="AJ28" s="277">
        <v>5037.2349354999997</v>
      </c>
      <c r="AK28" s="277">
        <v>4125.0431332999997</v>
      </c>
      <c r="AL28" s="277">
        <v>3758.0112580999998</v>
      </c>
      <c r="AM28" s="277">
        <v>4256.3478064999999</v>
      </c>
      <c r="AN28" s="277">
        <v>4137.0839642999999</v>
      </c>
      <c r="AO28" s="277">
        <v>3876.8575805999999</v>
      </c>
      <c r="AP28" s="277">
        <v>3363.7629333</v>
      </c>
      <c r="AQ28" s="277">
        <v>3417.6705483999999</v>
      </c>
      <c r="AR28" s="277">
        <v>4728.4643667</v>
      </c>
      <c r="AS28" s="277">
        <v>5979.2520000000004</v>
      </c>
      <c r="AT28" s="277">
        <v>6109.2989355</v>
      </c>
      <c r="AU28" s="277">
        <v>5668.5087333000001</v>
      </c>
      <c r="AV28" s="277">
        <v>4500.7525806000003</v>
      </c>
      <c r="AW28" s="277">
        <v>4537.2804999999998</v>
      </c>
      <c r="AX28" s="277">
        <v>5292.3720967999998</v>
      </c>
      <c r="AY28" s="277">
        <v>4483.6439676999998</v>
      </c>
      <c r="AZ28" s="277">
        <v>4532.3434286000002</v>
      </c>
      <c r="BA28" s="277">
        <v>3328.4633548000002</v>
      </c>
      <c r="BB28" s="277">
        <v>3364.5583667000001</v>
      </c>
      <c r="BC28" s="277">
        <v>3618.7442581</v>
      </c>
      <c r="BD28" s="277">
        <v>4089.0548333000002</v>
      </c>
      <c r="BE28" s="277">
        <v>5698.9186452000004</v>
      </c>
      <c r="BF28" s="277">
        <v>5852.9763225999995</v>
      </c>
      <c r="BG28" s="277">
        <v>5844.6329999999998</v>
      </c>
      <c r="BH28" s="277">
        <v>4889.665</v>
      </c>
      <c r="BI28" s="340">
        <v>4350.884</v>
      </c>
      <c r="BJ28" s="340">
        <v>4780.2969999999996</v>
      </c>
      <c r="BK28" s="340">
        <v>4219.366</v>
      </c>
      <c r="BL28" s="340">
        <v>4264.6549999999997</v>
      </c>
      <c r="BM28" s="340">
        <v>3809.0450000000001</v>
      </c>
      <c r="BN28" s="340">
        <v>3566.194</v>
      </c>
      <c r="BO28" s="340">
        <v>3348.174</v>
      </c>
      <c r="BP28" s="340">
        <v>3904.08</v>
      </c>
      <c r="BQ28" s="340">
        <v>5482.1530000000002</v>
      </c>
      <c r="BR28" s="340">
        <v>6022.0720000000001</v>
      </c>
      <c r="BS28" s="340">
        <v>5619.3149999999996</v>
      </c>
      <c r="BT28" s="340">
        <v>4590.0640000000003</v>
      </c>
      <c r="BU28" s="340">
        <v>4255.25</v>
      </c>
      <c r="BV28" s="340">
        <v>4470.2060000000001</v>
      </c>
    </row>
    <row r="29" spans="1:74" ht="11.1" customHeight="1" x14ac:dyDescent="0.2">
      <c r="A29" s="586" t="s">
        <v>504</v>
      </c>
      <c r="B29" s="562" t="s">
        <v>482</v>
      </c>
      <c r="C29" s="277">
        <v>50.475870968000002</v>
      </c>
      <c r="D29" s="277">
        <v>50.529214285999998</v>
      </c>
      <c r="E29" s="277">
        <v>48.555387097000001</v>
      </c>
      <c r="F29" s="277">
        <v>46.605566666999998</v>
      </c>
      <c r="G29" s="277">
        <v>47.169838710000001</v>
      </c>
      <c r="H29" s="277">
        <v>47.170133333000003</v>
      </c>
      <c r="I29" s="277">
        <v>46.717354839000002</v>
      </c>
      <c r="J29" s="277">
        <v>45.399419354999999</v>
      </c>
      <c r="K29" s="277">
        <v>44.889333333000003</v>
      </c>
      <c r="L29" s="277">
        <v>47.434451613</v>
      </c>
      <c r="M29" s="277">
        <v>48.617766666999998</v>
      </c>
      <c r="N29" s="277">
        <v>50.09383871</v>
      </c>
      <c r="O29" s="277">
        <v>45.499891935000001</v>
      </c>
      <c r="P29" s="277">
        <v>48.807231786000003</v>
      </c>
      <c r="Q29" s="277">
        <v>48.589419677000002</v>
      </c>
      <c r="R29" s="277">
        <v>47.699988333</v>
      </c>
      <c r="S29" s="277">
        <v>44.626409676999998</v>
      </c>
      <c r="T29" s="277">
        <v>44.552599999999998</v>
      </c>
      <c r="U29" s="277">
        <v>42.919637418999997</v>
      </c>
      <c r="V29" s="277">
        <v>49.449836773999998</v>
      </c>
      <c r="W29" s="277">
        <v>47.328186666999997</v>
      </c>
      <c r="X29" s="277">
        <v>46.301669032</v>
      </c>
      <c r="Y29" s="277">
        <v>45.611929332999999</v>
      </c>
      <c r="Z29" s="277">
        <v>46.759967742000001</v>
      </c>
      <c r="AA29" s="277">
        <v>43.584967742000003</v>
      </c>
      <c r="AB29" s="277">
        <v>40.441724137999998</v>
      </c>
      <c r="AC29" s="277">
        <v>39.827256773999999</v>
      </c>
      <c r="AD29" s="277">
        <v>37.110460000000003</v>
      </c>
      <c r="AE29" s="277">
        <v>37.026552903000002</v>
      </c>
      <c r="AF29" s="277">
        <v>36.239743333</v>
      </c>
      <c r="AG29" s="277">
        <v>37.825730645</v>
      </c>
      <c r="AH29" s="277">
        <v>40.329850323000002</v>
      </c>
      <c r="AI29" s="277">
        <v>38.535633666999999</v>
      </c>
      <c r="AJ29" s="277">
        <v>39.331633871000001</v>
      </c>
      <c r="AK29" s="277">
        <v>37.519154999999998</v>
      </c>
      <c r="AL29" s="277">
        <v>52.445762903000002</v>
      </c>
      <c r="AM29" s="277">
        <v>39.920429355000003</v>
      </c>
      <c r="AN29" s="277">
        <v>34.474857143000001</v>
      </c>
      <c r="AO29" s="277">
        <v>35.977234516000003</v>
      </c>
      <c r="AP29" s="277">
        <v>36.355137667000001</v>
      </c>
      <c r="AQ29" s="277">
        <v>35.662273226000003</v>
      </c>
      <c r="AR29" s="277">
        <v>33.446066000000002</v>
      </c>
      <c r="AS29" s="277">
        <v>36.422700644999999</v>
      </c>
      <c r="AT29" s="277">
        <v>36.529455484000003</v>
      </c>
      <c r="AU29" s="277">
        <v>36.452787333000003</v>
      </c>
      <c r="AV29" s="277">
        <v>37.838314515999997</v>
      </c>
      <c r="AW29" s="277">
        <v>36.743499999999997</v>
      </c>
      <c r="AX29" s="277">
        <v>36.448694516000003</v>
      </c>
      <c r="AY29" s="277">
        <v>37.833129032000002</v>
      </c>
      <c r="AZ29" s="277">
        <v>37.511357142999998</v>
      </c>
      <c r="BA29" s="277">
        <v>34.594903226</v>
      </c>
      <c r="BB29" s="277">
        <v>30.840070333</v>
      </c>
      <c r="BC29" s="277">
        <v>32.918402258</v>
      </c>
      <c r="BD29" s="277">
        <v>30.423552000000001</v>
      </c>
      <c r="BE29" s="277">
        <v>32.824817836999998</v>
      </c>
      <c r="BF29" s="277">
        <v>37.105001475999998</v>
      </c>
      <c r="BG29" s="277">
        <v>37.203659999999999</v>
      </c>
      <c r="BH29" s="277">
        <v>38.1325</v>
      </c>
      <c r="BI29" s="340">
        <v>38.730829999999997</v>
      </c>
      <c r="BJ29" s="340">
        <v>41.774850000000001</v>
      </c>
      <c r="BK29" s="340">
        <v>38.853400000000001</v>
      </c>
      <c r="BL29" s="340">
        <v>38.370040000000003</v>
      </c>
      <c r="BM29" s="340">
        <v>37.627789999999997</v>
      </c>
      <c r="BN29" s="340">
        <v>37.439529999999998</v>
      </c>
      <c r="BO29" s="340">
        <v>38.649389999999997</v>
      </c>
      <c r="BP29" s="340">
        <v>39.25882</v>
      </c>
      <c r="BQ29" s="340">
        <v>39.764620000000001</v>
      </c>
      <c r="BR29" s="340">
        <v>39.6982</v>
      </c>
      <c r="BS29" s="340">
        <v>39.697240000000001</v>
      </c>
      <c r="BT29" s="340">
        <v>39.058399999999999</v>
      </c>
      <c r="BU29" s="340">
        <v>38.82694</v>
      </c>
      <c r="BV29" s="340">
        <v>40.738819999999997</v>
      </c>
    </row>
    <row r="30" spans="1:74" ht="11.1" customHeight="1" x14ac:dyDescent="0.2">
      <c r="A30" s="586"/>
      <c r="B30" s="587"/>
      <c r="C30" s="259"/>
      <c r="D30" s="259"/>
      <c r="E30" s="259"/>
      <c r="F30" s="259"/>
      <c r="G30" s="259"/>
      <c r="H30" s="259"/>
      <c r="I30" s="259"/>
      <c r="J30" s="259"/>
      <c r="K30" s="259"/>
      <c r="L30" s="259"/>
      <c r="M30" s="259"/>
      <c r="N30" s="259"/>
      <c r="O30" s="259"/>
      <c r="P30" s="259"/>
      <c r="Q30" s="259"/>
      <c r="R30" s="259"/>
      <c r="S30" s="259"/>
      <c r="T30" s="259"/>
      <c r="U30" s="259"/>
      <c r="V30" s="259"/>
      <c r="W30" s="259"/>
      <c r="X30" s="259"/>
      <c r="Y30" s="259"/>
      <c r="Z30" s="259"/>
      <c r="AA30" s="259"/>
      <c r="AB30" s="259"/>
      <c r="AC30" s="259"/>
      <c r="AD30" s="259"/>
      <c r="AE30" s="259"/>
      <c r="AF30" s="259"/>
      <c r="AG30" s="259"/>
      <c r="AH30" s="259"/>
      <c r="AI30" s="259"/>
      <c r="AJ30" s="259"/>
      <c r="AK30" s="259"/>
      <c r="AL30" s="259"/>
      <c r="AM30" s="259"/>
      <c r="AN30" s="259"/>
      <c r="AO30" s="259"/>
      <c r="AP30" s="259"/>
      <c r="AQ30" s="259"/>
      <c r="AR30" s="259"/>
      <c r="AS30" s="259"/>
      <c r="AT30" s="259"/>
      <c r="AU30" s="259"/>
      <c r="AV30" s="259"/>
      <c r="AW30" s="259"/>
      <c r="AX30" s="259"/>
      <c r="AY30" s="259"/>
      <c r="AZ30" s="259"/>
      <c r="BA30" s="259"/>
      <c r="BB30" s="259"/>
      <c r="BC30" s="259"/>
      <c r="BD30" s="259"/>
      <c r="BE30" s="259"/>
      <c r="BF30" s="259"/>
      <c r="BG30" s="259"/>
      <c r="BH30" s="259"/>
      <c r="BI30" s="343"/>
      <c r="BJ30" s="343"/>
      <c r="BK30" s="343"/>
      <c r="BL30" s="343"/>
      <c r="BM30" s="343"/>
      <c r="BN30" s="343"/>
      <c r="BO30" s="343"/>
      <c r="BP30" s="343"/>
      <c r="BQ30" s="343"/>
      <c r="BR30" s="343"/>
      <c r="BS30" s="343"/>
      <c r="BT30" s="343"/>
      <c r="BU30" s="343"/>
      <c r="BV30" s="343"/>
    </row>
    <row r="31" spans="1:74" ht="11.1" customHeight="1" x14ac:dyDescent="0.2">
      <c r="A31" s="586"/>
      <c r="B31" s="109" t="s">
        <v>505</v>
      </c>
      <c r="C31" s="259"/>
      <c r="D31" s="259"/>
      <c r="E31" s="259"/>
      <c r="F31" s="259"/>
      <c r="G31" s="259"/>
      <c r="H31" s="259"/>
      <c r="I31" s="259"/>
      <c r="J31" s="259"/>
      <c r="K31" s="259"/>
      <c r="L31" s="259"/>
      <c r="M31" s="259"/>
      <c r="N31" s="259"/>
      <c r="O31" s="259"/>
      <c r="P31" s="259"/>
      <c r="Q31" s="259"/>
      <c r="R31" s="259"/>
      <c r="S31" s="259"/>
      <c r="T31" s="259"/>
      <c r="U31" s="259"/>
      <c r="V31" s="259"/>
      <c r="W31" s="259"/>
      <c r="X31" s="259"/>
      <c r="Y31" s="259"/>
      <c r="Z31" s="259"/>
      <c r="AA31" s="259"/>
      <c r="AB31" s="259"/>
      <c r="AC31" s="259"/>
      <c r="AD31" s="259"/>
      <c r="AE31" s="259"/>
      <c r="AF31" s="259"/>
      <c r="AG31" s="259"/>
      <c r="AH31" s="259"/>
      <c r="AI31" s="259"/>
      <c r="AJ31" s="259"/>
      <c r="AK31" s="259"/>
      <c r="AL31" s="259"/>
      <c r="AM31" s="259"/>
      <c r="AN31" s="259"/>
      <c r="AO31" s="259"/>
      <c r="AP31" s="259"/>
      <c r="AQ31" s="259"/>
      <c r="AR31" s="259"/>
      <c r="AS31" s="259"/>
      <c r="AT31" s="259"/>
      <c r="AU31" s="259"/>
      <c r="AV31" s="259"/>
      <c r="AW31" s="259"/>
      <c r="AX31" s="259"/>
      <c r="AY31" s="259"/>
      <c r="AZ31" s="259"/>
      <c r="BA31" s="259"/>
      <c r="BB31" s="259"/>
      <c r="BC31" s="259"/>
      <c r="BD31" s="259"/>
      <c r="BE31" s="259"/>
      <c r="BF31" s="259"/>
      <c r="BG31" s="259"/>
      <c r="BH31" s="259"/>
      <c r="BI31" s="343"/>
      <c r="BJ31" s="343"/>
      <c r="BK31" s="343"/>
      <c r="BL31" s="343"/>
      <c r="BM31" s="343"/>
      <c r="BN31" s="343"/>
      <c r="BO31" s="343"/>
      <c r="BP31" s="343"/>
      <c r="BQ31" s="343"/>
      <c r="BR31" s="343"/>
      <c r="BS31" s="343"/>
      <c r="BT31" s="343"/>
      <c r="BU31" s="343"/>
      <c r="BV31" s="343"/>
    </row>
    <row r="32" spans="1:74" ht="11.1" customHeight="1" x14ac:dyDescent="0.2">
      <c r="A32" s="586" t="s">
        <v>66</v>
      </c>
      <c r="B32" s="587" t="s">
        <v>506</v>
      </c>
      <c r="C32" s="588">
        <v>178.09109699999999</v>
      </c>
      <c r="D32" s="588">
        <v>171.025848</v>
      </c>
      <c r="E32" s="588">
        <v>177.74158700000001</v>
      </c>
      <c r="F32" s="588">
        <v>189.26026899999999</v>
      </c>
      <c r="G32" s="588">
        <v>191.66898599999999</v>
      </c>
      <c r="H32" s="588">
        <v>181.489676</v>
      </c>
      <c r="I32" s="588">
        <v>169.50435999999999</v>
      </c>
      <c r="J32" s="588">
        <v>159.98734400000001</v>
      </c>
      <c r="K32" s="588">
        <v>163.77565100000001</v>
      </c>
      <c r="L32" s="588">
        <v>175.68646699999999</v>
      </c>
      <c r="M32" s="588">
        <v>183.388507</v>
      </c>
      <c r="N32" s="588">
        <v>174.91726</v>
      </c>
      <c r="O32" s="588">
        <v>164.57453000000001</v>
      </c>
      <c r="P32" s="588">
        <v>161.06355400000001</v>
      </c>
      <c r="Q32" s="588">
        <v>166.255223</v>
      </c>
      <c r="R32" s="588">
        <v>173.42745400000001</v>
      </c>
      <c r="S32" s="588">
        <v>174.09295800000001</v>
      </c>
      <c r="T32" s="588">
        <v>165.14904999999999</v>
      </c>
      <c r="U32" s="588">
        <v>147.296233</v>
      </c>
      <c r="V32" s="588">
        <v>138.52697699999999</v>
      </c>
      <c r="W32" s="588">
        <v>143.710892</v>
      </c>
      <c r="X32" s="588">
        <v>156.195866</v>
      </c>
      <c r="Y32" s="588">
        <v>167.754198</v>
      </c>
      <c r="Z32" s="588">
        <v>172.38668000000001</v>
      </c>
      <c r="AA32" s="588">
        <v>180.091309</v>
      </c>
      <c r="AB32" s="588">
        <v>186.86552</v>
      </c>
      <c r="AC32" s="588">
        <v>195.37981099999999</v>
      </c>
      <c r="AD32" s="588">
        <v>202.26539299999999</v>
      </c>
      <c r="AE32" s="588">
        <v>203.13744500000001</v>
      </c>
      <c r="AF32" s="588">
        <v>197.92399</v>
      </c>
      <c r="AG32" s="588">
        <v>183.95845399999999</v>
      </c>
      <c r="AH32" s="588">
        <v>178.536947</v>
      </c>
      <c r="AI32" s="588">
        <v>182.01965100000001</v>
      </c>
      <c r="AJ32" s="588">
        <v>186.39613399999999</v>
      </c>
      <c r="AK32" s="588">
        <v>188.291324</v>
      </c>
      <c r="AL32" s="588">
        <v>185.11583300000001</v>
      </c>
      <c r="AM32" s="588">
        <v>178.74679699999999</v>
      </c>
      <c r="AN32" s="588">
        <v>175.32500099999999</v>
      </c>
      <c r="AO32" s="588">
        <v>171.51834500000001</v>
      </c>
      <c r="AP32" s="588">
        <v>172.65373199999999</v>
      </c>
      <c r="AQ32" s="588">
        <v>176.670151</v>
      </c>
      <c r="AR32" s="588">
        <v>170.53369799999999</v>
      </c>
      <c r="AS32" s="588">
        <v>159.53621000000001</v>
      </c>
      <c r="AT32" s="588">
        <v>154.118799</v>
      </c>
      <c r="AU32" s="588">
        <v>152.185498</v>
      </c>
      <c r="AV32" s="588">
        <v>153.35242700000001</v>
      </c>
      <c r="AW32" s="588">
        <v>155.75422</v>
      </c>
      <c r="AX32" s="588">
        <v>147.97271499999999</v>
      </c>
      <c r="AY32" s="588">
        <v>132.323509</v>
      </c>
      <c r="AZ32" s="588">
        <v>118.948849</v>
      </c>
      <c r="BA32" s="588">
        <v>117.974447</v>
      </c>
      <c r="BB32" s="588">
        <v>128.320785</v>
      </c>
      <c r="BC32" s="588">
        <v>136.21821499999999</v>
      </c>
      <c r="BD32" s="588">
        <v>132.88501299999999</v>
      </c>
      <c r="BE32" s="588">
        <v>125.407903</v>
      </c>
      <c r="BF32" s="588">
        <v>121.04191299999999</v>
      </c>
      <c r="BG32" s="588">
        <v>122.4772</v>
      </c>
      <c r="BH32" s="588">
        <v>129.57910000000001</v>
      </c>
      <c r="BI32" s="589">
        <v>133.6317</v>
      </c>
      <c r="BJ32" s="589">
        <v>129.69059999999999</v>
      </c>
      <c r="BK32" s="589">
        <v>125.13930000000001</v>
      </c>
      <c r="BL32" s="589">
        <v>126.5063</v>
      </c>
      <c r="BM32" s="589">
        <v>131.95660000000001</v>
      </c>
      <c r="BN32" s="589">
        <v>140.28630000000001</v>
      </c>
      <c r="BO32" s="589">
        <v>144.0154</v>
      </c>
      <c r="BP32" s="589">
        <v>140.29660000000001</v>
      </c>
      <c r="BQ32" s="589">
        <v>130.92230000000001</v>
      </c>
      <c r="BR32" s="589">
        <v>125.3079</v>
      </c>
      <c r="BS32" s="589">
        <v>126.6748</v>
      </c>
      <c r="BT32" s="589">
        <v>133.60059999999999</v>
      </c>
      <c r="BU32" s="589">
        <v>135.8912</v>
      </c>
      <c r="BV32" s="589">
        <v>132.25059999999999</v>
      </c>
    </row>
    <row r="33" spans="1:74" ht="11.1" customHeight="1" x14ac:dyDescent="0.2">
      <c r="A33" s="586" t="s">
        <v>82</v>
      </c>
      <c r="B33" s="587" t="s">
        <v>1074</v>
      </c>
      <c r="C33" s="588">
        <v>18.035036999999999</v>
      </c>
      <c r="D33" s="588">
        <v>18.53171</v>
      </c>
      <c r="E33" s="588">
        <v>18.679137999999998</v>
      </c>
      <c r="F33" s="588">
        <v>18.35257</v>
      </c>
      <c r="G33" s="588">
        <v>17.935490000000001</v>
      </c>
      <c r="H33" s="588">
        <v>17.411346999999999</v>
      </c>
      <c r="I33" s="588">
        <v>16.441220000000001</v>
      </c>
      <c r="J33" s="588">
        <v>16.287759999999999</v>
      </c>
      <c r="K33" s="588">
        <v>17.269372000000001</v>
      </c>
      <c r="L33" s="588">
        <v>17.781316</v>
      </c>
      <c r="M33" s="588">
        <v>17.492429000000001</v>
      </c>
      <c r="N33" s="588">
        <v>16.628596999999999</v>
      </c>
      <c r="O33" s="588">
        <v>16.011876999999998</v>
      </c>
      <c r="P33" s="588">
        <v>15.55185</v>
      </c>
      <c r="Q33" s="588">
        <v>15.404878999999999</v>
      </c>
      <c r="R33" s="588">
        <v>15.181456000000001</v>
      </c>
      <c r="S33" s="588">
        <v>15.208766000000001</v>
      </c>
      <c r="T33" s="588">
        <v>16.358865000000002</v>
      </c>
      <c r="U33" s="588">
        <v>16.111184999999999</v>
      </c>
      <c r="V33" s="588">
        <v>15.843095999999999</v>
      </c>
      <c r="W33" s="588">
        <v>15.726118</v>
      </c>
      <c r="X33" s="588">
        <v>16.044257999999999</v>
      </c>
      <c r="Y33" s="588">
        <v>15.963685999999999</v>
      </c>
      <c r="Z33" s="588">
        <v>15.490698</v>
      </c>
      <c r="AA33" s="588">
        <v>15.242139</v>
      </c>
      <c r="AB33" s="588">
        <v>15.150454</v>
      </c>
      <c r="AC33" s="588">
        <v>15.324013000000001</v>
      </c>
      <c r="AD33" s="588">
        <v>15.153881</v>
      </c>
      <c r="AE33" s="588">
        <v>14.813898</v>
      </c>
      <c r="AF33" s="588">
        <v>14.600139</v>
      </c>
      <c r="AG33" s="588">
        <v>13.87191</v>
      </c>
      <c r="AH33" s="588">
        <v>13.668342000000001</v>
      </c>
      <c r="AI33" s="588">
        <v>13.523578000000001</v>
      </c>
      <c r="AJ33" s="588">
        <v>13.405614999999999</v>
      </c>
      <c r="AK33" s="588">
        <v>13.220634</v>
      </c>
      <c r="AL33" s="588">
        <v>12.998638</v>
      </c>
      <c r="AM33" s="588">
        <v>12.161417999999999</v>
      </c>
      <c r="AN33" s="588">
        <v>11.934797</v>
      </c>
      <c r="AO33" s="588">
        <v>12.869199</v>
      </c>
      <c r="AP33" s="588">
        <v>12.451003999999999</v>
      </c>
      <c r="AQ33" s="588">
        <v>12.412285000000001</v>
      </c>
      <c r="AR33" s="588">
        <v>12.13383</v>
      </c>
      <c r="AS33" s="588">
        <v>11.676917</v>
      </c>
      <c r="AT33" s="588">
        <v>12.157126999999999</v>
      </c>
      <c r="AU33" s="588">
        <v>12.211531000000001</v>
      </c>
      <c r="AV33" s="588">
        <v>12.383597</v>
      </c>
      <c r="AW33" s="588">
        <v>12.911186000000001</v>
      </c>
      <c r="AX33" s="588">
        <v>12.863137999999999</v>
      </c>
      <c r="AY33" s="588">
        <v>9.9232329999999997</v>
      </c>
      <c r="AZ33" s="588">
        <v>10.622871</v>
      </c>
      <c r="BA33" s="588">
        <v>10.538003</v>
      </c>
      <c r="BB33" s="588">
        <v>10.526607</v>
      </c>
      <c r="BC33" s="588">
        <v>10.608840000000001</v>
      </c>
      <c r="BD33" s="588">
        <v>10.698034</v>
      </c>
      <c r="BE33" s="588">
        <v>10.283605</v>
      </c>
      <c r="BF33" s="588">
        <v>10.474622999999999</v>
      </c>
      <c r="BG33" s="588">
        <v>10.95515</v>
      </c>
      <c r="BH33" s="588">
        <v>11.53566</v>
      </c>
      <c r="BI33" s="589">
        <v>11.82741</v>
      </c>
      <c r="BJ33" s="589">
        <v>11.661849999999999</v>
      </c>
      <c r="BK33" s="589">
        <v>11.25117</v>
      </c>
      <c r="BL33" s="589">
        <v>11.456099999999999</v>
      </c>
      <c r="BM33" s="589">
        <v>11.796519999999999</v>
      </c>
      <c r="BN33" s="589">
        <v>11.68468</v>
      </c>
      <c r="BO33" s="589">
        <v>11.68305</v>
      </c>
      <c r="BP33" s="589">
        <v>11.88002</v>
      </c>
      <c r="BQ33" s="589">
        <v>11.45956</v>
      </c>
      <c r="BR33" s="589">
        <v>11.487730000000001</v>
      </c>
      <c r="BS33" s="589">
        <v>11.737209999999999</v>
      </c>
      <c r="BT33" s="589">
        <v>11.936640000000001</v>
      </c>
      <c r="BU33" s="589">
        <v>12.059480000000001</v>
      </c>
      <c r="BV33" s="589">
        <v>11.83806</v>
      </c>
    </row>
    <row r="34" spans="1:74" ht="11.1" customHeight="1" x14ac:dyDescent="0.2">
      <c r="A34" s="586" t="s">
        <v>83</v>
      </c>
      <c r="B34" s="587" t="s">
        <v>1075</v>
      </c>
      <c r="C34" s="588">
        <v>17.192540999999999</v>
      </c>
      <c r="D34" s="588">
        <v>17.409067</v>
      </c>
      <c r="E34" s="588">
        <v>17.352898</v>
      </c>
      <c r="F34" s="588">
        <v>17.294657000000001</v>
      </c>
      <c r="G34" s="588">
        <v>17.184660000000001</v>
      </c>
      <c r="H34" s="588">
        <v>17.039570999999999</v>
      </c>
      <c r="I34" s="588">
        <v>16.917261</v>
      </c>
      <c r="J34" s="588">
        <v>16.737168</v>
      </c>
      <c r="K34" s="588">
        <v>16.608001000000002</v>
      </c>
      <c r="L34" s="588">
        <v>16.698315999999998</v>
      </c>
      <c r="M34" s="588">
        <v>17.024093000000001</v>
      </c>
      <c r="N34" s="588">
        <v>16.758475000000001</v>
      </c>
      <c r="O34" s="588">
        <v>16.612552999999998</v>
      </c>
      <c r="P34" s="588">
        <v>16.565455</v>
      </c>
      <c r="Q34" s="588">
        <v>16.366962000000001</v>
      </c>
      <c r="R34" s="588">
        <v>16.152619000000001</v>
      </c>
      <c r="S34" s="588">
        <v>15.997071999999999</v>
      </c>
      <c r="T34" s="588">
        <v>16.379342000000001</v>
      </c>
      <c r="U34" s="588">
        <v>16.169758000000002</v>
      </c>
      <c r="V34" s="588">
        <v>16.162258000000001</v>
      </c>
      <c r="W34" s="588">
        <v>16.311136999999999</v>
      </c>
      <c r="X34" s="588">
        <v>16.567122000000001</v>
      </c>
      <c r="Y34" s="588">
        <v>16.729026000000001</v>
      </c>
      <c r="Z34" s="588">
        <v>16.648637999999998</v>
      </c>
      <c r="AA34" s="588">
        <v>16.682179000000001</v>
      </c>
      <c r="AB34" s="588">
        <v>16.500475000000002</v>
      </c>
      <c r="AC34" s="588">
        <v>16.413094999999998</v>
      </c>
      <c r="AD34" s="588">
        <v>16.371372999999998</v>
      </c>
      <c r="AE34" s="588">
        <v>16.290493000000001</v>
      </c>
      <c r="AF34" s="588">
        <v>16.248121000000001</v>
      </c>
      <c r="AG34" s="588">
        <v>16.699631</v>
      </c>
      <c r="AH34" s="588">
        <v>16.123415000000001</v>
      </c>
      <c r="AI34" s="588">
        <v>16.058872999999998</v>
      </c>
      <c r="AJ34" s="588">
        <v>16.019271</v>
      </c>
      <c r="AK34" s="588">
        <v>16.030847000000001</v>
      </c>
      <c r="AL34" s="588">
        <v>16.433373</v>
      </c>
      <c r="AM34" s="588">
        <v>16.328635999999999</v>
      </c>
      <c r="AN34" s="588">
        <v>16.314530999999999</v>
      </c>
      <c r="AO34" s="588">
        <v>16.208936000000001</v>
      </c>
      <c r="AP34" s="588">
        <v>16.00864</v>
      </c>
      <c r="AQ34" s="588">
        <v>15.893758999999999</v>
      </c>
      <c r="AR34" s="588">
        <v>15.898189</v>
      </c>
      <c r="AS34" s="588">
        <v>15.695748</v>
      </c>
      <c r="AT34" s="588">
        <v>15.637072</v>
      </c>
      <c r="AU34" s="588">
        <v>15.511359000000001</v>
      </c>
      <c r="AV34" s="588">
        <v>15.652443</v>
      </c>
      <c r="AW34" s="588">
        <v>15.792967000000001</v>
      </c>
      <c r="AX34" s="588">
        <v>15.735333000000001</v>
      </c>
      <c r="AY34" s="588">
        <v>14.604834</v>
      </c>
      <c r="AZ34" s="588">
        <v>15.384302</v>
      </c>
      <c r="BA34" s="588">
        <v>15.435508</v>
      </c>
      <c r="BB34" s="588">
        <v>15.707401000000001</v>
      </c>
      <c r="BC34" s="588">
        <v>15.446918</v>
      </c>
      <c r="BD34" s="588">
        <v>15.615812999999999</v>
      </c>
      <c r="BE34" s="588">
        <v>15.486765999999999</v>
      </c>
      <c r="BF34" s="588">
        <v>15.430306</v>
      </c>
      <c r="BG34" s="588">
        <v>15.43811</v>
      </c>
      <c r="BH34" s="588">
        <v>15.523680000000001</v>
      </c>
      <c r="BI34" s="589">
        <v>15.69224</v>
      </c>
      <c r="BJ34" s="589">
        <v>15.703849999999999</v>
      </c>
      <c r="BK34" s="589">
        <v>15.72766</v>
      </c>
      <c r="BL34" s="589">
        <v>15.82835</v>
      </c>
      <c r="BM34" s="589">
        <v>15.745559999999999</v>
      </c>
      <c r="BN34" s="589">
        <v>15.6412</v>
      </c>
      <c r="BO34" s="589">
        <v>15.55813</v>
      </c>
      <c r="BP34" s="589">
        <v>15.61708</v>
      </c>
      <c r="BQ34" s="589">
        <v>15.54997</v>
      </c>
      <c r="BR34" s="589">
        <v>15.526870000000001</v>
      </c>
      <c r="BS34" s="589">
        <v>15.52765</v>
      </c>
      <c r="BT34" s="589">
        <v>15.58037</v>
      </c>
      <c r="BU34" s="589">
        <v>15.72715</v>
      </c>
      <c r="BV34" s="589">
        <v>15.71763</v>
      </c>
    </row>
    <row r="35" spans="1:74" ht="11.1" customHeight="1" x14ac:dyDescent="0.2">
      <c r="A35" s="586" t="s">
        <v>1053</v>
      </c>
      <c r="B35" s="590" t="s">
        <v>1061</v>
      </c>
      <c r="C35" s="591">
        <v>7.0285799999999998</v>
      </c>
      <c r="D35" s="591">
        <v>6.3991199999999999</v>
      </c>
      <c r="E35" s="591">
        <v>6.2006500000000004</v>
      </c>
      <c r="F35" s="591">
        <v>6.2148050000000001</v>
      </c>
      <c r="G35" s="591">
        <v>5.9383600000000003</v>
      </c>
      <c r="H35" s="591">
        <v>5.5856849999999998</v>
      </c>
      <c r="I35" s="591">
        <v>5.2287249999999998</v>
      </c>
      <c r="J35" s="591">
        <v>5.5611750000000004</v>
      </c>
      <c r="K35" s="591">
        <v>5.7884099999999998</v>
      </c>
      <c r="L35" s="591">
        <v>5.9833400000000001</v>
      </c>
      <c r="M35" s="591">
        <v>5.4878749999999998</v>
      </c>
      <c r="N35" s="591">
        <v>5.0944500000000001</v>
      </c>
      <c r="O35" s="591">
        <v>3.9941399999999998</v>
      </c>
      <c r="P35" s="591">
        <v>3.5359600000000002</v>
      </c>
      <c r="Q35" s="591">
        <v>2.47661</v>
      </c>
      <c r="R35" s="591">
        <v>2.6299100000000002</v>
      </c>
      <c r="S35" s="591">
        <v>2.8134199999999998</v>
      </c>
      <c r="T35" s="591">
        <v>2.4814600000000002</v>
      </c>
      <c r="U35" s="591">
        <v>2.3148900000000001</v>
      </c>
      <c r="V35" s="591">
        <v>2.1853750000000001</v>
      </c>
      <c r="W35" s="591">
        <v>1.9271</v>
      </c>
      <c r="X35" s="591">
        <v>2.2020499999999998</v>
      </c>
      <c r="Y35" s="591">
        <v>2.4689199999999998</v>
      </c>
      <c r="Z35" s="591">
        <v>2.5401799999999999</v>
      </c>
      <c r="AA35" s="591">
        <v>2.043895</v>
      </c>
      <c r="AB35" s="591">
        <v>1.86937</v>
      </c>
      <c r="AC35" s="591">
        <v>2.2649699999999999</v>
      </c>
      <c r="AD35" s="591">
        <v>2.2865850000000001</v>
      </c>
      <c r="AE35" s="591">
        <v>2.0297900000000002</v>
      </c>
      <c r="AF35" s="591">
        <v>2.2909299999999999</v>
      </c>
      <c r="AG35" s="591">
        <v>2.0323549999999999</v>
      </c>
      <c r="AH35" s="591">
        <v>1.682415</v>
      </c>
      <c r="AI35" s="591">
        <v>1.76475</v>
      </c>
      <c r="AJ35" s="591">
        <v>2.0304850000000001</v>
      </c>
      <c r="AK35" s="591">
        <v>2.0812849999999998</v>
      </c>
      <c r="AL35" s="591">
        <v>2.47384</v>
      </c>
      <c r="AM35" s="591">
        <v>2.2100749999999998</v>
      </c>
      <c r="AN35" s="591">
        <v>2.2101199999999999</v>
      </c>
      <c r="AO35" s="591">
        <v>2.032295</v>
      </c>
      <c r="AP35" s="591">
        <v>2.2741850000000001</v>
      </c>
      <c r="AQ35" s="591">
        <v>2.2114150000000001</v>
      </c>
      <c r="AR35" s="591">
        <v>2.0367600000000001</v>
      </c>
      <c r="AS35" s="591">
        <v>1.9709700000000001</v>
      </c>
      <c r="AT35" s="591">
        <v>1.2997749999999999</v>
      </c>
      <c r="AU35" s="591">
        <v>1.5450200000000001</v>
      </c>
      <c r="AV35" s="591">
        <v>1.454285</v>
      </c>
      <c r="AW35" s="591">
        <v>1.68825</v>
      </c>
      <c r="AX35" s="591">
        <v>1.94899</v>
      </c>
      <c r="AY35" s="591">
        <v>1.4898</v>
      </c>
      <c r="AZ35" s="591">
        <v>1.32409</v>
      </c>
      <c r="BA35" s="591">
        <v>1.7455050000000001</v>
      </c>
      <c r="BB35" s="591">
        <v>2.5713900000000001</v>
      </c>
      <c r="BC35" s="591">
        <v>2.2829250000000001</v>
      </c>
      <c r="BD35" s="591">
        <v>2.037385</v>
      </c>
      <c r="BE35" s="591">
        <v>1.90439</v>
      </c>
      <c r="BF35" s="591">
        <v>1.9396100000000001</v>
      </c>
      <c r="BG35" s="591">
        <v>1.991323</v>
      </c>
      <c r="BH35" s="591">
        <v>2.0589629999999999</v>
      </c>
      <c r="BI35" s="592">
        <v>2.1118199999999998</v>
      </c>
      <c r="BJ35" s="592">
        <v>2.1485889999999999</v>
      </c>
      <c r="BK35" s="592">
        <v>2.1745860000000001</v>
      </c>
      <c r="BL35" s="592">
        <v>2.1959140000000001</v>
      </c>
      <c r="BM35" s="592">
        <v>2.2431899999999998</v>
      </c>
      <c r="BN35" s="592">
        <v>2.2872119999999998</v>
      </c>
      <c r="BO35" s="592">
        <v>2.3298100000000002</v>
      </c>
      <c r="BP35" s="592">
        <v>2.348058</v>
      </c>
      <c r="BQ35" s="592">
        <v>2.3756819999999998</v>
      </c>
      <c r="BR35" s="592">
        <v>2.4025159999999999</v>
      </c>
      <c r="BS35" s="592">
        <v>2.4366669999999999</v>
      </c>
      <c r="BT35" s="592">
        <v>2.4569890000000001</v>
      </c>
      <c r="BU35" s="592">
        <v>2.4761510000000002</v>
      </c>
      <c r="BV35" s="592">
        <v>2.503873</v>
      </c>
    </row>
    <row r="36" spans="1:74" ht="10.5" customHeight="1" x14ac:dyDescent="0.25">
      <c r="A36" s="584"/>
      <c r="B36" s="593" t="s">
        <v>507</v>
      </c>
      <c r="C36" s="594"/>
      <c r="D36" s="594"/>
      <c r="E36" s="594"/>
      <c r="F36" s="594"/>
      <c r="G36" s="594"/>
      <c r="H36" s="594"/>
      <c r="I36" s="594"/>
      <c r="J36" s="594"/>
      <c r="K36" s="594"/>
      <c r="L36" s="594"/>
      <c r="M36" s="594"/>
      <c r="N36" s="594"/>
      <c r="O36" s="594"/>
      <c r="P36" s="594"/>
      <c r="Q36" s="594"/>
      <c r="R36" s="594"/>
      <c r="S36" s="594"/>
      <c r="T36" s="594"/>
      <c r="U36" s="594"/>
      <c r="V36" s="594"/>
      <c r="W36" s="594"/>
      <c r="X36" s="594"/>
      <c r="Y36" s="594"/>
      <c r="Z36" s="594"/>
      <c r="AA36" s="594"/>
      <c r="AB36" s="594"/>
      <c r="AC36" s="594"/>
      <c r="AD36" s="594"/>
      <c r="AE36" s="594"/>
      <c r="AF36" s="594"/>
      <c r="AG36" s="594"/>
      <c r="AH36" s="594"/>
      <c r="AI36" s="594"/>
      <c r="AJ36" s="594"/>
      <c r="AK36" s="594"/>
      <c r="AL36" s="594"/>
      <c r="AM36" s="594"/>
      <c r="AN36" s="594"/>
      <c r="AO36" s="594"/>
      <c r="AP36" s="594"/>
      <c r="AQ36" s="594"/>
      <c r="AR36" s="594"/>
      <c r="AS36" s="594"/>
      <c r="AT36" s="594"/>
      <c r="AU36" s="594"/>
      <c r="AV36" s="594"/>
      <c r="AW36" s="594"/>
      <c r="AX36" s="594"/>
      <c r="AY36" s="594"/>
      <c r="AZ36" s="594"/>
      <c r="BA36" s="594"/>
      <c r="BB36" s="594"/>
      <c r="BC36" s="594"/>
      <c r="BD36" s="594"/>
      <c r="BE36" s="594"/>
      <c r="BF36" s="594"/>
      <c r="BG36" s="594"/>
      <c r="BH36" s="594"/>
      <c r="BI36" s="594"/>
      <c r="BJ36" s="594"/>
      <c r="BK36" s="594"/>
      <c r="BL36" s="594"/>
      <c r="BM36" s="594"/>
      <c r="BN36" s="594"/>
      <c r="BO36" s="594"/>
      <c r="BP36" s="594"/>
      <c r="BQ36" s="594"/>
      <c r="BR36" s="594"/>
      <c r="BS36" s="594"/>
      <c r="BT36" s="594"/>
      <c r="BU36" s="594"/>
      <c r="BV36" s="594"/>
    </row>
    <row r="37" spans="1:74" ht="10.5" customHeight="1" x14ac:dyDescent="0.25">
      <c r="A37" s="584"/>
      <c r="B37" s="595" t="s">
        <v>508</v>
      </c>
      <c r="C37" s="573"/>
      <c r="D37" s="573"/>
      <c r="E37" s="573"/>
      <c r="F37" s="573"/>
      <c r="G37" s="573"/>
      <c r="H37" s="573"/>
      <c r="I37" s="573"/>
      <c r="J37" s="573"/>
      <c r="K37" s="573"/>
      <c r="L37" s="573"/>
      <c r="M37" s="573"/>
      <c r="N37" s="573"/>
      <c r="O37" s="573"/>
      <c r="P37" s="573"/>
      <c r="Q37" s="573"/>
      <c r="R37" s="573"/>
      <c r="S37" s="573"/>
      <c r="T37" s="573"/>
      <c r="U37" s="573"/>
      <c r="V37" s="573"/>
      <c r="W37" s="573"/>
      <c r="X37" s="573"/>
      <c r="Y37" s="573"/>
      <c r="Z37" s="573"/>
      <c r="AA37" s="573"/>
      <c r="AB37" s="573"/>
      <c r="AC37" s="573"/>
      <c r="AD37" s="573"/>
      <c r="AE37" s="573"/>
      <c r="AF37" s="573"/>
      <c r="AG37" s="573"/>
      <c r="AH37" s="573"/>
      <c r="AI37" s="573"/>
      <c r="AJ37" s="573"/>
      <c r="AK37" s="573"/>
      <c r="AL37" s="573"/>
      <c r="AM37" s="573"/>
      <c r="AN37" s="573"/>
      <c r="AO37" s="573"/>
      <c r="AP37" s="573"/>
      <c r="AQ37" s="573"/>
      <c r="AR37" s="573"/>
      <c r="AS37" s="573"/>
      <c r="AT37" s="573"/>
      <c r="AU37" s="573"/>
      <c r="AV37" s="573"/>
      <c r="AW37" s="573"/>
      <c r="AX37" s="573"/>
      <c r="AY37" s="573"/>
      <c r="AZ37" s="573"/>
      <c r="BA37" s="573"/>
      <c r="BB37" s="573"/>
      <c r="BC37" s="573"/>
      <c r="BD37" s="573"/>
      <c r="BE37" s="573"/>
      <c r="BF37" s="573"/>
      <c r="BG37" s="573"/>
      <c r="BH37" s="573"/>
      <c r="BI37" s="573"/>
      <c r="BJ37" s="573"/>
      <c r="BK37" s="573"/>
      <c r="BL37" s="573"/>
      <c r="BM37" s="573"/>
      <c r="BN37" s="573"/>
      <c r="BO37" s="573"/>
      <c r="BP37" s="573"/>
      <c r="BQ37" s="573"/>
      <c r="BR37" s="573"/>
      <c r="BS37" s="573"/>
      <c r="BT37" s="573"/>
      <c r="BU37" s="573"/>
      <c r="BV37" s="573"/>
    </row>
    <row r="38" spans="1:74" ht="10.5" customHeight="1" x14ac:dyDescent="0.25">
      <c r="A38" s="596"/>
      <c r="B38" s="597" t="s">
        <v>466</v>
      </c>
      <c r="C38" s="573"/>
      <c r="D38" s="573"/>
      <c r="E38" s="573"/>
      <c r="F38" s="573"/>
      <c r="G38" s="573"/>
      <c r="H38" s="573"/>
      <c r="I38" s="573"/>
      <c r="J38" s="573"/>
      <c r="K38" s="573"/>
      <c r="L38" s="573"/>
      <c r="M38" s="573"/>
      <c r="N38" s="573"/>
      <c r="O38" s="573"/>
      <c r="P38" s="573"/>
      <c r="Q38" s="573"/>
      <c r="R38" s="573"/>
      <c r="S38" s="573"/>
      <c r="T38" s="573"/>
      <c r="U38" s="573"/>
      <c r="V38" s="573"/>
      <c r="W38" s="573"/>
      <c r="X38" s="573"/>
      <c r="Y38" s="573"/>
      <c r="Z38" s="573"/>
      <c r="AA38" s="573"/>
      <c r="AB38" s="573"/>
      <c r="AC38" s="573"/>
      <c r="AD38" s="573"/>
      <c r="AE38" s="573"/>
      <c r="AF38" s="573"/>
      <c r="AG38" s="573"/>
      <c r="AH38" s="573"/>
      <c r="AI38" s="573"/>
      <c r="AJ38" s="573"/>
      <c r="AK38" s="573"/>
      <c r="AL38" s="573"/>
      <c r="AM38" s="573"/>
      <c r="AN38" s="573"/>
      <c r="AO38" s="573"/>
      <c r="AP38" s="573"/>
      <c r="AQ38" s="573"/>
      <c r="AR38" s="573"/>
      <c r="AS38" s="573"/>
      <c r="AT38" s="573"/>
      <c r="AU38" s="573"/>
      <c r="AV38" s="573"/>
      <c r="AW38" s="573"/>
      <c r="AX38" s="573"/>
      <c r="AY38" s="573"/>
      <c r="AZ38" s="573"/>
      <c r="BA38" s="573"/>
      <c r="BB38" s="573"/>
      <c r="BC38" s="573"/>
      <c r="BD38" s="573"/>
      <c r="BE38" s="573"/>
      <c r="BF38" s="573"/>
      <c r="BG38" s="573"/>
      <c r="BH38" s="573"/>
      <c r="BI38" s="573"/>
      <c r="BJ38" s="573"/>
      <c r="BK38" s="573"/>
      <c r="BL38" s="573"/>
      <c r="BM38" s="573"/>
      <c r="BN38" s="573"/>
      <c r="BO38" s="573"/>
      <c r="BP38" s="573"/>
      <c r="BQ38" s="573"/>
      <c r="BR38" s="573"/>
      <c r="BS38" s="573"/>
      <c r="BT38" s="573"/>
      <c r="BU38" s="573"/>
      <c r="BV38" s="573"/>
    </row>
    <row r="39" spans="1:74" ht="10.5" customHeight="1" x14ac:dyDescent="0.25">
      <c r="A39" s="596"/>
      <c r="B39" s="572" t="s">
        <v>509</v>
      </c>
      <c r="C39" s="573"/>
      <c r="D39" s="573"/>
      <c r="E39" s="573"/>
      <c r="F39" s="573"/>
      <c r="G39" s="573"/>
      <c r="H39" s="573"/>
      <c r="I39" s="573"/>
      <c r="J39" s="573"/>
      <c r="K39" s="573"/>
      <c r="L39" s="573"/>
      <c r="M39" s="573"/>
      <c r="N39" s="573"/>
      <c r="O39" s="573"/>
      <c r="P39" s="573"/>
      <c r="Q39" s="573"/>
      <c r="R39" s="573"/>
      <c r="S39" s="573"/>
      <c r="T39" s="573"/>
      <c r="U39" s="573"/>
      <c r="V39" s="573"/>
      <c r="W39" s="573"/>
      <c r="X39" s="573"/>
      <c r="Y39" s="573"/>
      <c r="Z39" s="573"/>
      <c r="AA39" s="573"/>
      <c r="AB39" s="573"/>
      <c r="AC39" s="573"/>
      <c r="AD39" s="573"/>
      <c r="AE39" s="573"/>
      <c r="AF39" s="573"/>
      <c r="AG39" s="573"/>
      <c r="AH39" s="573"/>
      <c r="AI39" s="573"/>
      <c r="AJ39" s="573"/>
      <c r="AK39" s="573"/>
      <c r="AL39" s="573"/>
      <c r="AM39" s="573"/>
      <c r="AN39" s="573"/>
      <c r="AO39" s="573"/>
      <c r="AP39" s="573"/>
      <c r="AQ39" s="573"/>
      <c r="AR39" s="573"/>
      <c r="AS39" s="573"/>
      <c r="AT39" s="573"/>
      <c r="AU39" s="573"/>
      <c r="AV39" s="573"/>
      <c r="AW39" s="573"/>
      <c r="AX39" s="573"/>
      <c r="AY39" s="573"/>
      <c r="AZ39" s="573"/>
      <c r="BA39" s="573"/>
      <c r="BB39" s="573"/>
      <c r="BC39" s="573"/>
      <c r="BD39" s="573"/>
      <c r="BE39" s="573"/>
      <c r="BF39" s="573"/>
      <c r="BG39" s="573"/>
      <c r="BH39" s="573"/>
      <c r="BI39" s="573"/>
      <c r="BJ39" s="573"/>
      <c r="BK39" s="573"/>
      <c r="BL39" s="573"/>
      <c r="BM39" s="573"/>
      <c r="BN39" s="573"/>
      <c r="BO39" s="573"/>
      <c r="BP39" s="573"/>
      <c r="BQ39" s="573"/>
      <c r="BR39" s="573"/>
      <c r="BS39" s="573"/>
      <c r="BT39" s="573"/>
      <c r="BU39" s="573"/>
      <c r="BV39" s="573"/>
    </row>
    <row r="40" spans="1:74" ht="10.5" customHeight="1" x14ac:dyDescent="0.25">
      <c r="A40" s="596"/>
      <c r="B40" s="572" t="s">
        <v>510</v>
      </c>
      <c r="C40" s="573"/>
      <c r="D40" s="573"/>
      <c r="E40" s="573"/>
      <c r="F40" s="573"/>
      <c r="G40" s="573"/>
      <c r="H40" s="573"/>
      <c r="I40" s="573"/>
      <c r="J40" s="573"/>
      <c r="K40" s="573"/>
      <c r="L40" s="573"/>
      <c r="M40" s="573"/>
      <c r="N40" s="573"/>
      <c r="O40" s="573"/>
      <c r="P40" s="573"/>
      <c r="Q40" s="573"/>
      <c r="R40" s="573"/>
      <c r="S40" s="573"/>
      <c r="T40" s="573"/>
      <c r="U40" s="573"/>
      <c r="V40" s="573"/>
      <c r="W40" s="573"/>
      <c r="X40" s="573"/>
      <c r="Y40" s="573"/>
      <c r="Z40" s="573"/>
      <c r="AA40" s="573"/>
      <c r="AB40" s="573"/>
      <c r="AC40" s="573"/>
      <c r="AD40" s="573"/>
      <c r="AE40" s="573"/>
      <c r="AF40" s="573"/>
      <c r="AG40" s="573"/>
      <c r="AH40" s="573"/>
      <c r="AI40" s="573"/>
      <c r="AJ40" s="573"/>
      <c r="AK40" s="573"/>
      <c r="AL40" s="573"/>
      <c r="AM40" s="573"/>
      <c r="AN40" s="573"/>
      <c r="AO40" s="573"/>
      <c r="AP40" s="573"/>
      <c r="AQ40" s="573"/>
      <c r="AR40" s="573"/>
      <c r="AS40" s="573"/>
      <c r="AT40" s="573"/>
      <c r="AU40" s="573"/>
      <c r="AV40" s="573"/>
      <c r="AW40" s="573"/>
      <c r="AX40" s="573"/>
      <c r="AY40" s="573"/>
      <c r="AZ40" s="573"/>
      <c r="BA40" s="573"/>
      <c r="BB40" s="573"/>
      <c r="BC40" s="573"/>
      <c r="BD40" s="573"/>
      <c r="BE40" s="573"/>
      <c r="BF40" s="573"/>
      <c r="BG40" s="573"/>
      <c r="BH40" s="573"/>
      <c r="BI40" s="573"/>
      <c r="BJ40" s="573"/>
      <c r="BK40" s="573"/>
      <c r="BL40" s="573"/>
      <c r="BM40" s="573"/>
      <c r="BN40" s="573"/>
      <c r="BO40" s="573"/>
      <c r="BP40" s="573"/>
      <c r="BQ40" s="573"/>
      <c r="BR40" s="573"/>
      <c r="BS40" s="573"/>
      <c r="BT40" s="573"/>
      <c r="BU40" s="573"/>
      <c r="BV40" s="573"/>
    </row>
    <row r="41" spans="1:74" ht="10.5" customHeight="1" x14ac:dyDescent="0.25">
      <c r="A41" s="596"/>
      <c r="B41" s="572" t="s">
        <v>511</v>
      </c>
      <c r="C41" s="573"/>
      <c r="D41" s="573"/>
      <c r="E41" s="573"/>
      <c r="F41" s="573"/>
      <c r="G41" s="573"/>
      <c r="H41" s="573"/>
      <c r="I41" s="573"/>
      <c r="J41" s="573"/>
      <c r="K41" s="573"/>
      <c r="L41" s="573"/>
      <c r="M41" s="573"/>
      <c r="N41" s="573"/>
      <c r="O41" s="573"/>
      <c r="P41" s="573"/>
      <c r="Q41" s="573"/>
      <c r="R41" s="573"/>
      <c r="S41" s="573"/>
      <c r="T41" s="573"/>
      <c r="U41" s="573"/>
      <c r="V41" s="573"/>
      <c r="W41" s="573"/>
      <c r="X41" s="573"/>
      <c r="Y41" s="573"/>
      <c r="Z41" s="573"/>
      <c r="AA41" s="573"/>
      <c r="AB41" s="573"/>
      <c r="AC41" s="573"/>
      <c r="AD41" s="573"/>
      <c r="AE41" s="573"/>
      <c r="AF41" s="573"/>
      <c r="AG41" s="573"/>
      <c r="AH41" s="573"/>
      <c r="AI41" s="573"/>
      <c r="AJ41" s="573"/>
      <c r="AK41" s="573"/>
      <c r="AL41" s="573"/>
      <c r="AM41" s="573"/>
      <c r="AN41" s="573"/>
      <c r="AO41" s="573"/>
      <c r="AP41" s="573"/>
      <c r="AQ41" s="573"/>
      <c r="AR41" s="573"/>
      <c r="AS41" s="573"/>
      <c r="AT41" s="573"/>
      <c r="AU41" s="573"/>
      <c r="AV41" s="573"/>
      <c r="AW41" s="573"/>
      <c r="AX41" s="573"/>
      <c r="AY41" s="573"/>
      <c r="AZ41" s="573"/>
      <c r="BA41" s="573"/>
      <c r="BB41" s="573"/>
      <c r="BC41" s="573"/>
      <c r="BD41" s="573"/>
      <c r="BE41" s="573"/>
      <c r="BF41" s="573"/>
      <c r="BG41" s="573"/>
      <c r="BH41" s="573"/>
      <c r="BI41" s="573"/>
      <c r="BJ41" s="573"/>
      <c r="BK41" s="573"/>
      <c r="BL41" s="573"/>
      <c r="BM41" s="573"/>
      <c r="BN41" s="573"/>
      <c r="BO41" s="573"/>
      <c r="BP41" s="573"/>
      <c r="BQ41" s="573"/>
      <c r="BR41" s="573"/>
      <c r="BS41" s="573"/>
      <c r="BT41" s="573"/>
      <c r="BU41" s="573"/>
      <c r="BV41" s="573"/>
    </row>
    <row r="42" spans="1:74" ht="10.5" customHeight="1" x14ac:dyDescent="0.25">
      <c r="A42" s="596"/>
      <c r="B42" s="572" t="s">
        <v>468</v>
      </c>
      <c r="C42" s="573"/>
      <c r="D42" s="573"/>
      <c r="E42" s="573"/>
      <c r="F42" s="573"/>
      <c r="G42" s="573"/>
      <c r="H42" s="573"/>
      <c r="I42" s="573"/>
      <c r="J42" s="573"/>
      <c r="K42" s="573"/>
      <c r="L42" s="573"/>
      <c r="M42" s="573"/>
      <c r="N42" s="573"/>
      <c r="O42" s="573"/>
      <c r="P42" s="573"/>
      <c r="Q42" s="573"/>
      <c r="R42" s="573"/>
      <c r="S42" s="573"/>
      <c r="T42" s="573"/>
      <c r="U42" s="573"/>
      <c r="V42" s="573"/>
      <c r="W42" s="573"/>
      <c r="X42" s="573"/>
      <c r="Y42" s="573"/>
      <c r="Z42" s="573"/>
      <c r="AA42" s="573"/>
      <c r="AB42" s="573"/>
      <c r="AC42" s="573"/>
      <c r="AD42" s="573"/>
      <c r="AE42" s="573"/>
      <c r="AF42" s="573"/>
      <c r="AG42" s="573"/>
      <c r="AH42" s="573"/>
      <c r="AI42" s="573"/>
      <c r="AJ42" s="573"/>
      <c r="AK42" s="573"/>
      <c r="AL42" s="573"/>
      <c r="AM42" s="573"/>
      <c r="AN42" s="573"/>
      <c r="AO42" s="573"/>
      <c r="AP42" s="573"/>
      <c r="AQ42" s="573"/>
      <c r="AR42" s="573"/>
      <c r="AS42" s="573"/>
      <c r="AT42" s="573"/>
      <c r="AU42" s="573"/>
      <c r="AV42" s="573"/>
      <c r="AW42" s="573"/>
      <c r="AX42" s="573"/>
      <c r="AY42" s="573"/>
      <c r="AZ42" s="573"/>
      <c r="BA42" s="573"/>
      <c r="BB42" s="573"/>
      <c r="BC42" s="573"/>
      <c r="BD42" s="573"/>
      <c r="BE42" s="573"/>
      <c r="BF42" s="573"/>
      <c r="BG42" s="573"/>
      <c r="BH42" s="573"/>
      <c r="BI42" s="573"/>
      <c r="BJ42" s="573"/>
      <c r="BK42" s="573"/>
      <c r="BL42" s="573"/>
      <c r="BM42" s="573"/>
      <c r="BN42" s="573"/>
      <c r="BO42" s="573"/>
      <c r="BP42" s="573"/>
      <c r="BQ42" s="573"/>
      <c r="BR42" s="573"/>
      <c r="BS42" s="573"/>
      <c r="BT42" s="573"/>
      <c r="BU42" s="573"/>
      <c r="BV42" s="573"/>
    </row>
    <row r="43" spans="1:74" ht="10.5" customHeight="1" x14ac:dyDescent="0.25">
      <c r="A43" s="596"/>
      <c r="B43" s="686" t="s">
        <v>1229</v>
      </c>
      <c r="C43" s="666"/>
      <c r="D43" s="666"/>
      <c r="E43" s="666"/>
      <c r="F43" s="666"/>
      <c r="G43" s="666"/>
      <c r="H43" s="666"/>
      <c r="I43" s="666"/>
      <c r="J43" s="666"/>
      <c r="K43" s="666"/>
      <c r="L43" s="666"/>
      <c r="M43" s="666"/>
      <c r="N43" s="666"/>
      <c r="O43" s="666"/>
      <c r="P43" s="666"/>
      <c r="Q43" s="666"/>
      <c r="R43" s="573"/>
      <c r="S43" s="573"/>
      <c r="T43" s="573"/>
      <c r="U43" s="573"/>
      <c r="V43" s="573"/>
      <c r="W43" s="573"/>
      <c r="X43" s="573"/>
      <c r="Y43" s="573"/>
      <c r="Z43" s="573"/>
      <c r="AA43" s="573"/>
      <c r="AB43" s="573"/>
      <c r="AC43" s="573"/>
      <c r="AD43" s="573"/>
      <c r="AE43" s="573"/>
      <c r="AF43" s="573"/>
      <c r="AG43" s="573"/>
      <c r="AH43" s="573"/>
      <c r="AI43" s="573"/>
      <c r="AJ43" s="573"/>
      <c r="AK43" s="573"/>
      <c r="AL43" s="573"/>
      <c r="AM43" s="573"/>
      <c r="AN43" s="573"/>
      <c r="AO43" s="573"/>
      <c r="AP43" s="573"/>
      <c r="AQ43" s="573"/>
      <c r="AR43" s="573"/>
      <c r="AS43" s="573"/>
      <c r="AT43" s="573"/>
      <c r="AU43" s="573"/>
      <c r="AV43" s="573"/>
      <c r="AW43" s="573"/>
      <c r="AX43" s="573"/>
      <c r="AY43" s="573"/>
      <c r="AZ43" s="573"/>
      <c r="BA43" s="573"/>
      <c r="BB43" s="573"/>
      <c r="BC43" s="573"/>
      <c r="BD43" s="573"/>
      <c r="BE43" s="573"/>
      <c r="BF43" s="573"/>
      <c r="BG43" s="573"/>
      <c r="BH43" s="573"/>
      <c r="BI43" s="573"/>
      <c r="BJ43" s="573"/>
      <c r="BK43" s="573"/>
      <c r="BL43" s="573"/>
      <c r="BM43" s="573"/>
      <c r="BN43" s="573"/>
      <c r="BO43" s="573"/>
      <c r="BP43" s="573"/>
      <c r="BQ43" s="573"/>
      <c r="BR43" s="573"/>
      <c r="BS43" s="573"/>
      <c r="BT43" s="573"/>
      <c r="BU43" s="573"/>
      <c r="BV43" s="573"/>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workbookViewId="0">
      <selection activeCell="E19" sqref="E19"/>
    </sheetView>
  </sheetViews>
  <sheetFormatPr defaultColWidth="8.6640625" defaultRowHeight="13.2" x14ac:dyDescent="0.25"/>
  <cols>
    <col min="1" max="1" width="13.33203125" style="311" customWidth="1"/>
    <col min="2" max="2" width="90" style="311" customWidth="1"/>
    <col min="3" max="16384" width="8.6640625" style="311"/>
  </cols>
  <sheetData>
    <row r="1" spans="1:18" x14ac:dyDescent="0.25">
      <c r="A1" s="311" t="s">
        <v>677</v>
      </c>
    </row>
    <row r="6" spans="1:18" ht="15.6" x14ac:dyDescent="0.3">
      <c r="B6" s="312" t="str">
        <f>"Short-Term Energy Outlook, "&amp;Dates!D1</f>
        <v>Short-Term Energy Outlook, November 2014</v>
      </c>
    </row>
    <row r="8" spans="1:18" ht="15" customHeight="1" x14ac:dyDescent="0.25">
      <c r="A8" s="313"/>
      <c r="B8" s="314" t="s">
        <v>261</v>
      </c>
      <c r="C8" s="315"/>
      <c r="D8" s="315"/>
      <c r="E8" s="315"/>
      <c r="F8" s="315"/>
      <c r="G8" s="315"/>
      <c r="H8" s="315"/>
      <c r="I8" s="315"/>
      <c r="J8" s="315"/>
      <c r="K8" s="315"/>
      <c r="L8" s="315"/>
      <c r="M8" s="315"/>
      <c r="N8" s="315"/>
      <c r="O8" s="315"/>
      <c r="P8" s="315"/>
      <c r="Q8" s="315"/>
      <c r="R8" s="315"/>
    </row>
    <row r="9" spans="1:18" ht="15" customHeight="1" x14ac:dyDescent="0.25">
      <c r="A9" s="313"/>
      <c r="B9" s="314" t="s">
        <v>262</v>
      </c>
      <c r="C9" s="315"/>
      <c r="D9" s="315"/>
      <c r="E9" s="315"/>
      <c r="F9" s="315"/>
      <c r="G9" s="315"/>
      <c r="H9" s="315"/>
      <c r="I9" s="315"/>
      <c r="J9" s="315"/>
      <c r="K9" s="315"/>
      <c r="L9" s="315"/>
      <c r="M9" s="315"/>
      <c r="N9" s="315"/>
      <c r="O9" s="315"/>
      <c r="P9" s="315"/>
      <c r="Q9" s="315"/>
      <c r="R9" s="315"/>
    </row>
    <row r="10" spans="1:18" ht="15" customHeight="1" x14ac:dyDescent="0.25">
      <c r="A10" s="313"/>
      <c r="B10" s="314" t="s">
        <v>1196</v>
      </c>
      <c r="C10" s="316"/>
      <c r="D10" s="316"/>
      <c r="E10" s="316"/>
      <c r="F10" s="316"/>
      <c r="G10" s="316"/>
      <c r="H10" s="316"/>
      <c r="I10" s="316"/>
      <c r="J10" s="316"/>
      <c r="K10" s="316"/>
      <c r="L10" s="316"/>
      <c r="M10" s="316"/>
      <c r="N10" s="316"/>
      <c r="O10" s="316"/>
      <c r="P10" s="316"/>
      <c r="Q10" s="316"/>
      <c r="R10" s="316"/>
    </row>
    <row r="11" spans="1:18" ht="15" customHeight="1" x14ac:dyDescent="0.25">
      <c r="A11" s="313"/>
      <c r="B11" s="314" t="s">
        <v>1197</v>
      </c>
      <c r="C11" s="316"/>
      <c r="D11" s="316"/>
      <c r="E11" s="316"/>
      <c r="F11" s="316"/>
      <c r="G11" s="316"/>
      <c r="H11" s="316"/>
      <c r="I11" s="316"/>
      <c r="J11" s="316"/>
      <c r="K11" s="316"/>
      <c r="L11" s="316"/>
      <c r="M11" s="316"/>
      <c r="N11" s="316"/>
      <c r="O11" s="316"/>
      <c r="P11" s="316"/>
      <c r="Q11" s="316"/>
      <c r="R11" s="316"/>
    </row>
    <row r="12" spans="1:18" ht="15" customHeight="1" x14ac:dyDescent="0.25">
      <c r="A12" s="313"/>
      <c r="B12" s="314" t="s">
        <v>933</v>
      </c>
      <c r="C12" s="316"/>
      <c r="D12" s="316"/>
      <c r="E12" s="316"/>
      <c r="F12" s="316"/>
      <c r="G12" s="316"/>
      <c r="H12" s="316"/>
      <c r="I12" s="316"/>
      <c r="J12" s="316"/>
      <c r="K12" s="316"/>
      <c r="L12" s="316"/>
      <c r="M12" s="316"/>
      <c r="N12" s="316"/>
      <c r="O12" s="316"/>
      <c r="P12" s="316"/>
      <c r="Q12" s="316"/>
      <c r="R12" s="316"/>
    </row>
    <row r="13" spans="1:18" ht="15" customHeight="1" x14ac:dyDescent="0.25">
      <c r="A13" s="313"/>
      <c r="B13" s="314" t="s">
        <v>1233</v>
      </c>
      <c r="C13" s="316"/>
      <c r="D13" s="316"/>
      <c r="E13" s="316"/>
      <c r="F13" s="316"/>
      <c r="G13" s="316"/>
      <c r="H13" s="316"/>
      <c r="I13" s="316"/>
      <c r="J13" s="316"/>
      <c r="K13" s="316"/>
      <c r="L13" s="316"/>
      <c r="M13" s="316"/>
      <c r="N13" s="316"/>
      <c r="O13" s="316"/>
      <c r="P13" s="316"/>
      <c r="Q13" s="316"/>
      <c r="R13" s="316"/>
    </row>
    <row r="14" spans="1:18" ht="15" customHeight="1" x14ac:dyDescent="0.25">
      <c r="A14" s="313"/>
      <c r="B14" s="314" t="s">
        <v>1198</v>
      </c>
      <c r="C14" s="317"/>
      <c r="D14" s="317"/>
      <c r="E14" s="317"/>
      <c r="F14" s="317"/>
      <c r="G14" s="317"/>
      <c r="H14" s="317"/>
      <c r="I14" s="317"/>
      <c r="J14" s="317"/>
      <c r="K14" s="317"/>
      <c r="L14" s="317"/>
      <c r="M14" s="317"/>
      <c r="N14" s="317"/>
      <c r="O14" s="317"/>
      <c r="P14" s="317"/>
      <c r="Q14" s="317"/>
      <c r="R14" s="317"/>
    </row>
    <row r="15" spans="1:18" ht="15" customHeight="1" x14ac:dyDescent="0.25">
      <c r="A15" s="313"/>
      <c r="B15" s="314" t="s">
        <v>1055</v>
      </c>
      <c r="C15" s="318"/>
      <c r="D15" s="318"/>
      <c r="E15" s="318"/>
      <c r="F15" s="318"/>
      <c r="G15" s="318"/>
      <c r="H15" s="318"/>
      <c r="I15" s="318"/>
      <c r="J15" s="318"/>
      <c r="K15" s="318"/>
      <c r="L15" s="318"/>
      <c r="M15" s="318"/>
      <c r="N15" s="318"/>
      <c r="O15" s="318"/>
      <c r="P15" s="318"/>
      <c r="Q15" s="318"/>
      <c r="R15" s="318"/>
    </row>
    <row r="16" spans="1:18" ht="15" customHeight="1" x14ac:dyDescent="0.25">
      <c r="A16" s="313"/>
      <c r="B16" s="314" t="s">
        <v>1056</v>
      </c>
      <c r="C16" s="316"/>
      <c r="D16" s="316"/>
      <c r="E16" s="316"/>
      <c r="F16" s="316"/>
      <c r="G16" s="316"/>
      <c r="H16" s="316"/>
      <c r="I16" s="316"/>
      <c r="J16" s="316"/>
      <c r="K16" s="316"/>
      <c r="L16" s="316"/>
      <c r="M16" s="316"/>
      <c r="N16" s="316"/>
      <c r="O16" s="316"/>
      <c r="P16" s="316"/>
      <c r="Q16" s="316"/>
      <c r="R16" s="316"/>
    </row>
    <row r="17" spans="1:18" ht="15" customHeight="1" x14ac:dyDescent="0.25">
      <c r="A17" s="313"/>
      <c r="B17" s="314" t="s">
        <v>264</v>
      </c>
      <c r="C17" s="319"/>
      <c r="D17" s="319"/>
      <c r="E17" s="319"/>
      <c r="F17" s="319"/>
      <c r="G17" s="319"/>
      <c r="H17" s="319"/>
      <c r="I17" s="319"/>
      <c r="J17" s="319"/>
      <c r="K17" s="319"/>
      <c r="L17" s="319"/>
      <c r="M17" s="319"/>
      <c r="N17" s="319"/>
      <c r="O17" s="319"/>
      <c r="P17" s="319"/>
      <c r="Q17" s="319"/>
      <c r="R17" s="319"/>
    </row>
    <row r="18" spans="1:18" ht="15" customHeight="1" x14ac:dyDescent="0.25">
      <c r="A18" s="313"/>
      <c r="B18" s="314" t="s">
        <v>72</v>
      </c>
      <c r="C18" s="316"/>
      <c r="D18" s="316"/>
      <c r="E18" s="316"/>
      <c r="F18" s="316"/>
      <c r="G18" s="316"/>
      <c r="H18" s="316"/>
      <c r="I18" s="316"/>
      <c r="J18" s="316"/>
      <c r="K18" s="316"/>
      <c r="L18" s="316"/>
      <c r="M18" s="316"/>
      <c r="N18" s="316"/>
      <c r="O18" s="316"/>
      <c r="P18" s="316"/>
      <c r="Q18" s="316"/>
      <c r="R18" s="316"/>
    </row>
    <row r="19" spans="1:18" ht="15" customHeight="1" x14ac:dyDescent="0.25">
      <c r="A19" s="313"/>
      <c r="B19" s="314" t="s">
        <v>265</v>
      </c>
      <c r="C19" s="321"/>
      <c r="D19" s="321"/>
      <c r="E19" s="321"/>
      <c r="F19" s="321"/>
      <c r="G19" s="321"/>
      <c r="H19" s="321"/>
      <c r="I19" s="321"/>
      <c r="J19" s="321"/>
      <c r="K19" s="321"/>
      <c r="L19" s="321"/>
      <c r="M19" s="321"/>
      <c r="N19" s="321"/>
      <c r="O19" s="321"/>
      <c r="P19" s="321"/>
      <c r="Q19" s="321"/>
      <c r="R19" s="321"/>
    </row>
    <row r="20" spans="1:18" ht="15" customHeight="1" x14ac:dyDescent="0.25">
      <c r="A20" s="313"/>
      <c r="B20" s="314" t="s">
        <v>1072</v>
      </c>
      <c r="C20" s="316"/>
      <c r="D20" s="316"/>
      <c r="E20" s="316"/>
      <c r="F20" s="316"/>
      <c r="G20" s="316"/>
      <c r="H20" s="316"/>
      <c r="I20" s="316"/>
      <c r="J20" s="316"/>
      <c r="K20" s="316"/>
      <c r="L20" s="316"/>
      <c r="M20" s="316"/>
      <c r="N20" s="316"/>
      <c r="O20" s="316"/>
      <c r="P20" s="316"/>
      <c r="Q20" s="316"/>
      <c r="R20" s="316"/>
    </row>
    <row r="21" spans="1:18" ht="15" customHeight="1" x14ac:dyDescent="0.25">
      <c r="A21" s="313"/>
      <c r="B21" s="320" t="s">
        <v>1057</v>
      </c>
      <c r="C21" s="322"/>
      <c r="D21" s="322"/>
      <c r="E21" s="322"/>
      <c r="F21" s="322"/>
      <c r="G21" s="322"/>
      <c r="H21" s="322"/>
      <c r="I21" s="322"/>
      <c r="J21" s="322"/>
      <c r="K21" s="322"/>
      <c r="L21" s="322"/>
      <c r="M21" s="322"/>
      <c r="N21" s="322"/>
      <c r="O21" s="322"/>
      <c r="P21" s="322"/>
      <c r="Q21" s="322"/>
      <c r="R21" s="322"/>
    </row>
    <row r="22" spans="1:18" ht="15" customHeight="1" x14ac:dyDescent="0.25">
      <c r="A22" s="313"/>
      <c r="B22" s="320" t="s">
        <v>1058</v>
      </c>
      <c r="C22" s="316"/>
      <c r="D22" s="316"/>
      <c r="E22" s="316"/>
      <c r="F22" s="316"/>
      <c r="G22" s="316"/>
      <c r="H22" s="316"/>
      <c r="I22" s="316"/>
      <c r="J22" s="316"/>
      <c r="K22" s="316"/>
      <c r="L22" s="316"/>
      <c r="M22" s="316"/>
      <c r="N22" s="316"/>
      <c r="O22" s="316"/>
      <c r="P22" s="316"/>
      <c r="Q22" s="316"/>
      <c r="R22" s="316"/>
    </row>
    <row r="23" spans="1:18" ht="15" customHeight="1" x14ac:dyDescent="0.25">
      <c r="A23" s="313"/>
      <c r="B23" s="314" t="s">
        <v>473</v>
      </c>
      <c r="C23" s="323"/>
      <c r="D23" s="323"/>
      <c r="E23" s="323"/>
      <c r="F23" s="323"/>
      <c r="G23" s="323"/>
      <c r="H23" s="323"/>
      <c r="I23" s="323"/>
      <c r="J23" s="323"/>
      <c r="K23" s="323"/>
      <c r="L23" s="323"/>
      <c r="M23" s="323"/>
      <c r="N23" s="323"/>
      <c r="O23" s="323"/>
      <c r="P23" s="323"/>
      <c r="Q23" s="323"/>
      <c r="R23" s="323"/>
    </row>
    <row r="24" spans="1:18" ht="15" customHeight="1" x14ac:dyDescent="0.25">
      <c r="A24" s="313"/>
      <c r="B24" s="314" t="s">
        <v>474</v>
      </c>
      <c r="C24" s="316"/>
      <c r="D24" s="316"/>
      <c r="E24" s="316"/>
      <c r="F24" s="316"/>
      <c r="G24" s="316"/>
      <c r="H24" s="316"/>
      <c r="I24" s="316"/>
      <c r="J24" s="316"/>
      <c r="K24" s="316"/>
      <c r="L24" s="316"/>
      <c r="M24" s="316"/>
      <c r="N24" s="316"/>
      <c r="O24" s="316"/>
      <c r="P24" s="316"/>
      <c r="Q24" s="316"/>
      <c r="R24" s="316"/>
    </row>
    <row r="25" spans="1:18" ht="15" customHeight="1" x14ac:dyDescent="0.25">
      <c r="A25" s="313"/>
      <c r="B25" s="314" t="s">
        <v>472</v>
      </c>
      <c r="C25" s="324"/>
      <c r="D25" s="324"/>
      <c r="E25" s="324"/>
      <c r="F25" s="324"/>
      <c r="G25" s="324"/>
      <c r="H25" s="324"/>
      <c r="I25" s="324"/>
      <c r="J25" s="316"/>
      <c r="K25" s="316"/>
      <c r="L25" s="316"/>
      <c r="M25" s="316"/>
      <c r="N25" s="316"/>
      <c r="O25" s="316"/>
      <c r="P25" s="316"/>
      <c r="Q25" s="316"/>
      <c r="R25" s="316"/>
    </row>
    <row r="26" spans="1:18" ht="15" customHeight="1" x14ac:dyDescent="0.35">
      <c r="A26" s="313"/>
      <c r="B26" s="314" t="s">
        <v>112</v>
      </c>
      <c r="C26" s="316"/>
      <c r="D26" s="316"/>
      <c r="E26" s="316"/>
      <c r="F26" s="316"/>
      <c r="G26" s="316"/>
      <c r="H26" s="316"/>
      <c r="I26" s="316"/>
      <c r="J26" s="316"/>
      <c r="K26" s="316"/>
      <c r="L26" s="316"/>
      <c r="M26" s="316"/>
      <c r="N26" s="316"/>
      <c r="O26" s="316"/>
      <c r="P26" s="316"/>
      <c r="Q26" s="316"/>
      <c r="R26" s="316"/>
    </row>
    <row r="27" spans="1:18" ht="15" customHeight="1" x14ac:dyDescent="0.25">
      <c r="A27" s="313"/>
      <c r="B27" s="320" t="s">
        <v>266</v>
      </c>
      <c r="C27" s="316"/>
      <c r="D27" s="316"/>
      <c r="E27" s="316"/>
      <c r="F27" s="316"/>
      <c r="G27" s="316"/>
      <c r="H27" s="316"/>
      <c r="I27" s="316"/>
      <c r="J27" s="316"/>
      <c r="K27" s="316"/>
      <c r="L27" s="316"/>
      <c r="M27" s="316"/>
      <c r="N27" s="316"/>
      <c r="O27" s="316"/>
      <c r="P27" s="316"/>
      <c r="Q27" s="316"/>
      <c r="R27" s="316"/>
    </row>
    <row r="28" spans="1:18" ht="15" customHeight="1" x14ac:dyDescent="0.25">
      <c r="A28" s="313"/>
      <c r="B28" s="320" t="s">
        <v>267</v>
      </c>
      <c r="C28" s="325"/>
      <c r="D28" s="325"/>
      <c r="E28" s="325"/>
      <c r="F28" s="325"/>
      <c r="G28" s="325"/>
      <c r="H28" s="325"/>
      <c r="I28" s="325"/>
      <c r="J28" s="325"/>
      <c r="K28" s="325"/>
      <c r="L28" s="325"/>
      <c r="M28" s="325"/>
      <c r="N28" s="325"/>
      <c r="O28" s="325"/>
      <c r="P28" s="325"/>
      <c r="Q28" s="325"/>
      <c r="R28" s="325"/>
    </row>
    <row r="29" spans="1:18" x14ac:dyDescent="0.25">
      <c r="B29" s="313"/>
    </row>
  </sheetData>
  <phoneticPr fontId="2" type="noConversion"/>
  <hyperlinks>
    <hyperlink ref="B8" location="'1tab'!A1" display="Table 1.  U.S. Energy Markets Summary: Base Case "/>
    <hyperlink ref="B9" location="'2tab'!A1" display="Table 2.  U.S. Energy Nominal Prices: Base Case"/>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Petroleum Refinery Balance"/>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52"/>
  <sheetViews>
    <sheetView showGridLines="0" workbookViewId="0">
      <pane xSplit="2" ySplit="4" topLeftCell="AU22" activePane="bottomRight" state="frozen"/>
      <selection pane="topRight" activeCell="C1" sqref="C1"/>
      <selection pane="bottomLeft" activeCell="A5" sqref="A5"/>
      <selection pane="bottomRight" activeCell="AZ45" sqref="AZ45"/>
    </sheetView>
  </sheetViews>
  <sheetFormatPr defaultColWidth="11" defaultRowHeight="10.199999999999999" x14ac:dyDescent="0.2"/>
  <cols>
    <col min="1" max="1" width="12.44140625" style="600" customWidth="1"/>
    <col min="2" max="2" width="23.5546875" style="600" customWidth="1"/>
    <col min="3" max="74" width="6.5546875" style="600" customWidth="1"/>
    <col min="75" max="16384" width="11" style="600"/>
  </cols>
  <sheetData>
    <row r="1" spans="1:74" ht="12.75" customHeight="1" x14ac:dyDescent="0.25">
      <c r="A1" s="672" t="s">
        <v>1054</v>
      </c>
      <c r="B1" s="598" t="s">
        <v>529</v>
      </c>
      <c r="C1" s="599"/>
      <c r="D1" s="599"/>
      <c r="E1" s="599"/>
      <c r="F1" s="599"/>
      <c r="G1" s="599"/>
      <c r="H1" s="599"/>
      <c r="I1" s="599"/>
      <c r="J1" s="599"/>
      <c r="K1" s="599"/>
      <c r="L1" s="599"/>
      <c r="M1" s="599"/>
      <c r="N1" s="599"/>
      <c r="O1" s="599"/>
      <c r="P1" s="599"/>
      <c r="Q1" s="599"/>
      <c r="R1" s="599"/>
      <c r="S1" s="599"/>
      <c r="T1" s="599"/>
      <c r="U1" s="599"/>
      <c r="V1" s="599"/>
      <c r="W1" s="599"/>
      <c r="X1" s="599"/>
      <c r="Y1" s="599"/>
      <c r="Z1" s="599"/>
      <c r="AA1" s="599"/>
      <c r="AB1" s="599"/>
      <c r="AC1" s="599"/>
      <c r="AD1" s="599"/>
      <c r="AE1" s="599"/>
      <c r="AF1" s="599"/>
      <c r="AG1" s="599"/>
      <c r="AH1" s="599"/>
      <c r="AI1" s="599"/>
      <c r="AJ1" s="599"/>
      <c r="AK1" s="599"/>
      <c r="AL1" s="599"/>
      <c r="AM1" s="599"/>
      <c r="AN1" s="599"/>
      <c r="AO1" s="599"/>
      <c r="AP1" s="599"/>
      <c r="AQ1" s="599"/>
      <c r="AR1" s="599"/>
      <c r="AS1" s="599"/>
      <c r="AT1" s="599"/>
      <c r="AU1" s="599"/>
      <c r="AV1" s="599"/>
      <c r="AW1" s="599"/>
      <c r="AX1" s="599"/>
      <c r="AY1" s="599"/>
      <c r="AZ1" s="599"/>
      <c r="BA1" s="599"/>
      <c r="BB1" s="599"/>
      <c r="BC1" s="599"/>
      <c r="BD1" s="599"/>
      <c r="BE1" s="599"/>
      <c r="BF1" s="599"/>
      <c r="BG1" s="599"/>
      <c r="BH1" s="599"/>
      <c r="BI1" s="599"/>
      <c r="BJ1" s="599"/>
      <c r="BK1" s="599"/>
      <c r="BL1" s="599"/>
      <c r="BM1" s="599"/>
      <c r="BN1" s="599"/>
      <c r="BO1" s="599"/>
      <c r="BP1" s="599"/>
      <c r="BQ1" s="599"/>
      <c r="BR1" s="599"/>
      <c r="BS1" s="599"/>
      <c r="BT1" s="599"/>
      <c r="BU1" s="599"/>
      <c r="BV1" s="599"/>
    </row>
    <row r="2" spans="1:74" ht="12.75" customHeight="1" x14ac:dyDescent="0.25">
      <c r="A2" s="673"/>
      <c r="B2" s="544" t="str">
        <f>"U.S. Energy Information Administration   |   Short-Term Energy Outlook  - "&amp;Dates!D1</f>
        <v>U.S. Energy Information Administration   |   Short-Term Energy Outlook  - November 2014</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601"/>
      <c r="B3" s="602"/>
      <c r="C3" s="681">
        <f>Dates!D3</f>
        <v>2010</v>
      </c>
      <c r="D3" s="682"/>
      <c r="E3" s="682"/>
      <c r="F3" s="682"/>
      <c r="G3" s="682"/>
      <c r="H3" s="682"/>
      <c r="I3" s="682"/>
      <c r="J3" s="682"/>
      <c r="K3" s="682"/>
      <c r="L3" s="682"/>
      <c r="M3" s="682"/>
      <c r="N3" s="722"/>
      <c r="O3" s="681">
        <f>C3+1</f>
        <v>2011</v>
      </c>
      <c r="P3" s="682"/>
      <c r="Q3" s="682"/>
      <c r="R3" s="682"/>
      <c r="S3" s="682"/>
      <c r="T3" s="682"/>
      <c r="U3" s="682"/>
      <c r="V3" s="682"/>
      <c r="W3" s="682"/>
      <c r="X3" s="682"/>
      <c r="Y3" s="682"/>
      <c r="Z3" s="722"/>
      <c r="AA3" s="681">
        <f>O3+1</f>
        <v>2012</v>
      </c>
      <c r="AB3" s="682"/>
      <c r="AC3" s="682"/>
      <c r="AD3" s="682"/>
      <c r="AE3" s="682"/>
      <c r="AF3" s="682"/>
      <c r="AG3" s="682"/>
      <c r="AH3" s="682"/>
      <c r="AI3" s="682"/>
      <c r="AJ3" s="682"/>
      <c r="AK3" s="682"/>
      <c r="AL3" s="722"/>
      <c r="AM3" s="681">
        <f>AA3+1</f>
        <v>2013</v>
      </c>
      <c r="AN3" s="682"/>
      <c r="AO3" s="682"/>
      <c r="AP3" s="682"/>
      <c r="AQ3" s="682"/>
      <c r="AR3" s="682"/>
      <c r="AS3" s="682"/>
      <c r="AT3" s="682"/>
      <c r="AU3" s="682"/>
      <c r="AV3" s="682"/>
      <c r="AW3" s="682"/>
      <c r="AX3" s="722"/>
      <c r="AY3" s="681">
        <f>AM3+1</f>
        <v>2014</v>
      </c>
      <c r="AZ3" s="682"/>
      <c r="BA3" s="682"/>
      <c r="BB3" s="682"/>
      <c r="BC3" s="682"/>
      <c r="BD3" s="682"/>
      <c r="BE3" s="682"/>
      <c r="BF3" s="682"/>
      <c r="BG3" s="682"/>
      <c r="BH3" s="682"/>
      <c r="BI3" s="682"/>
      <c r="BJ3" s="722"/>
      <c r="BK3" s="681">
        <f>AY3+1</f>
        <v>2015</v>
      </c>
      <c r="BL3" s="682"/>
      <c r="BM3" s="682"/>
      <c r="BN3" s="682"/>
      <c r="BO3" s="682"/>
      <c r="BP3" s="682"/>
      <c r="BQ3" s="682"/>
      <c r="BR3" s="682"/>
      <c r="BS3" s="682"/>
      <c r="BT3" s="682"/>
      <c r="BU3" s="682"/>
      <c r="BV3" s="722"/>
    </row>
    <row r="4" spans="1:74" s="169" customFormat="1" ht="12.75" customHeight="1" x14ac:dyDescent="0.2">
      <c r="A4" s="132"/>
      <c r="B4" s="603"/>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2" customHeight="1" x14ac:dyDescent="0.2">
      <c r="A5" s="604"/>
      <c r="B5" s="170" t="s">
        <v>514</v>
      </c>
      <c r="C5" s="541"/>
      <c r="D5" s="541"/>
      <c r="E5" s="541"/>
      <c r="F5" s="541"/>
      <c r="G5" s="541"/>
      <c r="H5" s="541"/>
      <c r="I5" s="541"/>
      <c r="J5" s="541"/>
      <c r="K5" s="541"/>
      <c r="L5" s="541"/>
      <c r="M5" s="541"/>
      <c r="N5" s="541"/>
      <c r="O5" s="541"/>
      <c r="P5" s="541"/>
      <c r="Q5" s="541"/>
      <c r="R5" s="541"/>
      <c r="S5" s="541"/>
      <c r="T5" s="541"/>
      <c r="U5" s="541"/>
      <c r="V5" s="541"/>
      <c r="W5" s="541"/>
      <c r="X5" s="541"/>
      <c r="Y5" s="541"/>
      <c r="Z5" s="541"/>
      <c r="AA5" s="541"/>
      <c r="AB5" s="541"/>
      <c r="AC5" s="541"/>
      <c r="AD5" s="541"/>
      <c r="AE5" s="541"/>
      <c r="AF5" s="541"/>
      <c r="AG5" s="541"/>
      <c r="AH5" s="541"/>
      <c r="AI5" s="541"/>
      <c r="AJ5" s="541"/>
      <c r="AK5" s="541"/>
      <c r="AL5" s="541"/>
      <c r="AM5" s="541"/>
      <c r="AN5" s="541"/>
      <c r="AO5" s="541"/>
      <c r="AP5" s="541"/>
      <c r="AQ5" s="541"/>
      <c r="AR5" s="541"/>
      <c r="AS5" s="541"/>
      <c r="AT5" s="541"/>
      <c r="AU5" s="541"/>
      <c r="AV5" s="541"/>
      <c r="AW5" s="541"/>
      <c r="AX5" s="541"/>
      <c r="AY5" s="541"/>
      <c r="AZ5" s="541"/>
      <c r="BA5" s="541"/>
      <c r="BB5" s="541"/>
      <c r="BC5" s="541"/>
      <c r="BD5" s="541"/>
      <c r="BE5" s="541"/>
      <c r="BF5" s="541"/>
      <c r="BG5" s="541"/>
      <c r="BH5" s="541"/>
      <c r="BI5" s="541"/>
      <c r="BJ5" s="541"/>
      <c r="BK5" s="541"/>
      <c r="BL5" s="541"/>
      <c r="BM5" s="541"/>
      <c r="BN5" s="541"/>
      <c r="BO5" s="541"/>
      <c r="BP5" s="541"/>
      <c r="BQ5" s="541"/>
      <c r="BR5" s="541"/>
      <c r="BS5" s="541"/>
      <c r="BT5" s="541"/>
      <c r="BU5" s="541"/>
      <c r="BV5" s="541"/>
    </row>
    <row r="6" spans="1:74" ht="12" customHeight="1" x14ac:dyDescent="0.2">
      <c r="A6" s="605" t="s">
        <v>1004</v>
      </c>
      <c r="B6" s="606" t="s">
        <v>55</v>
      </c>
      <c r="C6" s="274">
        <v>0.216655405</v>
      </c>
      <c r="D6" s="274">
        <v>0.19922851</v>
      </c>
      <c r="E6" s="274">
        <v>0.20185874000000001</v>
      </c>
      <c r="F6" s="274">
        <v>0.18437367199999999</v>
      </c>
      <c r="G6" s="274">
        <v>0.24295573500000001</v>
      </c>
      <c r="H6" s="274">
        <v>0.28985730799999998</v>
      </c>
      <c r="I6" s="274">
        <v>0.23809686999999999</v>
      </c>
      <c r="J6" s="274">
        <v>0.19530892399999999</v>
      </c>
      <c r="K6" s="274">
        <v>0.16768180299999999</v>
      </c>
      <c r="L6" s="274">
        <v>0.17132973800000001</v>
      </c>
      <c r="M6" s="274">
        <v>0.18951605399999999</v>
      </c>
      <c r="N6" s="274">
        <v>0.22462354200000001</v>
      </c>
      <c r="O6" s="274">
        <v>0.24665304599999999</v>
      </c>
      <c r="P6" s="274">
        <v>0.232889234</v>
      </c>
      <c r="Q6" s="274">
        <v>0.30065704799999998</v>
      </c>
      <c r="R6" s="274">
        <v>0.30127097200000003</v>
      </c>
      <c r="S6" s="274">
        <v>0.31466333499999999</v>
      </c>
      <c r="T6" s="274">
        <v>0.31089956800000002</v>
      </c>
      <c r="U6" s="274">
        <v>0.30287825800000001</v>
      </c>
      <c r="V6" s="274">
        <v>0.249370591</v>
      </c>
      <c r="W6" s="274">
        <v>0.206504245</v>
      </c>
      <c r="X6" s="274">
        <v>0.191011984</v>
      </c>
      <c r="Y6" s="274">
        <v>0.19949508699999999</v>
      </c>
      <c r="Z6" s="274">
        <v>0.228833024</v>
      </c>
      <c r="AA6" s="274">
        <v>0.21724610899999999</v>
      </c>
      <c r="AB6" s="274">
        <v>0.19070922500000001</v>
      </c>
      <c r="AC6" s="274">
        <v>0.244296293</v>
      </c>
      <c r="AD6" s="274">
        <v>0.24849481500000001</v>
      </c>
      <c r="AE6" s="274">
        <v>0.27051600399999998</v>
      </c>
      <c r="AF6" s="274">
        <v>0.252001535</v>
      </c>
      <c r="AG6" s="274">
        <v>0.25076452399999999</v>
      </c>
      <c r="AH6" s="274">
        <v>0.217726641</v>
      </c>
      <c r="AI6" s="274">
        <v>0.16598695799999999</v>
      </c>
      <c r="AJ6" s="274">
        <v>0.155168679</v>
      </c>
      <c r="AK6" s="274">
        <v>0.17621469100000001</v>
      </c>
      <c r="AL6" s="274">
        <v>0.21692161400000001</v>
      </c>
      <c r="AM6" s="274">
        <v>0.23593779100000001</v>
      </c>
      <c r="AN6" s="274">
        <v>0.19186787299999999</v>
      </c>
      <c r="AO6" s="274">
        <v>0.19366983099999999</v>
      </c>
      <c r="AP6" s="274">
        <v>0.233154257</v>
      </c>
      <c r="AQ6" s="274">
        <v>0.26859047000000003</v>
      </c>
      <c r="AR6" s="274">
        <v>0.257023854</v>
      </c>
      <c r="AS6" s="274">
        <v>0.25621507799999999</v>
      </c>
      <c r="AT6" s="274">
        <v>0.204339944</v>
      </c>
      <c r="AU6" s="274">
        <v>0.158894865</v>
      </c>
      <c r="AV6" s="274">
        <v>0.16250305400000001</v>
      </c>
      <c r="AW6" s="274">
        <v>0.166786454</v>
      </c>
      <c r="AX6" s="274">
        <v>0.19978194199999999</v>
      </c>
      <c r="AY6" s="274">
        <v>0.202384904</v>
      </c>
      <c r="AZ6" s="274">
        <v>0.16347821800000001</v>
      </c>
      <c r="BA6" s="274">
        <v>0.228712147</v>
      </c>
      <c r="BB6" s="642">
        <v>0.236847637</v>
      </c>
      <c r="BC6" s="274">
        <v>0.249706762</v>
      </c>
      <c r="BD6" s="274">
        <v>0.244124961</v>
      </c>
      <c r="BE6" s="274">
        <v>0.2292746</v>
      </c>
      <c r="BF6" s="274">
        <v>0.18631790000000001</v>
      </c>
      <c r="BG6" s="274">
        <v>0.1648445</v>
      </c>
      <c r="BH6" s="274">
        <v>0.1599872</v>
      </c>
      <c r="BI6" s="362">
        <v>0.1677623</v>
      </c>
      <c r="BJ6" s="362">
        <v>0.1918455</v>
      </c>
      <c r="BK6" s="362">
        <v>0.21911630000000001</v>
      </c>
      <c r="BL6" s="362">
        <v>0.19140689999999999</v>
      </c>
      <c r="BM6" s="362">
        <v>0.22145319999999999</v>
      </c>
      <c r="BN6" s="362">
        <v>0.2297901</v>
      </c>
      <c r="BO6" s="362">
        <v>0.25680229999999998</v>
      </c>
      <c r="BP6" s="362">
        <v>0.25637959999999999</v>
      </c>
      <c r="BQ6" s="362">
        <v>0.23432310000000001</v>
      </c>
      <c r="BR6" s="362">
        <v>0.20182530000000001</v>
      </c>
      <c r="BS6" s="362">
        <v>0.16704150000000001</v>
      </c>
      <c r="BT6" s="362">
        <v>0.1649775</v>
      </c>
      <c r="BU6" s="362">
        <v>0.17863860000000001</v>
      </c>
      <c r="BV6" s="362">
        <v>0.20947550000000001</v>
      </c>
    </row>
    <row r="7" spans="1:74" ht="12" customHeight="1" x14ac:dyDescent="0.2">
      <c r="A7" s="559" t="s">
        <v>811</v>
      </c>
      <c r="B7" s="606" t="s">
        <v>1096</v>
      </c>
      <c r="C7" s="274">
        <v>1.7361720000000001E-2</v>
      </c>
      <c r="D7" s="274">
        <v>1.6329429999999999E-2</v>
      </c>
      <c r="E7" s="274">
        <v>1.6443989999999999E-2</v>
      </c>
      <c r="F7" s="274">
        <v>1.487635E-2</v>
      </c>
      <c r="G7" s="274">
        <v>1.4269810000000001E-2</v>
      </c>
      <c r="H7" s="274">
        <v>1.6204650000000001E-2</v>
      </c>
      <c r="I7" s="274">
        <v>1.7273899999999998E-2</v>
      </c>
      <c r="J7" s="274">
        <v>1.7996459999999999E-2</v>
      </c>
      <c r="K7" s="274">
        <v>1.606749E-2</v>
      </c>
      <c r="L7" s="274">
        <v>1.4985180000000001E-2</v>
      </c>
      <c r="M7" s="274">
        <v>1.6297450000000002E-2</v>
      </c>
      <c r="N7" s="274">
        <v>1.7490189999999999E-2</v>
      </c>
      <c r="O7" s="274">
        <v>1.690734E-2</v>
      </c>
      <c r="P7" s="274">
        <v>1.554698E-2</v>
      </c>
      <c r="Q7" s="274">
        <v>1.529258E-2</v>
      </c>
      <c r="R7" s="274">
        <v>1.1949009999999999E-2</v>
      </c>
      <c r="S7" s="274">
        <v>1.318126E-2</v>
      </c>
      <c r="T7" s="274">
        <v>1.5634459999999999E-2</v>
      </c>
      <c r="U7" s="274">
        <v>1.695998E-2</v>
      </c>
      <c r="V7" s="274">
        <v>1.7168590000000001E-2</v>
      </c>
      <c r="W7" s="274">
        <v>1.5492560000000001E-2</v>
      </c>
      <c r="X7" s="274">
        <v>1.4040540000000001E-2</v>
      </c>
      <c r="Y7" s="274">
        <v>1.3667220000000001E-2</v>
      </c>
      <c r="Z7" s="274">
        <v>1.631815E-2</v>
      </c>
      <c r="AA7" s="274">
        <v>1.6836839999999999E-2</v>
      </c>
      <c r="AB7" s="274">
        <v>1.6026209999999999E-2</v>
      </c>
      <c r="AC7" s="274">
        <v>1.560694E-2</v>
      </c>
      <c r="AD7" s="274">
        <v>1.2707380000000001E-2</v>
      </c>
      <c r="AE7" s="274">
        <v>1.4017669999999999E-2</v>
      </c>
      <c r="AF7" s="274">
        <v>1.6377320000000001E-2</v>
      </c>
      <c r="AG7" s="274">
        <v>1.773578E-2</v>
      </c>
      <c r="AH7" s="274">
        <v>1.793055E-2</v>
      </c>
      <c r="AI7" s="274">
        <v>1.6490029999999999E-2</v>
      </c>
      <c r="AJ7" s="274">
        <v>1.5106100000000001E-2</v>
      </c>
      <c r="AK7" s="274">
        <v>1.5018500000000001E-2</v>
      </c>
      <c r="AL7" s="274">
        <v>1.6337830000000001E-2</v>
      </c>
      <c r="AM7" s="274">
        <v>1.69506E-2</v>
      </c>
      <c r="AN7" s="274">
        <v>1.528787E-2</v>
      </c>
      <c r="AO7" s="274">
        <v>1.7021660000000001E-2</v>
      </c>
      <c r="AP7" s="274">
        <v>1.2248729999999999E-2</v>
      </c>
      <c r="AQ7" s="274">
        <v>1.5595629999999999E-2</v>
      </c>
      <c r="AR7" s="274">
        <v>1.7048020000000001E-2</v>
      </c>
      <c r="AS7" s="274">
        <v>1.8856589999999999E-2</v>
      </c>
      <c r="AT7" s="274">
        <v>1.9604509999999999E-2</v>
      </c>
      <c r="AU7" s="274">
        <v>1.7996169999999999E-2</v>
      </c>
      <c r="AV7" s="274">
        <v>1.7718290000000001E-2</v>
      </c>
      <c r="AW7" s="274">
        <v>1.8603109999999999E-2</v>
      </c>
      <c r="AX7" s="274">
        <v>2.0060729999999999E-2</v>
      </c>
      <c r="AY7" s="274">
        <v>2.2398640000000001E-2</v>
      </c>
      <c r="AZ7" s="274">
        <v>2.046367E-2</v>
      </c>
      <c r="BA7" s="274">
        <v>2.2301809999999998E-2</v>
      </c>
      <c r="BB7" s="642">
        <v>1.781891E-2</v>
      </c>
      <c r="BC7" s="274">
        <v>1.8558890000000001E-2</v>
      </c>
      <c r="BD7" s="274">
        <v>2.250344E-2</v>
      </c>
      <c r="BE7" s="274">
        <v>2.2155310000000001E-2</v>
      </c>
      <c r="BF7" s="274">
        <v>2.1913312000000001E-2</v>
      </c>
      <c r="BG7" s="274">
        <v>2.03559E-2</v>
      </c>
      <c r="BH7" s="274">
        <v>1.8694599999999999E-2</v>
      </c>
      <c r="BI7" s="362">
        <v>2.0142699999999999E-2</v>
      </c>
      <c r="BJ7" s="362">
        <v>2.27523E-2</v>
      </c>
      <c r="BK7" s="362">
        <v>2.2550000000000001E-2</v>
      </c>
      <c r="BL7" s="362">
        <v>2.0718899999999998E-2</v>
      </c>
      <c r="BM7" s="362">
        <v>2.1264499999999999E-2</v>
      </c>
      <c r="BN7" s="362">
        <v>1.70201E-2</v>
      </c>
      <c r="BO7" s="362">
        <v>1.91069E-2</v>
      </c>
      <c r="BP7" s="362">
        <v>2.26926E-2</v>
      </c>
      <c r="BQ7" s="362">
        <v>2.4611299999999999E-2</v>
      </c>
      <c r="BR7" s="362">
        <v>2.54986E-2</v>
      </c>
      <c r="BS7" s="362">
        <v>2.2753200000000001E-2</v>
      </c>
      <c r="BT7" s="362">
        <v>2.0425100000000002E-2</v>
      </c>
      <c r="BU7" s="362">
        <v>2.1500399999999999E-2</v>
      </c>
      <c r="BV7" s="362">
        <v>2.4006900000000001E-2</v>
      </c>
    </row>
    <row r="8" spans="1:74" ht="12" customHeight="1" x14ac:dyDescent="0.2">
      <c r="A8" s="559" t="s">
        <v>812</v>
      </c>
      <c r="B8" s="606" t="s">
        <v>1097</v>
      </c>
      <c r="C8" s="274">
        <v>2.1235529999999999E-2</v>
      </c>
      <c r="D8" s="274">
        <v>1.9742320000000001E-2</v>
      </c>
      <c r="E8" s="274">
        <v>2.242705E-2</v>
      </c>
      <c r="F8" s="274">
        <v>2.1442180000000002E-2</v>
      </c>
      <c r="G8" s="274">
        <v>2.1709840000000001E-2</v>
      </c>
      <c r="H8" s="274">
        <v>2.251978E-2</v>
      </c>
      <c r="I8" s="274">
        <v>2.2748899999999999E-2</v>
      </c>
      <c r="J8" s="274">
        <v>2.2692790000000001E-2</v>
      </c>
      <c r="K8" s="274">
        <v>2.1722620000000002E-2</v>
      </c>
      <c r="L8" s="274">
        <v>2.161306E-2</v>
      </c>
      <c r="M8" s="274">
        <v>2.2713469999999999E-2</v>
      </c>
      <c r="N8" s="274">
        <v>2.3207769999999999E-2</v>
      </c>
      <c r="O8" s="274">
        <v>2.0529510000000001E-2</v>
      </c>
      <c r="P8" s="274">
        <v>1.928349E-2</v>
      </c>
      <c r="Q8" s="274">
        <v>2.0909549999999999E-2</v>
      </c>
      <c r="R8" s="274">
        <v>1.968721E-2</v>
      </c>
      <c r="S8" s="274">
        <v>2.0526249999999999E-2</v>
      </c>
      <c r="T8" s="274">
        <v>2.1543960000000001E-2</v>
      </c>
      <c r="U8" s="274">
        <v>2.2358200000000002E-2</v>
      </c>
      <c r="V8" s="274">
        <v>2.2251730000000001E-2</v>
      </c>
      <c r="W8" s="274">
        <v>2.106158E-2</v>
      </c>
      <c r="X8" s="274">
        <v>2.153031E-2</v>
      </c>
      <c r="Y8" s="274">
        <v>2.2022320000000001E-2</v>
      </c>
      <c r="Z8" s="274">
        <v>2.2864220000000001E-2</v>
      </c>
      <c r="AA8" s="274">
        <v>2.1706099999999999E-2</v>
      </c>
      <c r="AB8" s="274">
        <v>1.989022E-2</v>
      </c>
      <c r="AC8" s="274">
        <v>2.1808330000000001E-2</v>
      </c>
      <c r="AD8" s="274">
        <v>2.0508390000000001E-2</v>
      </c>
      <c r="AE8" s="274">
        <v>2.180646E-2</v>
      </c>
      <c r="AF8" s="274">
        <v>2.1540480000000001E-2</v>
      </c>
      <c r="AG8" s="274">
        <v>2.2667779999999998E-2</v>
      </c>
      <c r="AH8" s="274">
        <v>2.2540270000000001E-2</v>
      </c>
      <c r="AI8" s="274">
        <v>2.1239930000000001E-2</v>
      </c>
      <c r="AJ8" s="274">
        <v>2.248499E-2</v>
      </c>
      <c r="AK8" s="274">
        <v>2.254221E-2</v>
      </c>
      <c r="AL8" s="274">
        <v>2.371759E-2</v>
      </c>
      <c r="AM8" s="274">
        <v>2.1534520000000001E-2</v>
      </c>
      <c r="AN8" s="274">
        <v>1.8941900000000001E-2</v>
      </c>
      <c r="AO8" s="274">
        <v>2.1835139999999999E-2</v>
      </c>
      <c r="AP8" s="274">
        <v>2.0556660000000001E-2</v>
      </c>
      <c r="AQ8" s="274">
        <v>2.1981669999999998E-2</v>
      </c>
      <c r="AR8" s="274">
        <v>2.1998509999999999E-2</v>
      </c>
      <c r="AS8" s="274">
        <v>2.247304E-2</v>
      </c>
      <c r="AT8" s="274">
        <v>2.1270259999999999E-2</v>
      </c>
      <c r="AU8" s="274">
        <v>2.084571E-2</v>
      </c>
      <c r="AV8" s="274">
        <v>2.162706E-2</v>
      </c>
      <c r="AW8" s="274">
        <v>2.1169299999999999E-2</v>
      </c>
      <c r="AX8" s="274">
        <v>2.3982549999999998E-2</v>
      </c>
      <c r="AY8" s="274">
        <v>2.10761E-2</v>
      </c>
      <c r="AZ8" s="274">
        <v>1.835204E-2</v>
      </c>
      <c r="BA8" s="274">
        <v>2.140073E-2</v>
      </c>
      <c r="BB8" s="642">
        <v>2.0588869999999999E-2</v>
      </c>
      <c r="BC8" s="274">
        <v>2.096814E-2</v>
      </c>
      <c r="BD8" s="274">
        <v>2.0699530000000001E-2</v>
      </c>
      <c r="BE8" s="274">
        <v>2.2550252E-2</v>
      </c>
      <c r="BF8" s="274">
        <v>2.2067586E-2</v>
      </c>
      <c r="BG8" s="274">
        <v>2.2146300000000001E-2</v>
      </c>
      <c r="BH8" s="274">
        <v>2.23947E-2</v>
      </c>
      <c r="BI8" s="362">
        <v>2.28147E-2</v>
      </c>
      <c r="BJ8" s="362">
        <v>2.3738800000000001E-2</v>
      </c>
      <c r="BK8" s="362">
        <v>2.24181E-2</v>
      </c>
      <c r="BL8" s="362">
        <v>2.0335099999999998E-2</v>
      </c>
      <c r="BM8" s="362">
        <v>2.2795599999999999E-2</v>
      </c>
      <c r="BN8" s="362">
        <v>2.19081E-2</v>
      </c>
      <c r="BO8" s="362">
        <v>2.3220399999999999E-2</v>
      </c>
      <c r="BP8" s="362">
        <v>2.3519700000000001E-2</v>
      </c>
      <c r="BQ8" s="362">
        <v>2.4732500000000001E-2</v>
      </c>
      <c r="BR8" s="362">
        <v>2.4524299999999999E-2</v>
      </c>
      <c r="BS8" s="362">
        <v>2.3105799999999999E-2</v>
      </c>
      <c r="BT8" s="362">
        <v>2.3090099999999999E-2</v>
      </c>
      <c r="BU8" s="362">
        <v>2.3383399999999999E-2</v>
      </c>
      <c r="BV8" s="362">
        <v>2.4259099999999999E-2</v>
      </c>
    </row>
    <row r="9" spans="1:74" ht="12" customHeight="1" x14ac:dyDescent="0.2">
      <c r="A9" s="604" t="s">
        <v>110</v>
      </c>
      <c r="B9" s="606" t="s">
        <v>632</v>
      </c>
      <c r="C9" s="274">
        <v>6.6858529993000002E-2</v>
      </c>
      <c r="D9" s="274">
        <v>5.2984783629999997E-2</v>
      </c>
      <c r="E9" s="274">
        <v>8.3780092454000005E-2</v>
      </c>
      <c r="F9" s="274">
        <v>9.5246312112999998E-2</v>
      </c>
      <c r="G9" s="274">
        <v>8.4838413402999996E-2</v>
      </c>
      <c r="H9" s="274">
        <v>7.8516253561000005E-2</v>
      </c>
      <c r="I9" s="274">
        <v>6.5588887334000007E-2</v>
      </c>
      <c r="J9" s="274">
        <v>6.5216679651000004E-2</v>
      </c>
      <c r="K9" s="274">
        <v>6.9309732262000004E-2</v>
      </c>
      <c r="L9" s="274">
        <v>7.7484086867999999E-2</v>
      </c>
      <c r="M9" s="274">
        <v>9.5080495136999996E-2</v>
      </c>
      <c r="N9" s="274">
        <v>8.8366268250000005E-2</v>
      </c>
      <c r="O9" s="274">
        <v>8.3044444893000002E-2</v>
      </c>
      <c r="P9" s="274">
        <v>0.10150792605</v>
      </c>
      <c r="Q9" s="274">
        <v>0.10240880741</v>
      </c>
      <c r="R9" s="274">
        <v>0.12063913771</v>
      </c>
      <c r="S9" s="274">
        <v>0.11433122126</v>
      </c>
      <c r="T9" s="274">
        <v>0.1066889874</v>
      </c>
      <c r="U9" s="274">
        <v>7.2730716767999998E-2</v>
      </c>
      <c r="V9" s="274">
        <v>7.2584880374999994E-2</v>
      </c>
      <c r="W9" s="274">
        <v>6.6705194502000006E-2</v>
      </c>
      <c r="X9" s="274">
        <v>0.10220350498</v>
      </c>
      <c r="Y9" s="274">
        <v>0.12078152774000001</v>
      </c>
      <c r="Z9" s="274">
        <v>0.10346805501</v>
      </c>
      <c r="AA9" s="274">
        <v>0.12964873662000001</v>
      </c>
      <c r="AB9" s="274">
        <v>0.10510854906</v>
      </c>
      <c r="AC9" s="274">
        <v>0.13340712460000001</v>
      </c>
      <c r="AD9" s="274">
        <v>0.12087186287</v>
      </c>
      <c r="AE9" s="274">
        <v>0.1192831536</v>
      </c>
      <c r="AF9" s="274">
        <v>0.11387728542</v>
      </c>
      <c r="AG9" s="274">
        <v>8.3910497114999996E-2</v>
      </c>
      <c r="AH9" s="274">
        <v>8.0554875430999998E-2</v>
      </c>
      <c r="AI9" s="274">
        <v>8.3599715402999999E-2</v>
      </c>
      <c r="AJ9" s="274">
        <v>0.1201714783</v>
      </c>
      <c r="AK9" s="274">
        <v>0.11078825421999999</v>
      </c>
      <c r="AL9" s="274">
        <v>0.13814315175</v>
      </c>
      <c r="AM9" s="274">
        <v>0.13918414778999999</v>
      </c>
      <c r="AN9" s="274">
        <v>0.13226682233000001</v>
      </c>
      <c r="AO9" s="274">
        <v>0.14877309012000001</v>
      </c>
      <c r="AP9" s="274">
        <v>0.164472336</v>
      </c>
      <c r="AQ9" s="274">
        <v>0.15467769495</v>
      </c>
      <c r="AR9" s="274">
        <v>0.13092003946</v>
      </c>
      <c r="AS9" s="274">
        <v>0.10600072211</v>
      </c>
      <c r="AT9" s="274">
        <v>9.1233709686000003E-2</v>
      </c>
      <c r="AU9" s="274">
        <v>0.11135383149</v>
      </c>
      <c r="AV9" s="274">
        <v>0.13049292284</v>
      </c>
      <c r="AW9" s="274">
        <v>0.15110054957999999</v>
      </c>
      <c r="AX9" s="274">
        <v>0.13409299207</v>
      </c>
      <c r="AY9" s="274">
        <v>0.17106627856000001</v>
      </c>
      <c r="AZ9" s="274">
        <v>0.13313860688000001</v>
      </c>
      <c r="BA9" s="274">
        <v>0.16907230295</v>
      </c>
      <c r="BB9" s="642">
        <v>0.17826446917</v>
      </c>
      <c r="BC9" s="274">
        <v>0.14768900577999999</v>
      </c>
      <c r="BD9" s="274">
        <v>0.14917561218</v>
      </c>
      <c r="BE9" s="274">
        <v>0.11499734887</v>
      </c>
      <c r="BF9" s="274">
        <v>9.6849661616999996E-2</v>
      </c>
      <c r="BG9" s="274">
        <v>0.1113198</v>
      </c>
      <c r="BH9" s="274">
        <v>0.1365642</v>
      </c>
      <c r="BI9" s="362">
        <v>0.14378759999999999</v>
      </c>
      <c r="BJ9" s="362">
        <v>0.14964</v>
      </c>
      <c r="BK9" s="362">
        <v>0.15576480000000001</v>
      </c>
      <c r="BL9" s="362">
        <v>0.13656979999999999</v>
      </c>
      <c r="BM9" s="362">
        <v>0.1683482</v>
      </c>
      <c r="BN9" s="362">
        <v>0.17996419999999999</v>
      </c>
      <c r="BO9" s="362">
        <v>0.1731364</v>
      </c>
      <c r="BP9" s="362">
        <v>0.15704870000000001</v>
      </c>
      <c r="BQ9" s="362">
        <v>0.12895409999999999</v>
      </c>
      <c r="BR9" s="362">
        <v>0.1230453</v>
      </c>
      <c r="BS9" s="362">
        <v>0.12898119999999999</v>
      </c>
      <c r="BT9" s="362">
        <v>0.1553551</v>
      </c>
      <c r="BU9" s="362">
        <v>0.1601804</v>
      </c>
      <c r="BV9" s="362">
        <v>0.17851230000000001</v>
      </c>
    </row>
    <row r="10" spans="1:74" ht="12" customHeight="1" x14ac:dyDescent="0.2">
      <c r="A10" s="604" t="s">
        <v>70</v>
      </c>
      <c r="B10" s="606" t="s">
        <v>630</v>
      </c>
      <c r="C10" s="274">
        <v>1.279827E-2</v>
      </c>
      <c r="D10" s="274">
        <v>1.130755E-2</v>
      </c>
      <c r="E10" s="274">
        <v>1.2747120000000001E-2</v>
      </c>
      <c r="F10" s="274">
        <v>1.2099850000000001E-2</v>
      </c>
      <c r="G10" s="274">
        <v>1.2785680000000001E-2</v>
      </c>
      <c r="H10" s="274">
        <v>1.232839E-2</v>
      </c>
      <c r="I10" s="274">
        <v>1.242536E-2</v>
      </c>
      <c r="J10" s="274">
        <v>1.265264E-2</v>
      </c>
      <c r="K10" s="274">
        <v>1.222003E-2</v>
      </c>
      <c r="L10" s="274">
        <v>1.19218E-2</v>
      </c>
      <c r="M10" s="274">
        <v>1.221769E-2</v>
      </c>
      <c r="N10" s="274">
        <v>1.297386E-2</v>
      </c>
      <c r="O10" s="274">
        <v>1.308688E-2</v>
      </c>
      <c r="P10" s="274">
        <v>1.180495E-2</v>
      </c>
      <c r="Q10" s="274">
        <v>1.299497E-2</v>
      </c>
      <c r="R10" s="274">
        <v>1.2038699999999999E-2</v>
      </c>
      <c r="S10" s="274">
        <v>1.280127E-2</v>
      </c>
      <c r="T10" s="274">
        <v>1.1800659999999999E-2</v>
      </c>
      <c r="U10" s="274">
        <v>1.2329949999999999E-2</v>
      </c>
      <c r="V10" s="274">
        <v>1.2384279999999999E-2</v>
      </c>
      <c r="W10" s="274">
        <v>1.190738E-2</v>
      </c>
      <c r="X10" s="274">
        <v>1.244256E-2</v>
      </c>
      <c r="Y10" s="274">
        <v>1.235113E-2</v>
      </c>
      <c r="Z10" s="274">
        <v>1.286779E-2</v>
      </c>
      <c r="AA10" s="274">
        <v>1.202107E-2</v>
      </c>
      <c r="AB10" s="274">
        <v>1.135569E-2</v>
      </c>
      <c r="AC10" s="274">
        <v>1.2229439999999999E-2</v>
      </c>
      <c r="AD10" s="274">
        <v>1.187877E-2</v>
      </c>
      <c r="AE10" s="274">
        <v>1.2408779999999999E-2</v>
      </c>
      <c r="AF10" s="274">
        <v>1.2156480000000001E-2</v>
      </c>
      <c r="AG10" s="274">
        <v>1.256726E-2</v>
      </c>
      <c r="AH10" s="274">
        <v>1.24073E-2</v>
      </c>
      <c r="AI10" s="274">
        <v>1.2370610000000001E-2</v>
      </c>
      <c r="AJ10" s="274">
        <v>1.264814E-2</v>
      </c>
      <c r="AK10" s="274">
        <v>1.28185E-2</v>
      </c>
      <c r="AL10" s="274">
        <v>1.322957E-2</v>
      </c>
      <c r="AM10" s="274">
        <v>1.373308E-2</v>
      </c>
      <c r="AN10" s="274">
        <v>1.238394E-2</v>
      </c>
      <c r="AO10" s="274">
        <v>1.354605E-2</v>
      </c>
      <c r="AP10" s="274">
        <v>1.265486E-2</v>
      </c>
      <c r="AQ10" s="274">
        <v>1.291614E-2</v>
      </c>
      <c r="AR10" s="274">
        <v>1.310129E-2</v>
      </c>
      <c r="AS10" s="274">
        <v>1.3355860000000001E-2</v>
      </c>
      <c r="AT10" s="274">
        <v>1.3127150000000001E-2</v>
      </c>
      <c r="AU10" s="274">
        <v>1.290053E-2</v>
      </c>
      <c r="AV10" s="274">
        <v>1.355554E-2</v>
      </c>
      <c r="AW10" s="274">
        <v>1.2352170000000001E-2</v>
      </c>
      <c r="AX10" s="274">
        <v>1.3546549999999999E-2</v>
      </c>
      <c r="AY10" s="274">
        <v>1.328847E-2</v>
      </c>
      <c r="AZ10" s="274">
        <v>1.196063E-2</v>
      </c>
      <c r="BA10" s="274">
        <v>1.309359E-2</v>
      </c>
      <c r="BB10" s="642">
        <v>1.292806E-2</v>
      </c>
      <c r="BC10" s="274">
        <v>1.3177940000000001E-2</v>
      </c>
      <c r="BD10" s="274">
        <v>1.271039E-2</v>
      </c>
      <c r="BE10" s="274">
        <v>1.2977472E-2</v>
      </c>
      <c r="BF10" s="274">
        <v>1.2910263999999999E-2</v>
      </c>
      <c r="BG10" s="274">
        <v>1.27753E-2</v>
      </c>
      <c r="BH10" s="274">
        <v>1.3236100000000001E-2</v>
      </c>
      <c r="BI10" s="362">
        <v>1.29792E-2</v>
      </c>
      <c r="BJ10" s="362">
        <v>1.36948E-2</v>
      </c>
      <c r="BK10" s="362">
        <v>1.3789600000000001E-2</v>
      </c>
      <c r="BL10" s="362">
        <v>1.2258700000000001E-2</v>
      </c>
      <c r="BM10" s="362">
        <v>1.35423E-2</v>
      </c>
      <c r="BN10" s="362">
        <v>1.27551E-2</v>
      </c>
      <c r="BO10" s="362">
        <v>1.31203E-2</v>
      </c>
      <c r="BP10" s="362">
        <v>1.3150800000000001E-2</v>
      </c>
      <c r="BQ10" s="362">
        <v>1.3619600000000001E-2</v>
      </c>
      <c r="BR10" s="362">
        <v>1.3551000000000001E-2</v>
      </c>
      <c r="BS10" s="362">
        <v>1.31573E-2</v>
      </c>
      <c r="BT10" s="362">
        <v>1.37343E-2</v>
      </c>
      <c r="BU10" s="362">
        <v>1.33784E-2</v>
      </c>
      <c r="BV10" s="362">
        <v>1.40543E-2</v>
      </c>
    </row>
    <row r="11" spans="1:74" ht="12" customHeight="1" x14ac:dyDescent="0.2">
      <c r="A11" s="604" t="s">
        <v>1005</v>
      </c>
      <c r="B11" s="606" t="s">
        <v>631</v>
      </c>
      <c r="C11" s="274">
        <v>9.5982903575999996E-5</v>
      </c>
      <c r="D11" s="274">
        <v>3.1966228627000002E-4</v>
      </c>
      <c r="E11" s="274">
        <v>7.4006784803000002E-4</v>
      </c>
      <c r="F11" s="274">
        <v>1.0935786251E-3</v>
      </c>
      <c r="G11" s="274">
        <v>1.4917864381E-3</v>
      </c>
      <c r="H11" s="274">
        <v>1.7083430139999999E-3</v>
      </c>
      <c r="I11" s="274">
        <v>1.5660009056999999E-3</v>
      </c>
      <c r="J11" s="274">
        <v>1.5175449122E-3</v>
      </c>
      <c r="K11" s="274">
        <v>1.335271135E-3</v>
      </c>
      <c r="L11" s="274">
        <v>7.3108338177999997E-4</v>
      </c>
      <c r="M11" s="274">
        <v>7.4477811312E-4</v>
      </c>
      <c r="N11" s="274">
        <v>4.1784467029E-4</v>
      </c>
      <c r="O11" s="274">
        <v>3.6257131130999998E-4</v>
      </c>
      <c r="P11" s="274">
        <v>7.8577827429E-4</v>
      </c>
      <c r="Q11" s="274">
        <v>1.1304846695000001E-3</v>
      </c>
      <c r="R11" s="274">
        <v>1.5085859283999999E-3</v>
      </c>
      <c r="S11" s="274">
        <v>1.7550931877E-3</v>
      </c>
      <c r="T11" s="274">
        <v>2.0439498677000002E-3</v>
      </c>
      <c r="U11" s="274">
        <v>1.7545392881999999E-3</v>
      </c>
      <c r="V11" s="274">
        <v>2.1147191033000002E-3</v>
      </c>
      <c r="W11" s="274">
        <v>1.7227934144E-3</v>
      </c>
      <c r="X11" s="274">
        <v>1.4690545752000001E-3</v>
      </c>
      <c r="Y11" s="274">
        <v>1.0012218493E-3</v>
      </c>
      <c r="Z11" s="274">
        <v>1.1334903044E-3</v>
      </c>
      <c r="AA11" s="274">
        <v>8.6763574529000003E-4</v>
      </c>
      <c r="AB11" s="274">
        <v>1.2285321198000001E-3</v>
      </c>
      <c r="AC11" s="274">
        <v>2.1062755698999999E-3</v>
      </c>
      <c r="AD11" s="274">
        <v>2.9014985328999999E-3</v>
      </c>
      <c r="AE11" s="274">
        <v>4.2360989005999997E-3</v>
      </c>
      <c r="AF11" s="274">
        <v>4.8340685249999996E-3</v>
      </c>
      <c r="AG11" s="274">
        <v>4.6776167588000002E-3</v>
      </c>
      <c r="AH11" s="274">
        <v>4.2343003100000004E-3</v>
      </c>
      <c r="AI11" s="274">
        <v>4.1773934404999999E-3</v>
      </c>
      <c r="AJ11" s="274">
        <v>3.9492804847000001E-3</v>
      </c>
      <c r="AK11" s="274">
        <v>3.1893248929999998E-3</v>
      </c>
      <c r="AL11" s="274">
        <v>3.222981158E-3</v>
      </c>
      <c r="AM11" s="274">
        <v>2.9277642059999998E-3</v>
      </c>
      <c r="AN11" s="274">
        <v>4.3831239553999996E-3</v>
      </c>
      <c r="AO11" s="274">
        <v>6.1095515325000002E-3</v>
      </c>
      <c r="AP11" s="274">
        <v>6.6992118522999997E-3</v>
      </c>
      <c r="AQ11" s="274">
        <v>7.5539749617999996E-3</v>
      </c>
      <c r="AR11" s="274">
        <v>8.5273064416999996E-3</v>
      </c>
      <c r="AS11" s="274">
        <v>7.9036641051999992E-3</v>
      </c>
      <c r="AT11" s="274">
        <v>9.1585228099999999E-3</v>
      </c>
      <c r="AU11" s="274">
        <v>8.9719837927000005E-3</v>
      </c>
      <c r="AV11" s="274">
        <v>8.8824891528000004E-3</v>
      </c>
      <c r="AW11" s="274">
        <v>6.9306490609E-3</v>
      </c>
      <c r="AX11" s="274">
        <v>6.8167242036000003E-3</v>
      </c>
      <c r="AY11" s="274">
        <v>7.1744882724999997E-3</v>
      </c>
      <c r="AZ11" s="274">
        <v>7.9991667669000004E-3</v>
      </c>
      <c r="BA11" s="274">
        <v>1.2574534306E-2</v>
      </c>
      <c r="BB11" s="642">
        <v>1.4888133996999999E-2</v>
      </c>
      <c r="BC11" s="274">
        <v>1.7425039369999999E-2</v>
      </c>
      <c r="BD11" s="274">
        <v>1.9110426018999999E-2</v>
      </c>
      <c r="BE11" s="274">
        <v>1.7377946028E-2</v>
      </c>
      <c r="BF11" s="274">
        <v>1.7985321942000001E-2</v>
      </c>
      <c r="BG11" s="274">
        <v>1.6203700000000001E-2</v>
      </c>
      <c r="BH11" s="274">
        <v>1.3119499999999999E-2</v>
      </c>
      <c r="BI11" s="362">
        <v>1.05874E-2</v>
      </c>
      <c r="BJ11" s="362">
        <v>8.2531800000000006E-3</v>
      </c>
      <c r="BK11" s="362">
        <v>7.0143000000000002E-3</v>
      </c>
      <c r="BL11" s="362">
        <v>9.7470400000000002E-3</v>
      </c>
      <c r="BM11" s="362">
        <v>1.6367099999999999E-2</v>
      </c>
      <c r="BN11" s="362">
        <v>1.98557E-2</v>
      </c>
      <c r="BO11" s="362">
        <v>2.3154500000000001E-2</v>
      </c>
      <c r="BP11" s="362">
        <v>2.6528400000000001E-2</v>
      </c>
      <c r="BQ11" s="362">
        <v>2.4528700000000001E-2</v>
      </c>
      <c r="BR11" s="362">
        <v>2.4875899999999999E-2</v>
      </c>
      <c r="BS11" s="362">
        <v>2.2162299999999999E-2</v>
      </c>
      <c r="BT11" s="362">
        <v>1.77234E-2</v>
      </c>
      <c r="BU11" s="362">
        <v>1.34185E-2</v>
      </c>
      <c r="BV11" s="362">
        <v>1.03921E-2</v>
      </c>
    </row>
    <row r="12" spans="1:74" ht="12" customHeight="1" x14ac:dyDescent="0.2">
      <c r="A12" s="605" t="s">
        <v>246</v>
      </c>
      <c r="B12" s="606" t="s">
        <v>515</v>
      </c>
      <c r="C12" s="274">
        <v>0.33500543789999998</v>
      </c>
      <c r="D12" s="274">
        <v>0.29991225591999998</v>
      </c>
      <c r="E12" s="274">
        <v>0.33799706029999999</v>
      </c>
      <c r="F12" s="274">
        <v>0.32913194274000002</v>
      </c>
      <c r="G12" s="274">
        <v>0.37805126484000001</v>
      </c>
      <c r="H12" s="274">
        <v>0.42113472458000001</v>
      </c>
      <c r="I12" s="274">
        <v>0.35769991824000003</v>
      </c>
      <c r="J12" s="274">
        <v>0.31538503856</v>
      </c>
      <c r="K12" s="274">
        <v>0.28833694640000002</v>
      </c>
      <c r="L12" s="274">
        <v>0.29806494825000002</v>
      </c>
      <c r="M12" s="274">
        <v>0.33656993725000001</v>
      </c>
      <c r="N12" s="274">
        <v>0.36707947491999998</v>
      </c>
      <c r="O12" s="274">
        <v>0.38058379219999999</v>
      </c>
      <c r="P12" s="274">
        <v>0.38181835833</v>
      </c>
      <c r="Q12" s="274">
        <v>0.45339344007999999</v>
      </c>
      <c r="R12" s="274">
        <v>0.46709361564000001</v>
      </c>
      <c r="S12" s="274">
        <v>0.47725842945000002</v>
      </c>
      <c r="T12" s="274">
        <v>0.46861158527000002</v>
      </c>
      <c r="U12" s="274">
        <v>0.42901164405999997</v>
      </c>
      <c r="V12" s="274">
        <v>0.37587479048</v>
      </c>
      <c r="W12" s="274">
        <v>0.32339375292</v>
      </c>
      <c r="X12" s="274">
        <v>0.34269795355999999</v>
      </c>
      <c r="Y12" s="274">
        <v>0.36931850657999998</v>
      </c>
      <c r="Z12" s="274">
        <v>0.38548472931</v>
      </c>
      <c r="AA12" s="274">
        <v>0.39832649135999998</v>
      </c>
      <c r="AB12" s="274">
        <v>0.34431842618000003</v>
      </c>
      <c r="AC12" s="274">
        <v>0.42945440317</v>
      </c>
      <c r="AD12" s="274">
        <v>0.41736271641</v>
      </c>
      <c r="AE12" s="274">
        <v>0.4422681665</v>
      </c>
      <c r="AF12" s="274">
        <v>0.42078716895000001</v>
      </c>
      <c r="AG12" s="274">
        <v>0.39232345787</v>
      </c>
      <c r="AH12" s="274">
        <v>0.35539393674000003</v>
      </c>
      <c r="AI12" s="274">
        <v>0.30386463683999998</v>
      </c>
      <c r="AJ12" s="274">
        <v>0.32952866778000001</v>
      </c>
      <c r="AK12" s="274">
        <v>0.34057148010999999</v>
      </c>
      <c r="AL12" s="274">
        <v>0.41157273691000001</v>
      </c>
      <c r="AM12" s="274">
        <v>0.43026790300000001</v>
      </c>
      <c r="AN12" s="274">
        <v>0.37513152928999999</v>
      </c>
      <c r="AO12" s="274">
        <v>0.40095532265</v>
      </c>
      <c r="AP12" s="274">
        <v>0.44978605485000001</v>
      </c>
      <c r="AQ12" s="274">
        <v>0.48131557991000001</v>
      </c>
      <c r="AR12" s="274">
        <v>0.44861901991000003</v>
      </c>
      <c r="AS12" s="274">
        <v>0.42480495421999998</v>
      </c>
      <c r="AT12" s="274">
        <v>0.35873409649999999</v>
      </c>
      <c r="AU12" s="274">
        <v>0.33096309028999998</v>
      </c>
      <c r="AV12" s="274">
        <v>0.35477935598999999</v>
      </c>
      <c r="AW12" s="274">
        <v>0.37694223263999999</v>
      </c>
      <c r="AX12" s="274">
        <v>0.39828148826999998</v>
      </c>
      <c r="AY12" s="274">
        <v>0.43738888082999999</v>
      </c>
      <c r="AZ12" s="274">
        <v>0.35539233165</v>
      </c>
      <c r="BA12" s="274">
        <v>0.46715511426</v>
      </c>
      <c r="BB12" s="642">
        <v>0.48133608017000001</v>
      </c>
      <c r="BC12" s="274">
        <v>0.46752577714999999</v>
      </c>
      <c r="BD12" s="274">
        <v>0.46832435919999998</v>
      </c>
      <c r="BE12" s="274">
        <v>0.4264346</v>
      </c>
      <c r="BF12" s="274">
        <v>0.37455699999999997</v>
      </c>
      <c r="BG12" s="274">
        <v>0.3476455</v>
      </c>
      <c r="BH12" s="274">
        <v>0.36399629999999999</v>
      </c>
      <c r="BI12" s="362">
        <v>0.37807390000000002</v>
      </c>
      <c r="BJ12" s="362">
        <v>0.40992459999999997</v>
      </c>
      <c r="BK12" s="362">
        <v>0.44065310000000002</v>
      </c>
      <c r="BL12" s="362">
        <v>0.39103640000000001</v>
      </c>
      <c r="BM12" s="362">
        <v>0.46377079999999998</v>
      </c>
      <c r="BN12" s="362">
        <v>0.48129329999999998</v>
      </c>
      <c r="BO12" s="362">
        <v>0.50854089999999996</v>
      </c>
      <c r="BP12" s="362">
        <v>0.49931969999999998</v>
      </c>
      <c r="BQ12" s="362">
        <v>0.45076939999999999</v>
      </c>
      <c r="BR12" s="362">
        <v>0.41332039999999998</v>
      </c>
      <c r="BS12" s="362">
        <v>0.37720140000000002</v>
      </c>
      <c r="BT12" s="362">
        <v>0.39530539999999997</v>
      </c>
      <c r="BU12" s="362">
        <v>0.41049970000000002</v>
      </c>
      <c r="BV12" s="362">
        <v>0.4607002</v>
      </c>
    </row>
    <row r="13" spans="1:74" ht="12" customHeight="1" x14ac:dyDescent="0.2">
      <c r="A13" s="605"/>
      <c r="B13" s="170" t="s">
        <v>516</v>
      </c>
      <c r="C13" s="240"/>
      <c r="D13" s="240"/>
      <c r="E13" s="240"/>
      <c r="F13" s="240"/>
      <c r="G13" s="240"/>
      <c r="H13" s="240"/>
      <c r="I13" s="240"/>
      <c r="J13" s="240"/>
      <c r="K13" s="240"/>
      <c r="L13" s="240"/>
      <c r="M13" s="240"/>
      <c r="N13" s="240"/>
      <c r="O13" s="240"/>
      <c r="P13" s="240"/>
      <c r="Q13" s="240"/>
      <c r="R13" s="240"/>
      <c r="S13" s="240"/>
      <c r="T13" s="240"/>
      <c r="U13" s="240"/>
      <c r="V13" s="240"/>
      <c r="W13" s="240"/>
      <c r="X13" s="240"/>
      <c r="Y13" s="240"/>
      <c r="Z13" s="240"/>
      <c r="AA13" s="240"/>
      <c r="AB13" s="240"/>
      <c r="AC13" s="240"/>
      <c r="AD13" s="240"/>
      <c r="AE13" s="240"/>
      <c r="AF13" s="240"/>
      <c r="AG13" s="240"/>
      <c r="AH13" s="240"/>
      <c r="AI13" s="240"/>
      <c r="AJ13" s="240"/>
      <c r="AK13" s="240"/>
      <c r="AL13" s="240"/>
      <c r="AM13" s="240"/>
      <c r="AN13" s="240"/>
      <c r="AO13" s="240"/>
      <c r="AP13" s="240"/>
      <c r="AQ13" s="240"/>
      <c r="AR13" s="240"/>
      <c r="AS13" s="240"/>
      <c r="AT13" s="240"/>
      <c r="AU13" s="240"/>
      <c r="AV13" s="240"/>
      <c r="AW13" s="240"/>
      <c r="AX13" s="240"/>
      <c r="AY13" s="240"/>
      <c r="AZ13" s="240"/>
      <c r="BA13" s="240"/>
      <c r="BB13" s="643"/>
      <c r="BC13" s="240"/>
      <c r="BD13" s="240"/>
      <c r="BE13" s="240"/>
      <c r="BF13" s="240"/>
      <c r="BG13" s="240"/>
      <c r="BH13" s="240"/>
      <c r="BI13" s="363"/>
      <c r="BJ13" s="363"/>
      <c r="BK13" s="363"/>
      <c r="BL13" s="363"/>
      <c r="BM13" s="363"/>
      <c r="BN13" s="363"/>
      <c r="BO13" s="363"/>
      <c r="BP13" s="363"/>
      <c r="BQ13" s="363"/>
      <c r="BR13" s="363"/>
      <c r="BS13" s="363"/>
      <c r="BT13" s="363"/>
      <c r="BU13" s="363"/>
      <c r="BV13" s="363"/>
    </row>
    <row r="14" spans="1:74" ht="12" customHeight="1" x14ac:dyDescent="0.2">
      <c r="A14" s="605" t="s">
        <v>810</v>
      </c>
      <c r="B14" s="606" t="s">
        <v>55</v>
      </c>
      <c r="C14" s="274">
        <v>1.6527499999999999E-3</v>
      </c>
      <c r="D14" s="274">
        <v>1.5848699999999999E-3</v>
      </c>
      <c r="E14" s="274">
        <v>1.831486E-3</v>
      </c>
      <c r="F14" s="274">
        <v>1.8275190000000001E-3</v>
      </c>
      <c r="G14" s="274">
        <v>1.6031179999999999E-3</v>
      </c>
      <c r="H14" s="274">
        <v>1.292577E-3</v>
      </c>
      <c r="I14" s="274">
        <v>1.047554E-3</v>
      </c>
      <c r="J14" s="274">
        <v>9.6646500000000001E-4</v>
      </c>
      <c r="K14" s="274">
        <v>7.4265099999999999E-4</v>
      </c>
      <c r="L14" s="274">
        <v>1.146279E-3</v>
      </c>
      <c r="M14" s="274">
        <v>1.266028E-3</v>
      </c>
      <c r="N14" s="274">
        <v>1.3086879999999999E-3</v>
      </c>
      <c r="O14" s="274">
        <v>1.3860680000000001E-3</v>
      </c>
      <c r="P14" s="274">
        <v>1.5514579999999999E-3</v>
      </c>
      <c r="Q14" s="274">
        <v>1.8194699999999999E-3</v>
      </c>
      <c r="R14" s="274">
        <v>1.7881100000000001E-3</v>
      </c>
      <c r="S14" s="274">
        <v>1.925539E-3</v>
      </c>
      <c r="T14" s="274">
        <v>1.458031E-3</v>
      </c>
      <c r="U14" s="274">
        <v>1.062651E-3</v>
      </c>
      <c r="V14" s="274">
        <v>9.31835E-4</v>
      </c>
      <c r="W14" s="274">
        <v>1.182836E-3</v>
      </c>
      <c r="X14" s="274">
        <v>1.2242939999999999E-3</v>
      </c>
      <c r="Y14" s="274">
        <v>1.420618E-3</v>
      </c>
      <c r="Z14" s="274">
        <v>1.725741E-3</v>
      </c>
      <c r="AA14" s="274">
        <v>2.6144219999999999E-3</v>
      </c>
      <c r="AB14" s="274">
        <v>2.2857120000000001E-3</v>
      </c>
      <c r="AC14" s="274">
        <v>2.2276420000000002E-3</v>
      </c>
      <c r="AD14" s="274">
        <v>1.6982690000000001E-3</v>
      </c>
      <c r="AE14" s="274">
        <v>2.01797E-3</v>
      </c>
      <c r="AF14" s="274">
        <v>1.66124E-3</v>
      </c>
      <c r="AG14" s="274">
        <v>1.3075999999999999E-3</v>
      </c>
      <c r="AH14" s="274">
        <v>1.445043E-3</v>
      </c>
      <c r="AI14" s="274">
        <v>1.5125410000000001E-3</v>
      </c>
      <c r="AJ14" s="274">
        <v>1.8298240000000001E-3</v>
      </c>
      <c r="AK14" s="274">
        <v>2.0222700000000001E-3</v>
      </c>
      <c r="AL14" s="274">
        <v>1.7704439999999999E-3</v>
      </c>
      <c r="AM14" s="274">
        <v>3.0206270000000001E-3</v>
      </c>
      <c r="AN14" s="274">
        <v>3.2849120000000001E-3</v>
      </c>
      <c r="AO14" s="274">
        <v>2.8402029999999999E-3</v>
      </c>
      <c r="AP14" s="274">
        <v>2.4070739999999999E-3</v>
      </c>
      <c r="AQ14" s="274">
        <v>3.0405010000000001E-3</v>
      </c>
      <c r="AR14" s="274">
        <v>2.807936E-3</v>
      </c>
      <c r="AS14" s="274">
        <v>2.9686119999999998E-3</v>
      </c>
      <c r="AT14" s="274">
        <v>2.2368879999999998E-3</v>
      </c>
      <c r="AU14" s="274">
        <v>2.185162E-3</v>
      </c>
      <c r="AV14" s="274">
        <v>2.1708830000000002E-3</v>
      </c>
      <c r="AW14" s="274">
        <v>1.936915E-3</v>
      </c>
      <c r="AX14" s="274">
        <v>3.0989939999999999E-3</v>
      </c>
      <c r="AY14" s="274">
        <v>3.2745970000000002E-3</v>
      </c>
      <c r="AZ14" s="274">
        <v>2.3537710000000002E-3</v>
      </c>
      <c r="BA14" s="274">
        <v>1.9537600000000001E-3</v>
      </c>
      <c r="BB14" s="642">
        <v>1.722066E-3</v>
      </c>
      <c r="BC14" s="274">
        <v>1.877657E-3</v>
      </c>
      <c r="BD14" s="274">
        <v>1.8648510000000001E-3</v>
      </c>
      <c r="BE14" s="274">
        <v>2.48401E-3</v>
      </c>
      <c r="BF14" s="274">
        <v>2.3467900000000001E-3</v>
      </c>
      <c r="BG14" s="274">
        <v>2.18396E-3</v>
      </c>
      <c r="BH14" s="274">
        <v>2.1838999999999999E-3</v>
      </c>
      <c r="BI14" s="362">
        <v>2.2082400000000002E-3</v>
      </c>
      <c r="BJ14" s="362">
        <v>2.3951200000000001E-3</v>
      </c>
      <c r="BK14" s="362">
        <v>2.2747700000000002E-3</v>
      </c>
      <c r="BL14" s="362">
        <v>1.92122E-3</v>
      </c>
      <c r="BM14" s="362">
        <v>2.0287399999999998E-3</v>
      </c>
      <c r="BN14" s="362">
        <v>1.87653E-3</v>
      </c>
      <c r="BO14" s="362">
        <v>1.90756E-3</v>
      </c>
      <c r="BP14" s="362">
        <v>1.9734800000000001E-3</v>
      </c>
      <c r="BQ14" s="362">
        <v>2.1469200000000001E-3</v>
      </c>
      <c r="BR14" s="362">
        <v>2.1692999999999999E-3</v>
      </c>
      <c r="BS14" s="362">
        <v>2.0996000000000001E-3</v>
      </c>
      <c r="BT14" s="362">
        <v>2.0950700000000001E-3</v>
      </c>
      <c r="BU14" s="362">
        <v>2.1189999999999998E-3</v>
      </c>
      <c r="BV14" s="362">
        <v>2.26844E-3</v>
      </c>
    </row>
    <row r="15" spans="1:74" ht="12" customHeight="1" x14ac:dyDescent="0.2">
      <c r="A15" s="559" t="s">
        <v>57</v>
      </c>
      <c r="B15" s="606" t="s">
        <v>1096</v>
      </c>
      <c r="C15" s="274">
        <v>0.106315441</v>
      </c>
      <c r="D15" s="274">
        <v>9.8113609000000004E-2</v>
      </c>
      <c r="E15" s="274">
        <v>0.107281141</v>
      </c>
      <c r="F15" s="274">
        <v>0.10280157700000001</v>
      </c>
      <c r="G15" s="274">
        <v>0.104020951</v>
      </c>
      <c r="H15" s="274">
        <v>0.104787957</v>
      </c>
      <c r="I15" s="274">
        <v>0.10837651099999999</v>
      </c>
      <c r="J15" s="274">
        <v>0.109020531</v>
      </c>
      <c r="K15" s="274">
        <v>0.107403817</v>
      </c>
      <c r="L15" s="274">
        <v>0.10718823099999999</v>
      </c>
      <c r="M15" s="274">
        <v>0.106065417</v>
      </c>
      <c r="N15" s="274">
        <v>0.11209765100000001</v>
      </c>
      <c r="O15" s="274">
        <v>0.115390177</v>
      </c>
      <c r="P15" s="274">
        <v>0.10213817</v>
      </c>
      <c r="Q15" s="274">
        <v>0.109834317</v>
      </c>
      <c r="R15" s="274">
        <v>0.104516215</v>
      </c>
      <c r="S15" s="274">
        <v>0.10341473700000001</v>
      </c>
      <c r="T15" s="274">
        <v>0.109150075</v>
      </c>
      <c r="U15" s="274">
        <v>0.110978957</v>
      </c>
      <c r="V15" s="274">
        <v>0.110984737</v>
      </c>
      <c r="W15" s="274">
        <v>0.108776505</v>
      </c>
      <c r="X15" s="274">
        <v>0.107435537</v>
      </c>
      <c r="Y15" s="274">
        <v>0.11035384500000001</v>
      </c>
      <c r="Z15" s="274">
        <v>0.115955237</v>
      </c>
      <c r="AA15" s="274">
        <v>0.11532041899999999</v>
      </c>
      <c r="AB15" s="274">
        <v>0.108284238</v>
      </c>
      <c r="AC15" s="274">
        <v>0.109226239</v>
      </c>
      <c r="AD15" s="274">
        <v>0.104553859</v>
      </c>
      <c r="AE15" s="274">
        <v>0.110601909</v>
      </c>
      <c r="AF15" s="274">
        <v>0.10904364900000001</v>
      </c>
      <c r="AG15" s="274">
        <v>0.113384309</v>
      </c>
      <c r="AH15" s="274">
        <v>0.114598559</v>
      </c>
      <c r="AI15" s="274">
        <v>0.111767159</v>
      </c>
      <c r="AJ15" s="274">
        <v>0.112502329</v>
      </c>
      <c r="AK15" s="274">
        <v>0.11273543900000001</v>
      </c>
      <c r="AL15" s="274">
        <v>0.117373879</v>
      </c>
      <c r="AM15" s="274">
        <v>0.110957714</v>
      </c>
      <c r="AN15" s="274">
        <v>9.9208269000000002E-2</v>
      </c>
      <c r="AO15" s="274">
        <v>0.10795097400000001</v>
      </c>
      <c r="AP15" s="274">
        <v>0.100076653</v>
      </c>
      <c r="AQ15" s="274">
        <v>0.10446952399999999</v>
      </c>
      <c r="AR15" s="274">
        <v>0.105636483</v>
      </c>
      <c r="AS15" s="274">
        <v>0.115510604</v>
      </c>
      <c r="AT15" s="274">
        <v>0.109533584</v>
      </c>
      <c r="AU15" s="274">
        <v>0.103386283</v>
      </c>
      <c r="AV15" s="274">
        <v>0.10547986400000001</v>
      </c>
      <c r="AW15" s="274">
        <v>0.106920023</v>
      </c>
      <c r="AX15" s="274">
        <v>0.111427864</v>
      </c>
      <c r="AY15" s="274">
        <v>0.10514596399999999</v>
      </c>
      <c r="AZ15" s="274">
        <v>9.5512878999999995E-2</v>
      </c>
      <c r="BA15" s="274">
        <v>0.103986414</v>
      </c>
      <c r="BB15" s="642">
        <v>0.104235443</v>
      </c>
      <c r="BC15" s="274">
        <v>0.10717336399999999</v>
      </c>
      <c r="BD15" s="274">
        <v>0.106029393</v>
      </c>
      <c r="BE15" s="274">
        <v>0.1080602</v>
      </c>
      <c r="BF15" s="274">
        <v>0.1049688</v>
      </c>
      <c r="BG15" s="274">
        <v>0.1042925</v>
      </c>
      <c r="BH15" s="274">
        <v>0.1054105</v>
      </c>
      <c r="BI15" s="362">
        <v>0.1007586</v>
      </c>
      <c r="BJ15" s="362">
        <v>0.1048943</v>
      </c>
      <c r="BK15" s="362">
        <v>0.1047343</v>
      </c>
      <c r="BL15" s="362">
        <v>9.3531500000000004E-2</v>
      </c>
      <c r="BM15" s="362">
        <v>9.7714099999999998E-2</v>
      </c>
      <c r="BN15" s="362">
        <v>9.61481E-2</v>
      </c>
      <c r="BO15" s="362">
        <v>9.7004699999999999E-2</v>
      </c>
      <c r="BP15" s="362">
        <v>9.71775E-2</v>
      </c>
      <c r="BQ15" s="362">
        <v>0.10356609999999999</v>
      </c>
      <c r="BR15" s="362">
        <v>0.1015474</v>
      </c>
      <c r="BS15" s="362">
        <v>9.8753199999999999E-2</v>
      </c>
      <c r="BT15" s="362">
        <v>0.1028647</v>
      </c>
      <c r="BU15" s="362">
        <v>9.9891800000000003E-2</v>
      </c>
      <c r="BV15" s="362">
        <v>0.1049679</v>
      </c>
    </row>
    <row r="16" spans="1:74" ht="12" customHeight="1" x14ac:dyDescent="0.2">
      <c r="A16" s="605" t="s">
        <v>25</v>
      </c>
      <c r="B16" s="606" t="s">
        <v>1097</v>
      </c>
      <c r="C16" s="274">
        <v>1.4752832E-2</v>
      </c>
      <c r="D16" s="274">
        <v>1.3023448E-2</v>
      </c>
      <c r="E16" s="274">
        <v>1.4460162E-2</v>
      </c>
      <c r="F16" s="274">
        <v>1.4519818E-2</v>
      </c>
      <c r="G16" s="274">
        <v>1.3612931999999999E-2</v>
      </c>
      <c r="H16" s="274">
        <v>1.3039327999999999E-2</v>
      </c>
      <c r="I16" s="274">
        <v>1.3747282E-2</v>
      </c>
      <c r="J16" s="274">
        <v>1.3688212E-2</v>
      </c>
      <c r="K16" s="274">
        <v>1.2789708E-2</v>
      </c>
      <c r="L16" s="274">
        <v>1.4904572E-2</v>
      </c>
      <c r="M16" s="274">
        <v>1.4839227999999999E-2</v>
      </c>
      <c r="N16" s="274">
        <v>1.4800742E-2</v>
      </c>
      <c r="O16" s="274">
        <v>1.4660339999999999E-2</v>
      </c>
      <c r="P16" s="274">
        <v>1.3394893E-2</v>
      </c>
      <c r="Q16" s="274">
        <v>1.418465E-2</v>
      </c>
      <c r="R16" s="274">
        <v>1.2686881000000001E-2</v>
      </c>
      <c r="S16" s="274">
        <v>1.304112E-2</v>
      </c>
      <c r="T16" s="274">
        <v>1.2814391E-2</v>
      </c>
      <c r="U16" s="274">
        <v>1.325177E-2</v>
      </c>
      <c r="V16" s="274">
        <v>1.334657E-2</v>
      </c>
      <c r="W16" s="274">
        <v>1.3094231E-2</v>
      </c>
      <c r="X16" s="274">
        <v>1.478499E-2</v>
      </c>
      <c r="Y16" s="274">
        <v>1.4635100999999999E-2</v>
      </c>
      <c r="Z16" s="274">
        <v>1.4787170000000001E-2</v>
      </c>
      <c r="AA16" s="274">
        <v>1.2913963000000001E-2</v>
      </c>
      <c r="AB16" s="274">
        <v>1.2815675E-2</v>
      </c>
      <c r="AC16" s="274">
        <v>1.4373863000000001E-2</v>
      </c>
      <c r="AD16" s="274">
        <v>1.3054079E-2</v>
      </c>
      <c r="AE16" s="274">
        <v>1.2574613E-2</v>
      </c>
      <c r="AF16" s="274">
        <v>1.1836329E-2</v>
      </c>
      <c r="AG16" s="274">
        <v>1.2820463000000001E-2</v>
      </c>
      <c r="AH16" s="274">
        <v>1.2795713E-2</v>
      </c>
      <c r="AI16" s="274">
        <v>1.2259849E-2</v>
      </c>
      <c r="AJ16" s="274">
        <v>1.4382623000000001E-2</v>
      </c>
      <c r="AK16" s="274">
        <v>1.4418499E-2</v>
      </c>
      <c r="AL16" s="274">
        <v>1.4658363000000001E-2</v>
      </c>
      <c r="AM16" s="274">
        <v>1.4860896E-2</v>
      </c>
      <c r="AN16" s="274">
        <v>1.3253634E-2</v>
      </c>
      <c r="AO16" s="274">
        <v>1.4089875999999999E-2</v>
      </c>
      <c r="AP16" s="274">
        <v>1.4012489E-2</v>
      </c>
      <c r="AQ16" s="274">
        <v>1.4004346000000001E-2</v>
      </c>
      <c r="AR16" s="274">
        <v>1.4163729E-2</v>
      </c>
      <c r="AS16" s="274">
        <v>1.4570356E-2</v>
      </c>
      <c r="AT16" s="274">
        <v>1.4566206E-2</v>
      </c>
      <c r="AU16" s="274">
        <v>1.3933569E-2</v>
      </c>
      <c r="AV16" s="274">
        <v>1.4709936E-2</v>
      </c>
      <c r="AW16" s="274">
        <v>1.4137079E-2</v>
      </c>
      <c r="AX16" s="274">
        <v>1.4935726E-2</v>
      </c>
      <c r="AY16" s="274">
        <v>1.4515856000000001E-2</v>
      </c>
      <c r="AZ16" s="274">
        <v>1.2840463999999999E-2</v>
      </c>
      <c r="BA16" s="274">
        <v>1.4457486E-2</v>
      </c>
      <c r="BB16" s="642">
        <v>1.3883438999999999E-2</v>
      </c>
      <c r="BC16" s="274">
        <v>1.3889456E-2</v>
      </c>
      <c r="BD16" s="274">
        <v>1.3953069E-2</v>
      </c>
      <c r="BE16" s="274">
        <v>1.53534E-2</v>
      </c>
      <c r="BF16" s="274">
        <v>1.5240099999999999E-2</v>
      </c>
      <c r="BG16" s="274">
        <v>1.41884E-2</v>
      </c>
      <c r="BH16" s="274">
        <v>1.42211E-2</v>
      </c>
      <c r="BI16" s="362">
        <v>1.42811E-2</v>
      </c>
      <c r="BJ16" s="362">
        <v>1.53054E-2</v>
      </c>
      <c r="BK16" s="362">
        <v>1.4859900000000001E-2</v>
      </c>
      <c r="BL16" s="362">
        <v>1.3065800000000001E-2</v>
      </c>
      <c r="BM16" s="362">
        <v>1.4136599999999999E-2</v>
      </c>
      <c r="BN16" s="362">
        <v>1.3010600000000001E-2</v>
      </c>
      <c r="BO16" s="362">
        <v>1.30913E-2</v>
      </c>
      <c r="BP16" s="362">
        <v>1.35727E-2</v>
      </c>
      <c r="BQ16" s="362">
        <v>1.4673800000000001E-2</v>
      </c>
      <c r="BR16" s="362">
        <v>1.4501099999999999E-2</v>
      </c>
      <c r="BS16" s="362">
        <v>1.4035600000000001E-2</v>
      </c>
      <c r="BT16" s="362">
        <v>1.40397E-2</v>
      </c>
      <c r="BU16" s="362">
        <v>1.4234699999999999E-2</v>
      </c>
      <c r="BV16" s="362">
        <v>1.5289199999999999E-2</v>
      </c>
    </row>
    <row r="17" spans="1:74" ht="12" customHeight="1" x14ac:dyDescent="0.2">
      <c r="A17" s="605" t="s">
        <v>809</v>
      </c>
      <c r="B17" s="606" t="s">
        <v>630</v>
      </c>
      <c r="C17" s="274">
        <v>3.5671200000000002E-4</v>
      </c>
      <c r="D17" s="274">
        <v>3.2219200000000001E-4</v>
      </c>
      <c r="E17" s="274">
        <v>3.5671200000000002E-4</v>
      </c>
      <c r="F17" s="274">
        <v>3.4520500000000001E-4</v>
      </c>
      <c r="G17" s="274">
        <v>3.5671200000000002E-4</v>
      </c>
      <c r="H17" s="274">
        <v>3.4520500000000001E-4</v>
      </c>
      <c r="I17" s="274">
        <v>3.5671200000000002E-4</v>
      </c>
      <c r="J17" s="274">
        <v>3.5671200000000002E-4</v>
      </c>
      <c r="K17" s="274">
        <v>3.4520500000000001E-4</v>
      </c>
      <c r="L17" s="274">
        <v>3.5671200000000002E-4</v>
      </c>
      <c r="M17" s="274">
        <v>3.4520500000000001E-4</v>
      </c>
      <c r="N17" s="274">
        <v>3.5671200000000002E-4</v>
      </c>
      <c r="O17" s="274">
        <v>3.5671200000000002E-4</v>
      </c>
      <c r="P17" s="274">
        <v>3.2219200000000001E-4</v>
      </c>
      <c r="Q17" s="274">
        <v>3.5671200000000002E-4</v>
      </c>
      <c r="R17" s="274">
        <v>3.4520500000000001E-4</v>
      </c>
      <c r="S17" s="274">
        <v>3.5671200000000002E-4</v>
      </c>
      <c r="T17" s="274">
        <v>3.4520500000000001E-4</v>
      </c>
      <c r="U17" s="274">
        <v>3.5671200000000002E-4</v>
      </c>
      <c r="V17" s="274">
        <v>3.5671200000000002E-4</v>
      </c>
      <c r="W17" s="274">
        <v>3.4520500000000001E-4</v>
      </c>
      <c r="X17" s="274">
        <v>3.5671200000000002E-4</v>
      </c>
      <c r="Y17" s="274">
        <v>3.4520500000000001E-4</v>
      </c>
      <c r="Z17" s="274">
        <v>3.5671200000000002E-4</v>
      </c>
      <c r="AA17" s="274">
        <v>3.5573799999999997E-4</v>
      </c>
      <c r="AB17" s="274">
        <v>3.3278700000000002E-4</v>
      </c>
      <c r="AC17" s="274">
        <v>3.5573799999999997E-4</v>
      </c>
      <c r="AD17" s="274">
        <v>3.4426200000000002E-4</v>
      </c>
      <c r="AE17" s="274">
        <v>3.5573799999999997E-4</v>
      </c>
      <c r="AF17" s="274">
        <v>3.4426200000000002E-4</v>
      </c>
      <c r="AG17" s="274">
        <v>3.5573799999999997E-4</v>
      </c>
      <c r="AH17" s="274">
        <v>3.5573799999999997E-4</v>
      </c>
      <c r="AI17" s="274">
        <v>3.4426200000000002E-4</v>
      </c>
      <c r="AJ17" s="274">
        <v>3.5573799999999997E-4</v>
      </c>
      <c r="AK17" s="274">
        <v>3.4426200000000002E-4</v>
      </c>
      <c r="AL17" s="274">
        <v>3.5573799999999997E-4</v>
      </c>
      <c r="AM17" s="274">
        <v>3.5671200000000002E-4</v>
      </c>
      <c r="AN17" s="274">
        <v>3.2219200000000001E-4</v>
      </c>
      <c r="AO17" s="274">
        <v>3.5671200000000002E-4</v>
      </c>
      <c r="AP17" s="274">
        <v>3.4520500000000001E-4</v>
      </c>
      <c r="AQ17" s="274">
        <v>3.5671200000000002E-4</v>
      </c>
      <c r="AR17" s="274">
        <v>3.4520500000000001E-4</v>
      </c>
      <c r="AS17" s="274">
        <v>3.5671200000000002E-4</v>
      </c>
      <c r="AT17" s="274">
        <v>3.5671200000000002E-4</v>
      </c>
      <c r="AU17" s="274">
        <v>3.4520500000000001E-4</v>
      </c>
      <c r="AV17" s="274">
        <v>3.5671200000000002E-4</v>
      </c>
      <c r="AW17" s="274">
        <v>3.4520500000000001E-4</v>
      </c>
      <c r="AX17" s="274">
        <v>3.5671200000000002E-4</v>
      </c>
      <c r="AY17" s="274">
        <v>3.5671200000000002E-4</v>
      </c>
      <c r="AZ17" s="274">
        <v>3.2219200000000001E-4</v>
      </c>
      <c r="BA17" s="274">
        <v>3.5671200000000002E-4</v>
      </c>
      <c r="BB17" s="642">
        <v>3.4520500000000001E-4</v>
      </c>
      <c r="BC17" s="274">
        <v>3.5671200000000002E-4</v>
      </c>
      <c r="BD17" s="274">
        <v>3.4520500000000001E-4</v>
      </c>
      <c r="BE17" s="274">
        <v>3.4938900000000003E-4</v>
      </c>
      <c r="BF17" s="274">
        <v>3.4872400000000002E-4</v>
      </c>
      <c r="BG17" s="274">
        <v>3.4904400000000001E-4</v>
      </c>
      <c r="BH17" s="274">
        <v>3.4834699999999999E-4</v>
      </c>
      <c r="BI17" s="362">
        <v>3.4863199999999998E-4</v>
      </c>
      <c r="BJ17" s="362">
        <v>3.4789800000000002E-4</v>
      </c>
      <c r="BK17" s="362">
        <v>3.4709600000000003E-4</v>
      </c>
      <c r="BL17" s="362">
        <v>3.4936E-4</v>
      </c>
      <c r="BM17" s="362">
        <v>3.48692E-4</v>
      </c>
      <c r="BN17" s="362">
        <v>3.4900900000000001E-4</v>
      </c>
      <c r="BO17" s="362">
        <v>3.4830899999999999E-4</v>
      </c>
      <c r="BP17" s="362">
        <v>3.4859099999999998E-4</v>
      </c>
      <c r="BQ17" s="362">
        <v>3.4851800000000003E-4</v>
      </c>
      <c r="BR17" s="362">
        <v>3.4850000000000001E-4</v>
      </c>
      <c r="BS17" s="362">
        <v>3.4844999999999999E-4</v>
      </c>
      <c r="BT17" s="362">
        <v>3.4845999999999998E-4</v>
      </c>
      <c r="BU17" s="362">
        <v>3.48444E-4</v>
      </c>
      <c r="BV17" s="362">
        <v>3.4849399999999997E-4</v>
      </c>
    </row>
    <row r="18" spans="1:74" ht="12" customHeight="1" x14ac:dyDescent="0.2">
      <c r="A18" s="605" t="s">
        <v>24</v>
      </c>
      <c r="B18" s="606" t="s">
        <v>515</v>
      </c>
      <c r="C18" s="274">
        <v>0.12439657799999999</v>
      </c>
      <c r="D18" s="274">
        <v>0.114281851</v>
      </c>
      <c r="E18" s="274">
        <v>0.12528851099999999</v>
      </c>
      <c r="F18" s="274">
        <v>0.12086313899999999</v>
      </c>
      <c r="G18" s="274">
        <v>0.121042205</v>
      </c>
      <c r="H18" s="274">
        <v>0.12094187300000001</v>
      </c>
      <c r="I18" s="274">
        <v>0.12501515899999999</v>
      </c>
      <c r="J18" s="274">
        <v>0.12551548500000001</v>
      </c>
      <c r="K18" s="274">
        <v>0.12268392</v>
      </c>
      <c r="L18" s="274">
        <v>0.125084998</v>
      </c>
      <c r="M18" s="274">
        <v>0.123957953</v>
      </c>
      <c r="N18" s="274">
        <v>0.13006162299999999</v>
      </c>
      <c r="O18" s="274">
        <v>0.13314895299999999</v>
      </c>
      <c r="P18" s="274">
        <v>0.118732246</v>
      </c>
      <c r="Q18" s="274">
        <v>0.127627774</v>
      </c>
      <c r="R18" s="274">
        <v>0.120690854</v>
      </c>
      <c r="S18" s="274">
        <v>0.12021747200000001</v>
      </c>
      <c r="T18" s="274">
        <v>0.12528341800000001</v>
      </c>
      <c r="U18" s="274">
        <v>0.127062588</v>
      </c>
      <c r="V18" s="274">
        <v>0.12718554100000001</v>
      </c>
      <c r="W18" s="274">
        <v>0.124770015</v>
      </c>
      <c r="X18" s="274">
        <v>0.12525952800000001</v>
      </c>
      <c r="Y18" s="274">
        <v>0.12816520200000001</v>
      </c>
      <c r="Z18" s="274">
        <v>0.134324217</v>
      </c>
      <c r="AA18" s="274">
        <v>0.13247672799999999</v>
      </c>
      <c r="AB18" s="274">
        <v>0.124986531</v>
      </c>
      <c r="AC18" s="274">
        <v>0.12754773899999999</v>
      </c>
      <c r="AD18" s="274">
        <v>0.120991589</v>
      </c>
      <c r="AE18" s="274">
        <v>0.126980701</v>
      </c>
      <c r="AF18" s="274">
        <v>0.12427859099999999</v>
      </c>
      <c r="AG18" s="274">
        <v>0.129232075</v>
      </c>
      <c r="AH18" s="274">
        <v>0.13066642000000001</v>
      </c>
      <c r="AI18" s="274">
        <v>0.127172217</v>
      </c>
      <c r="AJ18" s="274">
        <v>0.13049396299999999</v>
      </c>
      <c r="AK18" s="274">
        <v>0.130811763</v>
      </c>
      <c r="AL18" s="274">
        <v>0.13548974799999999</v>
      </c>
      <c r="AM18" s="274">
        <v>0.13049101099999999</v>
      </c>
      <c r="AN18" s="274">
        <v>0.117268003</v>
      </c>
      <c r="AO18" s="274">
        <v>0.12661660299999999</v>
      </c>
      <c r="AP18" s="274">
        <v>0.11822240000000001</v>
      </c>
      <c r="AQ18" s="274">
        <v>0.12331945</v>
      </c>
      <c r="AR18" s="274">
        <v>0.12439456</v>
      </c>
      <c r="AS18" s="274">
        <v>0.13483029799999999</v>
      </c>
      <c r="AT18" s="274">
        <v>0.12811292799999999</v>
      </c>
      <c r="AU18" s="274">
        <v>0.12124418200000001</v>
      </c>
      <c r="AV18" s="274">
        <v>0.124171082</v>
      </c>
      <c r="AW18" s="274">
        <v>0.124725696</v>
      </c>
      <c r="AX18" s="274">
        <v>0.131253273</v>
      </c>
      <c r="AY18" s="274">
        <v>0.12464992799999999</v>
      </c>
      <c r="AZ18" s="274">
        <v>0.112304536</v>
      </c>
      <c r="BA18" s="274">
        <v>0.122106008</v>
      </c>
      <c r="BB18" s="642">
        <v>0.121599491</v>
      </c>
      <c r="BC18" s="274">
        <v>0.12475681700000001</v>
      </c>
      <c r="BD18" s="274">
        <v>0.123615378</v>
      </c>
      <c r="BE18" s="274">
        <v>0.12775359999999999</v>
      </c>
      <c r="BF18" s="274">
        <v>0.1244116</v>
      </c>
      <c r="BG18" s="274">
        <v>0.12238690000000001</v>
      </c>
      <c r="BH18" s="274">
        <v>0.1236059</v>
      </c>
      <c r="BI18" s="362">
        <v>0.11895650000000001</v>
      </c>
      <c r="BJ18" s="362">
        <v>0.1243596</v>
      </c>
      <c r="BK18" s="362">
        <v>0.1235759</v>
      </c>
      <c r="BL18" s="362">
        <v>0.1101364</v>
      </c>
      <c r="BM18" s="362">
        <v>0.1156398</v>
      </c>
      <c r="BN18" s="362">
        <v>0.1127789</v>
      </c>
      <c r="BO18" s="362">
        <v>0.11379930000000001</v>
      </c>
      <c r="BP18" s="362">
        <v>0.1144723</v>
      </c>
      <c r="BQ18" s="362">
        <v>0.1221714</v>
      </c>
      <c r="BR18" s="362">
        <v>0.1200102</v>
      </c>
      <c r="BS18" s="362">
        <v>0.1165945</v>
      </c>
      <c r="BT18" s="362">
        <v>0.12078410000000001</v>
      </c>
      <c r="BU18" s="362">
        <v>0.1179322</v>
      </c>
      <c r="BV18" s="362">
        <v>0.12427439999999999</v>
      </c>
    </row>
    <row r="19" spans="1:74" ht="12" customHeight="1" x14ac:dyDescent="0.2">
      <c r="A19" s="605"/>
      <c r="B19" s="170" t="s">
        <v>517</v>
      </c>
      <c r="C19" s="240"/>
      <c r="D19" s="240"/>
      <c r="E19" s="240"/>
      <c r="F19" s="240"/>
      <c r="G19" s="240"/>
      <c r="H19" s="240"/>
      <c r="I19" s="240"/>
      <c r="J19" s="240"/>
      <c r="K19" s="240"/>
      <c r="L19" s="240"/>
      <c r="M19" s="240"/>
      <c r="N19" s="240"/>
      <c r="O19" s="240"/>
      <c r="P19" s="240"/>
      <c r="Q19" s="240"/>
      <c r="R19" s="240"/>
      <c r="S19" s="240"/>
      <c r="T19" s="240"/>
      <c r="U19" s="240"/>
      <c r="V19" s="240"/>
      <c r="W19" s="240"/>
      <c r="X19" s="240"/>
      <c r="Y19" s="240"/>
      <c r="Z19" s="240"/>
      <c r="AA19" s="240"/>
      <c r="AB19" s="240"/>
      <c r="AC19" s="240"/>
      <c r="AD19" s="240"/>
      <c r="AE19" s="240"/>
      <c r="AF19" s="240"/>
      <c r="AG19" s="240"/>
      <c r="AH19" s="240"/>
      <c r="AI19" s="240"/>
      <c r="AJ19" s="240"/>
      <c r="AK19" s="240"/>
      <c r="AL19" s="240"/>
      <c r="AM19" s="240"/>
      <c r="AN19" s="240"/>
      <c r="AO19" s="240"/>
      <c r="AP19" s="240"/>
      <c r="AQ19" s="240"/>
      <c r="AR19" s="240"/>
      <c r="AS19" s="240"/>
      <c r="AT19" s="240"/>
      <c r="AU19" s="240"/>
      <c r="AV19" s="240"/>
      <c r="AW19" s="240"/>
      <c r="AX19" s="240"/>
      <c r="AY19" s="240"/>
      <c r="AZ19" s="240"/>
      <c r="BA19" s="240"/>
      <c r="BB19" s="643"/>
      <c r="BC19" s="240"/>
      <c r="BD19" s="240"/>
      <c r="BE19" s="240"/>
      <c r="BF19" s="240"/>
      <c r="BG19" s="240"/>
      <c r="BH19" s="240"/>
      <c r="BI19" s="363"/>
      <c r="BJ19" s="363"/>
      <c r="BK19" s="363"/>
      <c r="BL19" s="363"/>
      <c r="BM19" s="363"/>
      <c r="BN19" s="363"/>
      <c r="BO19" s="363"/>
      <c r="BP19" s="363"/>
      <c r="BQ19" s="363"/>
      <c r="BR19" s="363"/>
      <c r="BS19" s="363"/>
      <c r="BT19" s="363"/>
      <c r="BU19" s="363"/>
      <c r="BV19" s="363"/>
    </row>
    <row r="20" spans="1:74" ht="12" customHeight="1" x14ac:dyDescent="0.2">
      <c r="A20" s="559" t="s">
        <v>26</v>
      </c>
      <c r="B20" s="606" t="s">
        <v>1096</v>
      </c>
      <c r="C20" s="274">
        <v>6.0827290000000003E-3</v>
      </c>
      <c r="D20" s="274">
        <v>5.4927470000000001E-3</v>
      </c>
      <c r="E20" s="274">
        <v>6.0769489999999999E-3</v>
      </c>
      <c r="F20" s="274">
        <v>5.883732E-3</v>
      </c>
      <c r="G20" s="274">
        <v>6.078539E-3</v>
      </c>
      <c r="H20" s="274">
        <v>5.8874920000000002E-3</v>
      </c>
      <c r="I20" s="274">
        <v>6.0883589999999998E-3</v>
      </c>
      <c r="J20" s="274">
        <v>6.0864090000000001E-3</v>
      </c>
      <c r="K20" s="274">
        <v>5.8855920000000003E-3</v>
      </c>
      <c r="L20" s="274">
        <v>6.0752189999999998E-3</v>
      </c>
      <c r="M20" s="274">
        <v>5.8905620000000002E-3</v>
      </c>
      <c r="N20" s="274">
        <v>6.0891089999999997E-3</v>
      </c>
      <c r="O20" s="274">
        <v>5.881407E-3</v>
      </c>
      <c r="P20" s="274">
        <v>5.3270749999999997E-3</v>
      </c>
      <c r="Q20" s="274">
        <v>5.858767E-3</v>
      </c>
      <c r="R20" s="274">
        <v>5.70588E-3</v>
      </c>
      <c r="S20" s="274">
        <v>5.8607069999999997E-3</v>
      </c>
      <c r="T20" s="274">
        <v>5.6970500000000004E-3</v>
      </c>
      <c r="U20" s="274">
        <v>5.9006969999999999E-3</v>
      </c>
      <c r="V20" s="274">
        <v>5.873807E-3</v>
      </c>
      <c r="W20" s="274">
        <v>5.6650299999999997E-3</v>
      </c>
      <c r="X20" s="274">
        <v>5.820647E-3</v>
      </c>
      <c r="Y20" s="274">
        <v>5.6766400000000002E-3</v>
      </c>
      <c r="Z20" s="274">
        <v>5.8915670000000003E-3</v>
      </c>
      <c r="AA20" s="274">
        <v>5.1384559999999996E-3</v>
      </c>
      <c r="AB20" s="274">
        <v>4.8116260000000003E-3</v>
      </c>
      <c r="AC20" s="274">
        <v>5.1222459999999996E-3</v>
      </c>
      <c r="AD20" s="274">
        <v>4.9728660000000003E-3</v>
      </c>
      <c r="AE20" s="274">
        <v>5.1184660000000003E-3</v>
      </c>
      <c r="AF20" s="274">
        <v>4.9850659999999998E-3</v>
      </c>
      <c r="AG20" s="274">
        <v>5.1579959999999998E-3</v>
      </c>
      <c r="AH20" s="274">
        <v>5.1564660000000002E-3</v>
      </c>
      <c r="AI20" s="274">
        <v>4.9660959999999997E-3</v>
      </c>
      <c r="AJ20" s="274">
        <v>5.1195759999999998E-3</v>
      </c>
      <c r="AK20" s="274">
        <v>4.9860060000000003E-3</v>
      </c>
      <c r="AL20" s="274">
        <v>5.1477160000000001E-3</v>
      </c>
      <c r="AM20" s="274">
        <v>5.9542509999999998E-3</v>
      </c>
      <c r="AN20" s="274">
        <v>5.3762439999999996E-3</v>
      </c>
      <c r="AO20" s="274">
        <v>5.9500109999999998E-3</v>
      </c>
      <c r="AP20" s="274">
        <v>5.751422E-3</v>
      </c>
      <c r="AQ20" s="274">
        <v>5.9443509999999996E-3</v>
      </c>
      <c r="AR20" s="274">
        <v>5.7583219999999997E-3</v>
      </c>
      <c r="AS20" s="274">
        <v>5.9611309999999997E-3</v>
      </c>
      <c r="AT20" s="274">
        <v>5.9526509999999998E-3</v>
      </c>
      <c r="AU20" s="274">
        <v>5.7551620000000003E-3</v>
      </c>
      <c r="AV20" s="274">
        <v>5.9463909999999997E-3</v>
      </c>
      <c r="AW20" s="274">
        <v>5.8280320000000004E-3</v>
      </c>
      <c r="AX20" s="274">
        <v>6.0391209999999997E-3</v>
      </c>
      <c r="AY20" s="274">
        <v>6.0177210000000002E-3</v>
      </c>
      <c r="AZ20" s="274">
        <v>5.4559439999999999E-3</v>
      </c>
      <c r="BA20" s="274">
        <v>6.049441E-3</v>
      </c>
      <c r="BB20" s="642">
        <v>5.7475119999999998E-3</v>
      </c>
      <c r="BC20" s="274">
        <v>6.0590110000000004E-3</v>
      </c>
      <c r="BD20" s="274">
        <v>5.875852E-3</v>
      </c>
      <c r="BE20" s="274">
        <v>6.9381099999999999E-3</v>
      </c>
      <c r="BF20" s="274">
        <v>7.1869300000000002E-3</v>
      </c>
      <c r="BG20" s="274">
        <v>7.0283100000000003E-3</v>
      </c>
      <c r="BH20" s="274">
        <v>7.2686799999999996E-3</v>
      </c>
      <c r="BI20" s="362">
        <v>7.5863900000000001E-3</v>
      </c>
      <c r="BJ20" s="362">
        <v>8.1963799999999996E-3</v>
      </c>
      <c r="BK20" s="362">
        <v>8.0176299999999995E-3</v>
      </c>
      <c r="BL20" s="362">
        <v>7.1119599999999996E-3</v>
      </c>
      <c r="BM20" s="362">
        <v>7.6541200000000004E-3</v>
      </c>
      <c r="BN20" s="362">
        <v>7.0100099999999997E-3</v>
      </c>
      <c r="BO20" s="362">
        <v>7.3248999999999996E-3</v>
      </c>
      <c r="BP20" s="362">
        <v>7.4647400000000001E-3</v>
      </c>
      <c r="BQ20" s="362">
        <v>7.9608999999999999E-3</v>
      </c>
      <c r="BR20" s="362">
        <v>7.8382199999999999E-3</v>
      </c>
      <c r="BS20" s="362">
        <v>7.51734E-3</v>
      </c>
      <c r="BT20" s="362">
        <v>7.5683499999999997E-3</v>
      </c>
      <c r="BU20" s="362">
        <v>7.7056299999999998E-3</v>
      </c>
      <c r="BV20" s="362">
        <v>8.2902099999999992E-3</v>
      </c>
    </row>
    <row r="21" spans="1:74" ht="12" customHeight="1" x14ac:dyDescent="0.2">
      <c r="A21" s="559" t="s">
        <v>1119</v>
      </c>
      <c r="B21" s="606" t="s">
        <v>1097</v>
      </c>
      <c r="C21" s="274">
        <v>2.9691600000000002E-3</v>
      </c>
      <c r="D21" s="274">
        <v>2.56668E-3</v>
      </c>
      <c r="E21" s="274">
        <v>3.0379000000000001E-3</v>
      </c>
      <c r="F21" s="274">
        <v>3.2210899999999998E-3</v>
      </c>
      <c r="G21" s="274">
        <v>3.59867E-3</v>
      </c>
      <c r="H21" s="274">
        <v>3.17519E-3</v>
      </c>
      <c r="I21" s="274">
        <v>3.09904E-3</v>
      </c>
      <c r="J21" s="274">
        <v>3.2283099999999999E-3</v>
      </c>
      <c r="K21" s="274">
        <v>2.94721E-3</v>
      </c>
      <c r="L21" s="274">
        <v>2.6931199999999998E-3</v>
      </c>
      <c r="M21" s="274">
        <v>2.6492199999999999E-3</v>
      </c>
      <c r="N21" s="274">
        <v>2.7729299999999998E-3</v>
      </c>
      <c r="O21" s="274">
        <v>3.34601E-3</v>
      </c>
      <c r="P21" s="274">
        <v>3.10275E-3</v>
      </c>
      <c r="Q21" s="274">
        <v>3.4166999999999999E-3</v>
      </c>
      <c r="R21" s="274">
        <v>3.3087799999999999E-3</v>
      </c>
      <c r="S21" s="274">
        <v>3.6312200000000001E-3</v>
      </c>
      <c r="T21" s="274">
        <v>3.6971999999999999E-3</v>
      </c>
      <c r="U21" s="274">
        <v>3.7299E-3</v>
      </c>
      <c r="V21" s="274">
        <v>3.8491100000000002E-3</v>
      </c>
      <c r="W21" s="274">
        <v>3.5737799999999999E-3</v>
      </c>
      <c r="X21" s="274">
        <v>3.5274099999999999E-3</v>
      </c>
      <c r="Y21" s="274">
        <v>3.6943800000000001E-3</v>
      </c>
      <c r="Z21" s="274">
        <v>3.66563E-3</v>
      </c>
      <c r="AA21" s="274">
        <v>3.7770500000000001E-3</v>
      </c>
      <c r="AB21" s="274">
        <v>3.6216099999999999E-3</v>
      </c>
      <c r="AC21" s="274">
        <v>3.69586E-3</v>
      </c>
      <c r="AD21" s="274">
        <v>3.6700000000000001E-3</v>
      </c>
      <c r="AE21" s="274">
        <v>3.81694E-3</v>
      </c>
      <c r="AF21" s="274">
        <v>3.6295199999999998E-3</v>
      </c>
      <c r="AG21" s="274">
        <v>3.8176999999999998E-3</v>
      </c>
      <c r="AH21" s="274">
        <v>3.9401699999999998E-3</v>
      </c>
      <c r="AI21" s="274">
        <v>3.7634000000000001E-3</v>
      </c>
      <c r="AJ21" s="274">
        <v>3.89815E-3</v>
      </c>
      <c r="AK21" s="274">
        <v>3.7103000000000001E-3</v>
      </c>
      <c r="AL21" s="274">
        <v>3.9067800000000003E-3</v>
      </c>
      <c r="AM21" s="274">
        <v>4.1512399999999996E-3</v>
      </c>
      <c r="AN21" s="274">
        <v>3.7826700000000001E-3</v>
      </c>
      <c r="AO21" s="274">
        <v>4.1717500000000001E-3</v>
      </c>
      <c r="AP21" s="274">
        <v>3.6802800000000002E-3</v>
      </c>
      <c r="AQ21" s="274">
        <v>3.5778400000000001E-3</v>
      </c>
      <c r="AR21" s="274">
        <v>3.7593100000000001E-3</v>
      </c>
      <c r="AS21" s="274">
        <v>3.8536299999999998E-3</v>
      </c>
      <c r="AT21" s="274">
        <v>3.6942099999999999E-3</v>
      </c>
      <c r="AU21" s="274">
        <v>3.6127899999999998E-3</v>
      </c>
      <c r="AV21" s="274">
        <v>3.9691600000000002E-3</v>
      </c>
      <c r="AW21" s="274">
        <v>3.8627900000000001E-3</v>
      </c>
      <c r="AX21" s="274">
        <v>4.2069400000000002E-3</v>
      </c>
      <c r="AY21" s="274">
        <v>4.0615299999999998E-3</v>
      </c>
      <c r="AZ21" s="274">
        <v>3.4571699999999999E-3</v>
      </c>
      <c r="BA21" s="274">
        <v>3.9308700000000004E-3</v>
      </c>
      <c r="BB21" s="642">
        <v>3.64723E-3</v>
      </c>
      <c r="BC21" s="274">
        <v>3.5948199999999999E-3</v>
      </c>
      <c r="BD21" s="274">
        <v>3.5670799999999998E-3</v>
      </c>
      <c r="BE21" s="274">
        <v>4.0858099999999996E-3</v>
      </c>
      <c r="BF21" s="274">
        <v>4.0531600000000001E-3</v>
      </c>
      <c r="BG21" s="274">
        <v>3.8257199999999999E-3</v>
      </c>
      <c r="BH21" s="274">
        <v>3.8436500000000001E-3</v>
      </c>
      <c r="BI21" s="362">
        <v>3.87412E-3</v>
      </c>
      <c r="BJ21" s="362">
        <v>4.1591900000000001E-3</v>
      </c>
      <c r="BK21" s="362">
        <v>4.0522500000000003E-3</v>
      </c>
      <c r="BL21" s="362">
        <v>3.55771E-3</v>
      </c>
      <c r="BM21" s="362">
        <v>3.84097E-3</v>
      </c>
      <c r="BN21" s="362">
        <v>3.53477E-3</v>
      </c>
      <c r="BO21" s="362">
        <v>3.5611699999999998E-3</v>
      </c>
      <c r="BP21" s="362">
        <v>3.6771099999999999E-3</v>
      </c>
      <c r="BQ21" s="362">
        <v>3.9920099999999998E-3</v>
      </c>
      <c r="BR21" s="362">
        <v>3.9633200000000002E-3</v>
      </c>
      <c r="BS21" s="362">
        <v>3.8126800000000001E-3</v>
      </c>
      <c r="BT21" s="362">
        <v>3.81629E-3</v>
      </c>
      <c r="BU21" s="362">
        <v>3.8709500000000002E-3</v>
      </c>
      <c r="BV21" s="362">
        <v>4.1587100000000004E-3</v>
      </c>
    </row>
    <row r="22" spans="1:74" ht="12" customHeight="1" x14ac:dyDescent="0.2">
      <c r="A22" s="605" t="s">
        <v>69</v>
      </c>
      <c r="B22" s="606" t="s">
        <v>630</v>
      </c>
      <c r="C22" s="274">
        <v>1.571233E-3</v>
      </c>
      <c r="D22" s="274">
        <v>1.4191780000000001E-3</v>
      </c>
      <c r="E22" s="274">
        <v>1.571233E-3</v>
      </c>
      <c r="F22" s="274">
        <v>1.520548E-3</v>
      </c>
      <c r="G22" s="274">
        <v>1.571233E-3</v>
      </c>
      <c r="H22" s="274">
        <v>1.520548E-3</v>
      </c>
      <c r="I22" s="274">
        <v>1.571233E-3</v>
      </c>
      <c r="J22" s="274">
        <v>1.571233E-3</v>
      </c>
      <c r="K22" s="274">
        <v>1.520548E-3</v>
      </c>
      <c r="L22" s="274">
        <v>1.571233E-3</v>
      </c>
      <c r="M22" s="274">
        <v>1.520548E-3</v>
      </c>
      <c r="N22" s="274">
        <v>1.571233E-3</v>
      </c>
      <c r="O22" s="274">
        <v>1.6731509999999999E-3</v>
      </c>
      <c r="P22" s="274">
        <v>1.5112330000000001E-3</v>
      </c>
      <c r="Q22" s="274">
        <v>1.6731509999999999E-3</v>
      </c>
      <c r="R22" s="274">
        <v>1.619178E-3</v>
      </c>
      <c r="S22" s="274">
        <v>1.6731509999999999E-3</v>
      </c>
      <c r="T22" s="274">
        <v>1.619178E-3</v>
      </c>
      <c r="U22" s="274">
        <v>1.6731509999999999E-3</v>
      </c>
      <c r="V22" s="274">
        <v>1.6731509999999999E-3</v>
      </c>
      <c r="W22" s="274">
        <v>1.619178E-3</v>
      </c>
      <c r="X22" s="274">
        <v>1.6731509999999999E-3</v>
      </c>
      <c r="Y22" s="274">
        <v>1.619178E-3</v>
      </c>
      <c r="Z22" s="274">
        <v>1.6731509999999999E-3</v>
      </c>
      <c r="AA22" s="274">
        <v>1.6685789999999999E-3</v>
      </c>
      <c r="AB22" s="274">
        <v>1.560929E-3</v>
      </c>
      <c r="AC22" s="274">
        <v>1.6685789999999999E-3</v>
      </c>
      <c r="AD22" s="274">
        <v>1.6147539999999999E-3</v>
      </c>
      <c r="AE22" s="274">
        <v>1.6685789999999999E-3</v>
      </c>
      <c r="AF22" s="274">
        <v>1.6147539999999999E-3</v>
      </c>
      <c r="AG22" s="274">
        <v>1.6685789999999999E-3</v>
      </c>
      <c r="AH22" s="274">
        <v>1.6685789999999999E-3</v>
      </c>
      <c r="AI22" s="274">
        <v>1.6147539999999999E-3</v>
      </c>
      <c r="AJ22" s="274">
        <v>1.6685789999999999E-3</v>
      </c>
      <c r="AK22" s="274">
        <v>1.6147539999999999E-3</v>
      </c>
      <c r="AL22" s="274">
        <v>1.6685789999999999E-3</v>
      </c>
      <c r="AM22" s="274">
        <v>1.6731509999999999E-3</v>
      </c>
      <c r="AN22" s="274">
        <v>1.5112330000000001E-3</v>
      </c>
      <c r="AO22" s="274">
        <v>1.6731509999999999E-3</v>
      </c>
      <c r="AP22" s="274">
        <v>1.619178E-3</v>
      </c>
      <c r="AQ22" s="274">
        <v>1.6731509999999999E-3</v>
      </c>
      <c r="AR22" s="274">
        <v>1.619178E-3</v>
      </c>
      <c r="AS22" s="274">
        <v>1.6731509999999999E-3</v>
      </c>
      <c r="AT22" s="274">
        <v>1.6731509999999999E-3</v>
      </c>
      <c r="AU22" s="274">
        <v>1.619178E-3</v>
      </c>
      <c r="AV22" s="274">
        <v>1.6731509999999999E-3</v>
      </c>
      <c r="AW22" s="274">
        <v>1.619178E-3</v>
      </c>
      <c r="AX22" s="274">
        <v>1.6731509999999999E-3</v>
      </c>
      <c r="AY22" s="274">
        <v>1.6731509999999999E-3</v>
      </c>
      <c r="AZ22" s="274">
        <v>1.5112330000000001E-3</v>
      </c>
      <c r="BA22" s="274">
        <v>1.6731509999999999E-3</v>
      </c>
      <c r="BB22" s="642">
        <v>1.619178E-3</v>
      </c>
      <c r="BC22" s="274">
        <v>1.6731509999999999E-3</v>
      </c>
      <c r="BD22" s="274">
        <v>1.619178E-3</v>
      </c>
      <c r="BE22" s="274">
        <v>1.6387999999999999E-3</v>
      </c>
      <c r="BF22" s="274">
        <v>1.63568E-3</v>
      </c>
      <c r="BG22" s="274">
        <v>1.63718E-3</v>
      </c>
      <c r="BH22" s="274">
        <v>1.6339099999999999E-3</v>
      </c>
      <c r="BI22" s="362">
        <v>1.63525E-3</v>
      </c>
      <c r="BJ22" s="362">
        <v>1.63181E-3</v>
      </c>
      <c r="BK22" s="362">
        <v>1.62805E-3</v>
      </c>
      <c r="BL22" s="362">
        <v>1.6386700000000001E-3</v>
      </c>
      <c r="BM22" s="362">
        <v>1.6355300000000001E-3</v>
      </c>
      <c r="BN22" s="362">
        <v>1.6370200000000001E-3</v>
      </c>
      <c r="BO22" s="362">
        <v>1.6337299999999999E-3</v>
      </c>
      <c r="BP22" s="362">
        <v>1.63506E-3</v>
      </c>
      <c r="BQ22" s="362">
        <v>1.6347200000000001E-3</v>
      </c>
      <c r="BR22" s="362">
        <v>1.63463E-3</v>
      </c>
      <c r="BS22" s="362">
        <v>1.6344E-3</v>
      </c>
      <c r="BT22" s="362">
        <v>1.63444E-3</v>
      </c>
      <c r="BU22" s="362">
        <v>1.63437E-3</v>
      </c>
      <c r="BV22" s="362">
        <v>1.6345999999999999E-3</v>
      </c>
    </row>
    <row r="23" spans="1:74" ht="12" customHeight="1" x14ac:dyDescent="0.2">
      <c r="A23" s="605" t="s">
        <v>247</v>
      </c>
      <c r="B23" s="606" t="s">
        <v>515</v>
      </c>
      <c r="C23" s="274">
        <v>1.0947509588E-2</v>
      </c>
      <c r="D23" s="274">
        <v>9.7866683760000003E-3</v>
      </c>
      <c r="E23" s="274">
        <v>1.1027731242999999E-2</v>
      </c>
      <c r="F23" s="274">
        <v>1.100456071E-2</v>
      </c>
      <c r="G23" s="274">
        <v>1.1651525738000001E-2</v>
      </c>
      <c r="H23" s="274">
        <v>1.0982169240000001E-2</v>
      </c>
      <c r="I23" s="274">
        <v>1.1096612246E-2</v>
      </c>
      <c r="J23" s="274">
        <v>1.1190069573E-2</v>
      </c>
      <c r="K23" s="274">
        <v>1.0648273519999999E-2</v>
      </c>
      <c r="L23" s="274">
        <v>1.0676028926E-2</v>
      </c>
      <c r="M23" s="274">
        <v>1.0408713240000001E-2</v>
      </c>
      <c r="N23" s="274">
        <v>1.0837500979999999E-2</v>
      </c>
      <c r="O23" s="274">
        <v>1.1156287359999999E-2</v>
      </c>
      <c r="P23" s="274">
        <v>1.0188942600000001E-2</v>
      </c>
      <c r="Q23" s="274">
        <v>1.122265268E-2</v>
      </c>
      <c r="R23" s="274">
        <v>1.0893236800000001E-2</v>
      </c>
      <c r="S23" s="274">
        <v>1.1446989160000001E-2</v>
      </c>
      <c r="T23" s="274">
        <v>1.12993852E-2</v>
      </c>
      <c r="U23" s="274">
        <v>1.156893696E-2</v>
      </c>
      <c r="V23" s="274">
        <v>1.1683597840000001E-2</v>
      </c>
      <c r="W23" s="274">
        <v>1.11130672E-2</v>
      </c>
      <c r="X23" s="274">
        <v>1.1291618640000001E-2</v>
      </c>
      <c r="Y23" s="274">
        <v>1.1250804200000001E-2</v>
      </c>
      <c r="Z23" s="274">
        <v>1.1510833519999999E-2</v>
      </c>
      <c r="AA23" s="274">
        <v>1.0841779480000001E-2</v>
      </c>
      <c r="AB23" s="274">
        <v>1.024597988E-2</v>
      </c>
      <c r="AC23" s="274">
        <v>1.075541964E-2</v>
      </c>
      <c r="AD23" s="274">
        <v>1.0522383E-2</v>
      </c>
      <c r="AE23" s="274">
        <v>1.0891227E-2</v>
      </c>
      <c r="AF23" s="274">
        <v>1.0503579399999999E-2</v>
      </c>
      <c r="AG23" s="274">
        <v>1.0910111E-2</v>
      </c>
      <c r="AH23" s="274">
        <v>1.1051735720000001E-2</v>
      </c>
      <c r="AI23" s="274">
        <v>1.05951754E-2</v>
      </c>
      <c r="AJ23" s="274">
        <v>1.0965354599999999E-2</v>
      </c>
      <c r="AK23" s="274">
        <v>1.0564987200000001E-2</v>
      </c>
      <c r="AL23" s="274">
        <v>1.098499208E-2</v>
      </c>
      <c r="AM23" s="274">
        <v>1.2039009621E-2</v>
      </c>
      <c r="AN23" s="274">
        <v>1.0917921844000001E-2</v>
      </c>
      <c r="AO23" s="274">
        <v>1.2076938697E-2</v>
      </c>
      <c r="AP23" s="274">
        <v>1.1335095389999999E-2</v>
      </c>
      <c r="AQ23" s="274">
        <v>1.1496629798999999E-2</v>
      </c>
      <c r="AR23" s="274">
        <v>1.143339013E-2</v>
      </c>
      <c r="AS23" s="274">
        <v>1.1782235308999999E-2</v>
      </c>
      <c r="AT23" s="274">
        <v>1.1607945238E-2</v>
      </c>
      <c r="AU23" s="274">
        <v>1.1260446679999999E-2</v>
      </c>
      <c r="AV23" s="274">
        <v>1.1866853622E-2</v>
      </c>
      <c r="AW23" s="274">
        <v>1.157304854E-2</v>
      </c>
      <c r="AX23" s="274">
        <v>1.2204557499999999E-2</v>
      </c>
      <c r="AY23" s="274">
        <v>1.20510896E-2</v>
      </c>
      <c r="AZ23" s="274">
        <v>1.0686036532000001E-2</v>
      </c>
      <c r="BA23" s="274">
        <v>1.1933311150000001E-2</v>
      </c>
      <c r="BB23" s="642">
        <v>1.1311606219999999E-2</v>
      </c>
      <c r="BC23" s="274">
        <v>1.1629567570999999E-2</v>
      </c>
      <c r="BD23" s="274">
        <v>1.1351950140000001E-2</v>
      </c>
      <c r="BE23" s="274">
        <v>1.2969E-2</v>
      </c>
      <c r="BF23" s="274">
        <v>1.3181200000000001E-2</v>
      </c>
      <c r="BG23" s="274">
        <v>1.27698E-2</v>
      </c>
      <c r="BH23" s="274">
        <v>1.30381E-2</v>
      </c>
      <c r="BI23" s="362">
        <v>1.3374199999999999E-2</v>
      </c>
      <c r="BJ23" s="362">
        <v>1.42801E-2</v>
      </c>
      <c r="BK23" s="362">
        <v>1.3980299999999999E-2</v>
      </c>
      <c r="BL23" s="362">
        <v>1.2569800000000001E-2</v>
      </c>
      <c r="BM23" s="362">
        <v>1.3420400000000001E-2</v>
      </c>
      <c r="BN23" s="362">
        <v>1.2465800000000001E-2</v>
      </c>
      <c r="BO23" s="362">
        <v>1.28127E-2</v>
      </c>
      <c r="BP23" s="362">
        <v>1.3061400000000001E-2</v>
      </c>
      <c r="BQ23" s="362">
        <v>1.38809E-2</v>
      </c>
      <c r="BR23" s="362">
        <v>1.3730900000000001E-2</v>
      </c>
      <c r="BS23" s="362">
        <v>1.32427E-2</v>
      </c>
      <c r="BT23" s="362">
        <v>1.33119E-2</v>
      </c>
      <c r="BU23" s="362">
        <v>1.34866E-2</v>
      </c>
      <c r="BV23" s="362">
        <v>1.4373E-2</v>
      </c>
    </row>
    <row r="24" spans="1:74" ht="12" customHeight="1" x14ac:dyDescent="0.2">
      <c r="A24" s="605"/>
      <c r="B24" s="170" t="s">
        <v>518</v>
      </c>
      <c r="C24" s="240"/>
      <c r="D24" s="240"/>
      <c r="E24" s="240"/>
      <c r="F24" s="240"/>
      <c r="G24" s="240"/>
      <c r="H24" s="240"/>
      <c r="I24" s="240"/>
      <c r="J24" s="240"/>
      <c r="K24" s="240"/>
      <c r="L24" s="240"/>
      <c r="M24" s="240"/>
      <c r="N24" s="240"/>
      <c r="O24" s="240"/>
      <c r="P24" s="240"/>
      <c r="Q24" s="240"/>
      <c r="R24" s="240"/>
      <c r="S24" s="240"/>
      <c r="T24" s="240"/>
      <c r="U24" s="240"/>
      <c r="V24" s="240"/>
      <c r="W24" s="240"/>
      <c r="X24" s="240"/>
      <c r="Y24" s="240"/>
      <c r="Z24" s="240"/>
      <c r="AA24" s="240"/>
      <c r="AB24" s="240"/>
      <c r="AC24" s="240"/>
      <c r="AD24" s="240"/>
      <c r="AE24" s="240"/>
      <c r="AF24" s="240"/>
      <c r="AG24" s="240"/>
      <c r="AH24" s="240"/>
      <c r="AI24" s="240"/>
      <c r="AJ24" s="240"/>
      <c r="AK24" s="240"/>
      <c r="AL24" s="240"/>
      <c r="AM24" s="240"/>
      <c r="AN24" s="240"/>
      <c r="AO24" s="240"/>
      <c r="AP24" s="240"/>
      <c r="AQ24" s="240"/>
      <c r="AR24" s="240"/>
      <c r="AS24" s="240"/>
      <c r="AT24" s="240"/>
      <c r="AU24" s="240"/>
      <c r="AV24" s="240"/>
      <c r="AW24" s="240"/>
      <c r="AX24" s="240"/>
      <c r="AY24" s="240"/>
      <c r="AZ24" s="240"/>
      <c r="BA24" s="240"/>
      <c r="BB24" s="643"/>
      <c r="BC24" s="240"/>
      <c r="BD24" s="240"/>
      <c r="BE24" s="240"/>
      <c r="BF24" s="240"/>
      <c r="BG24" s="240"/>
      <c r="BH24" s="240"/>
      <c r="BI24" s="363"/>
      <c r="BJ24" s="363"/>
      <c r="BK24" s="363"/>
      <c r="BL24" s="363"/>
      <c r="BM24" s="363"/>
      <c r="BN24" s="363"/>
      <c r="BO24" s="363"/>
      <c r="BP24" s="363"/>
      <c r="BQ24" s="363"/>
      <c r="BR24" s="363"/>
      <c r="BS24" s="363"/>
      <c r="BT24" s="363"/>
      <c r="BU24" s="363"/>
      <c r="BV24" s="363"/>
    </row>
    <row r="25" spans="1:74" ht="12" customHeight="1" x14ac:dyDescent="0.2">
      <c r="A25" s="605" t="s">
        <v>981</v>
      </c>
      <c r="B25" s="606" t="s">
        <v>1096</v>
      </c>
      <c r="C25" s="274">
        <v>3.7369863000000003E-2</v>
      </c>
      <c r="D25" s="274">
        <v>3.3753424999999997E-2</v>
      </c>
      <c r="E25" s="274">
        <v>3.7369863000000003E-2</v>
      </c>
      <c r="F25" s="274">
        <v>3.6164384000000001E-2</v>
      </c>
      <c r="G25" s="274">
        <v>3.7369863000000003E-2</v>
      </c>
      <c r="H25" s="274">
        <v>3.6164384000000001E-2</v>
      </c>
      <c r="I25" s="274">
        <v>3.7369863000000003E-2</v>
      </c>
      <c r="J25" s="274">
        <v>3.7369863000000003E-2</v>
      </c>
      <c r="K25" s="274">
        <v>3.6164384000000001E-2</v>
      </c>
      <c r="L25" s="274">
        <v>3.7369863000000003E-2</v>
      </c>
      <c r="M25" s="274">
        <v>3.6164384000000001E-2</v>
      </c>
      <c r="N25" s="274">
        <v>3.7369863000000003E-2</v>
      </c>
      <c r="O25" s="274">
        <v>3.8219177999999999E-2</v>
      </c>
      <c r="P25" s="274">
        <v>3.4520547999999998E-2</v>
      </c>
      <c r="Q25" s="274">
        <v>3.8219177999999999E-2</v>
      </c>
      <c r="R25" s="274">
        <v>3.6986300999999999E-2</v>
      </c>
      <c r="S25" s="274">
        <v>3.8219177999999999E-2</v>
      </c>
      <c r="T25" s="274">
        <v>3.6986300999999999E-2</v>
      </c>
      <c r="U25" s="274">
        <v>3.8219177999999999E-2</v>
      </c>
      <c r="V25" s="274">
        <v>3.8219177999999999E-2</v>
      </c>
      <c r="W25" s="274">
        <v>3.6986300999999999E-2</v>
      </c>
      <c r="X25" s="274">
        <v>3.8219177999999999E-2</v>
      </c>
      <c r="Y25" s="274">
        <v>3.6986300999999999E-2</v>
      </c>
      <c r="Z25" s="274">
        <v>3.8219177999999999E-2</v>
      </c>
      <c r="AA25" s="274">
        <v>3.5573769999999998E-2</v>
      </c>
      <c r="AB25" s="274">
        <v>3.3278689E-2</v>
      </c>
      <c r="AC25" s="274">
        <v>3.5573769999999998E-2</v>
      </c>
      <c r="AD25" s="274">
        <v>3.4426230000000002E-2</v>
      </c>
      <c r="AE25" s="274">
        <v>3.5573769999999998E-2</v>
      </c>
      <c r="AF25" s="274">
        <v>3.4426230000000002E-2</v>
      </c>
      <c r="AG25" s="274">
        <v>3.5573769999999998E-2</v>
      </c>
      <c r="AH25" s="274">
        <v>3.5573769999999998E-2</v>
      </c>
      <c r="AI25" s="274">
        <v>3.4426230000000002E-2</v>
      </c>
      <c r="AJ25" s="274">
        <v>3.5573769999999998E-2</v>
      </c>
      <c r="AK25" s="274">
        <v>3.4426230000000002E-2</v>
      </c>
      <c r="AL25" s="274">
        <v>3.5573769999999998E-2</v>
      </c>
      <c r="AM25" s="274">
        <v>4.9260274E-2</v>
      </c>
      <c r="AN25" s="274">
        <v>4.4493151000000002E-2</v>
      </c>
      <c r="AO25" s="274">
        <v>4.9260274E-2</v>
      </c>
      <c r="AP25" s="274">
        <v>4.7671233E-2</v>
      </c>
      <c r="AQ25" s="274">
        <v>4.9260274E-2</v>
      </c>
      <c r="AR25" s="274">
        <v>4.7671233E-2</v>
      </c>
      <c r="AS25" s="274">
        <v>4.9260274E-2</v>
      </c>
      <c r="AT25" s="274">
        <v>4.9260274E-2</v>
      </c>
      <c r="AU25" s="274">
        <v>4.7671233E-2</v>
      </c>
      <c r="AV25" s="274">
        <v>4.9260274E-2</v>
      </c>
      <c r="AW25" s="274">
        <v>4.7671233E-2</v>
      </c>
      <c r="AX25" s="274">
        <v>4.9260274E-2</v>
      </c>
      <c r="AY25" s="274">
        <v>4.9260274E-2</v>
      </c>
      <c r="AZ25" s="274">
        <v>4.4493151000000002E-2</v>
      </c>
      <c r="BA25" s="274">
        <v>4.9260274E-2</v>
      </c>
      <c r="BB25" s="642">
        <v>4.7671233E-2</v>
      </c>
      <c r="BC25" s="274">
        <v>4.9260274E-2</v>
      </c>
      <c r="BD25" s="274">
        <v>4.7671233E-2</v>
      </c>
      <c r="BE25" s="274">
        <v>4.9260274E-2</v>
      </c>
      <c r="BF25" s="274">
        <v>4.9260274E-2</v>
      </c>
      <c r="BG25" s="274">
        <v>4.7671233E-2</v>
      </c>
      <c r="BH25" s="274">
        <v>4.9260274E-2</v>
      </c>
      <c r="BI25" s="362">
        <v>4.7671199999999997E-2</v>
      </c>
      <c r="BJ25" s="362">
        <v>4.92603E-2</v>
      </c>
      <c r="BK25" s="362">
        <v>4.8521399999999999E-2</v>
      </c>
      <c r="BL25" s="362">
        <v>4.3825799999999998E-2</v>
      </c>
      <c r="BM25" s="362">
        <v>4.8521399999999999E-2</v>
      </c>
      <c r="BN25" s="362">
        <v>4.6956199999999997E-2</v>
      </c>
      <c r="BO25" s="362">
        <v>4.8521399999999999E-2</v>
      </c>
      <c r="BP25" s="362">
        <v>4.6956199999999997E-2</v>
      </c>
      <c r="BQ25" s="362">
        <v>4.8521399999999999E-2</v>
      </c>
      <c r="BR25" s="362">
        <v>4.8521399999999999E-2</v>
      </c>
      <c r="BS25" s="362">
        <v>4.6956199999999997E-2</v>
      </c>
      <c r="BT25" s="362">
        <v>4.8521399999999999E-2</v>
      </c>
      <c r="BU25" s="362">
        <v>4.6956199999999997E-2</v>
      </c>
      <c r="BV25" s="362">
        <v>4.8521399999999999E-2</v>
      </c>
    </row>
    <row r="26" spans="1:74" ht="12" customHeight="1" x14ac:dyDescent="0.2">
      <c r="A26" s="605" t="s">
        <v>806</v>
      </c>
      <c r="B26" s="606" t="s">
        <v>630</v>
      </c>
      <c r="C26" s="274">
        <v>3.125479E-3</v>
      </c>
      <c r="D26" s="274">
        <v>2.823014E-3</v>
      </c>
      <c r="E26" s="274">
        <v>3.125479E-3</v>
      </c>
      <c r="F26" s="274">
        <v>3.0246579999999999E-3</v>
      </c>
      <c r="G26" s="274">
        <v>3.125479E-3</v>
      </c>
      <c r="H26" s="274">
        <v>3.0246579999999999E-3</v>
      </c>
      <c r="I26" s="274">
        <v>3.125479E-3</v>
      </c>
      <c r="J26" s="274">
        <v>3.125479E-3</v>
      </c>
      <c r="K26" s="274">
        <v>3.0246579999999999E-3</v>
      </c>
      <c r="L26" s="274">
        <v>3.125479E-3</v>
      </c>
      <c r="M26" s="274">
        <v>3.0246579999999999E-3</v>
      </c>
      <c r="N26" s="274">
        <v>3.125479E-3</v>
      </c>
      <c r="O26" s="274">
        <v>3.3632879999999999E-3</v>
      </c>
      <c r="P26" s="274">
        <v>3.0378079999999999E-3</v>
      </c>
      <c r="Q26" s="274">
        <v>3.3632879999999999E-3</v>
      </c>
      <c r="R26" s="274">
        <v>3.254795E-3</v>
      </c>
      <c r="S26" s="274">
        <v>3.3632879999999999E-3</v>
      </c>
      <c r="T26" s="274">
        <v>3.254795E-3</v>
      </c>
      <c r="U26" s="274">
        <v>3.3632879999999999E-3</v>
      </c>
      <c r="V26" s="274">
        <v>3.3632879999999999E-3</v>
      </c>
      <c r="W26" s="274">
        <v>3.254795E-3</v>
      </c>
      <c r="X26" s="274">
        <v>3.3632879999999999E-3</v>
      </c>
      <c r="Y26" s="274">
        <v>3.254795E-3</v>
      </c>
      <c r="Z26" s="274">
        <v>3.3632879999999999E-3</v>
      </c>
      <c r="AA26" s="274">
        <v>3.3540979999999998E-3</v>
      </c>
      <c r="AB26" s="274">
        <v>3.1377050000000002E-3</v>
      </c>
      <c r="AC26" s="274">
        <v>3.3540979999999998E-3</v>
      </c>
      <c r="AD26" s="274">
        <v>3.2459020000000002E-3</v>
      </c>
      <c r="AE26" s="274">
        <v>3.3540979999999998E-3</v>
      </c>
      <c r="AF26" s="274">
        <v>3.2459020000000002E-3</v>
      </c>
      <c r="AG26" s="274">
        <v>3.3540979999999998E-3</v>
      </c>
      <c r="AH26" s="274">
        <v>3.3540979999999998E-3</v>
      </c>
      <c r="AI26" s="274">
        <v>3.2459020000000002E-3</v>
      </c>
      <c r="AJ26" s="274">
        <v>3.3540979999999998E-3</v>
      </c>
      <c r="AK26" s="274">
        <v>3.2459020000000002E-3</v>
      </c>
      <c r="AL26" s="274">
        <v>3.3540979999999998E-3</v>
      </c>
      <c r="AM26" s="274">
        <v>3.3632879999999999E-3</v>
      </c>
      <c r="AN26" s="274">
        <v>3.0378079999999999E-3</v>
      </c>
      <c r="AO26" s="274">
        <v>3.3632879999999999E-3</v>
      </c>
      <c r="AP26" s="274">
        <v>3.254795E-3</v>
      </c>
      <c r="AQ26" s="274">
        <v>3.3632879999999999E-3</v>
      </c>
      <c r="AR26" s="274">
        <v>3.254795E-3</v>
      </c>
      <c r="AS26" s="274">
        <v>3.3632879999999999E-3</v>
      </c>
      <c r="AT26" s="274">
        <v>3.3632879999999999E-3</v>
      </c>
      <c r="AU26" s="274">
        <v>3.254795E-3</v>
      </c>
      <c r="AV26" s="274">
        <v>3.3632879999999999E-3</v>
      </c>
      <c r="AW26" s="274">
        <v>3.254795E-3</v>
      </c>
      <c r="AX26" s="274">
        <v>3.3632879999999999E-3</v>
      </c>
      <c r="AY26" s="274">
        <v>3.3632879999999999E-3</v>
      </c>
      <c r="AZ26" s="274">
        <v>3.0378079999999999E-3</v>
      </c>
      <c r="BA26" s="274">
        <v>3.3632879999999999E-3</v>
      </c>
      <c r="BB26" s="642">
        <v>3.254795E-3</v>
      </c>
      <c r="BC26" s="274">
        <v>3.3632879999999999E-3</v>
      </c>
      <c r="BD26" s="274">
        <v>3.254795E-3</v>
      </c>
      <c r="BE26" s="274">
        <v>3.2942499999999999E-3</v>
      </c>
      <c r="BF26" s="274">
        <v>3.2879699999999999E-3</v>
      </c>
      <c r="BG26" s="274">
        <v>3.2909900000000001E-3</v>
      </c>
      <c r="BH26" s="274">
        <v>3.2844100000000002E-3</v>
      </c>
      <c r="BI26" s="362">
        <v>3.2871100000000002E-3</v>
      </c>
      <c r="BJ26" s="362">
        <v>3.2801800000000002E-3</v>
      </c>
      <c r="BK26" s="362">
        <v>3.2726299999999999E-3</v>
      </c>
      <c r="BL26" s="362">
        <v>3.2939699999999998E-3</v>
      </c>
      <c r="BM26" s="362">
        <v>3.2876699999999999E-3</v>
      </c>
      <c r="BN26" s="362">
        <v>3.2906599999999999E-3</v>
      </c>
      <c r="BO26" s="362">
        <v>3.2840600000000001E-3</v>
      </c>
      <c r="BP26" s="362">
        <v>3.2867199999999999E-3</v>
      </c>
      <c r="BQ26" s="362">
        <v>3.2860300000000001E-3</v>
      </c>
      <c r="BR26" s="362">
        <v>3.2858599999999998E-3</v>
      </c>
      <c r="BS26" s="362">
        <v>3.28539E-3</v>
      </c>
      <c r="BT26" s="362">
        <v>3.2854799999999999E-3</v>
      </c>
      <c r="BU26" s="362">
        <v>3.2853299999999999E-3</v>
      </c>
      <c r="BV26" s="362">
        <v>3.2858000000000002E-3</v>
      </c>
    </row>
    <row r="27" spans="1:74" ht="12" customHeight="1" x14ac:dyDescent="0.2">
      <c r="A27" s="605" t="s">
        <v>27</v>
      </c>
      <c r="B27" s="606" t="s">
        <v>519</v>
      </c>
      <c r="C27" s="274">
        <v>9.6885459999999993E-3</v>
      </c>
      <c r="D27" s="274">
        <v>8.7509449999999996E-3</v>
      </c>
      <c r="E27" s="274">
        <v>9.6885459999999993E-3</v>
      </c>
      <c r="F27" s="274">
        <v>9.3760119999999995E-3</v>
      </c>
      <c r="G27" s="274">
        <v>9.6885459999999993E-3</v>
      </c>
      <c r="H27" s="274">
        <v>9.3760119999999995E-3</v>
      </c>
      <c r="I27" s="274">
        <v>9.6885459999999993E-3</v>
      </c>
      <c r="J27" s="274">
        <v>9.6885459999999993E-3</v>
      </c>
      <c r="K27" s="274">
        <v>9.3760119999999995E-3</v>
      </c>
      <c r="L27" s="274">
        <v>9.6885459999999993E-3</v>
      </c>
      <c r="M27" s="274">
        <v>9.3760119999999995E-3</v>
      </c>
      <c r="N27" s="274">
        <v>9.6885459999999993E-3</v>
      </c>
      <c r="O27" s="274">
        <v>1.303061E-2</v>
      </c>
      <c r="P27" s="274">
        <v>1.1769583E-2</v>
      </c>
      <c r="Q27" s="274">
        <v>1.303061E-2</v>
      </c>
      <c r="R27" s="274">
        <v>1.2610268000000001E-2</v>
      </c>
      <c r="S27" s="274">
        <v>1.303061E-2</v>
      </c>
      <c r="T27" s="274">
        <v>1.2610268000000001E-2</v>
      </c>
      <c r="U27" s="274">
        <v>1.303061E-2</v>
      </c>
      <c r="V27" s="274">
        <v>1.303061E-2</v>
      </c>
      <c r="W27" s="274">
        <v>1.2610268000000001E-2</v>
      </c>
      <c r="X27" s="274">
        <v>1.303061E-2</v>
      </c>
      <c r="Y27" s="274">
        <v>1.2610268000000001E-2</v>
      </c>
      <c r="Z27" s="274">
        <v>1.303061E-2</v>
      </c>
      <c r="AA27" s="274">
        <v>1.5769099000000002E-2</v>
      </c>
      <c r="AB27" s="274">
        <v>1.4751738E-2</v>
      </c>
      <c r="AC27" s="274">
        <v>1.5769099000000002E-2</v>
      </c>
      <c r="AD27" s="274">
        <v>1.5260418E-2</v>
      </c>
      <c r="AE27" s="274">
        <v>1.5769099000000002E-2</v>
      </c>
      <c r="AF27" s="274">
        <v>1.5260418E-2</v>
      </c>
      <c r="AG27" s="274">
        <v>1.5769099000000002E-2</v>
      </c>
      <c r="AH27" s="274">
        <v>1.5769099000000002E-2</v>
      </c>
      <c r="AI27" s="274">
        <v>1.5260418E-2</v>
      </c>
      <c r="AJ27" s="274">
        <v>1.5769099000000002E-2</v>
      </c>
      <c r="AK27" s="274">
        <v>1.5260418E-2</v>
      </c>
      <c r="AL27" s="274">
        <v>1.5769099000000002E-2</v>
      </c>
      <c r="AM27" s="274">
        <v>1.8598369999999999E-2</v>
      </c>
      <c r="AN27" s="274">
        <v>1.6798527000000001E-2</v>
      </c>
      <c r="AO27" s="274">
        <v>1.8598369999999999E-2</v>
      </c>
      <c r="AP27" s="274">
        <v>1.7998422E-2</v>
      </c>
      <c r="AQ27" s="274">
        <v>1.8598369999999999E-2</v>
      </c>
      <c r="AR27" s="274">
        <v>1.7998422E-2</v>
      </c>
      <c r="AS27" s="274">
        <v>1.8598369999999999E-2</v>
      </c>
      <c r="AT27" s="274">
        <v>1.8598369999999999E-2</v>
      </c>
      <c r="AU27" s="274">
        <v>1.7998422E-2</v>
      </c>
      <c r="AV27" s="274">
        <v>1.8598369999999999E-2</v>
      </c>
      <c r="AW27" s="274">
        <v>1.7998422E-2</v>
      </c>
      <c r="AX27" s="274">
        <v>1.8598369999999999E-2</v>
      </c>
      <c r="AY27" s="274">
        <v>2.1388125000000001E-2</v>
      </c>
      <c r="AZ27" s="274">
        <v>1.9318306E-2</v>
      </c>
      <c r="BA27" s="274">
        <v>2.1388125000000001E-2</v>
      </c>
      <c r="BB27" s="642">
        <v>2.0698185000000001E-2</v>
      </c>
      <c r="BC27" s="274">
        <v>2.1388125000000001E-2</v>
      </c>
      <c r="BD27" s="274">
        <v>2.0698185000000001E-2</v>
      </c>
      <c r="BE27" s="274">
        <v>2.1388125500000001E-2</v>
      </c>
      <c r="BF27" s="274">
        <v>2.1388125500000001E-2</v>
      </c>
      <c r="BG27" s="274">
        <v>2.0698185300000001E-2</v>
      </c>
      <c r="BH27" s="274">
        <v>2.1388125500000001E-2</v>
      </c>
      <c r="BI27" s="362">
        <v>2.06982E-2</v>
      </c>
      <c r="BJ27" s="362">
        <v>2.13881E-2</v>
      </c>
      <c r="BK27" s="362">
        <v>2.5757700000000001E-2</v>
      </c>
      <c r="BL27" s="362">
        <v>2.3265000000000001E-2</v>
      </c>
      <c r="BM27" s="362">
        <v>2.5757700000000001E-2</v>
      </c>
      <c r="BN27" s="362">
        <v>2.4926799999999999E-2</v>
      </c>
      <c r="BO27" s="362">
        <v>2.5757700000000001E-2</v>
      </c>
      <c r="BP27" s="362">
        <v>2.4926799999999999E-2</v>
      </c>
      <c r="BQ27" s="362">
        <v>2.5757700000000001E-2</v>
      </c>
      <c r="BR27" s="362">
        <v>2.5757700000000001E-2</v>
      </c>
      <c r="BS27" s="362">
        <v>2.4926799999999999E-2</v>
      </c>
      <c r="BT27" s="362">
        <v>2.5757700000000001E-2</v>
      </c>
      <c r="BU27" s="362">
        <v>2.4926799999999999E-2</v>
      </c>
      <c r="BV27" s="362">
        <v>2.5757700000000001E-2</v>
      </c>
    </row>
    <row r="28" spans="1:74" ht="12" customHeight="1" x14ac:dyDescent="0.2">
      <c r="A28" s="604" t="s">
        <v>28</v>
      </c>
      <c r="B28" s="606" t="s">
        <v>515</v>
      </c>
      <c r="C28" s="274">
        <v>5.0183888000000003E-2</v>
      </c>
      <c r="D28" s="274">
        <v>4.5327383999999998E-2</v>
      </c>
      <c r="E28" s="274">
        <v>5.0183888000000003E-2</v>
      </c>
      <c r="F28" s="274">
        <v>4.8565054000000003E-2</v>
      </c>
      <c r="G28" s="274">
        <v>5.0183888000000003E-2</v>
      </c>
      <c r="H28" s="274">
        <v>4.8565054000000003E-2</v>
      </c>
      <c r="I28" s="274">
        <v>5.0183888000000003E-2</v>
      </c>
      <c r="J28" s="274">
        <v>5.0183888000000003E-2</v>
      </c>
      <c r="K28" s="274">
        <v>4.8565054000000003E-2</v>
      </c>
      <c r="L28" s="274">
        <v>5.0183888000000003E-2</v>
      </c>
      <c r="M28" s="274">
        <v>4.8565054000000003E-2</v>
      </c>
      <c r="N28" s="274">
        <v>5.0183888000000003E-2</v>
      </c>
      <c r="O28" s="274">
        <v>5.4613076000000003E-2</v>
      </c>
      <c r="P28" s="274">
        <v>4.9327939000000001E-2</v>
      </c>
      <c r="Q28" s="274">
        <v>5.4613076000000003E-2</v>
      </c>
      <c r="R28" s="274">
        <v>5.2851363999999998E-2</v>
      </c>
      <c r="S28" s="274">
        <v>5.4613076000000003E-2</v>
      </c>
      <c r="T28" s="274">
        <v>5.2851363999999998E-2</v>
      </c>
      <c r="U28" s="274">
        <v>5.4613076000000003E-2</v>
      </c>
      <c r="V28" s="274">
        <v>5.4613076000000003E-2</v>
      </c>
      <c r="W28" s="274">
        <v>5.2851363999999998E-2</v>
      </c>
      <c r="X28" s="274">
        <v>5.4613076000000003E-2</v>
      </c>
      <c r="Y28" s="274">
        <v>5.2851363999999998E-2</v>
      </c>
      <c r="Z28" s="274">
        <v>5.4613076000000003E-2</v>
      </c>
      <c r="AA28" s="274">
        <v>5.4696966999999999E-2</v>
      </c>
      <c r="AB28" s="274">
        <v>5.1168131999999998E-2</v>
      </c>
      <c r="AC28" s="274">
        <v>5.4696966999999999E-2</v>
      </c>
      <c r="AD28" s="274">
        <v>5.2932550000000002E-2</v>
      </c>
      <c r="AE28" s="274">
        <v>5.4696966999999999E-2</v>
      </c>
      <c r="AF28" s="274">
        <v>5.2932550000000002E-2</v>
      </c>
      <c r="AG28" s="274">
        <v>5.4696966999999999E-2</v>
      </c>
      <c r="AH28" s="274">
        <v>5.4696966999999999E-2</v>
      </c>
      <c r="AI28" s="274">
        <v>5.2932550000000002E-2</v>
      </c>
      <c r="AJ28" s="274">
        <v>5.4696966999999999E-2</v>
      </c>
      <c r="AK28" s="274">
        <v>5.2932550000000002E-2</v>
      </c>
      <c r="AL28" s="274">
        <v>5.4696966999999999E-2</v>
      </c>
      <c r="AM28" s="274">
        <v>7.1221932000000002E-2</v>
      </c>
      <c r="AN28" s="274">
        <v>6.4329486000000005E-2</v>
      </c>
      <c r="AO28" s="274">
        <v>7.1221932000000002E-2</v>
      </c>
      <c r="AP28" s="274">
        <v>6.8924449999999998E-2</v>
      </c>
      <c r="AQ28" s="274">
        <v>7.1221932000000002E-2</v>
      </c>
      <c r="AR28" s="274">
        <v>6.8924449999999998E-2</v>
      </c>
      <c r="AS28" s="274">
        <v>7.1221932000000002E-2</v>
      </c>
      <c r="AT28" s="274">
        <v>7.1221932000000002E-2</v>
      </c>
      <c r="AU28" s="274">
        <v>6.8924449999999998E-2</v>
      </c>
      <c r="AV28" s="274">
        <v>7.1221932000000002E-2</v>
      </c>
      <c r="AW28" s="274">
        <v>6.8924449999999998E-2</v>
      </c>
      <c r="AX28" s="274">
        <v>7.1221932000000002E-2</v>
      </c>
      <c r="AY28" s="274">
        <v>7.4011687000000007E-2</v>
      </c>
      <c r="AZ28" s="274">
        <v>6.6849265000000005E-2</v>
      </c>
      <c r="BA28" s="274">
        <v>7.4011687000000007E-2</v>
      </c>
      <c r="BB28" s="642">
        <v>7.1624213000000006E-2</v>
      </c>
      <c r="BC28" s="274">
        <v>7.4011687000000007E-2</v>
      </c>
      <c r="BD28" s="274">
        <v>7.1624213000000006E-2</v>
      </c>
      <c r="BE28" s="274">
        <v>7.3942599999999997E-2</v>
      </c>
      <c r="BF28" s="274">
        <v>7.3936399999999999E-2</v>
      </c>
      <c r="BG28" s="274">
        <v>7.1660399999999999E-2</v>
      </c>
      <c r="BH28" s="274">
        <v>7.3932800000000007E-2</v>
      </c>
      <c r="BI28" s="362">
        <v>7.1656499999999998E-2</v>
      </c>
      <c r="BJ28" s="362">
        <v>7.3928599999999997E-2</v>
      </c>
      <c r="BK28" s="362">
        <v>7.7551700000000001E-2</v>
      </c>
      <c r="BL28" s="362">
        <v>7.0384799999999997E-2</v>
      </c>
      <c r="BM28" s="362">
        <v>7.7566800000000005E-2</v>
      </c>
      <c r="BN28" s="362">
        <v>7.5173599999999993E-2</v>
      </c>
      <c r="BO28" s="362">
        <v>7.7563099999999996E-2</v>
      </c>
      <c r="BP28" s="362">
        <v>7.5169700000000006E-2</v>
      </c>
      <c r="BQ28" s="362">
        <v>7.7565099999999998E-2</v>
      </c>
      <c r="BR28" s="362">
        <v>7.7564900000000006E-2</v>
      </c>
      <c r="BS28" s="362">
        <v>7.5168399999999996E-2</v>
      </c>
      <c r="BT28" s="362">
        <v>7.7564599999999997E-2</v>
      </c>
      <c r="BU28" s="362">
        <v>7.5168299999999993E-2</v>
      </c>
      <c r="BV28" s="362">
        <v>7.7564900000000006E-2</v>
      </c>
    </row>
    <row r="29" spans="1:74" ht="12" customHeight="1" x14ac:dyDescent="0.2">
      <c r="A29" s="604"/>
      <c r="B29" s="170" t="s">
        <v>520</v>
      </c>
      <c r="C29" s="241"/>
      <c r="D29" s="241"/>
      <c r="E29" s="241"/>
      <c r="F29" s="241"/>
      <c r="G29" s="241"/>
      <c r="H29" s="241"/>
      <c r="I29" s="241"/>
      <c r="J29" s="241"/>
      <c r="K29" s="241"/>
      <c r="L29" s="241"/>
      <c r="M29" s="241"/>
      <c r="N29" s="241"/>
      <c r="O29" s="241"/>
      <c r="P29" s="241"/>
      <c r="Q29" s="241"/>
      <c r="R29" s="241"/>
      <c r="S29" s="241"/>
      <c r="T29" s="241"/>
      <c r="U29" s="241"/>
      <c r="V29" s="241"/>
      <c r="W29" s="241"/>
      <c r="X29" s="241"/>
      <c r="Y29" s="241"/>
      <c r="Z29" s="241"/>
      <c r="AA29" s="241"/>
      <c r="AB29" s="241"/>
      <c r="AC29" s="241"/>
      <c r="AD29" s="241"/>
      <c r="AE29" s="241"/>
      <c r="AF29" s="241"/>
      <c r="AG29" s="241"/>
      <c r="AH29" s="241"/>
      <c r="AI29" s="241"/>
      <c r="AJ29" s="241"/>
      <c r="AK29" s="241"/>
      <c r="AL29" s="241"/>
      <c r="AM29" s="241"/>
      <c r="AN29" s="241"/>
      <c r="AO29" s="241"/>
      <c r="AP29" s="241"/>
      <c r="AQ29" s="241"/>
      <c r="AR29" s="241"/>
      <c r="AS29" s="241"/>
      <c r="AT29" s="241"/>
      <c r="AU29" s="241"/>
      <c r="AV29" s="241"/>
      <c r="AW29" s="241"/>
      <c r="AX29" s="241"/>
      <c r="AY29" s="241"/>
      <c r="AZ29" s="241"/>
      <c r="BA29" s="241"/>
      <c r="BB29" s="644"/>
      <c r="BC29" s="241"/>
      <c r="BD29" s="241"/>
      <c r="BE29" s="241"/>
      <c r="BF29" s="241"/>
      <c r="BG29" s="241"/>
      <c r="BH29" s="241"/>
      <c r="BI29" s="364"/>
      <c r="BJ29" s="364"/>
      <c r="BK29" s="364"/>
      <c r="BL29" s="364"/>
      <c r="BM29" s="364"/>
      <c r="BN29" s="364"/>
      <c r="BO29" s="364"/>
      <c r="BP29" s="364"/>
      <c r="BQ29" s="364"/>
      <c r="BR29" s="364"/>
      <c r="BS29" s="364"/>
      <c r="BT29" s="364"/>
      <c r="BU29" s="364"/>
      <c r="BV29" s="364"/>
    </row>
    <row r="30" spans="1:74" ht="12" customHeight="1" x14ac:dyDescent="0.2">
      <c r="A30" s="604" t="s">
        <v>521</v>
      </c>
      <c r="B30" s="606" t="s">
        <v>522</v>
      </c>
      <c r="C30" s="274">
        <v>8.2935027999999994E-2</v>
      </c>
      <c r="D30" s="274">
        <v>7.7834399999999998E-2</v>
      </c>
      <c r="E30" s="274">
        <v>8.5460886E-2</v>
      </c>
      <c r="F30" s="274">
        <v>8.6090387000000004E-2</v>
      </c>
      <c r="G30" s="274">
        <v>9.1087918000000004E-2</v>
      </c>
      <c r="H30" s="274">
        <v>9.2868433E-2</v>
      </c>
      <c r="I30" s="274">
        <v>9.3515808000000006E-2</v>
      </c>
      <c r="J30" s="274">
        <v>9.3293491000000006E-2</v>
      </c>
      <c r="K30" s="274">
        <v>8.8198216999999995E-2</v>
      </c>
      <c r="L30" s="274">
        <v>9.3648118000000002E-2</v>
      </c>
      <c r="M30" s="274">
        <v>9.0684444000000003E-2</v>
      </c>
      <c r="N30" s="274">
        <v>9.4190568000000002E-2</v>
      </c>
      <c r="O30" s="274">
        <v>8.4643437000000002E-2</v>
      </c>
      <c r="P30" s="274">
        <v>8.2762628000000005E-2</v>
      </c>
      <c r="Q30" s="274">
        <v>8.9449121000000006E-2</v>
      </c>
      <c r="R30" s="274">
        <v>8.4567692999999999E-2</v>
      </c>
      <c r="S30" s="274">
        <v>9.2367368000000005E-2</v>
      </c>
      <c r="T30" s="274">
        <v>9.4637122000000004E-2</v>
      </c>
      <c r="U30" s="274">
        <v>8.8192475000000006E-2</v>
      </c>
      <c r="V30" s="274">
        <v>9.7757180999999999E-2</v>
      </c>
      <c r="W30" s="274">
        <v>8.5616338E-2</v>
      </c>
      <c r="X30" s="274">
        <v>9.1033180000000005E-2</v>
      </c>
      <c r="Y30" s="274">
        <v>8.8063561999999998E-2</v>
      </c>
      <c r="Z30" s="274">
        <v>9.3615731999999993E-2</v>
      </c>
      <c r="AA30" s="274">
        <v>8.4037405999999995E-2</v>
      </c>
      <c r="AB30" s="274">
        <v>8.3768786999999997E-2</v>
      </c>
      <c r="AC30" s="274">
        <v>9.0119384999999996E-2</v>
      </c>
      <c r="AD30" s="274">
        <v>8.8591073000000006E-2</v>
      </c>
      <c r="AE30" s="274">
        <v>9.4493321000000005E-2</v>
      </c>
      <c r="AF30" s="274">
        <v>9.2025412000000001E-2</v>
      </c>
      <c r="AG30" s="274">
        <v>9.0100128000000002E-2</v>
      </c>
      <c r="AH30" s="274">
        <v>9.7194822E-2</v>
      </c>
      <c r="AI30" s="274">
        <v>8.5108875E-2</v>
      </c>
      <c r="AJ30" s="274">
        <v>9.4029526000000002E-2</v>
      </c>
      <c r="AK30" s="274">
        <v>8.5299612999999996E-2</v>
      </c>
      <c r="AL30" s="274">
        <v>8.7943922999999993E-2</v>
      </c>
      <c r="AM30" s="274">
        <v>8.5548590999999993E-2</v>
      </c>
      <c r="AN30" s="274">
        <v>7.9202709999999996E-2</v>
      </c>
      <c r="AO30" s="274">
        <v>9.1082613000000007E-2</v>
      </c>
      <c r="AP30" s="274">
        <v>9.1224062999999994E-2</v>
      </c>
      <c r="AQ30" s="274">
        <v>9.5675547E-2</v>
      </c>
      <c r="AR30" s="274">
        <v>9.5202514000000002E-2</v>
      </c>
      <c r="AS30" s="274">
        <v>9.4066833000000002E-2</v>
      </c>
      <c r="AT30" s="274">
        <v>9.3771118000000001E-2</v>
      </c>
      <c r="AU30" s="274">
        <v>9.2081735999999997E-2</v>
      </c>
      <c r="AV30" s="274">
        <v>9.6026931999999995E-2</v>
      </c>
      <c r="AW30" s="274">
        <v>9.1587036999999996E-2</v>
      </c>
      <c r="AX30" s="274">
        <v>9.4724926000000001E-2</v>
      </c>
      <c r="AY30" s="274">
        <v>8.9626779000000004E-2</v>
      </c>
      <c r="AZ30" s="274">
        <v>8.4238546999999997E-2</v>
      </c>
      <c r="BA30" s="274">
        <v>8.9285705000000007E-2</v>
      </c>
      <c r="BB30" s="642">
        <v>9.3361599000000003E-2</v>
      </c>
      <c r="BC30" s="274">
        <v>9.6419415999999994E-2</v>
      </c>
      <c r="BD30" s="274">
        <v>9.3990615999999999E-2</v>
      </c>
      <c r="BE30" s="274">
        <v>9.9523100000000003E-2</v>
      </c>
      <c r="BF30" s="274">
        <v>9.95611E-2</v>
      </c>
      <c r="BG30" s="274">
        <v>9.0692300000000003E-2</v>
      </c>
      <c r="BH30" s="274">
        <v>9.5260300000000006E-2</v>
      </c>
      <c r="BI30" s="362">
        <v>8.9826400000000001E-2</v>
      </c>
      <c r="BJ30" s="362">
        <v>9.3591499999999994E-2</v>
      </c>
      <c r="BK30" s="362">
        <v>8.9830900000000005E-2</v>
      </c>
      <c r="BL30" s="362">
        <v>8.3791099999999993E-2</v>
      </c>
      <c r="BM30" s="362">
        <v>9.3253900000000001E-2</v>
      </c>
      <c r="BN30" s="362">
        <v>9.2129900000000001E-2</v>
      </c>
      <c r="BO30" s="362">
        <v>9.5611500000000002E-2</v>
      </c>
      <c r="BP30" s="362">
        <v>9.2480000000000007E-2</v>
      </c>
      <c r="BQ30" s="362">
        <v>9.4860399999999998E-2</v>
      </c>
      <c r="BR30" s="362">
        <v>9.5381199999999999E-2</v>
      </c>
      <c r="BS30" s="362">
        <v>8.9683200000000005E-2</v>
      </c>
      <c r="BT30" s="362">
        <v>9.4872700000000004E-2</v>
      </c>
      <c r="BU30" s="362">
        <v>8.84022E-2</v>
      </c>
      <c r="BV30" s="362">
        <v>9.2506400000000003E-2</v>
      </c>
    </row>
    <row r="31" spans="1:74" ht="12" customHeight="1" x14ac:dyDescent="0.2">
      <c r="A31" s="604" t="s">
        <v>49</v>
      </c>
      <c r="B31" s="606" t="s">
        <v>523</v>
      </c>
      <c r="C31" s="274">
        <v>1.9790892946999999E-3</v>
      </c>
      <c r="D31" s="274">
        <v>3.1884106612000002E-3</v>
      </c>
      <c r="E31" s="274">
        <v>2.1420377282000001E-3</v>
      </c>
      <c r="F31" s="274">
        <v>3.6115374408E-3</v>
      </c>
      <c r="G31" s="274">
        <v>3.0856068742E-3</v>
      </c>
      <c r="H31" s="274">
        <v>2.3295510299999999E-3</v>
      </c>
      <c r="I31" s="274">
        <v>3.3360452377999999E-3</v>
      </c>
      <c r="J31" s="274">
        <v>2.8577483677999999E-3</v>
      </c>
      <c r="K31" s="274">
        <v>4.0049354679000003E-3</v>
      </c>
      <c r="L31" s="274">
        <v>3.1619782886999999E-3</v>
      </c>
      <c r="M31" s="274">
        <v>2.5413165237000001E-3</v>
      </c>
      <c r="N31" s="274">
        <v>2.7573807768E-3</v>
      </c>
      <c r="O31" s="274">
        <v>3.3070871417E-3</v>
      </c>
      <c r="P31" s="274">
        <v>3.7468627051000002E-3</v>
      </c>
      <c r="Q31" s="274">
        <v>5.6578392277999998E-3</v>
      </c>
      <c r="R31" s="274">
        <v>7.8741340573999993E-3</v>
      </c>
      <c r="S31" s="274">
        <v>8.5109279289999999E-3</v>
      </c>
      <c r="T31" s="274">
        <v>9.7078285536000009E-3</v>
      </c>
      <c r="U31" s="274">
        <v>1.0104560608E-2</v>
      </c>
      <c r="V31" s="274">
        <v>1.1392880386E-2</v>
      </c>
      <c r="W31" s="274">
        <v>1.2619491044E-2</v>
      </c>
      <c r="X31" s="274">
        <v>1.1054850615E-2</v>
      </c>
      <c r="Y31" s="274">
        <v>1.3468822985E-2</v>
      </c>
      <c r="Z31" s="274">
        <v>1.3888202119E-2</v>
      </c>
      <c r="AA31" s="274">
        <v>5.5835581931000001E-3</v>
      </c>
      <c r="AB31" s="274">
        <v>7.7687012093000003E-3</v>
      </c>
      <c r="AC31" s="274">
        <v>1.1187132165E-2</v>
      </c>
      <c r="AD31" s="274">
        <v>1.1785389597E-2</v>
      </c>
      <c r="AE31" s="274">
        <v>1.2384804427000001E-2</v>
      </c>
      <c r="AF31" s="274">
        <v>1.2772045750999999E-2</v>
      </c>
      <c r="AG31" s="274">
        <v>1.0464090628E-2</v>
      </c>
      <c r="AH31" s="274">
        <v>1.1139672898999999E-2</v>
      </c>
      <c r="AI31" s="274">
        <v>9.5441699453999995E-3</v>
      </c>
      <c r="AJ31" s="274">
        <v>8.7358881113999993E-3</v>
      </c>
      <c r="AK31" s="274">
        <v>8.9886453946000002E-3</v>
      </c>
      <c r="AL31" s="274">
        <v>7.1354227667000001E-3</v>
      </c>
      <c r="AM31" s="274">
        <v>8.8928478623999992E-3</v>
      </c>
      <c r="AN31" s="274">
        <v>1.0387205050000001E-2</v>
      </c>
      <c r="AO31" s="274">
        <v>1.3227823299E-2</v>
      </c>
      <c r="AP31" s="274">
        <v>1.3933357182000001E-2</v>
      </c>
      <c r="AQ31" s="274">
        <v>1.4048205899999999E-2</v>
      </c>
      <c r="AR31" s="274">
        <v>1.8009927046000001E-2</v>
      </c>
      <c r="AS31" s="274">
        <v>1.6806922615999999E-2</v>
      </c>
      <c r="AT31" s="274">
        <v>1.7937558996999999E-2</v>
      </c>
      <c r="AU31" s="274">
        <v>2.1209689430000001E-2</v>
      </c>
      <c r="AV31" s="274">
        <v>2.4537574802000001E-2</v>
      </c>
      <c r="AW31" s="274">
        <v>2.1354409171E-2</v>
      </c>
      <c r="AX31" s="274">
        <v>2.5139090499999999E-2</v>
      </c>
      <c r="AY31" s="274">
        <v>1.2410265068E-2</v>
      </c>
      <c r="AZ31" s="274">
        <v>1.3905538623000001E-2</v>
      </c>
      <c r="BA31" s="274">
        <v>1.3974106991000001E-2</v>
      </c>
      <c r="BB31" s="642">
        <v>1.4261622619E-2</v>
      </c>
      <c r="BC31" s="274">
        <v>1.9330036294999998E-2</v>
      </c>
      <c r="BD31" s="274">
        <v>1.4812377767E-2</v>
      </c>
      <c r="BE31" s="274">
        <v>1.8898508141000001E-2</v>
      </c>
      <c r="BF31" s="274">
        <v>1.7988512428000002E-2</v>
      </c>
      <c r="BG31" s="274">
        <v>1.4414E-2</v>
      </c>
      <c r="BH31" s="274">
        <v>1.7182300000000001E-2</v>
      </c>
      <c r="BI31" s="362">
        <v>1.7091599999999998E-2</v>
      </c>
      <c r="BJ31" s="362">
        <v>1.6720800000000001E-2</v>
      </c>
      <c r="BK31" s="362">
        <v>1.5432E-2</v>
      </c>
      <c r="BL31" s="362">
        <v>1.4588800000000001E-2</v>
      </c>
      <c r="BM31" s="362">
        <v>1.65539E-2</v>
      </c>
      <c r="BN31" s="362">
        <v>1.5900999999999998E-2</v>
      </c>
      <c r="BO31" s="362">
        <v>1.6135699999999999E-2</v>
      </c>
      <c r="BP31" s="362">
        <v>1.6665300000000001E-2</v>
      </c>
      <c r="BQ31" s="362">
        <v>1.7127300000000002E-2</v>
      </c>
      <c r="BR31" s="362">
        <v>1.7176400000000001E-2</v>
      </c>
      <c r="BS31" s="362">
        <v>1.5240500000000001E-2</v>
      </c>
      <c r="BT31" s="362">
        <v>1.7186099999999999E-2</v>
      </c>
      <c r="BU31" s="362">
        <v>1.7092099999999999E-2</v>
      </c>
      <c r="BV31" s="362">
        <v>1.6721E-2</v>
      </c>
    </row>
    <row r="32" spans="1:74" ht="12" customHeight="1" x14ac:dyDescent="0.2">
      <c r="A32" s="604" t="s">
        <v>524</v>
      </c>
      <c r="B32" s="606" t="s">
        <v>515</v>
      </c>
      <c r="C32" s="274">
        <v>8.4914117294999994E-2</v>
      </c>
      <c r="D32" s="274">
        <v>8.1022810661000005E-2</v>
      </c>
      <c r="E32" s="274">
        <v>8.7602923728000007E-2</v>
      </c>
      <c r="F32" s="274">
        <v>8.9701924441000003E-2</v>
      </c>
      <c r="G32" s="274">
        <v>9.4173524874000006E-2</v>
      </c>
      <c r="H32" s="274">
        <v>9.5197984030000002E-2</v>
      </c>
      <c r="I32" s="274">
        <v>9.6851853237999996E-2</v>
      </c>
      <c r="J32" s="274">
        <v>9.6151239368000005E-2</v>
      </c>
      <c r="K32" s="274">
        <v>9.2203152467999996E-2</v>
      </c>
      <c r="L32" s="274">
        <v>9.6810096289000003E-2</v>
      </c>
      <c r="M32" s="274">
        <v>9.3225760524000001E-2</v>
      </c>
      <c r="N32" s="274">
        <v>9.6947948776999998E-2</v>
      </c>
      <c r="O32" s="274">
        <v>8.7950524141999997E-2</v>
      </c>
      <c r="P32" s="274">
        <v>8.6509490704999997E-2</v>
      </c>
      <c r="Q32" s="274">
        <v>9.5106960227999998E-2</v>
      </c>
      <c r="R32" s="274">
        <v>9.2441827057000006E-2</v>
      </c>
      <c r="S32" s="274">
        <v>0.10087829593</v>
      </c>
      <c r="T32" s="274">
        <v>0.10434495055</v>
      </c>
      <c r="U32" s="274">
        <v>9.8297035608000002E-2</v>
      </c>
      <c r="V32" s="274">
        <v>0.10915006139</v>
      </c>
      <c r="W32" s="274">
        <v>9.8235829043999995E-2</v>
      </c>
      <c r="X32" s="274">
        <v>0.10208803061000001</v>
      </c>
      <c r="Y32" s="274">
        <v>0.10153238498</v>
      </c>
      <c r="Z32" s="274">
        <v>0.10750393412000001</v>
      </c>
      <c r="AA32" s="274">
        <v>8.9620964193000002E-2</v>
      </c>
      <c r="AB32" s="274">
        <v>9.1537488208999998E-2</v>
      </c>
      <c r="AC32" s="274">
        <v>0.10130651717</v>
      </c>
      <c r="AD32" s="274">
        <v>0.10037646259999999</v>
      </c>
      <c r="AE32" s="274">
        <v>0.10687812543</v>
      </c>
      <c r="AF32" s="274">
        <v>0.10479745775</v>
      </c>
      <c r="AG32" s="274">
        <v>0.10056421862999999</v>
      </c>
      <c r="AH32" s="274">
        <v>0.10833449489999999</v>
      </c>
      <c r="AI32" s="274">
        <v>9.4653044945000001E-2</v>
      </c>
      <c r="AJ32" s="274">
        <v>0.10276541410999999</v>
      </c>
      <c r="AK32" s="274">
        <v>9.4288258395000005E-2</v>
      </c>
      <c r="AL32" s="274">
        <v>9.5079345767000001E-2</v>
      </c>
      <c r="AM32" s="274">
        <v>9.4441438862000002E-2</v>
      </c>
      <c r="AN32" s="274">
        <v>8.9589915049999996E-2</v>
      </c>
      <c r="AO32" s="274">
        <v>0.1043104363</v>
      </c>
      <c r="AP32" s="274">
        <v>0.10515742018</v>
      </c>
      <c r="AQ32" s="274">
        <v>0.1097237529</v>
      </c>
      <c r="AR32" s="274">
        <v>0.11321244105</v>
      </c>
      <c r="AS32" s="274">
        <v>0.11087375562</v>
      </c>
      <c r="AT32" s="274">
        <v>0.11170867700000001</v>
      </c>
      <c r="AU32" s="274">
        <v>0.11329142543</v>
      </c>
      <c r="AV32" s="274">
        <v>0.1205645068</v>
      </c>
      <c r="AW32" s="274">
        <v>0.11294144617</v>
      </c>
      <c r="AX32" s="274">
        <v>0.1198640165</v>
      </c>
      <c r="AY32" s="274">
        <v>0.10203704407</v>
      </c>
      <c r="AZ32" s="274">
        <v>9.8144085623000005E-2</v>
      </c>
      <c r="BA32" s="274">
        <v>0.10325981199000001</v>
      </c>
      <c r="BB32" s="642">
        <v>0.10762322162</v>
      </c>
      <c r="BC32" s="274">
        <v>0.11574945229</v>
      </c>
      <c r="BD32" s="274">
        <v>0.10880299376999999</v>
      </c>
      <c r="BE32" s="274">
        <v>0.1157855</v>
      </c>
      <c r="BF32" s="274">
        <v>0.11918380000000001</v>
      </c>
      <c r="BG32" s="274">
        <v>0.1051063</v>
      </c>
      <c r="BH32" s="274">
        <v>0.1124426</v>
      </c>
      <c r="BI32" s="362">
        <v>0.106918</v>
      </c>
      <c r="BJ32" s="362">
        <v>0.1103124</v>
      </c>
      <c r="BK32" s="362">
        <v>0.10526290000000001</v>
      </c>
      <c r="BL32" s="362">
        <v>9.8379900000000006E-2</v>
      </c>
      <c r="BM32" s="362">
        <v>0.1098078</v>
      </c>
      <c r="BN32" s="362">
        <v>0.1080308</v>
      </c>
      <c r="BO32" s="362">
        <v>0.1117472</v>
      </c>
      <c r="BP32" s="362">
        <v>0.1091453</v>
      </c>
      <c r="BQ32" s="362">
        <v>0.1119877</v>
      </c>
      <c r="BR32" s="362">
        <v>0.11255759999999999</v>
      </c>
      <c r="BS32" s="362">
        <v>0.10492369999999999</v>
      </c>
      <c r="BT32" s="362">
        <v>0.1120588</v>
      </c>
      <c r="BU32" s="362">
        <v>0.1054943</v>
      </c>
      <c r="BV32" s="362">
        <v>0.1092274</v>
      </c>
    </row>
    <row r="33" spans="1:74" s="169" customFormat="1" ht="12" customHeight="1" x14ac:dyDescent="0.2">
      <c r="A33" s="132"/>
      <c r="B33" s="170" t="s">
        <v>525</v>
      </c>
      <c r="C33" s="171"/>
      <c r="D33" s="171"/>
      <c r="E33" s="171"/>
      <c r="F33" s="171"/>
      <c r="G33" s="171"/>
      <c r="H33" s="171"/>
      <c r="I33" s="171"/>
      <c r="J33" s="171"/>
      <c r="K33" s="171"/>
      <c r="L33" s="171"/>
      <c r="M33" s="171"/>
      <c r="N33" s="171"/>
      <c r="O33" s="171"/>
      <c r="P33" s="171"/>
      <c r="Q33" s="171"/>
      <c r="R33" s="171"/>
      <c r="S33" s="171"/>
      <c r="T33" s="171"/>
      <c r="U33" s="171"/>
      <c r="V33" s="171"/>
      <c r="W33" s="171"/>
      <c r="X33" s="171"/>
      <c r="Y33" s="171"/>
      <c r="Z33" s="171"/>
      <c r="AA33" s="171"/>
      <c r="AB33" s="171"/>
      <c r="AC33" s="171"/>
      <c r="AD33" s="171"/>
      <c r="AE33" s="171"/>
      <c r="AF33" s="171"/>
      <c r="AG33" s="171"/>
      <c r="AH33" s="171"/>
      <c r="AI33" s="171"/>
      <c r="AJ33" s="171"/>
      <c r="AK33" s="171"/>
      <c r="AL33" s="171"/>
      <c r="AM33" s="171"/>
      <c r="AN33" s="171"/>
      <c r="AO33" s="171"/>
      <c r="AP33" s="171"/>
      <c r="AQ33" s="171"/>
      <c r="AR33" s="171"/>
      <c r="AS33" s="171"/>
      <c r="AT33" s="171"/>
      <c r="AU33" s="171"/>
      <c r="AV33" s="171"/>
      <c r="AW33" s="171"/>
      <c r="AX33" s="171"/>
      <c r="AY33" s="171"/>
      <c r="AZ33" s="171"/>
      <c r="BA33" s="171"/>
      <c r="BB33" s="645"/>
      <c r="BC33" s="171"/>
      <c r="BD33" s="171"/>
      <c r="BE33" s="171"/>
      <c r="BF33" s="171"/>
      <c r="BG33" s="171"/>
      <c r="BH33" s="171"/>
      <c r="BI33" s="423"/>
      <c r="BJ33" s="423"/>
      <c r="BK33" s="423"/>
      <c r="BL33" s="423"/>
      <c r="BM33" s="423"/>
      <c r="BN33" s="423"/>
      <c r="BO33" s="423"/>
      <c r="BP33" s="423"/>
      <c r="BQ33" s="423"/>
      <c r="BR33" s="423"/>
      <c r="BS33" s="423"/>
      <c r="BT33" s="423"/>
      <c r="BU33" s="423"/>
      <c r="BV33" s="423"/>
    </row>
    <row r="34" spans="1:74" s="169" customFormat="1" ht="12" customHeight="1" x14ac:dyDescent="0.2">
      <c r="A34" s="601" t="s">
        <v>35</v>
      </c>
      <c r="B34" s="606" t="s">
        <v>55</v>
      </c>
      <c r="C34" s="274">
        <v>0.21836925500000001</v>
      </c>
      <c r="D34" s="274">
        <v>0.20087437999999999</v>
      </c>
      <c r="E34" s="274">
        <v>0.203760526</v>
      </c>
      <c r="F34" s="274">
        <v>0.18630704000000001</v>
      </c>
      <c r="G34" s="274">
        <v>0.244672841</v>
      </c>
      <c r="H34" s="274">
        <v>0.29125393599999999</v>
      </c>
      <c r="I34" s="274">
        <v>0.23918552400000001</v>
      </c>
      <c r="J34" s="274">
        <v>0.196283229</v>
      </c>
      <c r="K34" s="274">
        <v>0.16843935400000001</v>
      </c>
      <c r="L34" s="274">
        <v>0.172515117</v>
      </c>
      <c r="M34" s="274">
        <v>0.19084248200000001</v>
      </c>
      <c r="N34" s="274">
        <v>0.226037461</v>
      </c>
      <c r="O34" s="274">
        <v>0.248060114</v>
      </c>
      <c r="P34" s="274">
        <v>0.234458992</v>
      </c>
      <c r="Q34" s="274">
        <v>0.302502518</v>
      </c>
      <c r="R34" s="274">
        <v>0.30308388200000003</v>
      </c>
      <c r="S34" s="274">
        <v>0.31661457399999998</v>
      </c>
      <c r="T34" s="274">
        <v>0.312381199</v>
      </c>
      <c r="U34" s="274">
        <v>0.30396150900000002</v>
      </c>
      <c r="V34" s="274">
        <v>0.250318926</v>
      </c>
      <c r="W34" s="274">
        <v>0.207704681</v>
      </c>
      <c r="X34" s="274">
        <v>0.192254278</v>
      </c>
      <c r="Y34" s="274">
        <v>0.200932005</v>
      </c>
      <c r="Z34" s="274">
        <v>0.23057956499999999</v>
      </c>
      <c r="AA34" s="274">
        <v>0.21988793100000001</v>
      </c>
      <c r="AB34" s="274">
        <v>0.193017037</v>
      </c>
      <c r="AC34" s="274">
        <v>0.24654563500000001</v>
      </c>
      <c r="AD34" s="274">
        <v>0.25021488400000003</v>
      </c>
      <c r="AE34" s="274">
        <v>0.27256217399999999</v>
      </c>
      <c r="AF34" s="274">
        <v>0.25368467500000003</v>
      </c>
      <c r="AG34" s="274">
        <v>0.252091024</v>
      </c>
      <c r="AH34" s="274">
        <v>0.219191684</v>
      </c>
      <c r="AI34" s="274">
        <v>0.167517099</v>
      </c>
      <c r="AJ34" s="274">
        <v>0.15701980300000001</v>
      </c>
      <c r="AK34" s="274">
        <v>0.17825706099999999</v>
      </c>
      <c r="AL34" s="274">
        <v>0.21871295800000001</v>
      </c>
      <c r="AM34" s="274">
        <v>0.238984318</v>
      </c>
      <c r="AN34" s="274">
        <v>0.19518338499999999</v>
      </c>
      <c r="AO34" s="274">
        <v>0.19654233400000001</v>
      </c>
      <c r="AP34" s="274">
        <v>0.235595531</v>
      </c>
      <c r="AQ34" s="274">
        <v>0.27166997100000001</v>
      </c>
      <c r="AR34" s="274">
        <v>0.25986738999999998</v>
      </c>
      <c r="AS34" s="274">
        <v>0.25922019000000002</v>
      </c>
      <c r="AT34" s="274">
        <v>0.20660773199999999</v>
      </c>
      <c r="AU34" s="274">
        <v>0.161100927</v>
      </c>
      <c r="AV34" s="274">
        <v>0.164688837</v>
      </c>
      <c r="AW34" s="274">
        <v>0.16873526899999999</v>
      </c>
      <c r="AX34" s="274">
        <v>0.202906536</v>
      </c>
      <c r="AY34" s="274">
        <v>0.20569470100000001</v>
      </c>
      <c r="AZ34" s="274">
        <v>0.16586278900000001</v>
      </c>
      <c r="BA34" s="274">
        <v>0.23070100700000001</v>
      </c>
      <c r="BB34" s="642">
        <v>0.238611403</v>
      </c>
      <c r="BC34" s="274">
        <v>0.251622819</v>
      </c>
      <c r="BD34" s="274">
        <v>0.24602201200000001</v>
      </c>
      <c r="BE34" s="274">
        <v>0.23179050000000001</v>
      </c>
      <c r="BF34" s="274">
        <v>0.18869559999999999</v>
      </c>
      <c r="BG34" s="274">
        <v>0.16705700000000001</v>
      </c>
      <c r="BH34" s="274">
        <v>0.16220029999999999</v>
      </c>
      <c r="BI34" s="362">
        <v>0.17000119999999999</v>
      </c>
      <c r="BJ34" s="362">
        <v>0.19427530000000001</v>
      </c>
      <c r="BK34" s="362">
        <v>0.2214257</v>
      </c>
      <c r="BL34" s="362">
        <v>0.19335849999999999</v>
      </c>
      <c r="BM34" s="362">
        <v>0.2235145</v>
      </c>
      <c r="BN34" s="362">
        <v>0.2316965</v>
      </c>
      <c r="BO34" s="362">
        <v>0.2587391</v>
      </c>
      <c r="BP34" s="362">
        <v>0.25838260000000002</v>
      </c>
      <c r="BQ34" s="362">
        <v>0.23650180000000001</v>
      </c>
      <c r="BR34" s="362">
        <v>0.20402629999999999</v>
      </c>
      <c r="BS34" s="362">
        <v>0.16917209999999999</v>
      </c>
      <c r="BT34" s="362">
        <v>0.16710369999999999</v>
      </c>
      <c r="BU34" s="362">
        <v>0.18078949999999999</v>
      </c>
      <c r="BV34" s="362">
        <v>0.2117782</v>
      </c>
    </row>
    <row r="35" spans="1:74" s="169" customFormat="1" ht="12" customHeight="1" x14ac:dyDescent="0.2">
      <c r="A35" s="559" t="s">
        <v>39</v>
      </c>
      <c r="B35" s="606" t="s">
        <v>1096</v>
      </c>
      <c r="C35" s="274">
        <v>0.16712975299999999</v>
      </c>
      <c r="D35" s="274">
        <v>0.15368921099999999</v>
      </c>
      <c r="E35" s="274">
        <v>0.16717194299999999</v>
      </c>
      <c r="F35" s="274">
        <v>0.15972604200000001</v>
      </c>
      <c r="G35" s="274">
        <v>0.16173916299999999</v>
      </c>
      <c r="H35" s="274">
        <v>0.16304448199999999</v>
      </c>
      <c r="I35" s="274">
        <v>0.16910863300000001</v>
      </c>
      <c r="J35" s="274">
        <v>0.17047326300000001</v>
      </c>
      <c r="K35" s="274">
        <v>0.16552128199999999</v>
      </c>
      <c r="L35" s="274">
        <v>0.16561849300000001</v>
      </c>
      <c r="M35" s="274">
        <v>0.164417812</v>
      </c>
      <c r="N35" s="274">
        <v>0.17304681299999999</v>
      </c>
      <c r="O35" s="274">
        <v>0.176398102</v>
      </c>
      <c r="P35" s="274">
        <v>0.15753277299999999</v>
      </c>
      <c r="Q35" s="274">
        <v>0.16920484199999999</v>
      </c>
      <c r="R35" s="274">
        <v>0.159157406</v>
      </c>
      <c r="S35" s="274">
        <v>0.16067588199999999</v>
      </c>
      <c r="T35" s="274">
        <v>0.16746788600000001</v>
      </c>
      <c r="U35" s="274">
        <v>0.17205881200000001</v>
      </c>
      <c r="V35" s="274">
        <v>0.17224631200000001</v>
      </c>
      <c r="W35" s="274">
        <v>0.166920396</v>
      </c>
      <c r="X35" s="274">
        <v>0.16551590199999999</v>
      </c>
      <c r="Y35" s="274">
        <v>0.166684006</v>
      </c>
      <c r="Z35" s="274">
        <v>0.176384132</v>
      </c>
      <c r="AA35" s="274">
        <v>0.17286948599999999</v>
      </c>
      <c r="AB35" s="274">
        <v>0.162400763</v>
      </c>
      <c r="AC35" s="274">
        <v>0.16552919599999999</v>
      </c>
      <c r="AD35" s="274">
        <v>0.15666033400000001</v>
      </c>
      <c r="AE35" s="274">
        <v>0.165311816</v>
      </c>
      <c r="AF35" s="274">
        <v>0.16483226400000001</v>
      </c>
      <c r="AG35" s="274">
        <v>0.171851856</v>
      </c>
      <c r="AH35" s="274">
        <v>0.17325934600000001</v>
      </c>
      <c r="AI35" s="274">
        <v>0.167649514</v>
      </c>
      <c r="AJ35" s="274">
        <v>0.16830177599999999</v>
      </c>
      <c r="AK35" s="274">
        <v>0.167166174</v>
      </c>
      <c r="AL35" s="274">
        <v>0.17443319600000001</v>
      </c>
      <c r="AM35" s="274">
        <v>0.18312283900000001</v>
      </c>
      <c r="AN35" s="274">
        <v>0.16436553400000001</v>
      </c>
      <c r="AO35" s="274">
        <v>0.180182919</v>
      </c>
      <c r="AP35" s="274">
        <v>0.16574803699999999</v>
      </c>
      <c r="AQ35" s="274">
        <v>0.17526977899999999</v>
      </c>
      <c r="AR35" s="274">
        <v>0.17611405699999999</v>
      </c>
      <c r="AS35" s="274">
        <v>0.189588599</v>
      </c>
      <c r="AT35" s="274">
        <v>0.184351019</v>
      </c>
      <c r="AU35" s="274">
        <v>0.17480884699999999</v>
      </c>
      <c r="AV35" s="274">
        <v>0.17840481899999999</v>
      </c>
      <c r="AW35" s="274">
        <v>0.179022397</v>
      </c>
      <c r="AX35" s="274">
        <v>0.18678798899999999</v>
      </c>
      <c r="AY35" s="274">
        <v>0.182822599</v>
      </c>
      <c r="AZ35" s="274">
        <v>0.16592564400000001</v>
      </c>
      <c r="BA35" s="274">
        <v>0.18159793900000001</v>
      </c>
      <c r="BB35" s="642">
        <v>0.17547309699999999</v>
      </c>
      <c r="BC35" s="274">
        <v>0.18105153900000001</v>
      </c>
      <c r="BD35" s="274">
        <v>0.18207991700000001</v>
      </c>
      <c r="BE35" s="274">
        <v>0.1881119</v>
      </c>
      <c r="BF35" s="274">
        <v>0.18535940000000001</v>
      </c>
      <c r="BG35" s="274">
        <v>0.17934800000000001</v>
      </c>
      <c r="BH35" s="274">
        <v>0.18063409999999999</v>
      </c>
      <c r="BI35" s="362">
        <v>0.17615890000000001</v>
      </c>
      <c r="BJ35" s="362">
        <v>0.1851033</v>
      </c>
      <c r="BK35" s="362">
        <v>0.1838233</v>
      </c>
      <c r="BL35" s="362">
        <v>0.1651881</v>
      </c>
      <c r="BM35" s="362">
        <v>0.17515410000000001</v>
      </c>
      <c r="BN35" s="362">
        <v>0.16713439999999999</v>
      </c>
      <c r="BO35" s="362">
        <v>0.1719579</v>
      </c>
      <c r="BP35" s="362">
        <v>0.174291</v>
      </c>
      <c r="BQ35" s="362">
        <v>0.18465970000000001</v>
      </c>
      <c r="BR35" s="362">
        <v>0.1834056</v>
      </c>
      <c r="BS35" s="362">
        <v>0.17597989999999999</v>
      </c>
      <c r="BT35" s="362">
        <v>0.1793795</v>
      </c>
      <c r="BU35" s="362">
        <v>0.17605390000000001</v>
      </c>
      <c r="BV35" s="362">
        <v>0.18578629999999999</v>
      </c>
    </row>
    <row r="36" spans="1:74" s="169" customFormat="1" ht="12" customHeight="1" x14ac:dyDescent="0.2">
      <c r="A36" s="559" t="s">
        <v>40</v>
      </c>
      <c r="B36" s="606" t="s">
        <v>1097</v>
      </c>
      <c r="C36" s="274">
        <v>3.8957522000000001E-2</v>
      </c>
      <c r="D36" s="274">
        <v>3.5332448000000002E-2</v>
      </c>
      <c r="E36" s="274">
        <v>3.9925111999999999E-2</v>
      </c>
      <c r="F36" s="274">
        <v>3.9183087999999998E-2</v>
      </c>
      <c r="G36" s="274">
        <v>3.8921442000000001E-2</v>
      </c>
      <c r="H36" s="274">
        <v>3.8734298E-2</v>
      </c>
      <c r="I36" s="274">
        <v>3.9595221999999999E-2</v>
      </c>
      <c r="J36" s="274">
        <v>3.9609312000000001E-2</v>
      </c>
      <c r="K36" s="274">
        <v>3.7459538000000001E-2</v>
      </c>
      <c r="L36" s="274">
        <v>3.9210752000000001E-2</v>
      </c>
      <c r="M36" s="274">
        <v>4.0201918000000003E-2</v>
      </c>
      <c r="N36" s="274">
        <v>4.0781442000000001E-2</v>
      </c>
      <c r="O36" s="274">
        <v>3.8535859999999998E-2</v>
      </c>
      <c r="P36" s="274">
        <v>3.5781133E-2</v>
      </c>
      <c r="Q36" s="274">
        <v>3.8510900000000001E-2</v>
      </c>
      <c r="R36" s="274">
        <v>3.5682870999999998E-2</v>
      </c>
      <c r="S36" s="274">
        <v>3.7198589999999997E-2</v>
      </c>
      <c r="T36" s="274">
        <v>3.8055551E-2</v>
      </c>
      <c r="U36" s="274">
        <v>3.9339869999999999E-2</v>
      </c>
      <c r="V36" s="274">
        <v>3.9447410000000002E-2</v>
      </c>
      <c r="W36" s="274">
        <v>3.7729591E-2</v>
      </c>
      <c r="X36" s="274">
        <v>3.9842710000000003E-2</v>
      </c>
      <c r="Y36" s="274">
        <v>4.0351801E-2</v>
      </c>
      <c r="Z36" s="274">
        <v>4.1317020000000003E-2</v>
      </c>
      <c r="AA36" s="274">
        <v>3.8397112999999997E-2</v>
      </c>
      <c r="AB36" s="274">
        <v>3.6327505000000003E-2</v>
      </c>
      <c r="AC36" s="274">
        <v>3.9878052999999997E-2</v>
      </c>
      <c r="AD36" s="274">
        <v>3.7232468999999997E-2</v>
      </c>
      <c r="AE36" s="274">
        <v>3.8198013000000003E-2</v>
      </c>
      <c r="AF36" s="274">
        <v>3.7006328999999998E-2</v>
      </c>
      <c r="AG36" s="274">
        <v>3.9305943000000003E-2</v>
      </c>
      <c r="AH36" s="274">
        <v>3.9276153000000001E-2</v>
      </c>
      <c r="AI36" s="274">
        <v>3.7263179E-2</v>
      </c>
      <c r="AJ36" s="274">
        <v>4.0765762999999997E-2</v>
      </c>
      <c r="AK36" s="274">
        <v>4.0671009000000001E-2</v>
      </c>
      <c r="AL36" s="274">
        <v>4.2282733000000003E-2</v>
      </c>
      <c r="AM36" s="274">
        <v>4.0546656E-2</v>
      </c>
      <c r="AN36" s="274">
        <v>3.5978204E-2</v>
      </c>
      <c r="AO36" s="274">
        <v>4.0096765999999999E-2</v>
      </c>
      <c r="AP36" s="274">
        <v>3.8249429000000001E-2</v>
      </c>
      <c r="AQ36" s="274">
        <v>3.9563856000000001E-2</v>
      </c>
      <c r="AR36" s="274">
        <v>3.9921549000000001E-2</v>
      </c>
      <c r="AS36" s="274">
        <v>4.0897026000000003E-2</v>
      </c>
      <c r="AT36" s="274">
        <v>3.9530676000000001E-2</v>
      </c>
      <c r="AU36" s="274">
        <v>3.8392069000000001E-2</v>
      </c>
      <c r="AV36" s="274">
        <v>4.0306156000000003E-2</v>
      </c>
      <c r="AW36" s="274">
        <v>3.9169168999999997E-2</v>
      </c>
      <c r="AX36" s="274">
        <v>4.3125216000000001E-2</v>
      </c>
      <c r="AY36" s="274">
        <v>3.9653486000000002E-2</v>
      </c>
      <c r="AZ36" s="274">
        <v>3.4649673999999998E-2</v>
      </c>
      <c r="BA36" s="274">
        <v>3.9789086000000001E-2</v>
      </c>
      <c r="BB36" s="642">
        <v>3.8119539000000001E-2</v>
      </c>
      <c r="BC36" s="274">
        <v>3.8452416000000003E-2</v>
      </c>
      <c r="BD36" s="274">
        <v>3.8219678999999999E-2</v>
      </c>
      <c r="BE36" s="274">
        <v>4.2221500000000002E-2</v>
      </c>
      <c r="BF36" s="274">
        <v>4.2438900000000002E-2</v>
      </c>
      <c r="BG36" s="274">
        <v>4.0160399999999999E-2</v>
      </c>
      <c r="BH36" s="274">
        <v>4.04594E-2</v>
      </c>
      <c r="BI36" s="362">
        <v>4.0969899999999997E-2</v>
      </c>
      <c r="BJ36" s="362">
        <v>4.3203400000000003E-2</v>
      </c>
      <c r="BK36" s="362">
        <v>4.1330199999999997E-2</v>
      </c>
      <c r="BL36" s="362">
        <v>3.6958600000000001E-2</v>
      </c>
      <c r="BM36" s="362">
        <v>4.0773200000000002E-2</v>
      </c>
      <c r="BN36" s="362">
        <v>3.8453399999999999E-2</v>
      </c>
      <c r="BO36" s="362">
        <v>3.9872900000000003E-2</v>
      </c>
      <c r="BP36" s="362">
        <v>4.07695E-2</v>
      </c>
      <c r="BQ36" s="362">
        <v>4.3398300000000001E-2</v>
      </c>
      <c r="BR36" s="362">
        <v>4.2988800000000001E-2</v>
      </c>
      <c r="BS36" s="362">
        <v>4.09541E-2</v>
      </c>
      <c r="BT36" s="362">
        <v>4.0946099999999999E-2</v>
      </c>
      <c r="BU36" s="362">
        <v>4.1488999999999998E-2</v>
      </c>
      <c r="BV36" s="362">
        <v>4.3707099999999999E-2</v>
      </c>
    </row>
    <row r="37" spans="1:74" s="169" customFormat="1" ht="12" customHeight="1" x14ac:dyDescent="0.2">
      <c r="A37" s="601" t="s">
        <v>109</v>
      </c>
      <c r="B37" s="606" t="s">
        <v>632</v>
      </c>
      <c r="C37" s="274">
        <v>6.6858529993000002E-2</v>
      </c>
      <c r="D37" s="274">
        <v>5.2984783629999997E-2</v>
      </c>
      <c r="E37" s="274">
        <v>8.3780092454000005E-2</v>
      </c>
      <c r="F37" s="274">
        <v>9.5246312112999998E-2</v>
      </c>
      <c r="G37" s="274">
        <v>8.4838413402999996E-2</v>
      </c>
      <c r="H37" s="274">
        <v>7.8516253561000005E-2</v>
      </c>
      <c r="I37" s="274">
        <v>6.5588887334000007E-2</v>
      </c>
      <c r="J37" s="274">
        <v>6.5216679651000004E-2</v>
      </c>
      <c r="K37" s="274">
        <v>6.9309732262000004E-2</v>
      </c>
      <c r="L37" s="274">
        <v>7.7484086867999999E-2</v>
      </c>
      <c r="M37" s="274">
        <v>9.5080495136999996E-2</v>
      </c>
      <c r="N37" s="274">
        <v>8.8366268250000005E-2</v>
      </c>
      <c r="O37" s="274">
        <v>8.3044444893000002E-2</v>
      </c>
      <c r="P37" s="274">
        <v>0.10150792605</v>
      </c>
      <c r="Q37" s="274">
        <v>0.10240880741</v>
      </c>
      <c r="R37" s="274">
        <v>0.12063913771</v>
      </c>
      <c r="S37" s="274">
        <v>0.11433122126</v>
      </c>
      <c r="T37" s="274">
        <v>0.1066889874</v>
      </c>
      <c r="U37" s="274">
        <v>7.2730716767999998E-2</v>
      </c>
      <c r="V37" s="274">
        <v>7.2584880374999994E-2</v>
      </c>
      <c r="W37" s="274">
        <v>6.6705194502000006E-2</v>
      </c>
      <c r="X37" s="274">
        <v>0.10220350498</v>
      </c>
      <c r="Y37" s="274">
        <v>0.12078152774000001</v>
      </c>
      <c r="Z37" s="274">
        <v>0.10346805501</v>
      </c>
      <c r="AA37" s="274">
        <v>0.12964873662000001</v>
      </c>
      <c r="AB37" s="274">
        <v>0.10510854906</v>
      </c>
      <c r="AC37" s="274">
        <v>0.13340712460000001</v>
      </c>
      <c r="AD37" s="274">
        <v>0.12087186287</v>
      </c>
      <c r="AE37" s="274">
        <v>0.1192831536</v>
      </c>
      <c r="AF37" s="274">
        <v>0.11387728542</v>
      </c>
      <c r="AG37" s="274">
        <v>8.3910497114999996E-2</v>
      </c>
      <c r="AH37" s="274">
        <v>8.0554875430999998E-2</v>
      </c>
      <c r="AI37" s="274">
        <v>8.3599715402999999E-2</v>
      </c>
      <c r="AJ37" s="274">
        <v>0.1201714783</v>
      </c>
      <c r="AK37" s="274">
        <v>0.11078825421999999</v>
      </c>
      <c r="AL37" s="274">
        <v>0.13814315175</v>
      </c>
      <c r="AM37" s="274">
        <v>0.13918414778999999</v>
      </c>
      <c r="AN37" s="274">
        <v>0.13226682233000001</v>
      </c>
      <c r="AO37" s="274">
        <v>0.14877309012000001</v>
      </c>
      <c r="AP37" s="274">
        <v>0.164472336</v>
      </c>
      <c r="AQ37" s="274">
        <v>0.15467769495</v>
      </c>
      <c r="AR37" s="274">
        <v>0.13092003946</v>
      </c>
      <c r="AS37" s="274">
        <v>0.10600072211</v>
      </c>
      <c r="AT37" s="274">
        <v>9.1233709686000003E-2</v>
      </c>
      <c r="AU37" s="274">
        <v>0.11135383149</v>
      </c>
      <c r="AV37" s="274">
        <v>0.13049292284</v>
      </c>
      <c r="AW37" s="274">
        <v>0.15110054957999999</v>
      </c>
      <c r="AX37" s="274">
        <v>0.13409299207</v>
      </c>
      <c r="AY37" s="274">
        <v>0.17106627856000001</v>
      </c>
      <c r="AZ37" s="274">
        <v>0.13313860688000001</v>
      </c>
      <c r="BA37" s="274">
        <v>0.16907230295</v>
      </c>
      <c r="BB37" s="642">
        <v>0.17826446917</v>
      </c>
      <c r="BC37" s="274">
        <v>0.14768900577999999</v>
      </c>
      <c r="BD37" s="274">
        <v>0.14917561218</v>
      </c>
      <c r="BE37" s="274">
        <v>0.11499734887</v>
      </c>
      <c r="BF37" s="274">
        <v>9.6849661616999996E-2</v>
      </c>
      <c r="BG37" s="274">
        <v>0.1113198</v>
      </c>
      <c r="BH37" s="274">
        <v>0.1365642</v>
      </c>
      <c r="BI37" s="362">
        <v>0.14378759999999999</v>
      </c>
      <c r="BJ37" s="362">
        <v>0.14964</v>
      </c>
      <c r="BK37" s="362">
        <v>0.15576480000000001</v>
      </c>
      <c r="BL37" s="362">
        <v>0.13656979999999999</v>
      </c>
      <c r="BM37" s="362">
        <v>0.1683482</v>
      </c>
      <c r="BN37" s="362">
        <v>0.17996419999999999</v>
      </c>
      <c r="BO37" s="362">
        <v>0.1731364</v>
      </c>
      <c r="BP37" s="362">
        <v>0.15704870000000001</v>
      </c>
      <c r="BQ37" s="362">
        <v>0.12895409999999999</v>
      </c>
      <c r="BR37" s="362">
        <v>0.1230453</v>
      </c>
      <c r="BS37" s="362">
        <v>0.12898119999999999</v>
      </c>
      <c r="BT37" s="362">
        <v>0.1553551</v>
      </c>
      <c r="BU37" s="362">
        <v>0.1601804</v>
      </c>
      <c r="BV37" s="362">
        <v>0.17851230000000001</v>
      </c>
    </row>
    <row r="38" spans="1:74" s="169" customFormat="1" ht="12" customHeight="1" x14ac:dyDescent="0.2">
      <c r="A38" s="601" t="s">
        <v>36</v>
      </c>
      <c r="B38" s="606" t="s">
        <v>630</v>
      </c>
      <c r="C38" s="274">
        <v>1.7851735000000001E-2</v>
      </c>
      <c r="D38" s="274">
        <v>1.5871954000000001E-2</v>
      </c>
      <c r="E38" s="274">
        <v>1.7800577000000001E-2</v>
      </c>
      <c r="F38" s="274">
        <v>1.6990300999999999E-2</v>
      </c>
      <c r="G38" s="274">
        <v>1.7839134999999999E-2</v>
      </c>
      <c r="H38" s="274">
        <v>1.7218830000000001E-2</v>
      </c>
      <c r="I38" s="274">
        <v>1.7478824E-2</v>
      </c>
      <c r="J38" s="274">
        <v>1.7706098E-2</v>
      </c>
      <c r="K38" s="274">
        <v>1.7110475999999999E-2</v>
      </c>
      <c r="L38" s="274">
        <v>1.6975255000000002E-2</v>
      </c>
      <c r="M38" s="274">
        <v>1.7108146000000001E-2</v>
      </c>
      <c r="N38" s="274">
        <v>1.8027313E-2</v>
      </c>
      <c r="O38" s="274">
        <v>1.8480064000000001E-2</v>
      </c>
      <c r="P38" s="274">
        <v>1.6676229000000001E-2</v>
      </c>
      <c r="Q38" s="274">
        <v>1.8388147000000001E-2</v>
      </c>
      <c r="R38" s="274">
        <v>1.7257919E-2</v>
      </c>
      <c r="S38" s="274">
        <v>1.8194444000000001E-2</v>
      </c>
      <c r="T38" s="274">
        <v>1.7019866000000002E-2</v>
      </c>
      <c r="U38" s="274">
        <v>1.7723139999999998E-2</v>
      </c>
      <c r="V38" s="274">
        <v>1.7777471999999999E-2</v>
      </c>
      <c r="W38" s="274">
        <v>1.7126595000000001E-2</v>
      </c>
      <c r="X38" s="274">
        <v>1.7835734999999998E-2</v>
      </c>
      <c r="Y38" s="274">
        <v>1.7570336999999998E-2</v>
      </c>
      <c r="Z38" s="274">
        <v>1.8260971000000001E-2</v>
      </c>
      <c r="AA38" s="274">
        <v>1.7399523E-2</v>
      </c>
      <c r="AB38" s="274">
        <v>1.6387143999999999E-2</v>
      </c>
      <c r="AC38" s="274">
        <v>1.7607898E-2</v>
      </c>
      <c r="AD38" s="274">
        <v>1.7083734E-2</v>
      </c>
      <c r="AE38" s="274">
        <v>1.7787236000000001E-2</v>
      </c>
      <c r="AF38" s="274">
        <v>1.7361420999999998E-2</v>
      </c>
      <c r="AG38" s="274">
        <v>1.7945699999999998E-2</v>
      </c>
      <c r="AH38" s="274">
        <v>1.7785743999999999E-2</v>
      </c>
      <c r="AI38" s="274">
        <v>1.7575554E-2</v>
      </c>
      <c r="AJ38" s="274">
        <v>1.8026599000000001E-2</v>
      </c>
      <c r="AK38" s="274">
        <v>1.8023462000000001E-2</v>
      </c>
      <c r="AL38" s="274">
        <v>1.8608026999999999E-2</v>
      </c>
      <c r="AM38" s="274">
        <v>1.9126270000000001E-2</v>
      </c>
      <c r="AN38" s="274">
        <v>1.7255220000000002E-2</v>
      </c>
      <c r="AO38" s="274">
        <v>1.8939243000000001E-2</v>
      </c>
      <c r="AP38" s="274">
        <v>1.7874070999999998E-2</v>
      </c>
      <c r="AQ38" s="274">
        <v>1.8309319000000001E-2</v>
      </c>
      <c r="AR38" s="274">
        <v>1.8320502999999998E-2</v>
      </c>
      <c r="AS38" s="274">
        <v>1.8749061000000001E-2</v>
      </c>
      <c r="AT38" s="274">
        <v>1.8520344000000001E-2</v>
      </c>
      <c r="AU38" s="274">
        <v>1.8119733999999998E-2</v>
      </c>
      <c r="AV38" s="274">
        <v>1.8948724E-2</v>
      </c>
      <c r="AW38" s="274">
        <v>1.7571393000000001E-2</v>
      </c>
      <c r="AX38" s="274">
        <v>1.8939732000000001E-2</v>
      </c>
      <c r="AY38" s="274">
        <v>1.8681667999999998E-2</v>
      </c>
      <c r="AZ38" s="274">
        <v>1.6831901E-2</v>
      </c>
      <c r="BA38" s="274">
        <v>1.8486771999999999E-2</v>
      </c>
      <c r="BB38" s="642">
        <v>1.8147271E-2</v>
      </c>
      <c r="BC38" s="274">
        <v>1.8571135999999999E-2</v>
      </c>
      <c r="BD38" s="274">
        <v>1.7929599000000001E-2</v>
      </c>
      <c r="BE38" s="274">
        <v>1.8585600000000001E-2</v>
      </c>
      <c r="BF38" s="274">
        <v>1.8384899999999999E-2</v>
      </c>
      <c r="BG38" s="274">
        <v>1.8052499999999999E-2</v>
      </c>
      <c r="BH38" s="274">
        <v>1.85027E-2</v>
      </c>
      <c r="BI38" s="362">
        <v>1.8250200000000001E-2</v>
      </c>
      <c r="BJ38" s="362">
        <v>1.8954700000000001E-2</v>
      </c>
      <c r="BK38" s="362">
        <v>1.9037399999999999E-2</v>
      </c>
      <c r="BL38" s="362">
        <v>1.7540699999999999E-2</v>
      </c>
      <c r="BM38" s="362">
        <v>1.88142E-2</v>
      </c>
      <c r="BN38" s="362">
        <v>1.8031800000000001E-2</v>
      </c>
      <c r="BO38" s="362">
        <v>1.8386400000000001E-2</v>
      </c>
      <c r="BP38" s="362">
        <v>1.8421199999999999E-2</v>
      </c>
      <c r="BQ38" s="362">
        <v>1.88889E-2</v>
      </c>
      <c r="BR38" s="362">
        <v>1.882E-2</v>
      </c>
      <c r="BS38" s="362">
        <v>1.8425500000000001E-2</v>
      </c>
      <c r="BT38" s="362">
        <v>1.9002700000000001E-2</v>
      </c>
      <c r="BU38" s="362">
        <v>1.86465E-2</v>
      </c>
      <c r="BV38" s="362">
        <v>1.9323199999999999E-2</v>
      </c>
    </row>
    <row r="39" spans="1:74" s="169" customFormat="1" ht="12" customHeight="1" x14ac:dyDescent="0.2">
      <c r="A39" s="601" t="s">
        <v>37</v>
      </c>
      <c r="B39" s="606" t="s">
        <v>631</v>
      </c>
      <c r="C39" s="274">
        <v>9.7848020000000004E-3</v>
      </c>
      <c r="D39" s="274">
        <v>9.0711739999999996E-3</v>
      </c>
      <c r="E39" s="274">
        <v>1.0429994E-2</v>
      </c>
      <c r="F39" s="274">
        <v>1.047141E-2</v>
      </c>
      <c r="G39" s="274">
        <v>1.1182892E-2</v>
      </c>
      <c r="H39" s="274">
        <v>1.1093584E-2</v>
      </c>
      <c r="I39" s="274">
        <v>1.1262984E-2</v>
      </c>
      <c r="J39" s="274">
        <v>1.1214313E-2</v>
      </c>
      <c r="K39" s="274">
        <v>1.0718254E-2</v>
      </c>
      <c r="L39" s="274">
        <v>1.0424498000000001E-2</v>
      </c>
      <c r="M39" s="274">
        <v>1.0125228E-2</v>
      </c>
      <c r="N39" s="274">
        <v>1.0121724E-2</v>
      </c>
      <c r="O39" s="274">
        <v>1.3417128E-2</v>
      </c>
      <c r="P39" s="274">
        <v>1.2598343999999999E-2</v>
      </c>
      <c r="Q39" s="274">
        <v>1.4218873E-2</v>
      </c>
      <c r="R39" s="274">
        <v>1.4203752E-2</v>
      </c>
      <c r="S39" s="274">
        <v>1.4883151000000001E-2</v>
      </c>
      <c r="T39" s="274">
        <v>1.4774730999999999E-2</v>
      </c>
      <c r="U39" s="274">
        <v>1.4887352E-2</v>
      </c>
      <c r="V39" s="274">
        <v>1.5257155E-2</v>
      </c>
      <c r="W39" s="274">
        <v>1.4414722E-2</v>
      </c>
      <c r="X39" s="274">
        <v>1.4574093E-2</v>
      </c>
      <c r="Y39" s="274">
        <v>1.3653472999999999E-2</v>
      </c>
      <c r="Z39" s="274">
        <v>1.4202879999999999E-2</v>
      </c>
      <c r="AA39" s="274">
        <v>1.6676163000000001E-2</v>
      </c>
      <c r="AB39" s="274">
        <v>1.6038685E-2</v>
      </c>
      <c r="AC39" s="274">
        <v>1.7969467999999999E-2</v>
      </c>
      <c r="AD39" s="274">
        <v>1.8293389E-2</v>
      </c>
      <c r="AE39" s="274">
        <v>2.0171171000000002E-2</v>
      </c>
      <c r="AF39" s="274">
        <v>2.0275993999999999E-2</v>
      </c>
      <c r="AG39" s="274">
        <v>2.0617599E-2</v>
      </c>
      <c r="AH39" s="274">
        <v>2.0159884999999999E-2</v>
      </c>
      <c r="AI39" s="274">
        <v>1.9619722999999999E-2</v>
      </c>
      <c r="AJ39" s="274">
        <v>1.9874558000000001E-2</v>
      </c>
      <c r="AK39" s="274">
        <v>1.8565096E-2</v>
      </c>
      <c r="AL39" s="274">
        <v>1.9088015E-2</v>
      </c>
      <c r="AM39" s="274">
        <v>2.1630942E-2</v>
      </c>
      <c r="AN39" s="274">
        <v>2.1359427E-2</v>
      </c>
      <c r="AO39" s="274">
        <v>2.4950136000000001E-2</v>
      </c>
      <c r="AP39" s="274">
        <v>2.4981083000000001E-2</v>
      </c>
      <c r="AQ39" s="274">
        <v>2.6465677999999999E-2</v>
      </c>
      <c r="AR39" s="274">
        <v>2.6851656000000002E-2</v>
      </c>
      <c r="AS39" s="274">
        <v>2.6790081E-2</v>
      </c>
      <c r="AT39" s="274">
        <v>2.8120976999999998E-2</v>
      </c>
      <c r="AU39" s="274">
        <v>2.7318595000000001E-2</v>
      </c>
      <c r="AV39" s="274">
        <v>2.7801962999999999E-2</v>
      </c>
      <c r="AW39" s="274">
        <v>2.5137485000000001E-2</v>
      </c>
      <c r="AX39" s="274">
        <v>2.5616289E-2</v>
      </c>
      <c r="AY39" s="274">
        <v>2.8758204999999998E-2</v>
      </c>
      <c r="AZ39" s="274">
        <v>2.7481505999999999E-2</v>
      </c>
      <c r="BA39" s="274">
        <v>3.4282049000000002E-2</v>
      </c>
      <c r="BB39" s="642">
        <v>3.5990348999999998E-2</v>
      </c>
      <c r="BC39" s="274">
        <v>3.9274307000000001E-2</v>
      </c>
      <c r="BD39" s="274">
        <v>4.0309763999999998E-2</v>
      </c>
      <c r="BE39" s="274">
        <v>3.8978800000000001E-2</v>
      </c>
      <c r="BF39" s="274">
        <v>3.9575199999999998E-2</v>
      </c>
      <c r="BG39" s="274">
        <v>3.6901900000000001E-2</v>
      </c>
      <c r="BH39" s="274">
        <v>3.4507700000000002E-2</v>
      </c>
      <c r="BI39" s="362">
        <v>3.1285599999999997E-2</v>
      </c>
      <c r="BJ39" s="362">
        <v>2.9641299999999999E-2</v>
      </c>
      <c r="BK39" s="362">
        <v>3.2772000000000003E-2</v>
      </c>
      <c r="BL39" s="362">
        <v>3.3012100000000003E-2</v>
      </c>
      <c r="BM39" s="362">
        <v>4.2124799999999997E-2</v>
      </c>
      <c r="BN39" s="362">
        <v>4.4782500000000003E-2</v>
      </c>
      <c r="BO39" s="362">
        <v>4.8912200000000003E-2</v>
      </c>
      <c r="BP39" s="362">
        <v>5.14552E-2</v>
      </c>
      <c r="BQ39" s="362">
        <v>5.0286499999999998E-2</v>
      </c>
      <c r="BR39" s="362">
        <v>5.0633600000000001E-2</v>
      </c>
      <c r="BS39" s="362">
        <v>4.7089199999999998E-2</v>
      </c>
      <c r="BT39" s="362">
        <v>4.3481100000000002E-2</v>
      </c>
      <c r="BU39" s="362">
        <v>3.8345299999999999E-2</v>
      </c>
      <c r="BV39" s="362">
        <v>3.6149800000000003E-2</v>
      </c>
    </row>
    <row r="40" spans="1:74" s="169" customFormat="1" ht="12" customHeight="1" x14ac:dyDescent="0.2">
      <c r="A40" s="604" t="s">
        <v>48</v>
      </c>
      <c r="B40" s="606" t="s">
        <v>522</v>
      </c>
      <c r="C40" s="274">
        <v>8.4517158588000005E-2</v>
      </c>
      <c r="D40" s="274">
        <v>7.9319195376000004E-2</v>
      </c>
      <c r="E40" s="274">
        <v>8.7091245243000007E-2</v>
      </c>
      <c r="F40" s="274">
        <v>8.7732748710000003E-2</v>
      </c>
      <c r="G40" s="274">
        <v>9.2825505737999997E-2</v>
      </c>
      <c r="H40" s="274">
        <v>9.4640127239999997E-2</v>
      </c>
      <c r="I40" s="274">
        <v>9.5299788245999995E-2</v>
      </c>
      <c r="J40" s="274">
        <v>9.5073333573000005E-2</v>
      </c>
      <c r="K40" s="274">
        <v>8.9880779519999995E-2</v>
      </c>
      <c r="L40" s="274">
        <v>9.5434678925999994E-2</v>
      </c>
      <c r="M40" s="274">
        <v>9.2414502240000002E-2</v>
      </c>
      <c r="N40" s="274">
        <v>9.5987395980000001E-2</v>
      </c>
      <c r="O40" s="274">
        <v>8.6233812359999995E-2</v>
      </c>
      <c r="P40" s="274">
        <v>8.4317745599999994E-2</v>
      </c>
      <c r="Q40" s="274">
        <v>9.1129780679999994E-2</v>
      </c>
      <c r="R40" s="274">
        <v>8.6156734799999996E-2</v>
      </c>
      <c r="S40" s="274">
        <v>9.4102943159999994E-2</v>
      </c>
      <c r="T40" s="274">
        <v>9.6415195199999998E-2</v>
      </c>
      <c r="U40" s="274">
        <v>8.9849561960000005E-2</v>
      </c>
      <c r="V40" s="274">
        <v>9.9593897840000001E-2</v>
      </c>
      <c r="W40" s="274">
        <v>8.7225055199999998E-2</v>
      </c>
      <c r="X40" s="274">
        <v>9.2743585640000001E-2</v>
      </c>
      <c r="Y40" s="274">
        <v>8.9718301200000003E-2</v>
      </c>
      <c r="Z40" s="274">
        <v>9.5374774519999997E-2</v>
      </c>
      <c r="AA40" s="274">
        <v>8.5539886479999994E-2</v>
      </c>
      <c r="AB40" s="274">
        <v>8.5266620880000005E-2</v>
      </c>
      <c r="AC40" s="274">
        <v>9.1730676639999995E-2</v>
      </c>
      <c r="AD40" s="274">
        <v>9.0175156000000006E-2</v>
      </c>
      <c r="AE40" s="274">
        <v>9.6182833999999995E-2</v>
      </c>
      <c r="AF40" s="274">
        <v>9.3670862399999999E-2</v>
      </c>
      <c r="AG40" s="274">
        <v>9.1711028999999999E-2</v>
      </c>
      <c r="AH40" s="274">
        <v>9.8932709719999998E-2</v>
      </c>
      <c r="AI40" s="274">
        <v>8.6630606400000004E-2</v>
      </c>
      <c r="AJ40" s="274">
        <v>9.5710724600000005E-2</v>
      </c>
      <c r="AK40" s="274">
        <v>8.6824733200000004E-2</v>
      </c>
      <c r="AL40" s="274">
        <v>8.9516264080000005E-2</v>
      </c>
      <c r="AM40" s="274">
        <v>8.7078120620999996E-2</v>
      </c>
      <c r="AN40" s="274">
        <v>8.0618880843999999E-2</v>
      </c>
      <c r="AO40" s="274">
        <v>9.2711177697000005E-2</v>
      </c>
      <c r="AP40" s="274">
        <v>9.2855057389999995E-2</v>
      </c>
      <c r="AQ40" s="274">
        <v>9.7386201798999997E-2</v>
      </c>
      <c r="AR40" s="274">
        <v>9.6904701130000007E-2</v>
      </c>
      <c r="AS40" s="274">
        <v>9.5748670309E-2</v>
      </c>
      <c r="AT40" s="274">
        <v>9.5447689237999997E-2</v>
      </c>
      <c r="AU40" s="274">
        <v>9.3728115680000001E-2</v>
      </c>
      <c r="AV40" s="274">
        <v>9.7743870622000004E-2</v>
      </c>
      <c r="AW40" s="274">
        <v>9.3224659540000004E-2</v>
      </c>
      <c r="AX40" s="274">
        <v>9.6418648499999995E-2</v>
      </c>
      <c r="AY40" s="274">
        <v>9.1247065599999996E-2</v>
      </c>
      <c r="AZ40" s="274">
        <v>8.5744666531999997E-2</v>
      </c>
      <c r="BA40" s="274">
        <v>9.0882090149999997E-2</v>
      </c>
      <c r="BB40" s="642">
        <v>9.5030923219999994E-2</v>
      </c>
      <c r="BC40" s="274">
        <v>9.8143229570999996E-2</v>
      </c>
      <c r="BD40" s="274">
        <v>9.5671116139999998E-2</v>
      </c>
      <c r="BE40" s="274">
        <v>9.9352670305000002E-2</v>
      </c>
      <c r="BF40" s="274">
        <v>9.8142065777999998E-2</v>
      </c>
      <c r="BG40" s="274">
        <v>8.9522611128000001E-2</v>
      </c>
      <c r="BH40" s="274">
        <v>9.9318740867999994E-2</v>
      </c>
      <c r="BI40" s="362">
        <v>9.1434000000000001E-2</v>
      </c>
      <c r="BJ40" s="362">
        <v>9.5266400000000001E-2</v>
      </c>
      <c r="BK40" s="362">
        <v>9.1438599999999995E-2</v>
      </c>
      <c r="BL40" s="362">
        <v>8.5290599999999994E-2</v>
      </c>
      <c r="BM40" s="362">
        <v>9.4922800000000002E-2</v>
      </c>
      <c r="BN40" s="362">
        <v>9.3778600000000004E-2</v>
      </c>
      <c r="BO40" s="362">
        <v>9.7322599999999995E-2</v>
      </c>
      <c r="BP40" s="362">
        <v>9.4134999999999996E-2</v>
      </c>
      <c r="BQ40" s="362">
        <v>9.6558000000000005E-2</v>
      </c>
      <c r="BR40" s="362">
        <v>9.70882E-2</v>
      </c>
      <c r="BS40" s="362">
        <v>9.12882E-2</v>
      </c>
      <c r="BT40" s="362">
        <v>9.6570600000000006E-2</v>
      </c>
      <c r="BU40" s="362">
        <v>8.9984300000000003E-2</v>
      </c>
      <c r="BV40" s="362">
        <v>9.4161900000000007E-2</v>
      </c>
    </row>
    <row r="41" spans="1:74" s="169" customFormat="1" ht="12" customHeight="1" x14ac:dyDescent="0.2">
      <c r="A41" s="604" t="s">
        <v>49</v>
      </c>
      <c r="B41" s="606" t="s">
        <v>523</v>
      </c>
      <c r="C41" s="274">
        <v>1.9790892946999999E-3</v>
      </c>
      <c r="D41" s="274">
        <v>3.1884106612000002E-3</v>
      </c>
      <c r="E41" s="274">
        <v>2.1420377282000001E-3</v>
      </c>
      <c r="F41" s="274">
        <v>3.6115374408E-3</v>
      </c>
      <c r="G41" s="274">
        <v>3.0856068742E-3</v>
      </c>
      <c r="H41" s="274">
        <v>2.3295510299999999E-3</v>
      </c>
      <c r="I41" s="274">
        <v>3.3360452377999999E-3</v>
      </c>
      <c r="J41" s="274">
        <v>2.8577483677999999E-3</v>
      </c>
      <c r="K41" s="274">
        <v>4.0049354679000003E-3</v>
      </c>
      <c r="L41" s="274">
        <v>3.1619782886999999E-3</v>
      </c>
      <c r="M41" s="274">
        <v>2.5413165237000001E-3</v>
      </c>
      <c r="N41" s="274">
        <v>2.7573807768E-3</v>
      </c>
      <c r="O41" s="274">
        <v>3.3070871417E-3</v>
      </c>
      <c r="P41" s="274">
        <v>3.7468627051000002E-3</v>
      </c>
      <c r="Q41" s="274">
        <v>5.6578392277999998E-3</v>
      </c>
      <c r="R41" s="274">
        <v>7.8741340573999993E-3</v>
      </c>
      <c r="S41" s="274">
        <v>8.5109279289999999E-3</v>
      </c>
      <c r="T41" s="274">
        <v>9.7078285536000009E-3</v>
      </c>
      <c r="U41" s="274">
        <v>1.0104560608E-2</v>
      </c>
      <c r="V41" s="274">
        <v>1.1392880386E-2</v>
      </c>
      <c r="W41" s="274">
        <v>1.2619491044E-2</v>
      </c>
      <c r="X41" s="274">
        <v>1.1054850615E-2</v>
      </c>
      <c r="Y41" s="274">
        <v>1.3468822985E-2</v>
      </c>
      <c r="Z41" s="274">
        <v>1.3888202119E-2</v>
      </c>
      <c r="AA41" s="274">
        <v>5.5835581931000001E-3</v>
      </c>
      <c r="AB41" s="274">
        <v>7.7687012093000003E-3</v>
      </c>
      <c r="AC41" s="274">
        <v>1.1187132165E-2</v>
      </c>
      <c r="AD41" s="274">
        <v>1.1785389597E-2</v>
      </c>
      <c r="AE41" s="274">
        <v>1.2384804427000001E-2</v>
      </c>
      <c r="AF41" s="274">
        <v>1.2772045750999999E-2</v>
      </c>
      <c r="AG41" s="274">
        <v>1.0464090628E-2</v>
      </c>
      <c r="AH41" s="274">
        <v>1.1139672898999999E-2</v>
      </c>
      <c r="AI41" s="274">
        <v>9.5441699453999995E-3</v>
      </c>
      <c r="AJ41" s="274">
        <v>8.7358881113999993E-3</v>
      </c>
      <c r="AK41" s="274">
        <v>8.9886453946000002E-3</v>
      </c>
      <c r="AL41" s="274">
        <v>7.1354227667000001E-3</v>
      </c>
      <c r="AM41" s="274">
        <v>8.8928478623999992E-3</v>
      </c>
      <c r="AN41" s="274">
        <v>1.0387205050000001E-2</v>
      </c>
      <c r="AO41" s="274">
        <v>1.3227823299E-2</v>
      </c>
      <c r="AP41" s="274">
        <v>1.3933357182000001E-2</v>
      </c>
      <c r="AQ41" s="274">
        <v>1.4048205899999999E-2</v>
      </c>
      <c r="AR41" s="274">
        <v>1.8009927046000001E-2</v>
      </c>
      <c r="AS41" s="274">
        <v>1.6806922615999999E-2</v>
      </c>
      <c r="AT41" s="274">
        <v>1.7937558996999999E-2</v>
      </c>
      <c r="AU41" s="274">
        <v>2.1209689430000001E-2</v>
      </c>
      <c r="AV41" s="274">
        <v>2.4537574802000001E-2</v>
      </c>
      <c r="AW41" s="274">
        <v>2.1354409171E-2</v>
      </c>
      <c r="AX41" s="274">
        <v>2.5139090499999999E-2</v>
      </c>
      <c r="AY41" s="274">
        <v>1.2410265068E-2</v>
      </c>
      <c r="AZ41" s="274">
        <v>1.3905538623000001E-2</v>
      </c>
      <c r="BA41" s="274">
        <v>1.3974106991000001E-2</v>
      </c>
      <c r="BB41" s="642">
        <v>1.4261622619E-2</v>
      </c>
      <c r="BC41" s="274">
        <v>1.9330036294999998E-2</v>
      </c>
      <c r="BD41" s="274">
        <v>1.4812377767E-2</v>
      </c>
      <c r="BE41" s="274">
        <v>1.8898508141000001E-2</v>
      </c>
      <c r="BF41" s="274">
        <v>1.7988512428000002E-2</v>
      </c>
      <c r="BG41" s="274">
        <v>1.4414E-2</v>
      </c>
      <c r="BH41" s="274">
        <v>1.7182300000000001E-2</v>
      </c>
      <c r="BI41" s="362">
        <v>1.7091599999999998E-2</v>
      </c>
      <c r="BJ41" s="362">
        <v>1.6720800000000001E-2</v>
      </c>
      <c r="BK41" s="362">
        <v>1.5432E-2</v>
      </c>
      <c r="BL41" s="362">
        <v>1.4588800000000001E-2</v>
      </c>
      <c r="BM41" s="362">
        <v>1.65539E-2</v>
      </c>
      <c r="BN41" s="362">
        <v>1.5900999999999998E-2</v>
      </c>
      <c r="BO41" s="362">
        <v>1.6135699999999999E-2</v>
      </c>
      <c r="BP41" s="362">
        <v>1.6665300000000001E-2</v>
      </c>
      <c r="BQ41" s="362">
        <v>1.7127300000000002E-2</v>
      </c>
      <c r="BR41" s="362">
        <v>1.7176400000000001E-2</v>
      </c>
      <c r="BS41" s="362">
        <v>1.5240500000000001E-2</v>
      </c>
      <c r="BT41" s="362">
        <v>1.7186099999999999E-2</v>
      </c>
      <c r="BU41" s="362">
        <v>1.7092099999999999E-2</v>
      </c>
      <c r="BV41" s="362">
        <v>1.6721E-2</v>
      </c>
    </row>
    <row r="42" spans="1:74" ht="12" customHeight="1" x14ac:dyDescent="0.2">
      <c r="A42" s="607" t="s">
        <v>29</v>
      </c>
      <c r="B42" s="608" t="s">
        <v>1039</v>
      </c>
      <c r="C42" s="275">
        <v>0.60544784488000003</v>
      </c>
      <c r="D42" s="275">
        <v>0.55033155667</v>
      </c>
      <c r="E42" s="275">
        <v>0.61210152743000001</v>
      </c>
      <c r="F42" s="275">
        <v>0.59926847926000004</v>
      </c>
      <c r="G42" s="275">
        <v>0.65510499900999997</v>
      </c>
      <c r="H42" s="275">
        <v>0.69683106182999999</v>
      </c>
      <c r="I42" s="275">
        <v>0.64085590782000001</v>
      </c>
      <c r="J42" s="275">
        <v>0.59843397658999997</v>
      </c>
      <c r="K42" s="275">
        <v>0.56244435125000003</v>
      </c>
      <c r="L42" s="275">
        <v>0.58082485908000003</v>
      </c>
      <c r="M42" s="275">
        <v>0.61273189989999999</v>
      </c>
      <c r="N42" s="275">
        <v>0.65512579801000004</v>
      </c>
      <c r="O42" s="275">
        <v>0.6674766124</v>
      </c>
      <c r="P42" s="275">
        <v>0.64662000535999997</v>
      </c>
      <c r="Q42" s="275">
        <v>0.74202170730999994</v>
      </c>
      <c r="R42" s="275">
        <v>0.74405583656999996</v>
      </c>
      <c r="S42" s="275">
        <v>0.76451173335</v>
      </c>
      <c r="T42" s="275">
        <v>0.76251124416000005</v>
      </c>
      <c r="U42" s="275">
        <v>0.72065552233999997</v>
      </c>
      <c r="V42" s="275">
        <v>0.67861893360000003</v>
      </c>
      <c r="W42" s="275">
        <v>0.61044572575</v>
      </c>
      <c r="X42" s="275">
        <v>0.63602465923999996</v>
      </c>
      <c r="Y42" s="275">
        <v>0.66316027391999999</v>
      </c>
      <c r="Z42" s="275">
        <v>0.69347559964000005</v>
      </c>
      <c r="AA42" s="275">
        <v>0.68600239729000001</v>
      </c>
      <c r="AB42" s="275">
        <v>0.62231500515000004</v>
      </c>
      <c r="AC42" s="275">
        <v>0.72385518340999999</v>
      </c>
      <c r="AD42" s="275">
        <v>0.70231721846999995</v>
      </c>
      <c r="AE42" s="275">
        <v>0.74188120202999996</v>
      </c>
      <c r="AF42" s="275">
        <v>0.71348087657000003</v>
      </c>
      <c r="AG42" s="275">
        <v>0.68789773874000004</v>
      </c>
      <c r="AH42" s="275">
        <v>0.66030007005000002</v>
      </c>
      <c r="AI42" s="275">
        <v>0.58939956075</v>
      </c>
      <c r="AJ42" s="275">
        <v>0.62860659000999997</v>
      </c>
      <c r="AK42" s="275">
        <v>0.62928443480999996</v>
      </c>
      <c r="AL42" s="275">
        <v>0.70791976758999997</v>
      </c>
      <c r="AM42" s="275">
        <v>0.73856614127999998</v>
      </c>
      <c r="AN42" s="275">
        <v>0.65741467821999999</v>
      </c>
      <c r="AO42" s="275">
        <v>0.71542348911999998</v>
      </c>
      <c r="AP42" s="275">
        <v>0.75370890157000003</v>
      </c>
      <c r="AQ42" s="275">
        <v>0.79739070565000003</v>
      </c>
      <c r="AR42" s="275">
        <v>0.76690982263999996</v>
      </c>
      <c r="AS42" s="275">
        <v>0.75380127204000003</v>
      </c>
      <c r="AT42" s="275">
        <v>0.68174970591999995</v>
      </c>
      <c r="AU42" s="275">
        <v>0.64603180859999998</v>
      </c>
      <c r="AV42" s="275">
        <v>0.68292486726000001</v>
      </c>
      <c r="AW42" s="275">
        <v>0.69531533129</v>
      </c>
      <c r="AX42" s="275">
        <v>0.73302649307000001</v>
      </c>
      <c r="AY42" s="275">
        <v>0.75033426823000005</v>
      </c>
      <c r="AZ42" s="275">
        <v>0.64354032604</v>
      </c>
      <c r="BA42" s="275">
        <v>0.77878535308999997</v>
      </c>
      <c r="BB42" s="646">
        <v>0.79389867401000003</v>
      </c>
      <c r="BC42" s="275">
        <v>0.79413448865000003</v>
      </c>
      <c r="BD42" s="275">
        <v>0.78422007708999997</v>
      </c>
      <c r="BE42" s="275">
        <v>0.75688540000000004</v>
      </c>
      <c r="BF42" s="275">
        <v>0.70526999999999995</v>
      </c>
      <c r="BG42" s="275">
        <v>0.65956890000000001</v>
      </c>
      <c r="BH42" s="275">
        <v>0.68701579999999995</v>
      </c>
      <c r="BI42" s="360">
        <v>0.68897900000000001</v>
      </c>
      <c r="BJ42" s="360">
        <v>0.73280520000000005</v>
      </c>
      <c r="BK42" s="360">
        <v>0.76102400000000003</v>
      </c>
      <c r="BL42" s="360">
        <v>0.68250719999999998</v>
      </c>
      <c r="BM42" s="360">
        <v>0.7802057</v>
      </c>
      <c r="BN42" s="360">
        <v>0.78974239999999996</v>
      </c>
      <c r="BO42" s="360">
        <v>0.82446330000000001</v>
      </c>
      <c r="BP42" s="360">
        <v>0.81116849999999996</v>
      </c>
      <c r="BQ42" s="360">
        <v>0.77637449999999997</v>
      </c>
      <c r="BR42" s="360">
        <v>0.73718410000000001</v>
      </c>
      <c r="BS42" s="360">
        <v>0.68713069999999998</v>
      </c>
      <c r="BT42" s="360">
        <v>0.71902489999999997</v>
      </c>
      <c r="BU42" s="360">
        <v>0.72258109999999998</v>
      </c>
      <c r="BV42" s="360">
        <v>0.7861399</v>
      </c>
    </row>
    <row r="43" spans="1:74" ht="12" customHeight="1" x14ac:dyDescent="0.25">
      <c r="A43" s="607"/>
      <c r="B43" s="609" t="s">
        <v>1081</v>
      </c>
      <c r="C43" s="610"/>
      <c r="D43" s="610"/>
      <c r="E43" s="610"/>
      <c r="F43" s="610"/>
      <c r="G43" s="610"/>
      <c r="H43" s="610"/>
      <c r="I43" s="610"/>
      <c r="J43" s="610"/>
      <c r="K43" s="610"/>
      <c r="L43" s="610"/>
      <c r="M43" s="610"/>
      <c r="N43" s="610"/>
      <c r="O43" s="610"/>
      <c r="P43" s="610"/>
      <c r="Q43" s="610"/>
      <c r="R43" s="610"/>
      <c r="S43" s="610"/>
      <c r="T43" s="610"/>
      <c r="U43" s="610"/>
      <c r="V43" s="610"/>
      <c r="W43" s="610"/>
      <c r="X43" s="610"/>
      <c r="Y43" s="610"/>
      <c r="Z43" s="610"/>
      <c r="AA43" s="610"/>
      <c r="AB43" s="610"/>
      <c r="AC43" s="610"/>
      <c r="AD43" s="610"/>
      <c r="AE43" s="610"/>
      <c r="AF43" s="610"/>
      <c r="AG43" s="610"/>
      <c r="AH43" s="610"/>
      <c r="AI43" s="610"/>
      <c r="AJ43" s="610"/>
      <c r="AK43" s="610"/>
      <c r="AL43" s="610"/>
      <c r="AM43" s="610"/>
      <c r="AN43" s="610"/>
      <c r="AO43" s="610"/>
      <c r="AP43" s="610"/>
      <c r="AQ43" s="610"/>
      <c r="AR43" s="610"/>
      <c r="AS43" s="610"/>
      <c r="AT43" s="610"/>
      <c r="AU43" s="610"/>
      <c r="AV43" s="610"/>
      <c r="AW43" s="610"/>
      <c r="AX43" s="610"/>
      <c r="AY43" s="610"/>
      <c r="AZ43" s="610"/>
      <c r="BA43" s="610"/>
      <c r="BB43" s="610"/>
      <c r="BC43" s="610"/>
      <c r="BD43" s="610"/>
      <c r="BE43" s="610"/>
      <c r="BF43" s="610"/>
      <c r="BG43" s="610"/>
      <c r="BH43" s="610"/>
      <c r="BI43" s="610"/>
      <c r="BJ43" s="610"/>
      <c r="BK43" s="610"/>
      <c r="BL43" s="610"/>
      <c r="BM43" s="610"/>
      <c r="BN43" s="610"/>
      <c r="BO43" s="610"/>
      <c r="BP43" s="610"/>
      <c r="BQ43" s="610"/>
      <c r="BR43" s="610"/>
      <c r="BS43" s="610"/>
      <c r="BT43" s="610"/>
      <c r="BU43" s="610"/>
      <c r="BV43" s="610"/>
    </row>
    <row r="44" spans="1:74" s="614" customFormat="1" ht="12" customHeight="1" x14ac:dyDescent="0.25">
      <c r="A44" s="611"/>
      <c r="B44" s="612" t="s">
        <v>0</v>
      </c>
      <c r="C44" s="613"/>
      <c r="D44" s="613"/>
      <c r="E44" s="613"/>
      <c r="F44" s="613"/>
      <c r="G44" s="613"/>
      <c r="H44" s="613"/>
      <c r="I44" s="613"/>
      <c r="J44" s="613"/>
      <c r="K44" s="613"/>
      <c r="L44" s="613"/>
      <c r="M44" s="613"/>
      <c r="N44" s="613"/>
      <c r="O44" s="613"/>
      <c r="P44" s="613"/>
      <c r="Q44" s="613"/>
      <c r="R44" s="613"/>
      <c r="S44" s="613"/>
      <c r="T44" s="613"/>
      <c r="U44" s="613"/>
      <c r="V44" s="613"/>
      <c r="W44" s="613"/>
      <c r="X44" s="613"/>
      <c r="Y44" s="613"/>
      <c r="Z44" s="613"/>
      <c r="AA44" s="613"/>
      <c r="AB44" s="613"/>
      <c r="AC44" s="613"/>
      <c r="AD44" s="613"/>
      <c r="AE44" s="613"/>
      <c r="AF44" s="613"/>
      <c r="AG44" s="613"/>
      <c r="AH44" s="613"/>
      <c r="AI44" s="613"/>
      <c r="AJ44" s="613"/>
      <c r="AK44" s="613"/>
      <c r="AL44" s="613"/>
      <c r="AM44" s="613"/>
      <c r="AN44" s="613"/>
      <c r="AO44" s="613"/>
      <c r="AP44" s="613"/>
      <c r="AQ44" s="613"/>
      <c r="AR44" s="613"/>
      <c r="AS44" s="613"/>
      <c r="AT44" s="613"/>
      <c r="AU44" s="613"/>
      <c r="AV44" s="613"/>
      <c r="AW44" s="613"/>
      <c r="AX44" s="613"/>
      <c r="AY44" s="613"/>
      <c r="AZ44" s="613"/>
      <c r="BA44" s="613"/>
      <c r="BB44" s="613"/>
      <c r="BC44" s="613"/>
      <c r="BD44" s="613"/>
      <c r="BE44" s="613"/>
      <c r="BF44" s="613"/>
      <c r="BG44" s="613"/>
      <c r="BH44" s="613"/>
      <c r="BI44" s="613"/>
      <c r="BJ44" s="613"/>
      <c r="BK44" s="613"/>
      <c r="BL44" s="613"/>
      <c r="BM44" s="613"/>
      <c r="BN44" s="613"/>
      <c r="BO44" s="613"/>
      <c r="BP44" s="613"/>
      <c r="BQ44" s="613"/>
      <c r="BR44" s="613"/>
      <c r="BS44" s="613"/>
      <c r="BT44" s="613"/>
      <c r="BU44" s="613"/>
      <c r="BV44" s="613"/>
    </row>
    <row r="45" spans="1:74" s="614" customFormat="1" ht="12" customHeight="1" x14ac:dyDescent="0.25">
      <c r="A45" s="611"/>
      <c r="B45" s="612" t="s">
        <v>1098</v>
      </c>
      <c r="C45" s="613"/>
      <c r="D45" s="613"/>
      <c r="E45" s="613"/>
      <c r="F45" s="613"/>
      <c r="G45" s="613"/>
      <c r="H45" s="613"/>
      <c r="I45" s="613"/>
      <c r="J45" s="613"/>
      <c r="K45" s="613"/>
      <c r="L45" s="613"/>
      <c r="M45" s="613"/>
      <c r="N45" s="613"/>
      <c r="O45" s="613"/>
      <c r="P45" s="613"/>
      <c r="Q45" s="613"/>
      <c r="R45" s="613"/>
      <c r="S45" s="613"/>
      <c r="T45" s="613"/>
      <c r="U45" s="613"/>
      <c r="V45" s="613"/>
      <c r="W45" s="613"/>
      <c r="X45" s="613"/>
      <c r="Y45" s="613"/>
      <c r="Z45" s="613"/>
      <c r="AA45" s="613"/>
      <c r="AB45" s="613"/>
      <c r="AC45" s="613"/>
      <c r="AD45" s="613"/>
      <c r="AE45" s="613"/>
      <c r="AF45" s="613"/>
      <c r="AG45" s="613"/>
      <c r="AH45" s="613"/>
      <c r="AI45" s="613"/>
      <c r="AJ45" s="613"/>
      <c r="AK45" s="613"/>
      <c r="AL45" s="613"/>
      <c r="AM45" s="613"/>
      <c r="AN45" s="613"/>
      <c r="AO45" s="613"/>
      <c r="AP45" s="613"/>
      <c r="AQ45" s="613"/>
      <c r="AR45" s="613"/>
      <c r="AS45" s="613"/>
      <c r="AT45" s="613"/>
      <c r="AU45" s="613"/>
      <c r="AV45" s="613"/>
      <c r="AW45" s="613"/>
      <c r="AX45" s="613"/>
      <c r="AY45" s="613"/>
      <c r="AZ45" s="613"/>
      <c r="BA45" s="613"/>
      <c r="BB45" s="613"/>
      <c r="BC45" s="613"/>
      <c r="BD45" s="613"/>
      <c r="BE45" s="613"/>
      <c r="BF45" s="613"/>
      <c r="BG45" s="613"/>
      <c r="BH45" s="613"/>
      <c r="BI45" s="613"/>
      <c r="BJ45" s="613"/>
      <c r="BK45" s="613"/>
      <c r="BL45" s="613"/>
      <c r="BM45" s="613"/>
      <c r="BN45" s="613"/>
      <c r="BO45" s="613"/>
      <c r="BP45" s="613"/>
      <c r="BQ45" s="613"/>
      <c r="BR45" s="613"/>
      <c r="BS45" s="613"/>
      <c r="BT45" s="613"/>
      <c r="BU45" s="613"/>
      <c r="BV45" s="613"/>
    </row>
    <row r="46" spans="1:74" s="614" customFormat="1" ht="13.2" x14ac:dyDescent="0.25">
      <c r="A46" s="611"/>
      <c r="B46" s="612" t="s">
        <v>1099</v>
      </c>
      <c r="C46" s="613"/>
      <c r="D46" s="613"/>
      <c r="E46" s="613"/>
      <c r="F46" s="613"/>
      <c r="G46" s="613"/>
      <c r="H46" s="613"/>
      <c r="I46" s="613"/>
      <c r="J46" s="613"/>
      <c r="K46" s="613"/>
      <c r="L46" s="613"/>
      <c r="M46" s="613"/>
      <c r="N46" s="613"/>
      <c r="O46" s="613"/>
      <c r="P46" s="613"/>
      <c r="Q46" s="613"/>
      <c r="R46" s="613"/>
      <c r="S46" s="613"/>
      <c r="T46" s="613"/>
      <c r="U46" s="613"/>
      <c r="V46" s="613"/>
      <c r="W46" s="613"/>
      <c r="X46" s="613"/>
      <c r="Y46" s="613"/>
      <c r="Z46" s="613"/>
      <c r="AA46" s="613"/>
      <c r="AB46" s="613"/>
      <c r="AC46" s="613"/>
      <c r="AD46" s="613"/>
      <c r="AE46" s="613"/>
      <c r="AF46" s="613"/>
      <c r="AG46" s="613"/>
      <c r="AH46" s="613"/>
      <c r="AI46" s="613"/>
      <c r="AJ46" s="613"/>
      <c r="AK46" s="613"/>
      <c r="AL46" s="613"/>
      <c r="AM46" s="613"/>
      <c r="AN46" s="613"/>
      <c r="AO46" s="613"/>
      <c r="AP46" s="613"/>
      <c r="AQ46" s="613"/>
      <c r="AR46" s="613"/>
      <c r="AS46" s="613"/>
      <c r="AT46" s="613"/>
      <c r="AU46" s="613"/>
      <c r="AV46" s="613"/>
      <c r="AW46" s="613"/>
      <c r="AX46" s="613"/>
      <c r="AY46" s="613"/>
      <c r="AZ46" s="613"/>
      <c r="BA46" s="613"/>
      <c r="BB46" s="613"/>
      <c r="BC46" s="613"/>
      <c r="BD46" s="613"/>
      <c r="BE46" s="613"/>
      <c r="BF46" s="613"/>
      <c r="BG46" s="613"/>
      <c r="BH46" s="613"/>
      <c r="BI46" s="613"/>
      <c r="BJ46" s="613"/>
      <c r="BK46" s="613"/>
      <c r="BL46" s="613"/>
      <c r="BM46" s="613"/>
      <c r="BN46" s="613"/>
      <c r="BO46" s="613"/>
      <c r="BP46" s="613"/>
      <c r="BQ46" s="613"/>
      <c r="BR46" s="613"/>
      <c r="BS46" s="613"/>
      <c r="BT46" s="613"/>
      <c r="BU46" s="613"/>
      <c r="BV46" s="613"/>
    </row>
    <row r="47" spans="1:74" s="614" customFormat="1" x14ac:dyDescent="0.25">
      <c r="A47" s="611"/>
      <c r="B47" s="615" t="s">
        <v>344</v>
      </c>
      <c r="C47" s="616"/>
      <c r="D47" s="616"/>
      <c r="E47" s="616"/>
      <c r="F47" s="616"/>
      <c r="G47" s="616"/>
      <c r="H47" s="616"/>
      <c r="I47" s="616"/>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16"/>
      <c r="BD47" s="616"/>
      <c r="BE47" s="616"/>
      <c r="BF47" s="616"/>
      <c r="BG47" s="616"/>
      <c r="BH47" s="616"/>
      <c r="BI47" s="616"/>
      <c r="BJ47" s="616"/>
      <c r="BK47" s="616"/>
      <c r="BL47" s="616"/>
      <c r="BM47" s="616"/>
      <c r="BN47" s="616"/>
      <c r="BO47" s="616"/>
      <c r="BP47" s="616"/>
      <c r="BQ47" s="616"/>
      <c r="BR47" s="616"/>
      <c r="BS47" s="616"/>
      <c r="BT47" s="616"/>
      <c r="BU47" s="616"/>
      <c r="BV47" s="616"/>
    </row>
    <row r="48" spans="1:74" s="614" customFormat="1" ht="24.75" customHeight="1" x14ac:dyDescent="0.25">
      <c r="A48" s="611"/>
      <c r="B48" s="612" t="s">
        <v>526</v>
      </c>
      <c r="C48" s="613"/>
      <c r="D48" s="613"/>
      <c r="E48" s="613"/>
      <c r="F48" s="613"/>
      <c r="G48" s="613"/>
      <c r="H48" s="613"/>
      <c r="I48" s="613"/>
      <c r="J48" s="613"/>
      <c r="K48" s="613"/>
      <c r="L48" s="613"/>
      <c r="M48" s="613"/>
      <c r="N48" s="613"/>
      <c r="O48" s="613"/>
      <c r="P48" s="613"/>
      <c r="Q48" s="613"/>
      <c r="R48" s="613"/>
      <c r="S48" s="613"/>
      <c r="T48" s="613"/>
      <c r="U48" s="613"/>
      <c r="V48" s="613"/>
      <c r="W48" s="613"/>
      <c r="X48" s="613"/>
      <c r="Y48" s="613"/>
      <c r="Z48" s="613"/>
      <c r="AA48" s="613"/>
      <c r="AB48" s="613"/>
      <c r="AC48" s="613"/>
      <c r="AD48" s="613"/>
      <c r="AE48" s="613"/>
      <c r="AF48" s="613"/>
      <c r="AG48" s="613"/>
      <c r="AH48" s="613"/>
      <c r="AI48" s="613"/>
      <c r="AJ48" s="613"/>
      <c r="AK48" s="613"/>
      <c r="AL48" s="613"/>
      <c r="AM48" s="613"/>
      <c r="AN48" s="613"/>
      <c r="AO48" s="613"/>
      <c r="AP48" s="613"/>
      <c r="AQ48" s="613"/>
      <c r="AR48" s="613"/>
      <c r="AS48" s="613"/>
      <c r="AT48" s="613"/>
      <c r="AU48" s="613"/>
      <c r="AV48" s="613"/>
      <c r="AW48" s="613"/>
      <c r="AX48" s="613"/>
      <c r="AY48" s="613"/>
      <c r="AZ48" s="613"/>
      <c r="BA48" s="613"/>
      <c r="BB48" s="613"/>
      <c r="BC48" s="613"/>
      <c r="BD48" s="613"/>
      <c r="BE48" s="613"/>
      <c r="BF48" s="613"/>
      <c r="BG48" s="613"/>
      <c r="BH48" s="613"/>
      <c r="BI48" s="613"/>
      <c r="BJ48" s="613"/>
      <c r="BK48" s="613"/>
      <c r="BL48" s="613"/>
      <c r="BM48" s="613"/>
      <c r="BN48" s="613"/>
      <c r="BO48" s="613"/>
      <c r="BP48" s="613"/>
      <c r="BQ48" s="613"/>
      <c r="BR48" s="613"/>
      <c r="BS48" s="613"/>
      <c r="BT48" s="613"/>
      <c r="BU48" s="613"/>
      <c r="BV48" s="613"/>
    </row>
    <row r="49" spans="1:74" s="614" customFormat="1" ht="12" customHeight="1" x14ac:dyDescent="0.25">
      <c r="A49" s="611"/>
      <c r="B49" s="617" t="s">
        <v>527</v>
      </c>
      <c r="C49" s="613"/>
      <c r="D49" s="613"/>
      <c r="E49" s="613"/>
      <c r="F49" s="613"/>
      <c r="G49" s="613"/>
      <c r="H49" s="613"/>
      <c r="I49" s="613"/>
      <c r="J49" s="613"/>
      <c r="K49" s="613"/>
      <c r="L49" s="613"/>
      <c r="M49" s="613"/>
      <c r="N49" s="613"/>
      <c r="O49" s="613"/>
      <c r="P49" s="613"/>
      <c r="Q49" s="613"/>
      <c r="R49" s="613"/>
      <c r="S49" s="613"/>
      <c r="T49" s="613"/>
      <c r="U49" s="613"/>
      <c r="V49" s="613"/>
      <c r="W49" s="613"/>
      <c r="X49" s="613"/>
      <c r="Y49" s="613"/>
      <c r="Z49" s="613"/>
      <c r="AA49" s="613"/>
      <c r="AB49" s="613"/>
      <c r="AC49" s="613"/>
      <c r="AD49" s="613"/>
      <c r="AE49" s="613"/>
      <c r="AF49" s="613"/>
      <c r="AG49" s="613"/>
      <c r="AH49" s="613"/>
      <c r="AI49" s="613"/>
      <c r="AJ49" s="613"/>
      <c r="AK49" s="613"/>
      <c r="AL49" s="613"/>
      <c r="AM49" s="613"/>
      <c r="AN49" s="613"/>
      <c r="AO49" s="613"/>
      <c r="AP49" s="613"/>
      <c r="AQ49" s="613"/>
      <c r="AR49" s="613"/>
      <c r="AS49" s="613"/>
      <c r="AT49" s="613"/>
      <c r="AU49" s="613"/>
      <c r="AV49" s="613"/>
      <c r="AW49" s="613"/>
      <c r="AX49" s="613"/>
      <c r="AY49" s="613"/>
      <c r="AZ49" s="613"/>
      <c r="BA49" s="613"/>
      <c r="BB49" s="613"/>
      <c r="BC49" s="613"/>
      <c r="BD49" s="613"/>
      <c r="BE49" s="613"/>
      <c r="BF49" s="613"/>
      <c r="BG49" s="613"/>
      <c r="BH49" s="613"/>
      <c r="BI49" s="613"/>
      <c r="BJ49" s="613"/>
      <c r="BK49" s="613"/>
      <c r="BL49" s="613"/>
      <c r="BM49" s="613"/>
      <c r="BN49" s="613"/>
      <c r="BO49" s="613"/>
      <c r="BP49" s="613"/>
      <c r="BQ49" s="613"/>
      <c r="BR49" s="613"/>
      <c r="BS49" s="613"/>
      <c r="BT49" s="613"/>
      <c r="BU49" s="613"/>
      <c r="BV49" s="613"/>
    </row>
    <row r="50" spans="1:74" s="614" customFormat="1" ht="22.35" customHeight="1" x14ac:dyDescent="0.25">
      <c r="A50" s="611"/>
      <c r="B50" s="618" t="s">
        <v>528</v>
      </c>
      <c r="C50" s="613"/>
      <c r="D50" s="613"/>
      <c r="E50" s="613"/>
      <c r="F50" s="613"/>
      <c r="G50" s="613"/>
      <c r="H50" s="613"/>
      <c r="I50" s="613"/>
      <c r="J50" s="613"/>
      <c r="K50" s="613"/>
      <c r="L50" s="613"/>
      <c r="M50" s="613"/>
      <c r="N50" s="613"/>
      <c r="O50" s="613"/>
      <c r="P50" s="613"/>
      <c r="Q50" s="613"/>
      <c r="R50" s="613"/>
      <c r="S50" s="613"/>
      <c r="T50" s="613"/>
      <c r="U50" s="613"/>
      <c r="V50" s="613"/>
      <c r="W50" s="613"/>
      <c r="X50" s="613"/>
      <c r="Y50" s="613"/>
      <c r="Z50" s="613"/>
      <c r="AA50" s="613"/>
      <c r="AB50" s="613"/>
      <c r="AC50" s="613"/>
      <c r="AD50" s="613"/>
      <c r="AE50" s="613"/>
      <c r="AF50" s="613"/>
      <c r="AG50" s="613"/>
      <c r="AH50" s="613"/>
      <c r="AI50" s="613"/>
      <c r="AJ50" s="613"/>
      <c r="AK50" s="613"/>
      <c r="AL50" s="613"/>
      <c r="AM50" s="613"/>
      <c r="AN50" s="613"/>
      <c r="AO50" s="613"/>
      <c r="AP50" s="613"/>
      <c r="AQ50" s="613"/>
      <c r="AR50" s="613"/>
      <c r="AS50" s="613"/>
      <c r="AT50" s="613"/>
      <c r="AU50" s="613"/>
      <c r="AV50" s="613"/>
      <c r="AW50" s="613"/>
      <c r="AX50" s="613"/>
      <c r="AY50" s="613"/>
      <c r="AZ50" s="613"/>
      <c r="BA50" s="613"/>
      <c r="BB50" s="613"/>
      <c r="BC50" s="613"/>
      <c r="BD50" s="613"/>
      <c r="BE50" s="613"/>
      <c r="BF50" s="613"/>
      <c r="BG50" s="613"/>
      <c r="BH50" s="613"/>
      <c r="BI50" s="613"/>
      <c r="BJ50" s="613"/>
      <c r="BK50" s="613"/>
      <c r="BL50" s="613"/>
      <c r="BM50" s="613"/>
      <c r="BN50" s="613"/>
      <c r="BO50" s="613"/>
      <c r="BP50" s="613"/>
      <c r="BQ50" s="613"/>
      <c r="BR50" s="613"/>
      <c r="BS50" s="613"/>
      <c r="BT50" s="613"/>
      <c r="BU50" s="613"/>
      <c r="BV50" s="613"/>
    </row>
    <row r="51" spans="1:74" s="614" customFormat="1" ht="12" customHeight="1" x14ac:dyDescent="0.25">
      <c r="A51" s="611"/>
      <c r="B51" s="619" t="s">
        <v>1112</v>
      </c>
      <c r="C51" s="620"/>
      <c r="D51" s="620"/>
      <c r="E51" s="620"/>
      <c r="F51" s="620"/>
      <c r="G51" s="620"/>
      <c r="H51" s="620"/>
      <c r="I51" s="620"/>
      <c r="J51" s="620"/>
      <c r="K51" s="620"/>
      <c r="L51" s="620"/>
      <c r="M51" s="620"/>
      <c r="N51" s="620"/>
      <c r="O51" s="620"/>
      <c r="P51" s="620"/>
      <c r="Q51" s="620"/>
      <c r="R51" s="620"/>
      <c r="S51" s="620"/>
      <c r="T51" s="620"/>
      <c r="U51" s="620"/>
      <c r="V51" s="620"/>
      <c r="W51" s="620"/>
      <c r="X51" s="620"/>
      <c r="Y51" s="620"/>
      <c r="Z51" s="620"/>
      <c r="AA51" s="620"/>
      <c r="AB51" s="620"/>
      <c r="AC51" s="620"/>
      <c r="AD51" s="620"/>
      <c r="AE51" s="620"/>
      <c r="AF51" s="620"/>
      <c r="AG51" s="620"/>
      <c r="AH51" s="620"/>
      <c r="AI51" s="620"/>
      <c r="AJ51" s="620"/>
      <c r="AK51" s="620"/>
      <c r="AL51" s="620"/>
      <c r="AM51" s="620"/>
      <c r="AN51" s="620"/>
      <c r="AO51" s="620"/>
      <c r="AP51" s="620"/>
      <c r="AQ51" s="620"/>
      <c r="AR51" s="620"/>
      <c r="AS51" s="620"/>
      <c r="AT51" s="620"/>
      <c r="AU51" s="620"/>
      <c r="AV51" s="620"/>
      <c r="AW51" s="620"/>
      <c r="AX51" s="620"/>
      <c r="AY51" s="620"/>
      <c r="AZ51" s="620"/>
      <c r="BA51" s="620"/>
      <c r="BB51" s="620"/>
      <c r="BC51" s="620"/>
      <c r="BD51" s="620"/>
      <c r="BE51" s="620"/>
      <c r="BF51" s="620"/>
      <c r="BG51" s="620"/>
      <c r="BH51" s="620"/>
      <c r="BI51" s="620"/>
      <c r="BJ51" s="620"/>
      <c r="BK51" s="620"/>
      <c r="BL51" s="620"/>
      <c r="BM51" s="620"/>
      <c r="BN51" s="620"/>
      <c r="BO51" s="620"/>
      <c r="BP51" s="620"/>
      <c r="BQ51" s="620"/>
      <c r="BR51" s="620"/>
      <c r="BS51" s="620"/>
      <c r="BT51" s="620"/>
      <c r="BU51" s="620"/>
      <c r="BV51" s="620"/>
    </row>
    <row r="52" spans="1:74" s="614" customFormat="1" ht="12" customHeight="1" x14ac:dyDescent="0.25">
      <c r="A52" s="611"/>
      <c r="B52" s="686" t="s">
        <v>1229</v>
      </c>
      <c r="C52" s="666"/>
      <c r="D52" s="666"/>
      <c r="E52" s="666"/>
      <c r="F52" s="666"/>
      <c r="G52" s="666"/>
      <c r="H52" s="666"/>
      <c r="I52" s="666"/>
      <c r="J52" s="666"/>
      <c r="K52" s="666"/>
      <c r="L52" s="666"/>
      <c r="M52" s="666"/>
      <c r="N52" s="666"/>
      <c r="O52" s="666"/>
      <c r="P52" s="666"/>
      <c r="Q52" s="666"/>
      <c r="R52" s="621"/>
      <c r="S52" s="621"/>
      <c r="T52" s="621"/>
      <c r="U52" s="621"/>
      <c r="V52" s="621"/>
      <c r="W52" s="621"/>
      <c r="X52" s="621"/>
      <c r="Y52" s="621"/>
      <c r="Z52" s="621"/>
      <c r="AA52" s="621"/>
      <c r="AB52" s="621"/>
      <c r="AC52" s="621"/>
      <c r="AD52" s="621"/>
      <c r="AE52" s="621"/>
      <c r="AF52" s="621"/>
      <c r="AG52" s="621"/>
      <c r="AH52" s="621"/>
      <c r="AI52" s="621"/>
      <c r="AJ52" s="621"/>
      <c r="AK52" s="621"/>
      <c r="AL52" s="621"/>
      <c r="AM52" s="621"/>
      <c r="AN52" s="621"/>
      <c r="AO52" s="621"/>
      <c r="AP52" s="621"/>
      <c r="AQ52" s="621"/>
      <c r="AR52" s="621"/>
      <c r="AS52" s="621"/>
      <c r="AT52" s="621"/>
      <c r="AU52" s="621"/>
      <c r="AV52" s="621"/>
      <c r="AW52" s="621"/>
      <c r="AX52" s="621"/>
      <c r="AY52" s="621"/>
      <c r="AZ52" s="621"/>
      <c r="BA52" s="621"/>
      <c r="BB52" s="621"/>
      <c r="BC52" s="621"/>
      <c r="BD52" s="621"/>
      <c r="BE52" s="621"/>
      <c r="BF52" s="621"/>
      <c r="BG52" s="621"/>
      <c r="BH52" s="621"/>
      <c r="BI52" s="621"/>
      <c r="BJ52" s="621"/>
      <c r="BK52" s="621"/>
      <c r="BL52" s="621"/>
      <c r="BM52" s="621"/>
      <c r="BN52" s="621"/>
      <c r="BO52" s="621"/>
      <c r="BP52" s="621"/>
      <c r="BQ52" s="621"/>
      <c r="BR52" s="621"/>
      <c r="BS52" s="621"/>
      <c r="BT52" s="621"/>
      <c r="BU52" s="621"/>
      <c r="BV52" s="621"/>
    </row>
  </sheetData>
  <mergeCells count="8">
    <mergeCell ref="B52:Q52"/>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Z50" transitionEvaluation="1" transitionEntry="1" codeName="Sheet6">
    <pageSetUpPr fitToPage="1"/>
  </sheetPr>
  <dimension ref="A1:BV159"/>
  <sheetViews>
    <sheetView showGridLines="0" workbookViewId="0">
      <pane xSplit="2" ySplit="4" topLeftCell="AZ50" activePane="bottomRight" state="frozen"/>
      <selection activeCell="BC15" sqref="BC15"/>
      <selection pane="topRight" activeCell="BC15" sqref="BC15"/>
      <selection pane="bottomLeft" activeCell="BC15" sqref="BC15"/>
      <selection pane="bottomRight" activeCell="BF75" sqref="BF75"/>
    </sheetView>
  </sheetViews>
  <sheetFormatPr defaultColWidth="9.6640625" defaultRowHeight="10.199999999999999" x14ac:dyDescent="0.2"/>
  <cols>
    <col min="1" max="1" width="8.44140625" style="135" customWidth="1"/>
    <col min="2" max="2" width="42.6640625" style="135" customWidth="1"/>
    <col min="3" max="50" width="7.44140625" style="135" customWidth="1"/>
    <col min="51" max="62" width="7.44140625" style="361" customWidth="1"/>
    <col min="63" max="74" width="7.44140625" style="135" customWidth="1"/>
    <col min="75" max="16384" width="9.6640625" style="135"/>
  </cols>
  <sheetData>
    <row r="1" spans="1:74" ht="13.35" customHeight="1" x14ac:dyDescent="0.35">
      <c r="A1" s="672" t="s">
        <v>1054</v>
      </c>
      <c r="B1" s="723" t="s">
        <v>111</v>
      </c>
      <c r="C1" s="724"/>
      <c r="D1" s="724"/>
      <c r="E1" s="724"/>
      <c r="F1" s="724"/>
      <c r="G1" s="724"/>
      <c r="H1" s="724"/>
      <c r="I1" s="724"/>
      <c r="J1" s="724"/>
      <c r="K1" s="724"/>
      <c r="L1" s="724"/>
      <c r="M1" s="724"/>
      <c r="N1" s="724"/>
      <c r="O1" s="724"/>
      <c r="P1" s="724"/>
      <c r="Q1" s="724"/>
      <c r="R1" s="724"/>
      <c r="S1" s="724"/>
      <c r="T1" s="724"/>
      <c r="U1" s="724"/>
      <c r="V1" s="724"/>
      <c r="W1" s="724"/>
      <c r="X1" s="724"/>
      <c r="Y1" s="724"/>
      <c r="Z1" s="724"/>
      <c r="AA1" s="724"/>
      <c r="AB1" s="724"/>
      <c r="AC1" s="724"/>
      <c r="AD1" s="724"/>
      <c r="AE1" s="724"/>
      <c r="AF1" s="724"/>
      <c r="AG1" s="724"/>
      <c r="AH1" s="724"/>
      <c r="AI1" s="724"/>
      <c r="AJ1" s="724"/>
      <c r="AK1" s="724"/>
      <c r="AL1" s="724"/>
      <c r="AM1" s="262"/>
    </row>
    <row r="2" spans="1:74" s="47" customFormat="1" ht="13.2" x14ac:dyDescent="0.25">
      <c r="A2" s="673"/>
      <c r="B2" s="544" t="str">
        <f>"U.S. Energy Information Administration   |   Short-Term Energy Outlook  - "&amp;Dates!D1</f>
        <v>U.S. Energy Information Administration   |   Short-Term Energy Outlook  - November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3"/>
      <c r="AY2" s="410"/>
      <c r="AZ2" s="410"/>
      <c r="BA2" s="410"/>
      <c r="BB2" s="410"/>
      <c r="BC2" s="410"/>
      <c r="BD2" s="410"/>
      <c r="BE2" s="410"/>
      <c r="BF2" s="410"/>
      <c r="BG2" s="410"/>
      <c r="BH2" s="410"/>
      <c r="BI2" s="410"/>
      <c r="BJ2" s="410"/>
    </row>
    <row r="3" spans="1:74" s="12" customFormat="1" ht="13.2" x14ac:dyDescent="0.25">
      <c r="A3" s="14"/>
      <c r="B3" s="15"/>
      <c r="C3" s="681">
        <f>Dates!D3</f>
        <v>2010</v>
      </c>
      <c r="D3" s="677"/>
      <c r="E3" s="677"/>
      <c r="F3" s="677"/>
      <c r="G3" s="677"/>
      <c r="H3" s="677"/>
      <c r="I3" s="677"/>
      <c r="J3" s="677"/>
      <c r="K3" s="677"/>
      <c r="L3" s="677"/>
      <c r="M3" s="677"/>
      <c r="N3" s="678"/>
      <c r="O3" s="681">
        <f>C3+1</f>
        <v>2011</v>
      </c>
      <c r="P3" s="682"/>
      <c r="Q3" s="682"/>
      <c r="R3" s="682"/>
      <c r="S3" s="682"/>
      <c r="T3" s="682"/>
      <c r="U3" s="682"/>
      <c r="V3" s="682"/>
      <c r="W3" s="682"/>
      <c r="X3" s="677"/>
      <c r="Y3" s="677"/>
      <c r="Z3" s="678"/>
      <c r="AA3" s="674">
        <f>O3+1</f>
        <v>2012</v>
      </c>
      <c r="AB3" s="677"/>
      <c r="AC3" s="677"/>
      <c r="AD3" s="677"/>
      <c r="AE3" s="677"/>
      <c r="AF3" s="677"/>
      <c r="AG3" s="677"/>
      <c r="AH3" s="677"/>
      <c r="AI3" s="677"/>
      <c r="AJ3" s="677"/>
      <c r="AK3" s="677"/>
      <c r="AL3" s="678"/>
      <c r="AM3" s="674">
        <f>AA3+1</f>
        <v>2013</v>
      </c>
      <c r="AN3" s="677"/>
      <c r="AO3" s="677"/>
      <c r="AP3" s="677"/>
      <c r="AQ3" s="677"/>
      <c r="AR3" s="677"/>
      <c r="AS3" s="677"/>
      <c r="AT3" s="677"/>
      <c r="AU3" s="677"/>
      <c r="AV3" s="677"/>
      <c r="AW3" s="677"/>
      <c r="AX3" s="678"/>
      <c r="AY3" s="674">
        <f>AM3+1</f>
        <v>2014</v>
      </c>
      <c r="AZ3" s="675"/>
      <c r="BA3" s="675"/>
      <c r="BB3" s="675"/>
      <c r="BC3" s="675"/>
      <c r="BD3" s="675"/>
      <c r="BE3" s="675"/>
      <c r="BF3" s="675"/>
      <c r="BG3" s="675"/>
      <c r="BH3" s="675"/>
      <c r="BI3" s="675"/>
      <c r="BJ3" s="676"/>
      <c r="BK3" s="674">
        <f>AY3+1</f>
        <v>2015</v>
      </c>
      <c r="BL3" s="677"/>
      <c r="BM3" s="677"/>
      <c r="BN3" s="677"/>
      <c r="BO3" s="677"/>
      <c r="BP3" s="677"/>
      <c r="BQ3" s="677"/>
      <c r="BR3" s="677"/>
      <c r="BS3" s="677"/>
      <c r="BT3" s="677"/>
      <c r="BU3" s="677"/>
      <c r="BV3" s="67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40"/>
      <c r="B5" s="136" t="s">
        <v>1049</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1"/>
      <c r="AZ5" s="421"/>
      <c r="BA5" s="421"/>
      <c r="BB5" s="421"/>
      <c r="BC5" s="421"/>
      <c r="BD5" s="421"/>
      <c r="BE5" s="421"/>
      <c r="BF5" s="421"/>
      <c r="BG5" s="421"/>
      <c r="BH5" s="421"/>
      <c r="BI5" s="421"/>
      <c r="BJ5" s="421"/>
      <c r="BK5" s="421"/>
      <c r="BL5" s="421"/>
      <c r="BM5" s="421"/>
      <c r="BN5" s="421"/>
      <c r="BO5" s="421"/>
      <c r="BP5" s="421"/>
      <c r="BQ5" s="421"/>
      <c r="BR5" s="421"/>
      <c r="BS5" s="421"/>
      <c r="BT5" s="421"/>
      <c r="BU5" s="421"/>
      <c r="BV5" s="421"/>
    </row>
    <row r="6" spans="1:74" ht="11.1" customHeight="1" x14ac:dyDescent="0.2">
      <c r="A6" s="140"/>
      <c r="B6" s="36" t="s">
        <v>737</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2"/>
      <c r="AZ6" s="422"/>
      <c r="BA6" s="422"/>
      <c r="BB6" s="422"/>
      <c r="BC6" s="422"/>
      <c r="BD6" s="422"/>
      <c r="BE6" s="548"/>
      <c r="BF6" s="422"/>
      <c r="BG6" s="422"/>
      <c r="BH6" s="548"/>
      <c r="BI6" s="422"/>
      <c r="BJ6" s="422"/>
      <c r="BK6" s="422"/>
      <c r="BL6" s="422"/>
      <c r="BM6" s="422"/>
      <c r="BN6" s="422"/>
      <c r="BO6" s="422"/>
      <c r="BP6" s="422"/>
      <c r="BQ6" s="422"/>
      <c r="BR6" s="422"/>
      <c r="BS6" s="422"/>
      <c r="BT6" s="422"/>
      <c r="BU6" s="422"/>
      <c r="BV6" s="422"/>
    </row>
    <row r="7" spans="1:74" ht="11.1" customHeight="1" x14ac:dyDescent="0.2">
      <c r="A7" s="140" t="s">
        <v>738</v>
      </c>
      <c r="B7" s="39" t="s">
        <v>1191</v>
      </c>
      <c r="C7" s="242">
        <v>14572.248148000001</v>
      </c>
      <c r="D7" s="242">
        <v>14601.903704</v>
      </c>
      <c r="E7" s="242">
        <v>14640.248148000001</v>
      </c>
      <c r="F7" s="242">
        <v>14705.014815</v>
      </c>
      <c r="G7" s="242">
        <v>14747.437037</v>
      </c>
      <c r="H7" s="242">
        <v>14785.248148000001</v>
      </c>
      <c r="I7" s="242">
        <v>14813.203704</v>
      </c>
      <c r="J7" s="242">
        <v>14845.725925999999</v>
      </c>
      <c r="K7" s="242">
        <v>14877.570369999999</v>
      </c>
      <c r="L7" s="242">
        <v>14930.233333</v>
      </c>
      <c r="M7" s="242">
        <v>14944.6</v>
      </c>
      <c r="N7" s="242">
        <v>14942.166667</v>
      </c>
      <c r="O7" s="242">
        <v>14875.940741</v>
      </c>
      <c r="P7" s="242">
        <v>14875.151852000001</v>
      </c>
      <c r="Q7" s="242">
        <v>14892.807407</v>
      </c>
      <c r="R7" s="242">
        <v>14964.877778</v>
      </c>
      <c r="S7" s="242">
        <v>14992.444444000001</v>
      </c>
      <c r="T7" s="242">
        <v>15011.477778</v>
      </c>
      <c r="U7" s="242">
        <v>14990.2</v>
      </c>
      <c r="V7" s="242">
        <v>15016</v>
      </c>
      <c r="W7" s="242">
        <v>15057.1</v>
      </c>
      <c r="X7" s="242">
        <v>15146.418519000001</v>
      </c>
      <c r="Y7" s="242">
        <v>15193.429630000001</v>
      </c>
      <c r="Z7" s="242">
        <v>15231.051852000001</v>
      </c>
      <c r="AA7" s="242">
        <v>15250.174074</v>
      </c>
      <c r="AB7" s="242">
        <v>15275.851852</v>
      </c>
      <c r="AC7" s="242">
        <v>15298.974074</v>
      </c>
      <c r="AD7" s="242">
        <v>15311.259259</v>
      </c>
      <c r="AE7" s="242">
        <v>15335.481481000001</v>
      </c>
      <c r="AF7" s="242">
        <v>15363.359259000001</v>
      </c>
      <c r="AG7" s="242">
        <v>15413.425926</v>
      </c>
      <c r="AH7" s="242">
        <v>15434.714814999999</v>
      </c>
      <c r="AI7" s="242">
        <v>15445.759259</v>
      </c>
      <c r="AJ7" s="242">
        <v>15417.744444</v>
      </c>
      <c r="AK7" s="242">
        <v>15429.911110999999</v>
      </c>
      <c r="AL7" s="242">
        <v>15453.444444000001</v>
      </c>
      <c r="AM7" s="242">
        <v>15508.907407000001</v>
      </c>
      <c r="AN7" s="242">
        <v>15539.751851999999</v>
      </c>
      <c r="AO7" s="242">
        <v>15566.540741000001</v>
      </c>
      <c r="AP7" s="242">
        <v>15568.296296</v>
      </c>
      <c r="AQ7" s="242">
        <v>15602.707407</v>
      </c>
      <c r="AR7" s="242">
        <v>15648.796296</v>
      </c>
      <c r="AS7" s="242">
        <v>15727.614815000001</v>
      </c>
      <c r="AT7" s="242">
        <v>15781.27037</v>
      </c>
      <c r="AU7" s="242">
        <v>15830.814815</v>
      </c>
      <c r="AV7" s="242">
        <v>15903.477778</v>
      </c>
      <c r="AW7" s="242">
        <v>15924.377778</v>
      </c>
      <c r="AX7" s="242">
        <v>15920.744444</v>
      </c>
      <c r="AY7" s="242">
        <v>15820.874073999999</v>
      </c>
      <c r="AZ7" s="242">
        <v>15821.951852</v>
      </c>
      <c r="BA7" s="242">
        <v>15852.274074000001</v>
      </c>
      <c r="BB7" s="242">
        <v>15911.840741</v>
      </c>
      <c r="BC7" s="242">
        <v>16000.651852000001</v>
      </c>
      <c r="BD7" s="242">
        <v>16118.707407</v>
      </c>
      <c r="BE7" s="242">
        <v>16107.070369999999</v>
      </c>
      <c r="BF7" s="242">
        <v>16151.659259</v>
      </c>
      <c r="BG7" s="242">
        <v>16194.00037</v>
      </c>
      <c r="BH7" s="242">
        <v>16235.275926</v>
      </c>
      <c r="BI7" s="335">
        <v>16272.23</v>
      </c>
      <c r="BJ7" s="335">
        <v>16306.06</v>
      </c>
      <c r="BK7" s="335">
        <v>16332.8</v>
      </c>
      <c r="BL7" s="335">
        <v>16363.32</v>
      </c>
      <c r="BM7" s="335">
        <v>16393.66</v>
      </c>
      <c r="BN7" s="335">
        <v>16422.53</v>
      </c>
      <c r="BO7" s="335">
        <v>16453.490000000002</v>
      </c>
      <c r="BP7" s="335">
        <v>16485.23</v>
      </c>
      <c r="BQ7" s="335">
        <v>16519.45</v>
      </c>
      <c r="BR7" s="335">
        <v>16551.52</v>
      </c>
      <c r="BS7" s="335">
        <v>16583.11</v>
      </c>
      <c r="BT7" s="335">
        <v>16609.66</v>
      </c>
      <c r="BU7" s="335">
        <v>16643.740000000002</v>
      </c>
      <c r="BV7" s="335">
        <v>16680.79</v>
      </c>
    </row>
    <row r="8" spans="1:74" ht="11.1" customHeight="1" x14ac:dyDescent="0.2">
      <c r="A8" s="140"/>
      <c r="B8" s="36" t="s">
        <v>1086</v>
      </c>
      <c r="C8" s="242"/>
      <c r="D8" s="242"/>
      <c r="E8" s="242"/>
      <c r="F8" s="242"/>
      <c r="G8" s="242"/>
      <c r="H8" s="242"/>
      <c r="I8" s="242"/>
      <c r="J8" s="242"/>
      <c r="K8" s="242"/>
      <c r="L8" s="242"/>
      <c r="M8" s="242"/>
      <c r="N8" s="242"/>
      <c r="O8" s="242"/>
      <c r="P8" s="242"/>
      <c r="Q8" s="242"/>
      <c r="R8" s="242"/>
      <c r="S8" s="242"/>
      <c r="T8" s="242"/>
      <c r="U8" s="242"/>
      <c r="V8" s="242"/>
      <c r="W8" s="242"/>
      <c r="X8" s="242"/>
      <c r="Y8" s="242"/>
      <c r="Z8" s="242"/>
      <c r="AA8" s="242"/>
      <c r="AB8" s="242"/>
      <c r="AC8" s="242"/>
      <c r="AD8" s="242"/>
      <c r="AE8" s="242"/>
      <c r="AF8" s="242"/>
      <c r="AG8" s="242"/>
      <c r="AH8" s="242"/>
      <c r="AI8" s="242"/>
      <c r="AJ8" s="242"/>
      <c r="AK8" s="242"/>
      <c r="AL8" s="242"/>
      <c r="AM8" s="242"/>
      <c r="AN8" s="242"/>
      <c r="AO8" s="242"/>
      <c r="AP8" s="242"/>
      <c r="AQ8" s="242"/>
      <c r="AR8" s="242"/>
      <c r="AS8" s="242"/>
      <c r="AT8" s="242"/>
      <c r="AU8" s="242"/>
      <c r="AV8" s="242"/>
      <c r="AW8" s="242"/>
      <c r="AX8" s="242"/>
      <c r="AY8" s="242"/>
      <c r="AZ8" s="242"/>
      <c r="BA8" s="242"/>
      <c r="BB8" s="242"/>
      <c r="BC8" s="242"/>
      <c r="BD8" s="242"/>
      <c r="BE8" s="242"/>
      <c r="BF8" s="242"/>
      <c r="BG8" s="242"/>
      <c r="BH8" s="242"/>
      <c r="BI8" s="335"/>
      <c r="BJ8" s="335"/>
      <c r="BK8" s="335"/>
      <c r="BL8" s="335"/>
      <c r="BM8" s="335"/>
      <c r="BN8" s="335"/>
      <c r="BO8" s="335"/>
      <c r="BP8" s="335"/>
      <c r="BQ8" s="335"/>
      <c r="BR8" s="335"/>
      <c r="BS8" s="335"/>
      <c r="BT8" s="335"/>
      <c r="BU8" s="335"/>
      <c r="BV8" s="335"/>
    </row>
    <row r="9" spans="1:74" ht="11.1" customHeight="1" x14ac:dyDescent="0.2">
      <c r="A9" s="140" t="s">
        <v>1087</v>
      </c>
      <c r="B9" s="39" t="s">
        <v>1191</v>
      </c>
      <c r="C9" s="242">
        <v>9881.7293023000002</v>
      </c>
      <c r="D9" s="242">
        <v>9911.3686804999998</v>
      </c>
      <c r="E9" s="242">
        <v>9960.0127099000001</v>
      </c>
      <c r="F9" s="242">
        <v>9972.7153005</v>
      </c>
      <c r="G9" s="242">
        <v>10001.369982</v>
      </c>
      <c r="H9" s="242">
        <v>10021.16239</v>
      </c>
      <c r="I9" s="242">
        <v>10027.365981000001</v>
      </c>
      <c r="J9" s="242">
        <v>10074.828374000001</v>
      </c>
      <c r="K9" s="242">
        <v>10087.038616</v>
      </c>
      <c r="L9" s="242">
        <v>10136.765812</v>
      </c>
      <c r="M9" s="242">
        <v>10175.168992999999</v>
      </c>
      <c r="N9" s="242">
        <v>10186.394539000001</v>
      </c>
      <c r="O9" s="242">
        <v>10201.164993</v>
      </c>
      <c r="P9" s="242">
        <v>10210.027265000001</v>
      </c>
      <c r="Q9" s="242">
        <v>10240.257462</v>
      </c>
      <c r="R9" s="242">
        <v>10235.235506999999</v>
      </c>
      <c r="S9" s="242">
        <v>10229.425794999999</v>
      </c>
      <c r="T9" s="242">
        <v>10248.331977</v>
      </c>
      <c r="U9" s="242">
        <v>10277.183596999999</v>
      </c>
      <c r="V9" s="242">
        <v>10271.570825000001</v>
      </c>
      <c r="W9" s="242">
        <v>10297.862233</v>
      </c>
      <c r="X9" s="242">
        <v>10326.812324</v>
      </c>
      <c r="Y9" s="242">
        <v>10313.321975999999</v>
      </c>
      <c r="Z9" s="242">
        <v>10310.170945</v>
      </c>
      <c r="AA9" s="242">
        <v>10357.337928999999</v>
      </c>
      <c r="AB9" s="242">
        <v>10407.557473999999</v>
      </c>
      <c r="AC9" s="242">
        <v>10397.808974</v>
      </c>
      <c r="AD9" s="242">
        <v>10417.601382999999</v>
      </c>
      <c r="AE9" s="242">
        <v>10421.54017</v>
      </c>
      <c r="AF9" s="242">
        <v>10421.441701</v>
      </c>
      <c r="AG9" s="242">
        <v>10458.564775999999</v>
      </c>
      <c r="AH9" s="242">
        <v>10455.709154</v>
      </c>
      <c r="AI9" s="242">
        <v>10496.869487</v>
      </c>
      <c r="AJ9" s="242">
        <v>10491.158245000001</v>
      </c>
      <c r="AK9" s="242">
        <v>10523.554774</v>
      </c>
      <c r="AL9" s="242">
        <v>10547.089031</v>
      </c>
      <c r="AM9" s="242">
        <v>10589.824879</v>
      </c>
      <c r="AN9" s="242">
        <v>10617.691803</v>
      </c>
      <c r="AO9" s="242">
        <v>10633.446953999999</v>
      </c>
      <c r="AP9" s="242">
        <v>10640.241362999999</v>
      </c>
      <c r="AQ9" s="242">
        <v>10659.147543999999</v>
      </c>
      <c r="AR9" s="242">
        <v>10681.795574</v>
      </c>
      <c r="AS9" s="242">
        <v>10690.263967999999</v>
      </c>
      <c r="AT9" s="242">
        <v>10707.397695</v>
      </c>
      <c r="AU9" s="242">
        <v>10742.255966999999</v>
      </c>
      <c r="AV9" s="242">
        <v>10775.735662999999</v>
      </c>
      <c r="AW9" s="242">
        <v>10831.371041</v>
      </c>
      <c r="AX9" s="242">
        <v>10827.136844000001</v>
      </c>
      <c r="AY9" s="242">
        <v>10795.528071999999</v>
      </c>
      <c r="AZ9" s="242">
        <v>10833.931253000001</v>
      </c>
      <c r="BA9" s="242">
        <v>10903.352387999999</v>
      </c>
      <c r="BB9" s="242">
        <v>10896.754918000001</v>
      </c>
      <c r="BC9" s="242">
        <v>10905.9126</v>
      </c>
      <c r="BD9" s="242">
        <v>10934.961160000001</v>
      </c>
      <c r="BE9" s="242">
        <v>10925.901948000001</v>
      </c>
      <c r="BF9" s="242">
        <v>10983.703659000001</v>
      </c>
      <c r="BG9" s="242">
        <v>10988.822634</v>
      </c>
      <c r="BH9" s="242">
        <v>11022.373670999999</v>
      </c>
      <c r="BI9" s="335">
        <v>11049.56</v>
      </c>
      <c r="BJ9" s="335">
        <v>11075.98</v>
      </c>
      <c r="BK9" s="335">
        <v>11101.15</v>
      </c>
      <c r="BL9" s="335">
        <v>11126.42</v>
      </c>
      <c r="BM9" s="335">
        <v>11151.29</v>
      </c>
      <c r="BN9" s="335">
        <v>11175.12</v>
      </c>
      <c r="BO9" s="335">
        <v>11199.68</v>
      </c>
      <c r="BP9" s="335">
        <v>11224.32</v>
      </c>
      <c r="BQ9" s="335">
        <v>11248.98</v>
      </c>
      <c r="BR9" s="335">
        <v>11273.85</v>
      </c>
      <c r="BS9" s="335">
        <v>11298.86</v>
      </c>
      <c r="BT9" s="335">
        <v>11321.33</v>
      </c>
      <c r="BU9" s="335">
        <v>11348.61</v>
      </c>
      <c r="BV9" s="335">
        <v>11378.04</v>
      </c>
    </row>
    <row r="10" spans="1:74" ht="11.1" customHeight="1" x14ac:dyDescent="0.2">
      <c r="A10" s="140"/>
      <c r="B10" s="139" t="s">
        <v>753</v>
      </c>
      <c r="C10" s="244"/>
      <c r="D10" s="244"/>
      <c r="E10" s="244"/>
      <c r="F10" s="244"/>
      <c r="G10" s="244"/>
      <c r="H10" s="244"/>
      <c r="I10" s="244"/>
      <c r="J10" s="244"/>
      <c r="K10" s="244"/>
      <c r="L10" s="244"/>
      <c r="M10" s="244"/>
      <c r="N10" s="244"/>
      <c r="O10" s="244"/>
      <c r="P10" s="244"/>
      <c r="Q10" s="244"/>
      <c r="R10" s="244"/>
      <c r="S10" s="244"/>
      <c r="T10" s="244"/>
      <c r="U10" s="244"/>
      <c r="V10" s="244"/>
      <c r="W10" s="244"/>
      <c r="X10" s="244"/>
      <c r="Y10" s="244"/>
      <c r="Z10" s="244"/>
      <c r="AA10" s="244"/>
      <c r="AB10" s="244"/>
      <c r="AC10" s="244"/>
      <c r="AD10" s="244"/>
      <c r="AE10" s="244"/>
      <c r="AF10" s="244"/>
      <c r="AG10" s="244"/>
      <c r="AH10" s="244"/>
      <c r="AI10" s="244"/>
      <c r="AJ10" s="244"/>
      <c r="AK10" s="244"/>
      <c r="AL10" s="244"/>
      <c r="AM10" s="244"/>
      <c r="AN10" s="244"/>
      <c r="AO10" s="244"/>
      <c r="AP10" s="244"/>
      <c r="AQ10" s="244"/>
      <c r="AR10" s="244"/>
      <c r="AS10" s="244"/>
      <c r="AT10" s="244"/>
      <c r="AU10" s="244"/>
      <c r="AV10" s="244"/>
      <c r="AW10" s="244"/>
      <c r="AX10" s="244"/>
      <c r="AY10" s="244"/>
      <c r="AZ10" s="244"/>
      <c r="BA10" s="244"/>
      <c r="BB10" s="244"/>
      <c r="BC10" s="244"/>
      <c r="BD10" s="244"/>
      <c r="BE10" s="244"/>
      <c r="BF10" s="244"/>
      <c r="BG10" s="244"/>
      <c r="BH10" s="244"/>
      <c r="BI10" s="356"/>
      <c r="BJ10" s="356"/>
      <c r="BK10" s="356"/>
      <c r="BL10" s="356"/>
      <c r="BM10" s="356"/>
      <c r="BN10" s="356"/>
      <c r="BO10" s="356"/>
      <c r="BP10" s="356"/>
      <c r="BQ10" s="356"/>
      <c r="BR10" s="356"/>
      <c r="BS10" s="356"/>
      <c r="BT10" s="356"/>
      <c r="BU10" s="356"/>
      <c r="BV10" s="356"/>
    </row>
    <row r="11" spans="1:74" ht="11.1" customHeight="1" x14ac:dyDescent="0.2">
      <c r="A11" s="140" t="s">
        <v>754</v>
      </c>
      <c r="B11" s="39" t="s">
        <v>1191</v>
      </c>
      <c r="C11" s="242">
        <v>1987.5814815000001</v>
      </c>
      <c r="D11" s="242">
        <v>1995.637037</v>
      </c>
      <c r="E11" s="242">
        <v>2010.4814815</v>
      </c>
      <c r="F11" s="242">
        <v>2051.0777778000001</v>
      </c>
      <c r="G11" s="242">
        <v>2065.2777778</v>
      </c>
      <c r="H11" s="242">
        <v>2072.0444444</v>
      </c>
      <c r="I11" s="242">
        <v>2054.9037036999998</v>
      </c>
      <c r="J11" s="242">
        <v>2059.1592593</v>
      </c>
      <c r="K11" s="242">
        <v>2068.3370369999998</v>
      </c>
      <c r="L11" s="242">
        <v>2095.9629629999999</v>
      </c>
      <c r="M11" s="242">
        <v>2104.8407407</v>
      </c>
      <c r="N11" s="242">
        <v>2108.4962962999998</v>
      </c>
      <c r="O11" s="242">
        <v>2093.0777778000001</v>
      </c>
      <c r="P11" s="242">
        <v>2096.6777778000001</v>
      </c>
      <c r="Q11" s="242">
        <v>2105.4444444000001</v>
      </c>
      <c r="R11" s="242">
        <v>2119.5259258999999</v>
      </c>
      <c r="S11" s="242">
        <v>2138.5148147999998</v>
      </c>
      <c r="T11" s="242">
        <v>2162.5592593000001</v>
      </c>
      <c r="U11" s="242">
        <v>2203.4666667000001</v>
      </c>
      <c r="V11" s="242">
        <v>2228.7666666999999</v>
      </c>
      <c r="W11" s="242">
        <v>2250.2666666999999</v>
      </c>
      <c r="X11" s="242">
        <v>2263.3444444000002</v>
      </c>
      <c r="Y11" s="242">
        <v>2280.7111110999999</v>
      </c>
      <c r="Z11" s="242">
        <v>2297.7444443999998</v>
      </c>
      <c r="AA11" s="242">
        <v>2317.7333333000001</v>
      </c>
      <c r="AB11" s="242">
        <v>2331.6333332999998</v>
      </c>
      <c r="AC11" s="242">
        <v>2342.7333333000001</v>
      </c>
      <c r="AD11" s="242">
        <v>2348.3074074000001</v>
      </c>
      <c r="AE11" s="242">
        <v>2355.8518518999999</v>
      </c>
      <c r="AF11" s="242">
        <v>2362.6407407000002</v>
      </c>
      <c r="AG11" s="242">
        <v>2364.6740740999999</v>
      </c>
      <c r="AH11" s="242">
        <v>2372.9518518999998</v>
      </c>
      <c r="AI11" s="242">
        <v>2383.4740741000001</v>
      </c>
      <c r="AJ11" s="242">
        <v>2402.5370370000001</v>
      </c>
      <c r="AK11" s="242">
        <v>2412.8259259000001</v>
      </c>
      <c r="AL11" s="242">
        <v>2420.637037</v>
      </c>
      <c r="AM11" s="242">
        <v>2420.7407407000001</v>
      </c>
      <c r="AN11" s="242">
        <v>2427.5185185</v>
      </c>
      <c r="AO11" s="242">
        <v>2435.7407407000001</v>
      </c>
      <c r="AP11" s="242">
        <v>2445.7333333000001</v>
      </c>
      <c r="AQ11" s="242">
        <v>2456.6</v>
      </c>
      <c r="AR11" s="242">
        <v>2468.6666667</v>
      </c>
      <c r="AS11" s="242">
        <v>2483.7703704</v>
      </c>
      <c r="AT11" s="242">
        <v>2496.8592592999998</v>
      </c>
      <c r="AU11" s="242">
        <v>2509.7703704</v>
      </c>
      <c r="AV11" s="242">
        <v>2527.7629630000001</v>
      </c>
      <c r="AW11" s="242">
        <v>2536.3740741000001</v>
      </c>
      <c r="AX11" s="242">
        <v>2540.862963</v>
      </c>
      <c r="AY11" s="242">
        <v>2527.2444443999998</v>
      </c>
      <c r="AZ11" s="242">
        <v>2533.9777777999998</v>
      </c>
      <c r="BA11" s="242">
        <v>2547.0777778000001</v>
      </c>
      <c r="BB11" s="242">
        <v>2566.5444444</v>
      </c>
      <c r="BC11" s="242">
        <v>2592.3777777999999</v>
      </c>
      <c r="BD11" s="242">
        <v>2624.5777778000001</v>
      </c>
      <c r="BE11" s="242">
        <v>2632.1884444000002</v>
      </c>
      <c r="BF11" s="242">
        <v>2648.3304444</v>
      </c>
      <c r="BG11" s="242">
        <v>2662.8511110999998</v>
      </c>
      <c r="BH11" s="242">
        <v>2672.1636296000001</v>
      </c>
      <c r="BI11" s="335">
        <v>2686.1320000000001</v>
      </c>
      <c r="BJ11" s="335">
        <v>2701.1689999999999</v>
      </c>
      <c r="BK11" s="335">
        <v>2719.2179999999998</v>
      </c>
      <c r="BL11" s="335">
        <v>2734.9349999999999</v>
      </c>
      <c r="BM11" s="335">
        <v>2750.2620000000002</v>
      </c>
      <c r="BN11" s="335">
        <v>2765.3029999999999</v>
      </c>
      <c r="BO11" s="335">
        <v>2779.7759999999998</v>
      </c>
      <c r="BP11" s="335">
        <v>2793.7840000000001</v>
      </c>
      <c r="BQ11" s="335">
        <v>2808.0839999999998</v>
      </c>
      <c r="BR11" s="335">
        <v>2820.5940000000001</v>
      </c>
      <c r="BS11" s="335">
        <v>2832.069</v>
      </c>
      <c r="BT11" s="335">
        <v>2840.5709999999999</v>
      </c>
      <c r="BU11" s="335">
        <v>2851.4349999999999</v>
      </c>
      <c r="BV11" s="335">
        <v>2862.7190000000001</v>
      </c>
    </row>
    <row r="12" spans="1:74" ht="11.1" customHeight="1" x14ac:dyDescent="0.2">
      <c r="A12" s="140"/>
      <c r="B12" s="141" t="s">
        <v>759</v>
      </c>
      <c r="C12" s="221"/>
      <c r="D12" s="221"/>
      <c r="E12" s="221"/>
      <c r="F12" s="221"/>
      <c r="G12" s="221"/>
      <c r="H12" s="221"/>
      <c r="I12" s="221"/>
      <c r="J12" s="221"/>
      <c r="K12" s="221"/>
      <c r="L12" s="221"/>
      <c r="M12" s="221"/>
      <c r="N12" s="221"/>
      <c r="O12" s="221"/>
      <c r="P12" s="221"/>
      <c r="Q12" s="221"/>
      <c r="R12" s="221"/>
      <c r="S12" s="221"/>
      <c r="T12" s="221"/>
      <c r="U12" s="221"/>
      <c r="V12" s="221"/>
      <c r="W12" s="221"/>
      <c r="X12" s="221"/>
      <c r="Y12" s="221"/>
      <c r="Z12" s="221"/>
      <c r="AA12" s="221"/>
      <c r="AB12" s="221"/>
      <c r="AC12" s="221"/>
      <c r="AD12" s="221"/>
      <c r="AE12" s="221"/>
      <c r="AF12" s="221"/>
      <c r="AG12" s="221"/>
      <c r="AH12" s="221"/>
      <c r="AI12" s="221"/>
      <c r="AJ12" s="221"/>
      <c r="AK12" s="221"/>
      <c r="AL12" s="221"/>
      <c r="AM12" s="221"/>
      <c r="AN12" s="221"/>
      <c r="AO12" s="221"/>
      <c r="AP12" s="221"/>
      <c r="AQ12" s="221"/>
      <c r="AR12" s="221"/>
      <c r="AS12" s="221"/>
      <c r="AT12" s="221"/>
      <c r="AU12" s="221"/>
      <c r="AV12" s="221"/>
      <c r="AW12" s="221"/>
      <c r="AX12" s="221"/>
      <c r="AY12" s="221"/>
      <c r="AZ12" s="221"/>
      <c r="BA12" s="221"/>
      <c r="BB12" s="221"/>
      <c r="BC12" s="221"/>
      <c r="BD12" s="221"/>
      <c r="BE12" s="221"/>
      <c r="BF12" s="221"/>
      <c r="BG12" s="221"/>
      <c r="BH12" s="221"/>
      <c r="BI12" s="334"/>
      <c r="BJ12" s="334"/>
      <c r="BK12" s="334"/>
      <c r="BL12" s="334"/>
      <c r="BM12" s="334"/>
      <c r="BN12" s="334"/>
      <c r="BO12" s="334"/>
      <c r="BP12" s="334"/>
      <c r="BQ12" s="334"/>
      <c r="BR12" s="334"/>
      <c r="BS12" s="334"/>
      <c r="BT12" s="334"/>
      <c r="BU12" s="334"/>
      <c r="BV12" s="334"/>
    </row>
    <row r="13" spans="1:74" ht="11.1" customHeight="1" x14ac:dyDescent="0.2">
      <c r="A13" s="140" t="s">
        <v>760</v>
      </c>
      <c r="B13" s="39" t="s">
        <v>1191</v>
      </c>
      <c r="C13" s="647">
        <v>-5.1777777778000003</v>
      </c>
      <c r="D13" s="647">
        <v>13.022222222</v>
      </c>
      <c r="E13" s="647">
        <v>28.455555556</v>
      </c>
      <c r="F13" s="647">
        <v>32.485185184999999</v>
      </c>
      <c r="G13" s="647">
        <v>48.862962963000001</v>
      </c>
      <c r="H13" s="647">
        <v>68.951851852000004</v>
      </c>
      <c r="I13" s="647">
        <v>117.03333333</v>
      </c>
      <c r="J13" s="647">
        <v>126.33333333</v>
      </c>
      <c r="K13" s="647">
        <v>121.13333333</v>
      </c>
      <c r="L13" s="647">
        <v>78.692592593000001</v>
      </c>
      <c r="M13" s="647">
        <v>61.548148148000003</v>
      </c>
      <c r="N13" s="647">
        <v>46.959259259</v>
      </c>
      <c r="O13" s="647">
        <v>27.548148147999999</v>
      </c>
      <c r="P13" s="647">
        <v>23.603703704000001</v>
      </c>
      <c r="Q13" s="647">
        <v>27.748148147999999</v>
      </c>
      <c r="R13" s="647">
        <v>67.744444443999996</v>
      </c>
      <c r="S13" s="647">
        <v>67.244444443999996</v>
      </c>
      <c r="T13" s="647">
        <v>54.011111110999998</v>
      </c>
      <c r="U13" s="647">
        <v>-16.399999999999999</v>
      </c>
      <c r="V13" s="647">
        <v>-21.766666666999999</v>
      </c>
      <c r="W13" s="647">
        <v>-6.5333333332999999</v>
      </c>
      <c r="X13" s="647">
        <v>74.396296296000003</v>
      </c>
      <c r="Y13" s="647">
        <v>97.007407407000002</v>
      </c>
      <c r="Z13" s="647">
        <v>106.3962963</v>
      </c>
      <c r="AA13" s="647">
        <v>81.585185185</v>
      </c>
      <c r="AB13" s="647">
        <v>80.262962963000007</v>
      </c>
      <c r="AC13" s="647">
        <v>81.451851852000004</v>
      </c>
      <c r="AD13" s="647">
        <v>92.588888889000003</v>
      </c>
      <c r="AE13" s="647">
        <v>93.222222221999999</v>
      </c>
      <c r="AF13" s="647">
        <v>90.788888889000006</v>
      </c>
      <c r="AG13" s="647">
        <v>88.429629629999994</v>
      </c>
      <c r="AH13" s="647">
        <v>77.507407407000002</v>
      </c>
      <c r="AI13" s="647">
        <v>61.162962962999998</v>
      </c>
      <c r="AJ13" s="647">
        <v>17.485185184999999</v>
      </c>
      <c r="AK13" s="647">
        <v>6.7296296295999998</v>
      </c>
      <c r="AL13" s="647">
        <v>6.9851851851999998</v>
      </c>
      <c r="AM13" s="647">
        <v>36.962962963000003</v>
      </c>
      <c r="AN13" s="647">
        <v>45.207407406999998</v>
      </c>
      <c r="AO13" s="647">
        <v>50.429629630000001</v>
      </c>
      <c r="AP13" s="647">
        <v>40.703703703999999</v>
      </c>
      <c r="AQ13" s="647">
        <v>48.825925925999996</v>
      </c>
      <c r="AR13" s="647">
        <v>62.870370370000003</v>
      </c>
      <c r="AS13" s="647">
        <v>102.6</v>
      </c>
      <c r="AT13" s="647">
        <v>113.66666667</v>
      </c>
      <c r="AU13" s="647">
        <v>115.83333333</v>
      </c>
      <c r="AV13" s="647">
        <v>101.70740741</v>
      </c>
      <c r="AW13" s="647">
        <v>91.618518519000006</v>
      </c>
      <c r="AX13" s="647">
        <v>78.174074074000004</v>
      </c>
      <c r="AY13" s="647">
        <v>40.514814815000001</v>
      </c>
      <c r="AZ13" s="647">
        <v>36.003703704000003</v>
      </c>
      <c r="BA13" s="647">
        <v>43.781481481</v>
      </c>
      <c r="BB13" s="647">
        <v>63.848148148</v>
      </c>
      <c r="BC13" s="647">
        <v>96.203703704000006</v>
      </c>
      <c r="BD13" s="647">
        <v>140.84814814999999</v>
      </c>
      <c r="BE13" s="647">
        <v>98.068100740999995</v>
      </c>
      <c r="BF13" s="647">
        <v>94.671741851999997</v>
      </c>
      <c r="BG13" s="647">
        <v>89.907137406999993</v>
      </c>
      <c r="BH13" s="647">
        <v>80.689444444000003</v>
      </c>
      <c r="BI13" s="648">
        <v>75.501981111000006</v>
      </c>
      <c r="BJ13" s="648">
        <v>71.259904444</v>
      </c>
      <c r="BK13" s="648">
        <v>70.289470741000002</v>
      </c>
      <c r="BL13" s="648">
        <v>66.193475184999997</v>
      </c>
      <c r="BM13" s="648">
        <v>61.298174074000002</v>
      </c>
      <c r="BN13" s="648">
        <v>52.214958519</v>
      </c>
      <c r="BO13" s="648">
        <v>48.262502963000003</v>
      </c>
      <c r="BP13" s="648">
        <v>46.052198519000001</v>
      </c>
      <c r="BQ13" s="648">
        <v>47.786705926000003</v>
      </c>
      <c r="BR13" s="648">
        <v>47.408708148000002</v>
      </c>
      <c r="BS13" s="648">
        <v>47.120865926</v>
      </c>
      <c r="BT13" s="648">
        <v>45.976151111</v>
      </c>
      <c r="BU13" s="648">
        <v>46.578891110999997</v>
      </c>
      <c r="BV13" s="648">
        <v>47.982057777999998</v>
      </c>
    </row>
    <row r="14" spans="1:74" ht="11.1" customHeight="1" x14ac:dyDescent="0.2">
      <c r="A14" s="140"/>
      <c r="B14" s="141" t="s">
        <v>1219</v>
      </c>
      <c r="C14" s="216"/>
      <c r="D14" s="216"/>
      <c r="E14" s="216"/>
      <c r="F14" s="216"/>
      <c r="G14" s="216"/>
      <c r="H14" s="216"/>
      <c r="I14" s="216"/>
      <c r="J14" s="216"/>
      <c r="K14" s="216"/>
      <c r="L14" s="216"/>
      <c r="M14" s="216"/>
      <c r="N14" s="216"/>
      <c r="O14" s="216"/>
      <c r="P14" s="216"/>
      <c r="Q14" s="216"/>
      <c r="R14" s="216"/>
      <c r="S14" s="216"/>
      <c r="T14" s="216"/>
      <c r="U14" s="216"/>
      <c r="V14" s="216"/>
      <c r="W14" s="216"/>
      <c r="X14" s="216"/>
      <c r="Y14" s="216"/>
      <c r="Z14" s="216"/>
      <c r="AA14" s="216"/>
      <c r="AB14" s="216"/>
      <c r="AC14" s="216"/>
      <c r="AD14" s="216"/>
      <c r="AE14" s="216"/>
      <c r="AF14" s="216"/>
      <c r="AG14" s="216"/>
      <c r="AH14" s="216"/>
      <c r="AI14" s="216"/>
      <c r="AJ14" s="216"/>
      <c r="AK14" s="216"/>
      <c r="AL14" s="216"/>
      <c r="AM14" s="216"/>
      <c r="AN14" s="216"/>
      <c r="AO14" s="216"/>
      <c r="AP14" s="216"/>
      <c r="AQ14" s="216"/>
      <c r="AR14" s="216"/>
      <c r="AS14" s="216"/>
      <c r="AT14" s="216"/>
      <c r="AU14" s="216"/>
      <c r="AV14" s="216"/>
      <c r="AW14" s="216"/>
      <c r="AX14" s="216"/>
      <c r="AY14" s="216"/>
      <c r="AZ14" s="216"/>
      <c r="BA14" s="216"/>
      <c r="BB14" s="216"/>
      <c r="BC14" s="216"/>
      <c r="BD14" s="216"/>
      <c r="BE14" s="216"/>
      <c r="BF14" s="216"/>
      <c r="BG14" s="216"/>
      <c r="BH14" s="216"/>
      <c r="BI14" s="357"/>
      <c r="BJ14" s="357"/>
      <c r="BK14" s="357"/>
      <c r="BL14" s="357"/>
      <c r="BM14" s="357"/>
      <c r="BN14" s="357"/>
      <c r="BO14" s="357"/>
      <c r="BP14" s="357"/>
      <c r="BQ14" s="357"/>
      <c r="BR14" s="357"/>
      <c r="BS14" s="357"/>
      <c r="BT14" s="357"/>
      <c r="BU14" s="357"/>
      <c r="BV14" s="357"/>
    </row>
    <row r="15" spans="1:74" ht="11.1" customHeight="1" x14ac:dyDescent="0.2">
      <c r="A15" s="140" t="s">
        <v>1221</v>
      </c>
      <c r="B15" s="39" t="s">
        <v>1191</v>
      </c>
      <c r="C15" s="242">
        <v>3085.2222222</v>
      </c>
      <c r="D15" s="242">
        <v>3082.6555555999998</v>
      </c>
      <c r="E15" s="242">
        <v>3085.0222222000002</v>
      </c>
      <c r="F15" s="242">
        <v>3102.5444444</v>
      </c>
      <c r="G15" s="242">
        <v>3107.1111111</v>
      </c>
      <c r="H15" s="242">
        <v>3108.9444444000001</v>
      </c>
      <c r="I15" s="242">
        <v>3108.7407407000001</v>
      </c>
      <c r="J15" s="242">
        <v>3104.5851852000001</v>
      </c>
      <c r="K15" s="242">
        <v>3097.1740740999999</v>
      </c>
      <c r="L15" s="242">
        <v>3086.2111110999999</v>
      </c>
      <c r="M15" s="242">
        <v>3072.5111111000001</v>
      </c>
      <c r="N15" s="242">
        <v>3055.7777778</v>
      </c>
      <c r="O15" s="242">
        <v>3023.6555555999998</v>
      </c>
      <c r="P15" s="242">
        <v>3010.1222222000001</v>
      </c>
      <c r="Q15" s="242">
        <v>3002.8222221999999</v>
      </c>
      <c r="R15" s="242">
        <v>3012.4074074</v>
      </c>
      <c r="S15" s="242">
        <v>3009.5851852000001</v>
      </c>
      <c r="T15" s="242">
        <v>3005.0074073999999</v>
      </c>
      <c r="U15" s="242">
        <v>2995.2518519</v>
      </c>
      <c r="V15" s="242">
        <v>2989.7296296</v>
      </c>
      <c r="W15" s="242">
        <v>2985.0185185</v>
      </c>
      <c r="X15" s="242">
        <v>2983.5037037000002</v>
      </c>
      <c r="Y15" s="242">
        <v>2978.6259258999999</v>
      </c>
      <c r="Z15" s="242">
        <v>2972.7703704</v>
      </c>
      <c r="AA15" s="242">
        <v>2962.0259258999999</v>
      </c>
      <c r="AB15" s="242">
        <v>2957.1481481000001</v>
      </c>
      <c r="AC15" s="242">
        <v>2954.2259259000002</v>
      </c>
      <c r="AD15" s="242">
        <v>2952.5481481000002</v>
      </c>
      <c r="AE15" s="242">
        <v>2954.0703703999998</v>
      </c>
      <c r="AF15" s="242">
        <v>2958.0814814999999</v>
      </c>
      <c r="AG15" s="242">
        <v>2977.5592593000001</v>
      </c>
      <c r="AH15" s="242">
        <v>2976.8148148</v>
      </c>
      <c r="AI15" s="242">
        <v>2968.8259259000001</v>
      </c>
      <c r="AJ15" s="242">
        <v>2941.4444444000001</v>
      </c>
      <c r="AK15" s="242">
        <v>2928.0777778000001</v>
      </c>
      <c r="AL15" s="242">
        <v>2916.5777778000001</v>
      </c>
      <c r="AM15" s="242">
        <v>2904.9444444000001</v>
      </c>
      <c r="AN15" s="242">
        <v>2898.6777778000001</v>
      </c>
      <c r="AO15" s="242">
        <v>2895.7777778</v>
      </c>
      <c r="AP15" s="242">
        <v>2900.7629630000001</v>
      </c>
      <c r="AQ15" s="242">
        <v>2901.2074074000002</v>
      </c>
      <c r="AR15" s="242">
        <v>2901.6296296</v>
      </c>
      <c r="AS15" s="242">
        <v>2906.3111110999998</v>
      </c>
      <c r="AT15" s="242">
        <v>2903.4777777999998</v>
      </c>
      <c r="AU15" s="242">
        <v>2897.4111111000002</v>
      </c>
      <c r="AV15" s="242">
        <v>2880.5555555999999</v>
      </c>
      <c r="AW15" s="242">
        <v>2873.6888889000002</v>
      </c>
      <c r="AX15" s="242">
        <v>2869.2555556000002</v>
      </c>
      <c r="AY15" s="242">
        <v>2867.8185185000002</v>
      </c>
      <c r="AZ15" s="242">
        <v>2867.8296295999999</v>
      </c>
      <c r="BA15" s="242">
        <v>2869.8518518999999</v>
      </c>
      <c r="BB15" s="242">
        <v>2873.8851851999998</v>
      </c>
      <c r="BC15" s="242">
        <v>2879.9296296000002</v>
      </c>
      <c r="BD15" s="242">
        <v>2887.9851852000002</v>
      </c>
      <c r="BE15" s="242">
        <v>2883.4811851999998</v>
      </c>
      <c r="BF15" s="242">
        <v>2885.3836295999999</v>
      </c>
      <c r="BG15" s="242">
        <v>2887.5631852000001</v>
      </c>
      <c r="BH15" s="242">
        <v>2891.1480000000001</v>
      </c>
      <c r="BI15" s="335">
        <v>2893.0360000000001</v>
      </c>
      <c r="BJ15" s="335">
        <v>2894.3539999999998</v>
      </c>
      <c r="BK15" s="335">
        <v>2894.4810000000002</v>
      </c>
      <c r="BL15" s="335">
        <v>2895.1289999999999</v>
      </c>
      <c r="BM15" s="335">
        <v>2895.6750000000002</v>
      </c>
      <c r="BN15" s="335">
        <v>2896.1959999999999</v>
      </c>
      <c r="BO15" s="335">
        <v>2896.4830000000002</v>
      </c>
      <c r="BP15" s="335">
        <v>2896.6109999999999</v>
      </c>
      <c r="BQ15" s="335">
        <v>2895.7310000000002</v>
      </c>
      <c r="BR15" s="335">
        <v>2896.1790000000001</v>
      </c>
      <c r="BS15" s="335">
        <v>2897.1060000000002</v>
      </c>
      <c r="BT15" s="335">
        <v>2899.79</v>
      </c>
      <c r="BU15" s="335">
        <v>2900.7159999999999</v>
      </c>
      <c r="BV15" s="335">
        <v>2901.1619999999998</v>
      </c>
    </row>
    <row r="16" spans="1:74" ht="11.1" customHeight="1" x14ac:dyDescent="0.2">
      <c r="A16" s="140"/>
      <c r="B16" s="141" t="s">
        <v>1220</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216"/>
      <c r="BB16" s="216"/>
      <c r="BC16" s="216"/>
      <c r="BD16" s="216"/>
      <c r="BE16" s="216"/>
      <c r="BF16" s="216"/>
      <c r="BG16" s="216"/>
      <c r="BH16" s="216"/>
      <c r="BI16" s="357"/>
      <c r="BJ16" s="357"/>
      <c r="BK16" s="357"/>
      <c r="BL16" s="357"/>
      <c r="BM16" s="357"/>
      <c r="BN16" s="357"/>
      <c r="BO16" s="357"/>
      <c r="BP16" s="357"/>
      <c r="BQ16" s="357"/>
      <c r="BR16" s="357"/>
      <c r="BS16" s="357"/>
      <c r="BT16" s="357"/>
      <c r="BU16" s="357"/>
      <c r="BV16" s="357"/>
    </row>
    <row r="17" spans="1:74" ht="11.1" customHeight="1" x14ac:dyDescent="0.2">
      <c r="A17" s="140" t="s">
        <v>1222</v>
      </c>
      <c r="B17" s="39" t="s">
        <v>1191</v>
      </c>
      <c r="C17" s="242">
        <v>1697.5723704</v>
      </c>
      <c r="D17" s="242">
        <v>1707.6195926</v>
      </c>
      <c r="E17" s="242">
        <v>1719.2940369999999</v>
      </c>
      <c r="F17" s="242">
        <v>1733.3525926</v>
      </c>
      <c r="G17" s="242">
        <v>1747.7138147999999</v>
      </c>
      <c r="H17" s="242">
        <v>1763.1345925999999</v>
      </c>
      <c r="I17" s="242">
        <v>1780.1844074000001</v>
      </c>
      <c r="J17" s="242">
        <v>1797.2971852000001</v>
      </c>
      <c r="K17" s="242">
        <v>1815.0424074</v>
      </c>
      <c r="L17" s="242">
        <v>1841.0000740999999</v>
      </c>
      <c r="M17" s="242">
        <v>1854.3251852000001</v>
      </c>
      <c r="N17" s="242">
        <v>1862.5977407</v>
      </c>
      <c r="O17" s="242">
        <v>1856.3075185</v>
      </c>
      <c r="P17" s="242">
        <v>1861.6076296000001</v>
      </c>
      <c r="Q17" s="242">
        <v>1868.9878518999999</v>
      </c>
      <c r="R17" s="242">
        <v>1882.4761851999999</v>
      </c>
      <c r="S17" s="242">
        <v>1890.9956296</v>
      </c>
      <c r="T17" s="242">
        <v>1898.5741852000001</v>
      </c>
      <c r="U17" s="242">
        <v>1904.0816296</v>
      </c>
      <c r="V17" s="242">
        <v>1910.6260741000001</v>
      </c>
      <c r="W17" s="242">
        <v>1917.0772962999999</v>
      </c>
      <c r="X17" s="242">
        <v>1925.2006296</v>
      </c>
      <c r="Y17" s="242">
        <v>1930.1414073999999</v>
      </c>
      <c r="Z17" s="242">
        <v>1933.6649629999999</v>
      </c>
      <c r="AA17" s="242">
        <v>1931.4290741</v>
      </c>
      <c r="AB17" s="242">
        <v>1935.3748519000001</v>
      </c>
      <c r="AC17" s="242">
        <v>1941.1600741</v>
      </c>
      <c r="AD17" s="242">
        <v>1953.1053333</v>
      </c>
      <c r="AE17" s="242">
        <v>1959.329</v>
      </c>
      <c r="AF17" s="242">
        <v>1964.1516667000001</v>
      </c>
      <c r="AG17" s="242">
        <v>1966.1392593</v>
      </c>
      <c r="AH17" s="242">
        <v>1969.2354815000001</v>
      </c>
      <c r="AI17" s="242">
        <v>1972.0062593</v>
      </c>
      <c r="AJ17" s="242">
        <v>1975.7209259000001</v>
      </c>
      <c r="AK17" s="242">
        <v>1976.8888148000001</v>
      </c>
      <c r="AL17" s="242">
        <v>1976.7792592999999</v>
      </c>
      <c r="AM17" s="242">
        <v>1968.5596667</v>
      </c>
      <c r="AN17" s="242">
        <v>1971.0196667</v>
      </c>
      <c r="AO17" s="242">
        <v>1977.3266667</v>
      </c>
      <c r="AP17" s="242">
        <v>1993.4310370000001</v>
      </c>
      <c r="AQ17" s="242">
        <v>2002.9692593</v>
      </c>
      <c r="AR17" s="242">
        <v>2011.8917037000001</v>
      </c>
      <c r="AS17" s="242">
        <v>2015.8348148</v>
      </c>
      <c r="AT17" s="242">
        <v>2026.7983704000001</v>
      </c>
      <c r="AU17" s="242">
        <v>2040.4188148000001</v>
      </c>
      <c r="AV17" s="242">
        <v>2074.8232592999998</v>
      </c>
      <c r="AW17" s="242">
        <v>2080.1621481000002</v>
      </c>
      <c r="AX17" s="242">
        <v>2074.5625925999998</v>
      </c>
      <c r="AY17" s="242">
        <v>2028.1158519000001</v>
      </c>
      <c r="AZ17" s="242">
        <v>2023.0709629999999</v>
      </c>
      <c r="BA17" s="242">
        <v>2029.5191852</v>
      </c>
      <c r="BB17" s="242">
        <v>2047.4605185</v>
      </c>
      <c r="BC17" s="242">
        <v>2076.8949630000002</v>
      </c>
      <c r="BD17" s="242">
        <v>2117.8225185000001</v>
      </c>
      <c r="BE17" s="242">
        <v>2096.3383703999998</v>
      </c>
      <c r="BF17" s="242">
        <v>2103.2782593000002</v>
      </c>
      <c r="BG17" s="242">
        <v>2109.6983703999999</v>
      </c>
      <c r="BH17" s="242">
        <v>2115.9068519000002</v>
      </c>
      <c r="BI17" s="335">
        <v>2121.056</v>
      </c>
      <c r="BJ17" s="335">
        <v>2125.4549999999999</v>
      </c>
      <c r="BK17" s="335">
        <v>2127.277</v>
      </c>
      <c r="BL17" s="335">
        <v>2131.5430000000001</v>
      </c>
      <c r="BM17" s="335">
        <v>2136.4279999999999</v>
      </c>
      <c r="BN17" s="335">
        <v>2142.6120000000001</v>
      </c>
      <c r="BO17" s="335">
        <v>2148.223</v>
      </c>
      <c r="BP17" s="335">
        <v>2153.942</v>
      </c>
      <c r="BQ17" s="335">
        <v>2159.71</v>
      </c>
      <c r="BR17" s="335">
        <v>2165.6880000000001</v>
      </c>
      <c r="BS17" s="335">
        <v>2171.819</v>
      </c>
      <c r="BT17" s="335">
        <v>2177.1109999999999</v>
      </c>
      <c r="BU17" s="335">
        <v>2184.2890000000002</v>
      </c>
      <c r="BV17" s="335">
        <v>2192.364</v>
      </c>
    </row>
    <row r="18" spans="1:74" ht="11.1" customHeight="1" x14ac:dyDescent="0.2">
      <c r="A18" s="140"/>
      <c r="B18" s="141" t="s">
        <v>1224</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216"/>
      <c r="BC18" s="216"/>
      <c r="BD18" s="216"/>
      <c r="BE18" s="216"/>
      <c r="BF18" s="216"/>
      <c r="BG18" s="216"/>
      <c r="BH18" s="216"/>
      <c r="BI18" s="357"/>
      <c r="BJ18" s="357"/>
      <c r="BK18" s="357"/>
      <c r="BL18" s="357"/>
      <c r="BM18" s="357"/>
      <c r="BN18" s="357"/>
      <c r="BO18" s="357"/>
      <c r="BP18" s="357"/>
      <c r="BQ18" s="357"/>
      <c r="BR18" s="357"/>
      <c r="BS18" s="357"/>
      <c r="BT18" s="357"/>
      <c r="BU18" s="357"/>
      <c r="BV18" s="357"/>
    </row>
    <row r="19" spans="1:74" ht="11.1" customHeight="1" x14ac:dyDescent="0.2">
      <c r="A19" s="632" t="s">
        <v>1223</v>
      </c>
      <c r="B19" s="39" t="s">
        <v>1191</v>
      </c>
      <c r="C19" s="242">
        <v>2092.0756296</v>
      </c>
      <c r="D19" s="242">
        <v>2115.1880741</v>
      </c>
      <c r="E19" s="242">
        <v>2143.5502962999999</v>
      </c>
      <c r="F19" s="242">
        <v>2187.5185925999999</v>
      </c>
      <c r="G19" s="242">
        <v>2218.6131481000002</v>
      </c>
      <c r="H19" s="242">
        <v>2247.1902593</v>
      </c>
      <c r="I19" s="242">
        <v>2279.2854815000001</v>
      </c>
      <c r="J19" s="242">
        <v>2298.3010370000002</v>
      </c>
      <c r="K19" s="242">
        <v>2310.2724815000001</v>
      </c>
      <c r="L19" s="242">
        <v>2305.3684073999998</v>
      </c>
      <c r="M19" s="242">
        <v>2310.6251852</v>
      </c>
      <c r="N19" s="242">
        <v>2316.2114074000001</v>
      </c>
      <c r="O19" s="242">
        <v>2322.6104814999999</v>
      </c>
      <c r="P19" s="242">
        <v>2328.4930370000002</v>
      </c>
      <c r="Q19" s="242">
        <v>2334.3424814999998</v>
      </c>
      <c r="R19" s="242">
        <v>2339.8868148000001</v>
      </c>
      <c r="S19" s="242">
        <v>2345.874037</v>
      </c>
      <c r="T19" s="242">
        <v>2352.0321481000001</v>
      </c>
      <c r="U19" s="242">
        <v>2357.4863332999998</v>
      </c>
      <c r="V19" s="242">
        <v>2364.6423332999998</v>
      </c>
      <c r="W19" s="242">
        <v>2372.6253333</v>
      </c>
      <c r="X19" s="242">
        <v>2384.9144443999999</v>
      </c>
      <c r="Y19" s="242">
        <v>2391.9421111000001</v>
      </c>
      <c r="Z19" s="242">
        <v>2397.1874444</v>
      </c>
      <c r="AA19" s="242">
        <v>2396.2862962999998</v>
      </c>
      <c r="AB19" s="242">
        <v>2401.2400741000001</v>
      </c>
      <c r="AC19" s="242">
        <v>2407.6846295999999</v>
      </c>
      <c r="AD19" s="242">
        <v>2421.6374443999998</v>
      </c>
      <c r="AE19" s="242">
        <v>2426.5504443999998</v>
      </c>
      <c r="AF19" s="242">
        <v>2428.4411110999999</v>
      </c>
      <c r="AG19" s="242">
        <v>2425.9137406999998</v>
      </c>
      <c r="AH19" s="242">
        <v>2422.8065185</v>
      </c>
      <c r="AI19" s="242">
        <v>2417.7237406999998</v>
      </c>
      <c r="AJ19" s="242">
        <v>2405.1194814999999</v>
      </c>
      <c r="AK19" s="242">
        <v>2400.2450370000001</v>
      </c>
      <c r="AL19" s="242">
        <v>2397.5544814999998</v>
      </c>
      <c r="AM19" s="242">
        <v>2392.4255926000001</v>
      </c>
      <c r="AN19" s="242">
        <v>2397.5694815000002</v>
      </c>
      <c r="AO19" s="242">
        <v>2408.3639259000001</v>
      </c>
      <c r="AP19" s="242">
        <v>2439.1272963000001</v>
      </c>
      <c r="AQ19" s="242">
        <v>2450.4840740999998</v>
      </c>
      <c r="AR19" s="242">
        <v>2456.7526296000001</v>
      </c>
      <c r="AS19" s="242">
        <v>2450.4674814999998</v>
      </c>
      <c r="AT19" s="242">
        <v>2452.1587036999999</v>
      </c>
      <c r="AU19" s="242">
        <v>2454.3608147999998</v>
      </c>
      <c r="AV19" s="242">
        <v>2456.9367778000001</v>
      </c>
      <c r="AW19" s="242">
        <v>2460.2634444</v>
      </c>
      <c r="AX19" s="242">
        <v>2464.2037777999999</v>
      </c>
      <c r="AY19" s="242">
        <v>2461.6712593000002</v>
      </c>
      <c r="AZ19" s="242">
        <v>2472.1538148</v>
      </c>
      <c r="BA19" s="242">
        <v>2488.5649259000002</v>
      </c>
      <c r="BB19" s="242">
        <v>2510.9045925999999</v>
      </c>
      <c r="BC19" s="242">
        <v>2539.1728148000002</v>
      </c>
      <c r="BD19" s="242">
        <v>2573.3695926</v>
      </c>
      <c r="BE19" s="242">
        <v>2531.0124814999999</v>
      </c>
      <c r="BF19" s="242">
        <v>2529.7607036999998</v>
      </c>
      <c r="BG19" s="242">
        <v>2530.7988147999999</v>
      </c>
      <c r="BH19" s="242">
        <v>2533.3967407</v>
      </c>
      <c r="BI19" s="335">
        <v>2539.5619999999999</v>
      </c>
      <c r="BJ19" s="335">
        <v>2548.5650000000001</v>
      </c>
      <c r="BK19" s="335">
        <v>2565.2080000000001</v>
      </c>
      <c r="BL19" s="335">
        <v>2576.2840000000001</v>
      </c>
      <c r="BM19" s="335">
        <v>2586.5949999999998</v>
      </c>
      <c r="BN19" s="335">
        <v>2594.62</v>
      </c>
      <c r="BO19" s="335">
        <v>2604.5430000000001</v>
      </c>
      <c r="BP19" s="335">
        <v>2614.8440000000001</v>
      </c>
      <c r="BQ19" s="335">
        <v>2625.64</v>
      </c>
      <c r="BR19" s="335">
        <v>2636.605</v>
      </c>
      <c r="BS19" s="335">
        <v>2647.8580000000002</v>
      </c>
      <c r="BT19" s="335">
        <v>2658.7350000000001</v>
      </c>
      <c r="BU19" s="335">
        <v>2671.0590000000002</v>
      </c>
      <c r="BV19" s="335">
        <v>2684.1689999999999</v>
      </c>
    </row>
    <row r="20" spans="1:74" ht="11.1" customHeight="1" x14ac:dyDescent="0.2">
      <c r="A20" s="140"/>
      <c r="B20" s="36" t="s">
        <v>741</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639"/>
      <c r="AZ20" s="639"/>
      <c r="BA20" s="639"/>
      <c r="BB20" s="639"/>
      <c r="BC20" s="639"/>
      <c r="BD20" s="639"/>
      <c r="BE20" s="639"/>
      <c r="BF20" s="639"/>
      <c r="BG20" s="639"/>
      <c r="BH20" s="639"/>
      <c r="BI20" s="355"/>
      <c r="BJ20" s="355"/>
      <c r="BK20" s="355"/>
      <c r="BL20" s="355"/>
      <c r="BM20" s="355"/>
      <c r="BN20" s="355"/>
      <c r="BO20" s="355"/>
      <c r="BP20" s="355"/>
      <c r="BQ20" s="355"/>
      <c r="BR20" s="355"/>
      <c r="BS20" s="355"/>
      <c r="BT20" s="355"/>
      <c r="BU20" s="355"/>
      <c r="BV20" s="355"/>
    </row>
    <row r="21" spans="1:74" ht="11.1" customHeight="1" x14ac:dyDescent="0.2">
      <c r="A21" s="140" t="s">
        <v>742</v>
      </c>
      <c r="B21" s="39" t="s">
        <v>1191</v>
      </c>
      <c r="C21" s="242">
        <v>10906.7</v>
      </c>
      <c r="D21" s="242">
        <v>10887.5</v>
      </c>
      <c r="E21" s="242">
        <v>10912</v>
      </c>
      <c r="F21" s="242">
        <v>10993.2</v>
      </c>
      <c r="G21" s="242">
        <v>11067</v>
      </c>
      <c r="H21" s="242">
        <v>11071.3</v>
      </c>
      <c r="I21" s="242">
        <v>11080.5</v>
      </c>
      <c r="J21" s="242">
        <v>11114.7</v>
      </c>
      <c r="K21" s="242">
        <v>11101.2</v>
      </c>
      <c r="L21" s="242">
        <v>11128.3</v>
      </c>
      <c r="M21" s="242">
        <v>11160.8</v>
      </c>
      <c r="N21" s="242">
        <v>11239</v>
      </c>
      <c r="O21" s="242">
        <v>11297.4</v>
      </c>
      <c r="P21" s="242">
        <v>11329</v>
      </c>
      <c r="Q21" s="242">
        <v>11312.4</v>
      </c>
      <c r="R21" s="242">
        <v>11282.8</v>
      </c>
      <c r="S21" s="242">
        <v>11277.1</v>
      </c>
      <c r="T21" s="242">
        <v>11325.8</v>
      </c>
      <c r="U21" s="242">
        <v>11371.2</v>
      </c>
      <c r="V21" s="242">
        <v>11363.5</v>
      </c>
      <c r="W21" s="242">
        <v>11330.8</v>
      </c>
      <c r="X21" s="242">
        <v>11340.8</v>
      </c>
      <c r="Y21" s="242">
        <v>11329.3</v>
      </c>
      <c r="Z21" s="242">
        <v>11416</v>
      </c>
      <c r="AA21" s="242">
        <v>11500.3</v>
      </c>
      <c r="AB21" s="242">
        <v>11562.5</v>
      </c>
      <c r="AC21" s="242">
        <v>11586.8</v>
      </c>
      <c r="AD21" s="242">
        <v>11609.4</v>
      </c>
      <c r="AE21" s="242">
        <v>11611.6</v>
      </c>
      <c r="AF21" s="242">
        <v>11627.6</v>
      </c>
      <c r="AG21" s="242">
        <v>11597.1</v>
      </c>
      <c r="AH21" s="242">
        <v>11576.6</v>
      </c>
      <c r="AI21" s="242">
        <v>11638.5</v>
      </c>
      <c r="AJ21" s="242">
        <v>11709.1</v>
      </c>
      <c r="AK21" s="242">
        <v>11877.2</v>
      </c>
      <c r="AL21" s="242">
        <v>12214.1</v>
      </c>
      <c r="AM21" s="242">
        <v>11487.6</v>
      </c>
      <c r="AN21" s="242">
        <v>11543.5</v>
      </c>
      <c r="AO21" s="242">
        <v>11584.7</v>
      </c>
      <c r="AP21" s="242">
        <v>11612.5</v>
      </c>
      <c r="AQ21" s="242">
        <v>11653.5</v>
      </c>
      <c r="AR21" s="242">
        <v>11675.1</v>
      </c>
      <c r="AS21" s="242">
        <v>11665.6</v>
      </c>
      <c r="AT21" s="242">
        <v>11709.3</v>
      </c>
      <c r="AU21" s="242">
        <v>11742.7</v>
      </c>
      <c r="AV21" s="242">
        <v>11713</v>
      </c>
      <c r="AW21" s="242">
        <v>11725.6</v>
      </c>
      <c r="AX21" s="242">
        <v>11696.6</v>
      </c>
      <c r="AY21" s="242">
        <v>11753.2</v>
      </c>
      <c r="AZ21" s="242">
        <v>11811.5</v>
      </c>
      <c r="BA21" s="242">
        <v>11865.4</v>
      </c>
      <c r="BB21" s="242">
        <v>11902.8</v>
      </c>
      <c r="BC21" s="242">
        <v>11936.6</v>
      </c>
      <c r="BD21" s="242">
        <v>11970.5</v>
      </c>
      <c r="BE21" s="242">
        <v>11982.5</v>
      </c>
      <c r="BF21" s="242">
        <v>12020.4</v>
      </c>
      <c r="BG21" s="242">
        <v>12025.706667</v>
      </c>
      <c r="BH21" s="242">
        <v>12042.361852</v>
      </c>
      <c r="BI21" s="335">
        <v>12066.96</v>
      </c>
      <c r="BJ21" s="335">
        <v>12094.78</v>
      </c>
      <c r="BK21" s="335">
        <v>12134.17</v>
      </c>
      <c r="BL21" s="335">
        <v>12162.13</v>
      </c>
      <c r="BM21" s="335">
        <v>12187.01</v>
      </c>
      <c r="BN21" s="335">
        <v>12201.63</v>
      </c>
      <c r="BO21" s="335">
        <v>12225.78</v>
      </c>
      <c r="BP21" s="335">
        <v>12252.28</v>
      </c>
      <c r="BQ21" s="335">
        <v>12284.96</v>
      </c>
      <c r="BR21" s="335">
        <v>12313.25</v>
      </c>
      <c r="BS21" s="335">
        <v>12340.99</v>
      </c>
      <c r="BT21" s="335">
        <v>12358.1</v>
      </c>
      <c r="BU21" s="335">
        <v>12392.3</v>
      </c>
      <c r="BV21" s="335">
        <v>12433.53</v>
      </c>
    </row>
    <row r="22" spans="1:74" ht="11.1" customHeight="1" x14ac:dyDescent="0.2">
      <c r="A22" s="140"/>
      <c r="B22" s="139" t="s">
        <v>764</v>
      </c>
      <c r="C22" s="221"/>
      <c r="D22" s="221"/>
      <c r="E22" s="221"/>
      <c r="F22" s="221"/>
      <c r="G22" s="221"/>
      <c r="H22" s="221"/>
      <c r="I22" s="221"/>
      <c r="J22" s="221"/>
      <c r="K22" s="221"/>
      <c r="L22" s="221"/>
      <c r="M22" s="221"/>
      <c r="N22" s="221"/>
      <c r="O22" s="221"/>
      <c r="P22" s="221"/>
      <c r="Q22" s="221"/>
      <c r="R22" s="221"/>
      <c r="S22" s="221"/>
      <c r="T22" s="221"/>
      <c r="U22" s="221"/>
      <c r="V22" s="221"/>
      <c r="W22" s="221"/>
      <c r="X22" s="221"/>
      <c r="Y22" s="221"/>
      <c r="Z22" s="221"/>
      <c r="AA22" s="221"/>
      <c r="AB22" s="221"/>
      <c r="AC22" s="221"/>
      <c r="AD22" s="221"/>
      <c r="AE22" s="221"/>
      <c r="AF22" s="221"/>
      <c r="AG22" s="221"/>
      <c r="AH22" s="221"/>
      <c r="AI22" s="221"/>
      <c r="AJ22" s="221"/>
      <c r="AK22" s="221"/>
      <c r="AL22" s="221"/>
      <c r="AM22" s="221"/>
      <c r="AN22" s="221"/>
      <c r="AO22" s="221"/>
      <c r="AP22" s="221"/>
      <c r="AQ22" s="221"/>
      <c r="AR22" s="221"/>
      <c r="AS22" s="221"/>
      <c r="AT22" s="221"/>
      <c r="AU22" s="221"/>
      <c r="AV22" s="221"/>
      <c r="AW22" s="221"/>
      <c r="AX22" s="221"/>
      <c r="AY22" s="221"/>
      <c r="AZ22" s="221"/>
      <c r="BA22" s="221"/>
      <c r="BB22" s="221"/>
      <c r="BC22" s="221"/>
      <c r="BD22" s="221"/>
      <c r="BE22" s="221"/>
      <c r="BF22" s="221"/>
      <c r="BG22" s="221"/>
      <c r="BH22" s="221"/>
      <c r="BI22" s="334"/>
      <c r="BJ22" s="334"/>
      <c r="BK22" s="334"/>
      <c r="BL22" s="334"/>
      <c r="BM22" s="334"/>
      <c r="BN22" s="334"/>
      <c r="BO22" s="334"/>
      <c r="BP22" s="334"/>
      <c r="BQ22" s="334"/>
      <c r="BR22" s="334"/>
      <c r="BS22" s="334"/>
      <c r="BT22" s="334"/>
      <c r="BU22" s="334"/>
      <c r="BV22" s="334"/>
    </row>
    <row r="23" spans="1:74" ht="11.1" customHeight="1" x14ac:dyDescent="0.2">
      <c r="A23" s="140" t="s">
        <v>765</v>
      </c>
      <c r="B23" s="210" t="s">
        <v>633</v>
      </c>
      <c r="C23" s="260">
        <v>129.70500000000001</v>
      </c>
      <c r="D23" s="260">
        <v>129.655</v>
      </c>
      <c r="E23" s="260">
        <v>129.81100000000001</v>
      </c>
      <c r="F23" s="260">
        <v>130.06200000000001</v>
      </c>
      <c r="G23" s="260">
        <v>130.578</v>
      </c>
      <c r="H23" s="260">
        <v>130.45599999999999</v>
      </c>
      <c r="I23" s="260">
        <v>130.39500000000001</v>
      </c>
      <c r="J23" s="260">
        <v>130.35300000000001</v>
      </c>
      <c r="K23" s="260">
        <v>130.29599999999999</v>
      </c>
      <c r="L23" s="260">
        <v>130.53700000000001</v>
      </c>
      <c r="M23" s="260">
        <v>130.67400000000001</v>
      </c>
      <c r="N23" s="260">
        <v>130.745</v>
      </c>
      <c r="O23" s="260">
        <v>130.815</v>
      </c>
      <c r="P23" s="260">
        <v>130.983</v>
      </c>
      <c r="Q23" s="260">
        <v>131.19499999999999</v>
      </c>
      <c r="R23" s="260">
        <v>131.517</v>
      </c>
      <c r="S23" s="260">
        <v>131.619</v>
      </c>
      <c r="T23" s="260">
        <v>131.83600000000001</v>
      </c>
      <c r="U23" s="260">
        <v>131.94200000000001</v>
      </c>
      <c r="V23" s="260">
        <v>132.06399999999999</v>
      </c>
      <c r="W23" s="260">
        <v>132.285</v>
      </c>
      <c r="X23" s="260">
        <v>132.46799999999999</v>
      </c>
      <c r="Y23" s="260">
        <v>132.63200000000001</v>
      </c>
      <c r="Z23" s="260">
        <v>132.828</v>
      </c>
      <c r="AA23" s="260">
        <v>133.18799999999999</v>
      </c>
      <c r="AB23" s="260">
        <v>133.41399999999999</v>
      </c>
      <c r="AC23" s="260">
        <v>133.65700000000001</v>
      </c>
      <c r="AD23" s="260">
        <v>133.75299999999999</v>
      </c>
      <c r="AE23" s="260">
        <v>133.863</v>
      </c>
      <c r="AF23" s="260">
        <v>133.95099999999999</v>
      </c>
      <c r="AG23" s="260">
        <v>134.11099999999999</v>
      </c>
      <c r="AH23" s="260">
        <v>134.261</v>
      </c>
      <c r="AI23" s="260">
        <v>134.422</v>
      </c>
      <c r="AJ23" s="260">
        <v>134.64699999999999</v>
      </c>
      <c r="AK23" s="260">
        <v>134.85</v>
      </c>
      <c r="AL23" s="260">
        <v>135.06399999999999</v>
      </c>
      <c r="AM23" s="260">
        <v>135.261</v>
      </c>
      <c r="AN23" s="260">
        <v>135.541</v>
      </c>
      <c r="AO23" s="260">
        <v>135.68199999999999</v>
      </c>
      <c r="AP23" s="260">
        <v>135.88499999999999</v>
      </c>
      <c r="AQ23" s="260">
        <v>136.084</v>
      </c>
      <c r="AR23" s="260">
        <v>136.285</v>
      </c>
      <c r="AS23" s="260">
        <v>136.434</v>
      </c>
      <c r="AT23" s="260">
        <v>136.636</v>
      </c>
      <c r="AU23" s="260">
        <v>136.80000000000001</v>
      </c>
      <c r="AV23" s="260">
        <v>137.03700000000001</v>
      </c>
      <c r="AW23" s="260">
        <v>137.31100000000001</v>
      </c>
      <c r="AX23" s="260">
        <v>137.39500000000001</v>
      </c>
      <c r="AY23" s="260">
        <v>137.53899999999999</v>
      </c>
      <c r="AZ23" s="260">
        <v>137.761</v>
      </c>
      <c r="BA23" s="260">
        <v>137.964</v>
      </c>
      <c r="BB23" s="260">
        <v>138.268</v>
      </c>
      <c r="BC23" s="260">
        <v>138.49700000000001</v>
      </c>
      <c r="BD23" s="260">
        <v>138.76400000000001</v>
      </c>
      <c r="BE23" s="260">
        <v>139.00700000000001</v>
      </c>
      <c r="BF23" s="260">
        <v>139.18700000000001</v>
      </c>
      <c r="BG23" s="260">
        <v>139.435</v>
      </c>
      <c r="BH23" s="260">
        <v>139.68696295999999</v>
      </c>
      <c r="BI23" s="348">
        <v>139.90940000000001</v>
      </c>
      <c r="BJ23" s="348">
        <v>140.12209999999999</v>
      </c>
      <c r="BK23" s="348">
        <v>140.30699999999999</v>
      </c>
      <c r="BL23" s="348">
        <v>140.51390000000001</v>
      </c>
      <c r="BM23" s="348">
        <v>140.72470000000001</v>
      </c>
      <c r="BN23" s="348">
        <v>140.95339999999999</v>
      </c>
      <c r="BO23" s="348">
        <v>141.16149999999999</v>
      </c>
      <c r="BP23" s="348">
        <v>141.3629</v>
      </c>
      <c r="BQ23" s="348">
        <v>141.56809999999999</v>
      </c>
      <c r="BR23" s="348">
        <v>141.7483</v>
      </c>
      <c r="BS23" s="348">
        <v>141.91399999999999</v>
      </c>
      <c r="BT23" s="348">
        <v>142.04050000000001</v>
      </c>
      <c r="BU23" s="348">
        <v>142.19569999999999</v>
      </c>
      <c r="BV23" s="348">
        <v>142.35499999999999</v>
      </c>
    </row>
    <row r="24" spans="1:74" s="143" customFormat="1" ht="11.1" customHeight="1" x14ac:dyDescent="0.2">
      <c r="A24" s="140"/>
      <c r="B24" s="139" t="s">
        <v>1088</v>
      </c>
      <c r="C24" s="260"/>
      <c r="D24" s="260"/>
      <c r="E24" s="260"/>
      <c r="F24" s="260"/>
      <c r="G24" s="260"/>
      <c r="H24" s="260"/>
      <c r="I24" s="260"/>
      <c r="J24" s="260"/>
      <c r="K24" s="260"/>
      <c r="L24" s="260"/>
      <c r="M24" s="260"/>
      <c r="N24" s="260"/>
      <c r="O24" s="260"/>
      <c r="P24" s="260"/>
      <c r="Q24" s="260"/>
      <c r="R24" s="260"/>
      <c r="S24" s="260"/>
      <c r="T24" s="260"/>
      <c r="U24" s="260"/>
      <c r="V24" s="260"/>
      <c r="W24" s="260"/>
      <c r="X24" s="260"/>
      <c r="Y24" s="260"/>
      <c r="Z24" s="260"/>
      <c r="AA24" s="260"/>
      <c r="AB24" s="260"/>
      <c r="AC24" s="260"/>
      <c r="AD24" s="260"/>
      <c r="AE24" s="260"/>
      <c r="AF24" s="260"/>
      <c r="AG24" s="260"/>
      <c r="AH24" s="260"/>
      <c r="AI24" s="260"/>
      <c r="AJ24" s="260"/>
      <c r="AK24" s="260"/>
      <c r="AL24" s="260"/>
      <c r="AM24" s="260"/>
      <c r="AN24" s="260"/>
      <c r="AO24" s="260"/>
      <c r="AP24" s="260"/>
      <c r="AQ24" s="260"/>
      <c r="AR24" s="260"/>
      <c r="AS24" s="260"/>
      <c r="AT24" s="260"/>
      <c r="AU24" s="260"/>
      <c r="AV24" s="260"/>
      <c r="AW24" s="260"/>
      <c r="AX24" s="260"/>
      <c r="AY24" s="260"/>
      <c r="AZ24" s="260"/>
      <c r="BA24" s="260"/>
      <c r="BB24" s="260"/>
      <c r="BC24" s="260"/>
      <c r="BD24" s="260"/>
      <c r="BE24" s="260"/>
      <c r="BF24" s="260"/>
      <c r="BG24" s="260"/>
      <c r="BH24" s="260"/>
      <c r="BI24" s="348"/>
      <c r="BJ24" s="348"/>
      <c r="BK24" s="348"/>
      <c r="BL24" s="348"/>
      <c r="BM24" s="348"/>
      <c r="BN24" s="348"/>
      <c r="BO24" s="348"/>
      <c r="BP24" s="348"/>
      <c r="BQ24" s="348"/>
      <c r="BR24" s="348"/>
      <c r="BS24" s="348"/>
      <c r="BT24" s="348"/>
      <c r="BU24" s="348"/>
      <c r="BV24" s="348"/>
    </row>
    <row r="25" spans="1:74" s="143" customFormat="1" ht="11.1" customHeight="1" x14ac:dyDescent="0.2">
      <c r="A25" s="140" t="s">
        <v>1090</v>
      </c>
      <c r="B25" s="210" t="s">
        <v>1089</v>
      </c>
      <c r="C25" s="260">
        <v>9.6999999999999993</v>
      </c>
      <c r="D25" s="260">
        <v>9.8000000000000007</v>
      </c>
      <c r="E25" s="260">
        <v>9.9</v>
      </c>
      <c r="F25" s="260">
        <v>9.9</v>
      </c>
      <c r="G25" s="260">
        <v>9.6</v>
      </c>
      <c r="H25" s="260">
        <v>9.4</v>
      </c>
      <c r="I25" s="260">
        <v>9.5</v>
      </c>
      <c r="J25" s="260">
        <v>9.5</v>
      </c>
      <c r="K25" s="260">
        <v>9.5</v>
      </c>
      <c r="L25" s="260">
        <v>9.5</v>
      </c>
      <c r="M25" s="260">
        <v>9.8000000000000007</v>
      </c>
      <c r="N25" s="260">
        <v>9.4</v>
      </c>
      <c r="O25" s="260">
        <v>9.1</v>
      </c>
      <c r="P25" s="260">
        <v>9</v>
      </c>
      <c r="Q25" s="260">
        <v>9</v>
      </c>
      <c r="R25" s="260">
        <v>9.1</v>
      </c>
      <c r="S25" s="260">
        <v>9</v>
      </c>
      <c r="T25" s="260">
        <v>9.1</v>
      </c>
      <c r="U25" s="260">
        <v>9</v>
      </c>
      <c r="V25" s="260">
        <v>9</v>
      </c>
      <c r="W25" s="260">
        <v>9</v>
      </c>
      <c r="X25" s="260">
        <v>8.8000000000000007</v>
      </c>
      <c r="Y25" s="260">
        <v>8.6</v>
      </c>
      <c r="Z25" s="260">
        <v>8.5</v>
      </c>
      <c r="AA25" s="260">
        <v>8.1999999999999993</v>
      </c>
      <c r="AB25" s="260">
        <v>8.3000000000000007</v>
      </c>
      <c r="AC25" s="260">
        <v>8.1999999999999993</v>
      </c>
      <c r="AD25" s="260">
        <v>8.1999999999999993</v>
      </c>
      <c r="AE25" s="260">
        <v>8.1999999999999993</v>
      </c>
      <c r="AF25" s="260">
        <v>8.1999999999999993</v>
      </c>
      <c r="AG25" s="260">
        <v>8.1999999999999993</v>
      </c>
      <c r="AH25" s="260">
        <v>8.1</v>
      </c>
      <c r="AI25" s="260">
        <v>7.8</v>
      </c>
      <c r="AJ25" s="260">
        <v>7.8</v>
      </c>
      <c r="AK25" s="260">
        <v>7.8</v>
      </c>
      <c r="AL25" s="260">
        <v>7.9</v>
      </c>
      <c r="AM25" s="260">
        <v>7.9</v>
      </c>
      <c r="AN25" s="260">
        <v>7.7</v>
      </c>
      <c r="AO25" s="260">
        <v>7.5</v>
      </c>
      <c r="AP25" s="260">
        <v>7.5</v>
      </c>
      <c r="AQ25" s="260">
        <v>7.5</v>
      </c>
      <c r="AR25" s="260">
        <v>7.5</v>
      </c>
      <c r="AS25" s="260">
        <v>7.3</v>
      </c>
      <c r="AT25" s="260">
        <v>7.2</v>
      </c>
      <c r="AU25" s="260">
        <v>7.2</v>
      </c>
      <c r="AV25" s="260">
        <v>7.2</v>
      </c>
      <c r="AW25" s="260">
        <v>7</v>
      </c>
      <c r="AX25" s="260">
        <v>6.7</v>
      </c>
      <c r="AY25" s="260">
        <v>6.6</v>
      </c>
      <c r="AZ25" s="260">
        <v>6.7</v>
      </c>
      <c r="BA25" s="260">
        <v>6.7</v>
      </c>
      <c r="BB25" s="260">
        <v>6.3</v>
      </c>
      <c r="BC25" s="260">
        <v>6.3</v>
      </c>
      <c r="BD25" s="260">
        <v>6.1</v>
      </c>
      <c r="BE25" s="260">
        <v>6.2</v>
      </c>
      <c r="BF25" s="260">
        <v>6.1</v>
      </c>
      <c r="BG25" s="260">
        <v>5.9</v>
      </c>
      <c r="BH25" s="260">
        <v>5.9024150369999999</v>
      </c>
      <c r="BI25" s="348">
        <v>5.8463450000000003</v>
      </c>
      <c r="BJ25" s="348">
        <v>5.8059070000000004</v>
      </c>
      <c r="BK25" s="348">
        <v>5.8023420000000003</v>
      </c>
      <c r="BL25" s="348">
        <v>5.7772420000000002</v>
      </c>
      <c r="BM25" s="348">
        <v>5.7518469999999997</v>
      </c>
      <c r="BN25" s="348">
        <v>5.7277750000000003</v>
      </c>
      <c r="BO25" s="348">
        <v>5.7005759999999999</v>
      </c>
      <c r="BP25" s="348">
        <v>5.6718669999999998</v>
      </c>
      <c r="BQ25" s="348">
        <v>5.6293470000000001</v>
      </c>
      <c r="BR25" s="348">
        <v>5.6068480000000003</v>
      </c>
      <c r="BS25" s="348">
        <v>5.5920680000000003</v>
      </c>
      <c r="BT25" s="348">
        <v>5.5925469999999997</v>
      </c>
      <c r="BU25" s="348">
        <v>5.587548</v>
      </c>
      <c r="BV25" s="348">
        <v>5.5846119999999999</v>
      </c>
    </row>
    <row r="26" spans="1:74" ht="11.1" customHeight="1" x14ac:dyDescent="0.2">
      <c r="A26" s="140"/>
      <c r="B26" s="139" t="s">
        <v>1091</v>
      </c>
      <c r="C26" s="245"/>
      <c r="D26" s="245"/>
      <c r="E26" s="245"/>
      <c r="F26" s="245"/>
      <c r="G26" s="245"/>
      <c r="H26" s="245"/>
      <c r="I26" s="245"/>
      <c r="J26" s="245"/>
      <c r="K26" s="245"/>
      <c r="L26" s="245"/>
      <c r="M26" s="245"/>
      <c r="N26" s="245"/>
      <c r="O26" s="245"/>
      <c r="P26" s="245"/>
      <c r="Q26" s="245"/>
      <c r="R26" s="245"/>
      <c r="S26" s="245"/>
      <c r="T26" s="245"/>
      <c r="U26" s="245"/>
      <c r="V26" s="245"/>
      <c r="W26" s="245"/>
      <c r="X26" s="245"/>
      <c r="Y26" s="245"/>
      <c r="Z26" s="245"/>
      <c r="AA26" s="245"/>
      <c r="AB26" s="245"/>
      <c r="AC26" s="245"/>
      <c r="AD26" s="245"/>
      <c r="AE26" s="245"/>
      <c r="AF26" s="245"/>
      <c r="AG26" s="245"/>
      <c r="AH26" s="245"/>
      <c r="AI26" s="245"/>
      <c r="AJ26" s="245"/>
      <c r="AK26" s="245"/>
      <c r="AL26" s="245"/>
      <c r="AM26" s="245"/>
      <c r="AN26" s="245"/>
      <c r="AO26" s="245"/>
      <c r="AP26" s="245"/>
      <c r="AQ26" s="245"/>
      <c r="AR26" s="245"/>
      <c r="AS26" s="245"/>
      <c r="AT26" s="245"/>
      <c r="AU26" s="245"/>
      <c r="AV26" s="245"/>
      <c r="AW26" s="245"/>
      <c r="AX26" s="245"/>
      <c r="AY26" s="245"/>
      <c r="AZ26" s="245"/>
      <c r="BA26" s="245"/>
      <c r="BB26" s="245"/>
      <c r="BC26" s="245"/>
      <c r="BD26" s="245"/>
      <c r="BE26" s="245"/>
      <c r="BF26" s="245"/>
      <c r="BG26" s="245"/>
      <c r="BH26" s="245"/>
      <c r="BI26" s="358"/>
      <c r="BJ26" s="358"/>
      <c r="BK26" s="358"/>
      <c r="BL26" s="358"/>
      <c r="BM26" s="358"/>
      <c r="BN26" s="358"/>
      <c r="BO26" s="358"/>
      <c r="BP26" s="358"/>
      <c r="BQ26" s="358"/>
      <c r="BR26" s="358"/>
      <c r="BS26" s="358"/>
      <c r="BT26" s="358"/>
      <c r="BU26" s="358"/>
      <c r="BV26" s="358"/>
    </row>
    <row r="27" spans="1:74" ht="11.1" customHeight="1" x14ac:dyDescent="0.2">
      <c r="A27" s="140" t="s">
        <v>1092</v>
      </c>
      <c r="B27" s="210" t="s">
        <v>1093</v>
      </c>
      <c r="C27" s="488">
        <v>0.61399999999999999</v>
      </c>
      <c r="D27" s="488">
        <v>0.60399999999999998</v>
      </c>
      <c r="E27" s="488">
        <v>0.63600000000000001</v>
      </c>
      <c r="F27" s="488">
        <v>0.68700000000000006</v>
      </c>
      <c r="G27" s="488">
        <v>0.58299999999999996</v>
      </c>
      <c r="H27" s="488">
        <v>0.53600000000000003</v>
      </c>
      <c r="I27" s="488">
        <v>0.54600000000000004</v>
      </c>
      <c r="J27" s="488">
        <v>0.59899999999999998</v>
      </c>
      <c r="K27" s="488">
        <v>0.59399999999999997</v>
      </c>
      <c r="L27" s="488">
        <v>0.54300000000000004</v>
      </c>
      <c r="M27" s="488">
        <v>0.54500000000000004</v>
      </c>
      <c r="N27" s="488">
        <v>0.53900000000000003</v>
      </c>
      <c r="O27" s="488">
        <v>0.63</v>
      </c>
      <c r="P27" s="488">
        <v>0.51700000000000002</v>
      </c>
      <c r="Q27" s="488">
        <v>0.6</v>
      </c>
      <c r="R27" s="488">
        <v>0.55400000000000005</v>
      </c>
      <c r="S27" s="488">
        <v>0.56100000000000005</v>
      </c>
      <c r="T27" s="488">
        <v>0.60799999999999998</v>
      </c>
      <c r="U27" s="488">
        <v>0.623</v>
      </c>
      <c r="V27" s="488">
        <v>0.58499999999999996</v>
      </c>
      <c r="W27" s="488">
        <v>0.65</v>
      </c>
      <c r="X27" s="488">
        <v>0.61</v>
      </c>
      <c r="Y27" s="488">
        <v>0.71099999999999997</v>
      </c>
      <c r="Z27" s="488">
        <v>0.69399999999999995</v>
      </c>
      <c r="AA27" s="488">
        <v>0.72299999999999998</v>
      </c>
      <c r="AB27" s="488">
        <v>0.70399999999999996</v>
      </c>
      <c r="AC27" s="488">
        <v>0.69499999999999995</v>
      </c>
      <c r="AD27" s="488">
        <v>0.753</v>
      </c>
      <c r="AE27" s="488">
        <v>0.70799999999999996</v>
      </c>
      <c r="AF27" s="488">
        <v>0.75700000000000001</v>
      </c>
      <c r="AG27" s="488">
        <v>0.74</v>
      </c>
      <c r="AH27" s="488">
        <v>0.754</v>
      </c>
      <c r="AI27" s="488">
        <v>0.84699999999999998</v>
      </c>
      <c r="AJ27" s="488">
        <v>0.91500000000000004</v>
      </c>
      <c r="AK27" s="488">
        <v>0.83299999999999996</v>
      </c>
      <c r="AL27" s="488">
        <v>0.97599999999999998</v>
      </c>
      <c r="AM27" s="488">
        <v>0.89600000000000002</v>
      </c>
      <c r="AN27" s="488">
        <v>0.95099999999999996</v>
      </c>
      <c r="AO27" s="488">
        <v>0.99399999999999999</v>
      </c>
      <c r="AP27" s="488">
        <v>0.84799999999999998</v>
      </c>
      <c r="AQ27" s="488">
        <v>0.91500000000000004</v>
      </c>
      <c r="AR27" s="488">
        <v>0.83099999999999996</v>
      </c>
      <c r="AS27" s="488">
        <v>0.89800000000000002</v>
      </c>
      <c r="AT27" s="488">
        <v>0.88500000000000001</v>
      </c>
      <c r="AU27" s="488">
        <v>0.86299999999999999</v>
      </c>
      <c r="AV27" s="488">
        <v>0.93600000000000005</v>
      </c>
      <c r="AW27" s="488">
        <v>1.105</v>
      </c>
      <c r="AX27" s="488">
        <v>1.034</v>
      </c>
      <c r="AY27" s="488">
        <v>0.89700000000000002</v>
      </c>
      <c r="AZ27" s="488">
        <v>0.92800000000000005</v>
      </c>
      <c r="BA27" s="488">
        <v>0.95</v>
      </c>
      <c r="BB27" s="488">
        <v>1.0629999999999999</v>
      </c>
      <c r="BC27" s="488">
        <v>0.98399999999999999</v>
      </c>
      <c r="BD27" s="488">
        <v>0.90900000000000003</v>
      </c>
      <c r="BE27" s="488">
        <v>1.0980000000000001</v>
      </c>
      <c r="BF27" s="488">
        <v>0.95699999999999996</v>
      </c>
      <c r="BG27" s="488">
        <v>1.0169999999999999</v>
      </c>
      <c r="BH27" s="488">
        <v>1.0344856296</v>
      </c>
      <c r="BI27" s="489">
        <v>1.0485310000000001</v>
      </c>
      <c r="BJ27" s="489">
        <v>1.0678589999999999</v>
      </c>
      <c r="BK27" s="489">
        <v>1.103944</v>
      </c>
      <c r="BL27" s="489">
        <v>1.1252279999999999</v>
      </c>
      <c r="BM27" s="489">
        <v>1.1431880000000001</v>
      </c>
      <c r="BN27" s="489">
        <v>1.1524559999999999</v>
      </c>
      <c r="BO27" s="489">
        <v>1.167791</v>
      </c>
      <c r="BP27" s="489">
        <v>1.183826</v>
      </c>
      <c r="BQ27" s="489">
        <v>1.2035979999999999</v>
      </c>
      <c r="BR27" s="489">
        <v>1.218755</v>
      </c>
      <c r="BS27" s="489">
        <v>1.232334</v>
      </c>
      <c r="BT27" s="489">
        <v>1.242227</v>
      </c>
      <c r="BU27" s="489">
        <v>1.25423</v>
      </c>
      <c r="BV27" s="489">
        <v>1.2662359999999999</v>
      </c>
    </row>
    <row r="28" spans="1:74" s="143" customFormat="1" ht="11.1" customHeight="1" x14ac:dyDescent="0.2">
      <c r="A28" s="142"/>
      <c r="B28" s="210"/>
      <c r="C28" s="260"/>
      <c r="D28" s="260"/>
      <c r="E28" s="260"/>
      <c r="F28" s="260"/>
      <c r="G28" s="260"/>
      <c r="H28" s="260"/>
      <c r="I28" s="260"/>
      <c r="J28" s="260"/>
      <c r="K28" s="260"/>
      <c r="L28" s="260"/>
      <c r="M28" s="260"/>
      <c r="N28" s="260"/>
      <c r="O28" s="260"/>
      <c r="P28" s="260"/>
      <c r="Q28" s="260"/>
      <c r="R28" s="260"/>
      <c r="S28" s="260"/>
      <c r="T28" s="260"/>
      <c r="U28" s="260"/>
      <c r="V28" s="260"/>
      <c r="W28" s="260"/>
      <c r="X28" s="260"/>
      <c r="Y28" s="260"/>
      <c r="Z28" s="260"/>
      <c r="AA28" s="260"/>
      <c r="AB28" s="260"/>
      <c r="AC28" s="260"/>
      <c r="AD28" s="260"/>
      <c r="AE28" s="260"/>
      <c r="AF28" s="260"/>
      <c r="AG28" s="260"/>
      <c r="AH28" s="260"/>
      <c r="AI28" s="260"/>
      <c r="AJ28" s="260"/>
      <c r="AK28" s="260"/>
      <c r="AL28" s="260"/>
      <c r="AM28" s="260"/>
      <c r="AN28" s="260"/>
      <c r="AO28" s="260"/>
      <c r="AP28" s="260"/>
      <c r="AQ28" s="260"/>
      <c r="AR28" s="260"/>
      <c r="AS28" s="260"/>
      <c r="AT28" s="260"/>
      <c r="AU28" s="260"/>
      <c r="AV28" s="260"/>
      <c r="AW28" s="260"/>
      <c r="AX28" s="260"/>
      <c r="AY28" s="260"/>
      <c r="AZ28" s="260"/>
      <c r="BA28" s="260"/>
      <c r="BB28" s="260"/>
      <c r="BC28" s="260"/>
      <c r="BD28" s="260"/>
      <c r="BE28" s="260"/>
      <c r="BF28" s="260"/>
      <c r="BG28" s="260"/>
      <c r="BH28" s="260"/>
      <c r="BI28" s="348"/>
      <c r="BJ28" s="348"/>
      <c r="BK28" s="348"/>
      <c r="BL28" s="348"/>
      <c r="BM28" s="348"/>
      <c r="BN28" s="348"/>
      <c r="BO28" s="348"/>
      <c r="BP28" s="348"/>
      <c r="BQ28" s="348"/>
      <c r="BR28" s="348"/>
      <c r="BS28" s="348"/>
      <c r="BT28" s="348"/>
      <c r="BU28" s="348"/>
      <c r="BV28" s="348"/>
    </row>
    <row r="29" spans="1:74" ht="11.1" customHeight="1" x14ac:dyDescent="0.2">
      <c r="A29" s="134"/>
      <c r="B29" s="326" t="s">
        <v>995</v>
      </c>
      <c r="C29" s="222"/>
      <c r="D29" s="222"/>
      <c r="E29" s="222"/>
      <c r="F29" s="222"/>
      <c r="G29" s="222"/>
      <c r="H29" s="222"/>
      <c r="I29" s="222"/>
      <c r="J29" s="222"/>
      <c r="K29" s="222"/>
      <c r="L29" s="222"/>
      <c r="M29" s="222"/>
      <c r="N29" s="222"/>
      <c r="O29" s="222"/>
      <c r="P29" s="222"/>
      <c r="Q29" s="222"/>
      <c r="R29" s="222"/>
      <c r="S29" s="222"/>
      <c r="T29" s="222"/>
      <c r="U29" s="222"/>
      <c r="V29" s="222"/>
      <c r="W29" s="222"/>
      <c r="X29" s="222"/>
      <c r="Y29" s="222"/>
      <c r="Z29" s="222"/>
      <c r="AA29" s="222"/>
      <c r="AB29" s="222"/>
      <c r="AC29" s="222"/>
      <c r="AD29" s="222"/>
      <c r="AE29" s="222"/>
      <c r="AF29" s="222"/>
      <c r="AG29" s="222"/>
      <c r="AH29" s="222"/>
      <c r="AI29" s="222"/>
      <c r="AJ29" s="222"/>
      <c r="AK29" s="222"/>
      <c r="AL29" s="222"/>
      <c r="AM29" s="222"/>
      <c r="AN29" s="222"/>
      <c r="AO29" s="222"/>
      <c r="AP29" s="222"/>
      <c r="AQ29" s="222"/>
      <c r="AR29" s="222"/>
      <c r="AS29" s="222"/>
      <c r="AT29" s="222"/>
      <c r="AU29" s="222"/>
      <c r="AV29" s="222"/>
      <c r="AW29" s="222"/>
      <c r="AX29" s="222"/>
      <c r="AY29" s="222"/>
      <c r="AZ29" s="222"/>
      <c r="BA29" s="222"/>
      <c r="BB29" s="222"/>
      <c r="BC29" s="222"/>
      <c r="BD29" s="222"/>
      <c r="BE29" s="222"/>
      <c r="BF29" s="222"/>
      <c r="BG29" s="222"/>
      <c r="BH29" s="222"/>
      <c r="BI29" s="336"/>
      <c r="BJ29" s="336"/>
      <c r="BK29" s="336"/>
      <c r="BL29" s="336"/>
      <c r="BM29" s="336"/>
      <c r="BN29" s="336"/>
      <c r="BO29" s="336"/>
      <c r="BP29" s="336"/>
      <c r="BQ29" s="336"/>
      <c r="BR29" s="336"/>
      <c r="BS29" s="336"/>
      <c r="BT29" s="336"/>
      <c r="BU29" s="336"/>
      <c r="BV29" s="336"/>
    </row>
    <row r="30" spans="1:74" ht="11.1" customHeight="1" x14ac:dyDescent="0.2">
      <c r="A30" s="632" t="s">
        <v>767</v>
      </c>
      <c r="B30" s="633" t="s">
        <v>766</v>
      </c>
      <c r="C30" s="260">
        <v>87.99</v>
      </c>
      <c r="D30" s="260">
        <v>88.223200000000006</v>
      </c>
      <c r="E30" s="260">
        <v>88.892300000000006</v>
      </c>
      <c r="F30" s="260">
        <v>89.242900000000006</v>
      </c>
      <c r="G30" s="260">
        <v>90.635099999999994</v>
      </c>
      <c r="H30" s="260">
        <v>90.840699999999998</v>
      </c>
      <c r="I30" s="260">
        <v>91.413200000000003</v>
      </c>
      <c r="J30" s="260">
        <v>91.673000000000002</v>
      </c>
      <c r="K30" s="260">
        <v>91.914599999999993</v>
      </c>
      <c r="L30" s="260">
        <v>91.629599999999996</v>
      </c>
      <c r="M30" s="260">
        <v>91.8108</v>
      </c>
      <c r="N30" s="260">
        <v>92.589299999999994</v>
      </c>
      <c r="O30" s="260">
        <v>92.612399999999994</v>
      </c>
      <c r="P30" s="260">
        <v>92.101500000000001</v>
      </c>
      <c r="Q30" s="260">
        <v>93.019400000000005</v>
      </c>
      <c r="R30" s="260">
        <v>92.581599999999995</v>
      </c>
      <c r="S30" s="260">
        <v>92.875399999999999</v>
      </c>
      <c r="T30" s="260">
        <v>93.093900000000005</v>
      </c>
      <c r="U30" s="260">
        <v>93.689700000000002</v>
      </c>
      <c r="V30" s="260">
        <v>94.146500000000003</v>
      </c>
      <c r="W30" s="260">
        <v>94.242599999999996</v>
      </c>
      <c r="X30" s="260">
        <v>94.727900000000005</v>
      </c>
      <c r="Y30" s="260">
        <v>94.832400000000007</v>
      </c>
      <c r="Z30" s="260">
        <v>95.199700000000007</v>
      </c>
      <c r="AA30" s="260">
        <v>96.015000000000001</v>
      </c>
      <c r="AB30" s="260">
        <v>96.375</v>
      </c>
      <c r="AC30" s="260">
        <v>96.006699999999995</v>
      </c>
      <c r="AD30" s="260">
        <v>96.796599999999998</v>
      </c>
      <c r="AE30" s="260">
        <v>97.112300000000005</v>
      </c>
      <c r="AF30" s="260">
        <v>97.161799999999999</v>
      </c>
      <c r="AG30" s="260">
        <v>97.706100000000006</v>
      </c>
      <c r="AH30" s="260">
        <v>97.114599999999996</v>
      </c>
      <c r="AI30" s="260">
        <v>97.386499999999998</v>
      </c>
      <c r="AJ30" s="260">
        <v>97.311099999999996</v>
      </c>
      <c r="AK30" s="260">
        <v>98.259699999999995</v>
      </c>
      <c r="AL30" s="260">
        <v>98.357100000000003</v>
      </c>
      <c r="AM30" s="260">
        <v>98.4084</v>
      </c>
      <c r="AN30" s="260">
        <v>99.043800000000005</v>
      </c>
      <c r="AO30" s="260">
        <v>99.488</v>
      </c>
      <c r="AP30" s="260">
        <v>99.311199999999999</v>
      </c>
      <c r="AQ30" s="260">
        <v>99.416200000000003</v>
      </c>
      <c r="AR30" s="260">
        <v>99.6083</v>
      </c>
      <c r="AS30" s="260">
        <v>99.443200000000004</v>
      </c>
      <c r="AT30" s="260">
        <v>99.998699999999999</v>
      </c>
      <c r="AU30" s="260">
        <v>100.71769999999999</v>
      </c>
      <c r="AV30" s="260">
        <v>100.819</v>
      </c>
      <c r="AW30" s="260">
        <v>101.375</v>
      </c>
      <c r="AX30" s="260">
        <v>101.55719999999999</v>
      </c>
      <c r="AY30" s="260">
        <v>101.3061</v>
      </c>
      <c r="AZ30" s="260">
        <v>102.2567</v>
      </c>
      <c r="BA30" s="260">
        <v>103.10590000000001</v>
      </c>
      <c r="BB30" s="260">
        <v>103.1885</v>
      </c>
      <c r="BC30" s="260">
        <v>103.6619</v>
      </c>
      <c r="BD30" s="260">
        <v>103.9503</v>
      </c>
      <c r="BE30" s="260">
        <v>104.19159999999999</v>
      </c>
      <c r="BF30" s="260">
        <v>104.0187</v>
      </c>
      <c r="BG30" s="260">
        <v>105.0728</v>
      </c>
      <c r="BH30" s="260">
        <v>105.24925555999999</v>
      </c>
      <c r="BI30" s="348">
        <v>105.5491</v>
      </c>
      <c r="BJ30" s="348">
        <v>105.7824</v>
      </c>
      <c r="BK30" s="348">
        <v>105.8505</v>
      </c>
      <c r="BL30" s="348">
        <v>106.0245</v>
      </c>
      <c r="BM30" s="348">
        <v>106.206</v>
      </c>
      <c r="BN30" s="348">
        <v>106.3775</v>
      </c>
      <c r="BO30" s="348">
        <v>106.58669999999999</v>
      </c>
      <c r="BP30" s="348">
        <v>106.8163</v>
      </c>
      <c r="BQ30" s="348">
        <v>107.1027</v>
      </c>
      <c r="BR30" s="348">
        <v>107.3456</v>
      </c>
      <c r="BS30" s="348">
        <v>107.5813</v>
      </c>
      <c r="BT30" s="348">
        <v>107.738</v>
      </c>
      <c r="BU30" s="348">
        <v>108.0137</v>
      </c>
      <c r="BV30" s="348">
        <v>108.33620000000001</v>
      </c>
    </row>
    <row r="31" spans="1:74" ht="11.1" customHeight="1" x14ac:dyDescent="0.2">
      <c r="A31" s="327" t="s">
        <v>743</v>
      </c>
      <c r="B31" s="41" t="s">
        <v>1208</v>
      </c>
      <c r="C31" s="260">
        <v>84.896799999999999</v>
      </c>
      <c r="D31" s="260">
        <v>84.866799999999998</v>
      </c>
      <c r="E31" s="260">
        <v>86.025300000000001</v>
      </c>
      <c r="F31" s="260">
        <v>86.898200000000003</v>
      </c>
      <c r="G31" s="260">
        <v>88.200400000000002</v>
      </c>
      <c r="H31" s="260">
        <v>88.194100000000006</v>
      </c>
      <c r="I31" s="260">
        <v>88.941100000000006</v>
      </c>
      <c r="J31" s="260">
        <v>89.097999999999999</v>
      </c>
      <c r="K31" s="260">
        <v>89.187299999999993</v>
      </c>
      <c r="L31" s="260">
        <v>89.262600000000006</v>
      </c>
      <c r="M31" s="260">
        <v>89.409499999999994</v>
      </c>
      <c r="N31" s="260">
        <v>89.780900000000003</v>
      </c>
      <c r="O31" s="260">
        <v>90.012200000000007</v>
      </c>
      <c r="P31" s="260">
        <v>90.010199999999998</v>
      </c>
      <c r="Q31" s="260">
        <v>90.656999999999996</v>
      </c>
      <c r="R31" s="260">
        <v>90.064400000000006</v>
      </c>
      <c r="S31" s="260">
        <v>90.273899999999998</v>
      </c>
      <c r="T31" s="260">
        <v>90.395899999999997</v>
      </c>
      <c r="U31" s="260">
        <v>91.158100000000005</v>
      </c>
      <c r="V31" s="260">
        <v>91.417599999999993</v>
      </c>
      <c r="W31" s="260">
        <v>91.735200000000006</v>
      </c>
      <c r="X31" s="260">
        <v>92.221999999999994</v>
      </c>
      <c r="Y31" s="260">
        <v>92.177300000000002</v>
      </c>
      <c r="Z31" s="260">
        <v>92.815799999999996</v>
      </c>
      <c r="AA31" s="260">
        <v>93.832099999999997</v>
      </c>
      <c r="AB31" s="260">
        <v>94.366699999999994</v>
      </c>
      <c r="AC31" s="260">
        <v>94.093000000000004</v>
      </c>
      <c r="AD31" s="260">
        <v>94.861800000000002</v>
      </c>
      <c r="AE31" s="260">
        <v>94.697999999999993</v>
      </c>
      <c r="AF31" s="260">
        <v>95.117999999999995</v>
      </c>
      <c r="AG31" s="260">
        <v>95.581900000000005</v>
      </c>
      <c r="AH31" s="260">
        <v>95.106800000000007</v>
      </c>
      <c r="AI31" s="260">
        <v>95.303899999999999</v>
      </c>
      <c r="AJ31" s="260">
        <v>94.899600000000007</v>
      </c>
      <c r="AK31" s="260">
        <v>96.1404</v>
      </c>
      <c r="AL31" s="260">
        <v>96.868899999999996</v>
      </c>
      <c r="AM31" s="260">
        <v>96.646799999999999</v>
      </c>
      <c r="AN31" s="260">
        <v>97.274699999999996</v>
      </c>
      <c r="AO31" s="260">
        <v>97.387100000000004</v>
      </c>
      <c r="AP31" s="260">
        <v>97.178899999999999</v>
      </c>
      <c r="AQ31" s="260">
        <v>97.441999999999993</v>
      </c>
      <c r="AR31" s="260">
        <v>97.767600000000002</v>
      </c>
      <c r="AS31" s="260">
        <v>97.3339</v>
      </c>
      <c r="AT31" s="260">
        <v>98.032499999999999</v>
      </c>
      <c r="AU31" s="260">
        <v>98.257900000000006</v>
      </c>
      <c r="AV31" s="260">
        <v>98.709800000000001</v>
      </c>
      <c r="AW31" s="260">
        <v>99.059100000000001</v>
      </c>
      <c r="AX31" s="260">
        <v>99.2577</v>
      </c>
      <c r="AY31" s="260">
        <v>98.235299999999995</v>
      </c>
      <c r="AZ31" s="260">
        <v>99.548900000000003</v>
      </c>
      <c r="BA31" s="260">
        <v>100.4307</v>
      </c>
      <c r="BB31" s="260">
        <v>100.75830000000001</v>
      </c>
      <c r="BC31" s="260">
        <v>101.1486</v>
      </c>
      <c r="BD31" s="260">
        <v>101.462</v>
      </c>
      <c r="BE31" s="260">
        <v>102.2919</v>
      </c>
      <c r="BF31" s="260">
        <v>101.8244</v>
      </c>
      <c r="BG31" s="260">
        <v>102.29859999999999</v>
      </c>
      <c r="BH31" s="260">
        <v>102.78909259</v>
      </c>
      <c r="BI31" s="348">
        <v>103.0384</v>
      </c>
      <c r="BJ31" s="348">
        <v>103.24209999999999</v>
      </c>
      <c r="BK31" s="348">
        <v>103.31529999999999</v>
      </c>
      <c r="BL31" s="348">
        <v>103.4913</v>
      </c>
      <c r="BM31" s="348">
        <v>103.6853</v>
      </c>
      <c r="BN31" s="348">
        <v>103.9028</v>
      </c>
      <c r="BO31" s="348">
        <v>104.1288</v>
      </c>
      <c r="BP31" s="348">
        <v>104.3687</v>
      </c>
      <c r="BQ31" s="348">
        <v>104.65049999999999</v>
      </c>
      <c r="BR31" s="348">
        <v>104.8972</v>
      </c>
      <c r="BS31" s="348">
        <v>105.137</v>
      </c>
      <c r="BT31" s="348">
        <v>105.3254</v>
      </c>
      <c r="BU31" s="348">
        <v>105.5843</v>
      </c>
      <c r="BV31" s="348">
        <v>105.8693</v>
      </c>
    </row>
    <row r="32" spans="1:74" ht="11.1" customHeight="1" x14ac:dyDescent="0.2">
      <c r="A32" s="634" t="s">
        <v>1183</v>
      </c>
      <c r="B32" s="635" t="s">
        <v>1209</v>
      </c>
      <c r="C32" s="260">
        <v>98.188900000000004</v>
      </c>
      <c r="D32" s="260">
        <v>98.489699999999999</v>
      </c>
      <c r="E32" s="260">
        <v>98.443700000000007</v>
      </c>
      <c r="F32" s="260">
        <v>97.971900000000005</v>
      </c>
      <c r="G32" s="260">
        <v>98.293400000000005</v>
      </c>
      <c r="H32" s="260">
        <v>98.127499999999998</v>
      </c>
      <c r="I32" s="260">
        <v>97.852500000000006</v>
      </c>
      <c r="J32" s="260">
        <v>99.273700000000005</v>
      </c>
      <c r="K32" s="260">
        <v>99.870400000000004</v>
      </c>
      <c r="L32" s="260">
        <v>99.137500000000003</v>
      </c>
      <c r="M32" s="260">
        <v>98.866900000000001</v>
      </c>
      <c r="N32" s="260">
        <v>98.595200000000006</v>
      </c>
      <c r="O32" s="260">
        <v>98.213800000000006</v>
      </c>
      <c r="P32" s="260">
        <v>97.848500000000001</v>
      </c>
      <c r="Q32" s="260">
        <v>98.072100000000006</v>
      </c>
      <c r="R32" s="260">
        <v>98.686700000000002</v>
      </c>
      <c r="S32" s="260">
        <v>98.093900000000005</v>
      </c>
      <c r="T32" s="260">
        <v>98.119900000000001</v>
      </c>
      <c r="U32" s="260">
        <v>98.191699999999997</v>
      </c>
      <c r="V32" s="260">
        <v>98.070999999999998</v>
      </c>
      <c r="W32" s="260">
        <v>98.356099999999998</v>
      </c>
      <c r="X32" s="260">
        <v>99.466499999999996</v>
      </c>
      <c r="Y32" s="260">
        <v>99.079400000000007</v>
      </c>
      <c r="Z32" s="260">
        <v>99.391400000000004</v>
      </c>
      <c r="AA32" s="260">
        <v>100.4294</v>
      </c>
      <c r="AB32" s="260">
        <v>101.30459999999999</v>
      </c>
      <c r="AC32" s="260">
        <v>101.4084</v>
      </c>
      <c r="AD32" s="260">
        <v>102.0442</v>
      </c>
      <c r="AE32" s="260">
        <v>102.3177</v>
      </c>
      <c r="AF32" s="260">
        <v>102.337</v>
      </c>
      <c r="AG32" s="260">
        <v>104.1833</v>
      </c>
      <c r="AH32" s="260">
        <v>104.6682</v>
      </c>
      <c r="AI32" s="260">
        <v>105.1234</v>
      </c>
      <c r="AJ32" s="260">
        <v>102.9576</v>
      </c>
      <c r="AK32" s="260">
        <v>103.50149999999999</v>
      </c>
      <c r="AL32" s="260">
        <v>103.7542</v>
      </c>
      <c r="AM32" s="260">
        <v>104.2002</v>
      </c>
      <c r="AN32" s="260">
        <v>104.11920000000001</v>
      </c>
      <c r="AO32" s="260">
        <v>103.824</v>
      </c>
      <c r="AP32" s="260">
        <v>104.4528</v>
      </c>
      <c r="AQ32" s="260">
        <v>103.98690000000001</v>
      </c>
      <c r="AR32" s="260">
        <v>104.23139999999999</v>
      </c>
      <c r="AS32" s="260">
        <v>104.809</v>
      </c>
      <c r="AT32" s="260">
        <v>104.4748</v>
      </c>
      <c r="AU32" s="260">
        <v>103.7051</v>
      </c>
      <c r="AV32" s="260">
        <v>104.3436</v>
      </c>
      <c r="AW32" s="260">
        <v>104.89700000000001</v>
      </c>
      <c r="AX32" s="260">
        <v>106.37350000000001</v>
      </c>
      <c r="AY32" s="260">
        <v>105.1228</v>
      </c>
      <c r="AZ32" s="260">
        <v>106.8193</v>
      </c>
      <c r="BA32" s="260">
        <v>106.2869</v>
      </c>
      <c r="BB32" s="260">
        <v>106.9409</v>
      </c>
      <c r="BC32" s="260">
        <v>106.59650000000001</v>
      </c>
      <c r="BD32" s="260">
        <v>106.1609</v>
      </c>
      <c r="BE32" s="260">
        <v>105.6771</v>
      </c>
      <c r="BF32" s="260">
        <v>105.2139</v>
      </c>
      <c r="BG32" s="260">
        <v>105.5959</v>
      </c>
      <c r="BH32" s="260">
        <v>105.86292963</v>
      </c>
      <c r="BI32" s="348">
        <v>106.06140000000001</v>
      </c>
      <c r="BJ32" s="348">
        <v>106.2687</v>
      </c>
      <c r="BK32" s="348">
        <v>106.5031</v>
      </c>
      <c r="BL32" s="348">
        <v>106.7145</v>
      </c>
      <c r="BM32" s="348">
        <v>106.9212</v>
      </c>
      <c r="BN32" s="348">
        <v>107.1156</v>
      </c>
      <c r="BO32" s="348">
        <v>107.31829999999999</v>
      </c>
      <c r="BP32" s="348">
        <v>107.52200000000001</v>
      </c>
      <c r="BQ32" s="348">
        <v>107.72669999999999</v>
      </c>
      <c r="BR32" s="348">
        <v>107.932</v>
      </c>
      <c r="BS32" s="348">
        <v>108.13809999999999</v>
      </c>
      <c r="BT32" s="348">
        <v>108.3439</v>
      </c>
      <c r="BU32" s="348">
        <v>108.5523</v>
      </c>
      <c r="BV32" s="348">
        <v>108.7623</v>
      </c>
    </row>
    <row r="33" spans="1:74" ht="11.1" customHeight="1" x14ac:dyDescent="0.2">
      <c r="A33" s="634" t="s">
        <v>1184</v>
      </c>
      <c r="B33" s="635" t="s">
        <v>1210</v>
      </c>
      <c r="C33" s="260">
        <v>86.0518</v>
      </c>
      <c r="D33" s="260">
        <v>86.926500000000004</v>
      </c>
      <c r="E33" s="260">
        <v>87.725499999999997</v>
      </c>
      <c r="F33" s="260">
        <v>87.508099999999999</v>
      </c>
      <c r="G33" s="260">
        <v>87.160300000000007</v>
      </c>
      <c r="H33" s="260">
        <v>87.723100000000002</v>
      </c>
      <c r="I33" s="260">
        <v>87.215999999999994</v>
      </c>
      <c r="J33" s="260">
        <v>86.930899999999994</v>
      </c>
      <c r="K33" s="260">
        <v>87.244299999999996</v>
      </c>
      <c r="L33" s="260">
        <v>87.1464</v>
      </c>
      <c r="M33" s="260">
        <v>87.011499999999998</v>
      </c>
      <c r="N33" s="260">
        <v>87.701099999999997</v>
      </c>
      <c r="O33" s="260">
        <v>88.595799999999997</v>
      </c>
      <c r="P33" s="260">
        <v>87.223399999999998</v>
      </c>
      <c r="Q33" s="260">
        <v>88.128600000000006</v>
      </c>
      <c r="R33" s="260">
        <v>87.564499999999995</v>
      </c>
      <c r="S33" s="260">
        <v>86.784999999999997</v>
      </c>
      <c r="T33" s="260">
        <v>87.360699999999994</v>
      </c>
      <c r="U33" s="260">
        <v>87.412499999999994</v>
      </c>
      <c r="V33" s="260">
        <v>86.583600000000004</v>
      </c>
      <c r="W33" s="260">
        <v>87.285300000000007</v>
      </c>
      <c r="X33" s="260">
        <v>86.6096</v>
      </c>
      <c r="Y33" s="260">
        <v>86.959900000000005</v>
      </c>
      <c r="Z33" s="260">
        <v>87.139600000000002</v>
      </c>
      <c r="AA33" s="260">
        <v>86.765699999999995</v>
      </c>
      <c r="AB33" s="260">
        <v>86.998099999999994</v>
      </c>
      <c r="AC33" s="260">
        <v>85.674999999999997</v>
      </c>
      <c r="AD33" s="260">
        <v>86.251999999999995</v>
      </c>
      <c r="AE33" s="260">
        <v>85.854299999999995</v>
      </c>
      <c r="AF33" s="260">
        <v>84.269499999999994</v>
      </c>
      <c r="AG33" s="260">
        <v>84.487300000000005</v>
      </c>
      <c r="AH33" s="260">
        <v>84.954599999999999</v>
      </c>
      <c r="AI33" s="260">
        <v>84.115200000000002</v>
      </c>
      <c r="AJ33" s="260">
        <v>84.995199999999997</v>
      </c>
      <c r="AK33" s="260">
        <v>85.270899999999997</v>
      </c>
      <c r="AL33" s="260">
        <v>84.957999999999998</v>
      </c>
      <c r="AM33" s="260">
        <v>85.188000000000002</v>
      </c>
      <c r="AN33" s="260">
        <v>85.598100000000002</v>
      </c>
      <c r="AO33" s="260">
        <v>85.157600000000002</v>
      </c>
      <c r="AP33" s="260">
        <v>85.116100000000003</v>
      </c>
      <c r="AQ33" s="260">
        <v>86.228899999999996</v>
      </c>
      <c r="AR33" s="260">
        <v>85.361099999999993</v>
      </c>
      <c r="AS33" s="260">
        <v>85.557599999999994</v>
      </c>
      <c r="AT33" s="260">
        <v>85.5227</v>
      </c>
      <c r="AU33" s="260">
        <v>84.1173</v>
      </c>
      <c r="AV33" s="260">
        <v>84.622500000000002</v>
      </c>
      <c r="AW33" s="260">
        <v>83.533000000000001</v>
      </c>
      <c r="AX33" s="260">
        <v>83.517700000000005</v>
      </c>
      <c r="AY33" s="260">
        <v>83.430199999999999</v>
      </c>
      <c r="AZ33" s="260">
        <v>81.816599999999994</v>
      </c>
      <c r="BA33" s="260">
        <v>81.840199999999996</v>
      </c>
      <c r="BB33" s="260">
        <v>84.2911</v>
      </c>
      <c r="BC33" s="260">
        <v>82.705100000000002</v>
      </c>
      <c r="BD33" s="260">
        <v>82.818700000000007</v>
      </c>
      <c r="BE33" s="260">
        <v>82.363200000000006</v>
      </c>
      <c r="BF33" s="260">
        <v>82.828100000000006</v>
      </c>
      <c r="BG33" s="260">
        <v>82.991699999999994</v>
      </c>
      <c r="BH33" s="260">
        <v>82.920023704000002</v>
      </c>
      <c r="BI33" s="348">
        <v>83.033169999999998</v>
      </c>
      <c r="BJ33" s="348">
        <v>83.156499999999994</v>
      </c>
      <c r="BK33" s="348">
        <v>83.307239999999993</v>
      </c>
      <c r="BL33" s="348">
        <v>83.438019999999995</v>
      </c>
      <c r="BM33" s="348">
        <v>83.566059999999993</v>
      </c>
      <c r="BN33" s="348">
        <v>83.671210000000002</v>
      </c>
      <c r="BO33" s="348">
        <v>83.808890000000005</v>
      </c>
      <c r="BP33" s="348">
        <v>83.958960000000005</v>
      </c>
      <c r="BQ33" s="348">
        <v>84.154070000000004</v>
      </c>
      <c r="BR33" s="348">
        <v>84.304400000000001</v>
      </c>
      <c r="BS33" s="348">
        <v>84.442599999999999</v>
      </c>
      <c r="BT33" s="348">
        <v>84.551749999999998</v>
      </c>
      <c r="BU33" s="348">
        <v>84.678399999999996</v>
      </c>
      <c r="BV33" s="348">
        <v>84.805620000000005</v>
      </c>
    </row>
    <row r="34" spans="1:74" ht="11.1" customHeight="1" x14ac:dyDescent="0.2">
      <c r="A34" s="634" t="s">
        <v>1185</v>
      </c>
      <c r="B34" s="635" t="s">
        <v>1211</v>
      </c>
      <c r="C34" s="260">
        <v>88.585899999999995</v>
      </c>
      <c r="D34" s="260">
        <v>91.4</v>
      </c>
      <c r="E34" s="260">
        <v>93.753799999999998</v>
      </c>
      <c r="F34" s="260">
        <v>95.275899999999993</v>
      </c>
      <c r="G34" s="260">
        <v>94.440299999999993</v>
      </c>
      <c r="H34" s="260">
        <v>93.953500000000005</v>
      </c>
      <c r="I34" s="260">
        <v>95.170199999999994</v>
      </c>
      <c r="J34" s="260">
        <v>94.062399999999997</v>
      </c>
      <c r="K34" s="260">
        <v>93.927800000000005</v>
      </c>
      <c r="L34" s="260">
        <v>93.450900000000004</v>
      </c>
      <c r="M34" s="260">
        <v>93.918300000000002</v>
      </c>
      <c r="N34" s="260">
        <v>93.889799999999994</v>
      </c>
      <c r="O34" s="260">
        <v>92.314499999999995</v>
      </c>
      <c r="P34" s="260">
        <v>91.356800000000007</v>
      </c>
      <c r="Q34" s="260">
        <v>93.820800000000006</v>
      </c>
      <c r="R34" s="260">
        <v>92.281000000000006</v>
      </c>
      <c r="S34" s="260">
        <v>93.536699999999996</v>
      </c>
      <c r="T34" s="260">
        <v>94.489500000000007</v>
      </c>
      <c r="U34" s="260">
        <v>95.911299999999997</v>
      </c>
      <c r="V34" s="260">
        <v>96.493300000000005</v>
      </c>
      <c r="W34" s="260">
        <v>96.949700000000007</v>
      </c>
      <c r="X34" s="260">
        <v>96.578599999999994</v>
      </c>
      <c r="Y34" s="260">
        <v>96.683400000000006</v>
      </c>
      <c r="Z34" s="260">
        <v>96.416399999999996</v>
      </c>
      <c r="AA34" s="260">
        <v>95.473399999999998</v>
      </c>
      <c r="AB34" s="260">
        <v>97.425399999999996</v>
      </c>
      <c r="AC34" s="260">
        <v>96.456599999999995</v>
      </c>
      <c r="AD34" s="260">
        <v>95.246200000000002</v>
      </c>
      <c r="AE34" s="260">
        <v>95.451099999999997</v>
      </c>
      <c r="AF34" s="260">
        <v>95.351900000000001</v>
      </c>
      <c r="AG34" s="260">
        <v>94.665199999999999</v>
      </c>
      <c r="AH34" s="260">
        <v>94.617400000000004</v>
      </c>
      <c r="AI34" s="260">
        <v>94.349800000000002</v>
      </c>
      <c r="AJ34" s="260">
        <v>95.853300000000004</v>
      </c>
      <c r="AK34" s="260">
        <v>94.502200000000002</v>
      </c>
      <c r="AL34" s="260">
        <v>94.897300000000001</v>
      </c>
      <c r="AM34" s="260">
        <v>96.192800000000005</v>
      </c>
      <c r="AN34" s="260">
        <v>96.762600000000006</v>
      </c>
      <c r="AO34" s="260">
        <v>96.72</v>
      </c>
      <c r="AP34" s="260">
        <v>95.704700000000003</v>
      </c>
      <c r="AQ34" s="260">
        <v>95.588499999999996</v>
      </c>
      <c r="AR34" s="260">
        <v>95.319400000000002</v>
      </c>
      <c r="AS34" s="260">
        <v>95.860100000000003</v>
      </c>
      <c r="AT34" s="260">
        <v>95.781800000000004</v>
      </c>
      <c r="AU34" s="260">
        <v>96.8489</v>
      </c>
      <c r="AV34" s="260">
        <v>96.587299999999999</v>
      </c>
      <c r="AW34" s="260">
        <v>96.643000000000001</v>
      </c>
      <c r="AX34" s="260">
        <v>96.783900000000003</v>
      </c>
      <c r="AY34" s="260">
        <v>96.743899999999996</v>
      </c>
      <c r="AZ34" s="260">
        <v>97.694999999999993</v>
      </c>
      <c r="BA34" s="260">
        <v>98.776200000000003</v>
      </c>
      <c r="BB34" s="260">
        <v>99.944400000000002</v>
      </c>
      <c r="BC34" s="260">
        <v>97.977000000000004</v>
      </c>
      <c r="BD34" s="260">
        <v>96.676299999999998</v>
      </c>
      <c r="BE34" s="260">
        <v>98.837800000000001</v>
      </c>
      <c r="BF34" s="260">
        <v>98.913200000000003</v>
      </c>
      <c r="BG34" s="260">
        <v>98.841700000000003</v>
      </c>
      <c r="BH34" s="260">
        <v>98.991395556000001</v>
      </c>
      <c r="BI34" s="348">
        <v>99.076430000000002</v>
      </c>
      <c r="BJ34" s="348">
        <v>99.174340000000001</v>
      </c>
      <c r="BK34" s="348">
        <v>99.315330000000003</v>
      </c>
      <c r="BL34" s="348">
        <v>99.416330000000002</v>
      </c>
      <c r="BM34" s="348">
        <v>99.507559999999998</v>
      </c>
      <c r="BN34" s="348">
        <v>99.575119999999998</v>
      </c>
      <c r="BO34" s="348">
        <v>99.65719</v>
      </c>
      <c r="BP34" s="348">
        <v>99.739890000000003</v>
      </c>
      <c r="BQ34" s="348">
        <v>99.809119999999993</v>
      </c>
      <c r="BR34" s="348">
        <v>99.903649999999999</v>
      </c>
      <c r="BS34" s="348">
        <v>100.0094</v>
      </c>
      <c r="BT34" s="348">
        <v>100.1225</v>
      </c>
      <c r="BU34" s="348">
        <v>100.2535</v>
      </c>
      <c r="BV34" s="348">
        <v>100.3986</v>
      </c>
    </row>
    <row r="35" spans="1:74" ht="11.1" customHeight="1" x14ac:dyDescent="0.2">
      <c r="A35" s="634" t="s">
        <v>1186</v>
      </c>
      <c r="B35" s="635" t="s">
        <v>1212</v>
      </c>
      <c r="C35" s="260">
        <v>86.416300000000007</v>
      </c>
      <c r="D35" s="260">
        <v>85.548299999999998</v>
      </c>
      <c r="E35" s="260">
        <v>85.778400000000005</v>
      </c>
      <c r="F35" s="260">
        <v>86.402699999999996</v>
      </c>
      <c r="G35" s="260">
        <v>86.771299999999997</v>
      </c>
      <c r="H35" s="260">
        <v>86.745000000000005</v>
      </c>
      <c r="I35" s="260">
        <v>86.509399999999999</v>
      </c>
      <c r="J35" s="260">
        <v>86.409099999999995</v>
      </c>
      <c r="K35" s="260">
        <v>86.558400000000006</v>
      </c>
      <c r="L35" s="260">
        <v>85.499600000000001</v>
      </c>
      <c r="M35" s="260">
        <v>86.126800000000003</v>
      </c>
      <c r="N35" s="260">
        <v>86.757499999999993</v>
      </c>
      <c r="O35" s="260">
        <v>86.432400000000001</v>
      </c>
      <c r="P35" s="260">
        <v>86.071200000000005</v>
      </c>
      <c r="Q35" s="260">
        <v>87.117699999999999</v>
      </c>
      <c r="R35" s="260">
        <v>86.343900000000005</v>
      </c>
      <c r="S35" s="260">
        <v>85.708100000000002</v>
      </c>
      <c r="T35" s="260">
        <v>85.9191</v>
      </c>
      <c r="U35" s="260">
        <v>86.246099999999998</v>
      </c>
      <c r="V35" s="260">
        <v>86.388999999999996</v>
      </c>
      <c r="W35" s="260">
        <v>86.741200000000006</v>
      </c>
      <c r="X35" s="260">
        <v>86.590400000000002</v>
      </c>
      <c r="Y35" s="260">
        <v>85.689400000000006</v>
      </c>
      <c r="Z35" s="260">
        <v>86.349800000000002</v>
      </c>
      <c r="AA35" s="260">
        <v>86.985900000000001</v>
      </c>
      <c r="AB35" s="260">
        <v>86.359499999999997</v>
      </c>
      <c r="AC35" s="260">
        <v>86.197100000000006</v>
      </c>
      <c r="AD35" s="260">
        <v>86.475999999999999</v>
      </c>
      <c r="AE35" s="260">
        <v>85.687799999999996</v>
      </c>
      <c r="AF35" s="260">
        <v>85.838499999999996</v>
      </c>
      <c r="AG35" s="260">
        <v>85.613</v>
      </c>
      <c r="AH35" s="260">
        <v>85.565799999999996</v>
      </c>
      <c r="AI35" s="260">
        <v>86.323599999999999</v>
      </c>
      <c r="AJ35" s="260">
        <v>86.325299999999999</v>
      </c>
      <c r="AK35" s="260">
        <v>86.867999999999995</v>
      </c>
      <c r="AL35" s="260">
        <v>88.027000000000001</v>
      </c>
      <c r="AM35" s="260">
        <v>87.265699999999995</v>
      </c>
      <c r="AN35" s="260">
        <v>86.932400000000001</v>
      </c>
      <c r="AO35" s="260">
        <v>87.070599999999999</v>
      </c>
      <c r="AP35" s="260">
        <v>87.446600000000004</v>
      </c>
      <c r="AQ35" s="260">
        <v>87.914299999999997</v>
      </c>
      <c r="AR35" s="260">
        <v>88.009900000000002</v>
      </c>
      <c r="AS35" s="260">
        <v>87.655500000000004</v>
      </c>
      <c r="AT35" s="260">
        <v>87.632000000000005</v>
      </c>
      <c r="AU35" s="260">
        <v>87.156000000000006</v>
      </c>
      <c r="AV35" s="260">
        <v>87.31</v>
      </c>
      <c r="AW35" s="260">
        <v>87.268100000000004</v>
      </c>
      <c r="AX35" s="260">
        <v>88.498800000000003</v>
      </c>
      <c r="AY35" s="260">
        <v>87.128500000000003</v>
      </c>
      <c r="AZ35" s="260">
        <v>87.583399999999997</v>
      </c>
      <c r="BA35" s="260">
        <v>88.364099999999993</v>
      </c>
      <c r="BB35" s="260">
        <v>88.328199999999995</v>
      </c>
      <c r="BC35" s="260">
        <v>88.089299999999994</v>
      </c>
      <c r="BD35" s="260">
        <v>88.729699999999994</v>
      </c>
      <c r="BE35" s="260">
        <v>89.036100000000005</v>
      </c>
      <c r="BF35" s="260">
        <v>89.559799999999996</v>
      </c>
      <c r="BG35" s="260">
        <v>90.275999999999996</v>
      </c>
      <c r="BH35" s="260">
        <v>89.830967407000003</v>
      </c>
      <c r="BI35" s="348">
        <v>89.972239999999999</v>
      </c>
      <c r="BJ35" s="348">
        <v>90.136179999999996</v>
      </c>
      <c r="BK35" s="348">
        <v>90.337199999999996</v>
      </c>
      <c r="BL35" s="348">
        <v>90.535659999999993</v>
      </c>
      <c r="BM35" s="348">
        <v>90.745959999999997</v>
      </c>
      <c r="BN35" s="348">
        <v>90.979669999999999</v>
      </c>
      <c r="BO35" s="348">
        <v>91.204999999999998</v>
      </c>
      <c r="BP35" s="348">
        <v>91.433509999999998</v>
      </c>
      <c r="BQ35" s="348">
        <v>91.696119999999993</v>
      </c>
      <c r="BR35" s="348">
        <v>91.907799999999995</v>
      </c>
      <c r="BS35" s="348">
        <v>92.099469999999997</v>
      </c>
      <c r="BT35" s="348">
        <v>92.225840000000005</v>
      </c>
      <c r="BU35" s="348">
        <v>92.411450000000002</v>
      </c>
      <c r="BV35" s="348">
        <v>92.61103</v>
      </c>
    </row>
    <row r="36" spans="1:74" ht="11.1" customHeight="1" x14ac:dyDescent="0.2">
      <c r="A36" s="634" t="s">
        <v>1187</v>
      </c>
      <c r="B36" s="635" t="s">
        <v>1213</v>
      </c>
      <c r="C36" s="260">
        <v>65.312100000000001</v>
      </c>
      <c r="D36" s="260">
        <v>64.724100000000007</v>
      </c>
      <c r="E36" s="260">
        <v>65.739900000000006</v>
      </c>
      <c r="F36" s="260">
        <v>68.946600000000004</v>
      </c>
      <c r="G36" s="260">
        <v>68.607699999999994</v>
      </c>
      <c r="H36" s="260">
        <v>68.915099999999995</v>
      </c>
      <c r="I36" s="260">
        <v>69.837900000000005</v>
      </c>
      <c r="J36" s="260">
        <v>70.126499999999993</v>
      </c>
      <c r="K36" s="260">
        <v>70.179599999999994</v>
      </c>
      <c r="L36" s="260">
        <v>71.011499999999998</v>
      </c>
      <c r="M36" s="260">
        <v>71.131500000000003</v>
      </c>
      <c r="N36" s="260">
        <v>68.8887</v>
      </c>
      <c r="O36" s="260">
        <v>67.266199999999998</v>
      </c>
      <c r="P36" s="260">
        <v>68.774100000000004</v>
      </c>
      <c r="Q36" s="260">
        <v>69.2667</v>
      </c>
      <c r="R36" s="260">
        <v>70.094700000000003</v>
      </c>
      <c r="S36" s="260">
        <v>70.800299999999993</v>
      </c>
      <c r="T36" s="260">
        <v>70.651300000000006</v>
      </c>
      <c r="U36" s="260">
        <v>71.372500000000002</v>
      </c>
      <c r="V36" s="260">
        <v>71.623199999999997</v>
      </c>
      <c r="W36" s="260">
        <v>71.479200000000006</v>
      </c>
      <c r="X36" s="260">
        <v>70.612399999999994</v>
      </c>
      <c r="Y36" s="260">
        <v>69.895899999999997</v>
      </c>
      <c r="Z36" s="260">
        <v>70.406800000000004</v>
      </c>
      <c r="AA36" s="260">
        <v>70.937399999999997</v>
      </c>
      <c r="AB36" s="260">
        <v>71.992599999999996</v>
      </c>
      <c r="AC36" s="260">
        <v>71.436199999999999</v>
      </c>
      <c r="AD36" s="260">
        <v>71.915599999999998</v>
      </c>
      <c r="AE36" s="260">
        <v>71.137600000000006</v>
      </c>
      <c r="AF36" s="260">
        <v>71.490899999999996</v>
      </c>
      <c r="AG36" s="260">
        <v>70.822800000000001</v>
      </c>
      <c r="AH36" s="260">
        <v>70.739500000000007</v>
      </c>
      <c r="AI36" s="260">
        <v>70.845299999999995</v>
      </c>
      <c r="AJ36" s="260">
        <v>70.830699999999993</v>
      </c>
      <c r="AK36" s="260">
        <v>71.614199999999997</v>
      </c>
      <c r="AL36" s="260">
        <v>73.153099999999995</v>
      </c>
      <c r="AM36" s="260">
        <v>72.824399999999997</v>
      </c>
      <c r="AN36" s="260">
        <v>73.846699999999998</v>
      </c>
      <c r="AO36" s="260">
        <v>73.800399999999996</v>
      </c>
      <c r="AP36" s="260">
        <v>72.366600000000005</v>
      </c>
      <c r="AQ36" s="260">
        <v>73.843199999999996</v>
      </c>
      <c r="AR36" s="260">
        <v>73.979299999999995</v>
      </c>
      <c r="AS36" s="260">
        <v>74.001400000000004</v>
      </c>
      <c r="AT36" s="260">
        <v>74.268199999999993</v>
      </c>
      <c r="AU36" s="260">
        <v>74.492400000000004</v>
      </c>
      <c r="AV36" s="260">
        <v>74.565700000000007</v>
      </c>
      <c r="AW36" s="260">
        <v>75.3399</v>
      </c>
      <c r="AX36" s="260">
        <v>74.175200000000004</v>
      </c>
      <c r="AY36" s="260">
        <v>75.472499999999997</v>
      </c>
      <c r="AZ36" s="260">
        <v>74.9679</v>
      </c>
      <c r="BA36" s="260">
        <v>75.977000000000004</v>
      </c>
      <c r="BB36" s="260">
        <v>76.549700000000001</v>
      </c>
      <c r="BC36" s="260">
        <v>77.345600000000005</v>
      </c>
      <c r="BD36" s="260">
        <v>78.360900000000001</v>
      </c>
      <c r="BE36" s="260">
        <v>79.831400000000002</v>
      </c>
      <c r="BF36" s="260">
        <v>80.042100000000005</v>
      </c>
      <c r="BG36" s="260">
        <v>79.879599999999996</v>
      </c>
      <c r="BH36" s="260">
        <v>80.552645925999997</v>
      </c>
      <c r="BI36" s="348">
        <v>80.89273</v>
      </c>
      <c r="BJ36" s="348">
        <v>81.246380000000002</v>
      </c>
      <c r="BK36" s="348">
        <v>81.585400000000007</v>
      </c>
      <c r="BL36" s="348">
        <v>81.987319999999997</v>
      </c>
      <c r="BM36" s="348">
        <v>82.423950000000005</v>
      </c>
      <c r="BN36" s="348">
        <v>82.887780000000006</v>
      </c>
      <c r="BO36" s="348">
        <v>83.399439999999998</v>
      </c>
      <c r="BP36" s="348">
        <v>83.951419999999999</v>
      </c>
      <c r="BQ36" s="348">
        <v>84.586380000000005</v>
      </c>
      <c r="BR36" s="348">
        <v>85.187039999999996</v>
      </c>
      <c r="BS36" s="348">
        <v>85.796040000000005</v>
      </c>
      <c r="BT36" s="348">
        <v>86.417500000000004</v>
      </c>
      <c r="BU36" s="348">
        <v>87.040099999999995</v>
      </c>
      <c r="BV36" s="348">
        <v>87.667950000000005</v>
      </c>
    </row>
    <row r="37" spans="1:74" ht="11.1" customHeight="1" x14ac:dyDescent="0.2">
      <c r="A37" s="634" t="s">
        <v>1188</v>
      </c>
      <c r="B37" s="635" t="s">
        <v>1214</v>
      </c>
      <c r="C37" s="260">
        <v>86.104500000000002</v>
      </c>
      <c r="D37" s="260">
        <v>88.068600000000004</v>
      </c>
      <c r="E37" s="260">
        <v>91.531599999999997</v>
      </c>
      <c r="F37" s="260">
        <v>90.614999999999995</v>
      </c>
      <c r="G37" s="260">
        <v>91.902000000000001</v>
      </c>
      <c r="H37" s="260">
        <v>94.099599999999995</v>
      </c>
      <c r="I37" s="260">
        <v>89.967299999999994</v>
      </c>
      <c r="J37" s="260">
        <v>91.060599999999994</v>
      </c>
      <c r="K37" s="260">
        <v>91.824200000000005</v>
      </c>
      <c r="L37" s="260">
        <v>90.805099999999996</v>
      </c>
      <c r="M37" s="260">
        <v>92.866</v>
      </c>
      <c r="N37" s="260">
        <v>94.349500000000006</v>
      </c>
      <c r="O37" s="260">
        <v>94.860900000000001</v>
      </c>
      <c r="P37" s="260">
        <v>94.642300000000006</v>
      </c>
      <c r="Q37" s="260">
        <v>96.694400000000002</v>
      </c>
      <c r="R37" s="260">
        <v>95.706800000000001</v>
      </c>
      <c r="S37" s="260">
        <v>95.715500000000006</v>
      </c>
      <c r="T37" s="260">
        <v>96.461299999999994</v>
      </c>
      <c r="U37" s="260">
        <v>96.383899999999997</v>
      </c>
      <c r="V37" s="260">
        <v>97.461100000000002</v>
      </c>
      <c r="W37" s="260">
        <v>98.891999999999996</v>
      </c>
      <c r="X37" s="260">
        <v>99.4679</v>
      </c>
      <c r="Y37" s="260">
        <v>100.7756</v>
      </c>
      <c r="Z37" s="260">
        <v>101.4348</v>
      </c>
      <c r="AA37" s="260">
        <v>101.0754</v>
      </c>
      <c r="AB37" s="260">
        <v>102.2963</v>
      </c>
      <c r="AC37" s="260">
        <v>99.156300000000002</v>
      </c>
      <c r="AD37" s="260">
        <v>100.91849999999999</v>
      </c>
      <c r="AE37" s="260">
        <v>99.381699999999995</v>
      </c>
      <c r="AF37" s="260">
        <v>98.641599999999997</v>
      </c>
      <c r="AG37" s="260">
        <v>100.1781</v>
      </c>
      <c r="AH37" s="260">
        <v>100.57</v>
      </c>
      <c r="AI37" s="260">
        <v>96.115499999999997</v>
      </c>
      <c r="AJ37" s="260">
        <v>96.682699999999997</v>
      </c>
      <c r="AK37" s="260">
        <v>100.2063</v>
      </c>
      <c r="AL37" s="260">
        <v>100.4218</v>
      </c>
      <c r="AM37" s="260">
        <v>100.1742</v>
      </c>
      <c r="AN37" s="260">
        <v>99.892099999999999</v>
      </c>
      <c r="AO37" s="260">
        <v>98.979200000000006</v>
      </c>
      <c r="AP37" s="260">
        <v>99.696100000000001</v>
      </c>
      <c r="AQ37" s="260">
        <v>99.914299999999997</v>
      </c>
      <c r="AR37" s="260">
        <v>98.736900000000006</v>
      </c>
      <c r="AS37" s="260">
        <v>100.8566</v>
      </c>
      <c r="AT37" s="260">
        <v>100.6802</v>
      </c>
      <c r="AU37" s="260">
        <v>100.8355</v>
      </c>
      <c r="AV37" s="260">
        <v>103.5994</v>
      </c>
      <c r="AW37" s="260">
        <v>103.238</v>
      </c>
      <c r="AX37" s="260">
        <v>102.48779999999999</v>
      </c>
      <c r="AY37" s="260">
        <v>100.13549999999999</v>
      </c>
      <c r="AZ37" s="260">
        <v>103.1096</v>
      </c>
      <c r="BA37" s="260">
        <v>102.5074</v>
      </c>
      <c r="BB37" s="260">
        <v>104.4113</v>
      </c>
      <c r="BC37" s="260">
        <v>105.28660000000001</v>
      </c>
      <c r="BD37" s="260">
        <v>107.2677</v>
      </c>
      <c r="BE37" s="260">
        <v>108.3938</v>
      </c>
      <c r="BF37" s="260">
        <v>107.6066</v>
      </c>
      <c r="BG37" s="260">
        <v>107.97839999999999</v>
      </c>
      <c r="BH37" s="260">
        <v>108.53077777999999</v>
      </c>
      <c r="BI37" s="348">
        <v>108.8811</v>
      </c>
      <c r="BJ37" s="348">
        <v>109.2804</v>
      </c>
      <c r="BK37" s="348">
        <v>109.8922</v>
      </c>
      <c r="BL37" s="348">
        <v>110.2664</v>
      </c>
      <c r="BM37" s="348">
        <v>110.56659999999999</v>
      </c>
      <c r="BN37" s="348">
        <v>110.61490000000001</v>
      </c>
      <c r="BO37" s="348">
        <v>110.90089999999999</v>
      </c>
      <c r="BP37" s="348">
        <v>111.2467</v>
      </c>
      <c r="BQ37" s="348">
        <v>111.7319</v>
      </c>
      <c r="BR37" s="348">
        <v>112.1374</v>
      </c>
      <c r="BS37" s="348">
        <v>112.5427</v>
      </c>
      <c r="BT37" s="348">
        <v>112.94240000000001</v>
      </c>
      <c r="BU37" s="348">
        <v>113.3518</v>
      </c>
      <c r="BV37" s="348">
        <v>113.7653</v>
      </c>
    </row>
    <row r="38" spans="1:74" ht="11.1" customHeight="1" x14ac:dyDescent="0.2">
      <c r="A38" s="327" t="s">
        <v>1178</v>
      </c>
      <c r="B38" s="41" t="s">
        <v>1215</v>
      </c>
      <c r="C38" s="260">
        <v>83.604912010000007</v>
      </c>
      <c r="D38" s="260">
        <v>84.669429210000004</v>
      </c>
      <c r="E38" s="260">
        <v>86.358592020000003</v>
      </c>
      <c r="F38" s="260">
        <v>87.046034930000005</v>
      </c>
      <c r="G38" s="260">
        <v>87.474058670000005</v>
      </c>
      <c r="H38" s="260">
        <v>88.348024850000002</v>
      </c>
      <c r="I38" s="260">
        <v>87.479406710000006</v>
      </c>
      <c r="J38" s="260">
        <v>87.821854740000006</v>
      </c>
      <c r="K38" s="260">
        <v>88.113363829999997</v>
      </c>
      <c r="L38" s="260">
        <v>87.463756270000005</v>
      </c>
      <c r="M38" s="260">
        <v>87.970582840000006</v>
      </c>
      <c r="N38" s="260">
        <v>88.418888050000007</v>
      </c>
      <c r="O38" s="260">
        <v>88.032420400000007</v>
      </c>
      <c r="P38" s="260">
        <v>87.797255879999994</v>
      </c>
      <c r="Q38" s="260">
        <v>89.050770990000004</v>
      </c>
      <c r="R38" s="260">
        <v>88.240594920000007</v>
      </c>
      <c r="S38" s="260">
        <v>88.069700280000006</v>
      </c>
      <c r="T38" s="260">
        <v>88.541520079999998</v>
      </c>
      <c r="U38" s="260">
        <v>88.919946120000006</v>
      </c>
      <c r="V38" s="260">
        <v>89.045377299999998</v>
      </c>
      <c r="W38" s="260">
        <v>89.832559320000001</v>
      </c>
      <c r="X38" s="260">
        <v>89.820185100000003</v>
      </c>
      <c r="Y38" s="260">
        <v>89.903271040000007</v>
      </c>
      <c r="Z38" s="260">
        <v>90.350019489999994</v>
      </c>
      <c r="AA38" s="260">
        <v>90.557748180000004</v>
      </c>
      <c r="AB38" s="260">
        <v>91.206782649999994</v>
      </c>
      <c r="AC38" s="260">
        <v>89.967248699999999</v>
      </c>
      <c r="AD38" s="260">
        <v>90.711929369999993</v>
      </c>
      <c r="AE38" s="260">
        <v>89.910662049999999</v>
      </c>
      <c r="AF38" s="260">
        <v>89.709087229999994</v>
      </c>
      <c r="AG38" s="260">
        <v>90.165795619999997</v>
      </c>
      <c r="AH38" s="260">
        <v>90.482418460000005</v>
      </c>
      <c r="AI38" s="260">
        <v>89.353719830000003</v>
      </c>
      <c r="AJ38" s="260">
        <v>89.466452430000004</v>
      </c>
      <c r="AK38" s="260">
        <v>90.694584789999993</v>
      </c>
      <c r="AL38" s="260">
        <v>91.235461470000004</v>
      </c>
      <c r="AM38" s="260">
        <v>90.935425280000004</v>
      </c>
      <c r="AN38" s="260">
        <v>91.200871309999997</v>
      </c>
      <c r="AO38" s="260">
        <v>90.779371729999994</v>
      </c>
      <c r="AP38" s="260">
        <v>90.56694444</v>
      </c>
      <c r="AQ38" s="260">
        <v>91.294774290000007</v>
      </c>
      <c r="AR38" s="260">
        <v>90.749994520000001</v>
      </c>
      <c r="AS38" s="260">
        <v>91.388738290000006</v>
      </c>
      <c r="AT38" s="260">
        <v>91.460430059999993</v>
      </c>
      <c r="AU38" s="260">
        <v>91.178681909999995</v>
      </c>
      <c r="AV38" s="260">
        <v>92.060964119999994</v>
      </c>
      <c r="AW38" s="260">
        <v>92.007655529999994</v>
      </c>
      <c r="AX38" s="260">
        <v>92.035639869999997</v>
      </c>
      <c r="AY38" s="260">
        <v>91.138643770000002</v>
      </c>
      <c r="AZ38" s="260">
        <v>92.032936730000003</v>
      </c>
      <c r="BA38" s="260">
        <v>92.186843760000002</v>
      </c>
      <c r="BB38" s="260">
        <v>93.380132209999999</v>
      </c>
      <c r="BC38" s="260">
        <v>93.367321799999999</v>
      </c>
      <c r="BD38" s="260">
        <v>93.780055840000003</v>
      </c>
      <c r="BE38" s="260">
        <v>94.481017210000005</v>
      </c>
      <c r="BF38" s="260">
        <v>94.329683130000006</v>
      </c>
      <c r="BG38" s="260">
        <v>94.540675759999999</v>
      </c>
      <c r="BH38" s="260">
        <v>94.802746729000006</v>
      </c>
      <c r="BI38" s="348">
        <v>95.025210000000001</v>
      </c>
      <c r="BJ38" s="348">
        <v>95.275450000000006</v>
      </c>
      <c r="BK38" s="348">
        <v>95.606819999999999</v>
      </c>
      <c r="BL38" s="348">
        <v>95.872649999999993</v>
      </c>
      <c r="BM38" s="348">
        <v>96.126249999999999</v>
      </c>
      <c r="BN38" s="348">
        <v>96.315259999999995</v>
      </c>
      <c r="BO38" s="348">
        <v>96.583730000000003</v>
      </c>
      <c r="BP38" s="348">
        <v>96.879289999999997</v>
      </c>
      <c r="BQ38" s="348">
        <v>97.254760000000005</v>
      </c>
      <c r="BR38" s="348">
        <v>97.564840000000004</v>
      </c>
      <c r="BS38" s="348">
        <v>97.862369999999999</v>
      </c>
      <c r="BT38" s="348">
        <v>98.117220000000003</v>
      </c>
      <c r="BU38" s="348">
        <v>98.412239999999997</v>
      </c>
      <c r="BV38" s="348">
        <v>98.717299999999994</v>
      </c>
    </row>
    <row r="39" spans="1:74" ht="11.1" customHeight="1" x14ac:dyDescent="0.2">
      <c r="A39" s="327" t="s">
        <v>1179</v>
      </c>
      <c r="B39" s="41" t="s">
        <v>1216</v>
      </c>
      <c r="C39" s="260">
        <v>81.046245330000005</v>
      </c>
      <c r="D39" s="260">
        <v>81.518185209999999</v>
      </c>
      <c r="E39" s="260">
        <v>82.778438609999995</v>
      </c>
      <c r="F39" s="260">
        <v>84.164491299999995</v>
      </c>
      <c r="G39" s="260">
        <v>84.556484569999995</v>
      </c>
      <c r="H39" s="260">
        <v>84.417941999999996</v>
      </c>
      <c r="I39" s="260">
        <v>84.452716330000001</v>
      </c>
      <c r="J39" s="260">
        <v>84.629642450000006</v>
      </c>
      <c r="K39" s="260">
        <v>84.731595940000005</v>
      </c>
      <c r="L39" s="260">
        <v>84.847536959999999</v>
      </c>
      <c r="M39" s="260">
        <v>85.180908220000006</v>
      </c>
      <c r="N39" s="260">
        <v>85.096376559999996</v>
      </c>
      <c r="O39" s="260">
        <v>84.651530030000004</v>
      </c>
      <c r="P39" s="260">
        <v>84.532287389999993</v>
      </c>
      <c r="Q39" s="260">
        <v>85.663012879999997</v>
      </c>
      <c r="R39" s="260">
        <v>85.171662330000004</v>
      </c>
      <c r="S39" s="260">
        <v>85.588191100000003</v>
      </c>
      <c r="T39" s="260">
        <v>85.697492729999993</v>
      </c>
      <c r="U39" s="260">
        <v>86.232997510000004</v>
      </c>
      <c r="V39" s="260">
        <v>86.310677150000004</v>
      </c>
      <c r="W39" s="260">
        <v>86.919422760000003</v>
      </c>
      <c r="X39" s="260">
        <v>86.988076090000007</v>
      </c>
      <c r="Y39" s="260">
        <v>86.915459330000004</v>
      </c>
      <c r="Z39" s="260">
        <v>87.355496529999996</v>
      </c>
      <c r="AA39" s="260">
        <v>87.822740060000001</v>
      </c>
      <c r="AB39" s="260">
        <v>88.615583240000007</v>
      </c>
      <c r="AC39" s="260">
        <v>88.101068780000006</v>
      </c>
      <c r="AD39" s="260">
        <v>88.547769209999998</v>
      </c>
      <c r="AE39" s="260">
        <v>88.426335190000003</v>
      </c>
      <c r="AF39" s="260">
        <v>88.279969170000001</v>
      </c>
      <c r="AG39" s="260">
        <v>88.471874569999997</v>
      </c>
      <c r="AH39" s="260">
        <v>88.547156830000006</v>
      </c>
      <c r="AI39" s="260">
        <v>88.151396559999995</v>
      </c>
      <c r="AJ39" s="260">
        <v>88.25723721</v>
      </c>
      <c r="AK39" s="260">
        <v>89.141888350000002</v>
      </c>
      <c r="AL39" s="260">
        <v>89.839399029999996</v>
      </c>
      <c r="AM39" s="260">
        <v>90.109459349999995</v>
      </c>
      <c r="AN39" s="260">
        <v>90.815746700000005</v>
      </c>
      <c r="AO39" s="260">
        <v>90.590348489999997</v>
      </c>
      <c r="AP39" s="260">
        <v>90.075112770000004</v>
      </c>
      <c r="AQ39" s="260">
        <v>90.408185709999998</v>
      </c>
      <c r="AR39" s="260">
        <v>90.454774330000006</v>
      </c>
      <c r="AS39" s="260">
        <v>90.76424548</v>
      </c>
      <c r="AT39" s="260">
        <v>91.155381469999995</v>
      </c>
      <c r="AU39" s="260">
        <v>91.427233279999996</v>
      </c>
      <c r="AV39" s="260">
        <v>92.108196649999996</v>
      </c>
      <c r="AW39" s="260">
        <v>92.429619610000003</v>
      </c>
      <c r="AX39" s="260">
        <v>92.147153579999994</v>
      </c>
      <c r="AY39" s="260">
        <v>91.519531459999996</v>
      </c>
      <c r="AZ39" s="260">
        <v>92.407507589999994</v>
      </c>
      <c r="BA39" s="260">
        <v>92.971193589999999</v>
      </c>
      <c r="BB39" s="260">
        <v>93.847515740000006</v>
      </c>
      <c r="BC39" s="260">
        <v>93.767418739999997</v>
      </c>
      <c r="BD39" s="260">
        <v>93.868717099999998</v>
      </c>
      <c r="BE39" s="260">
        <v>94.942083740000001</v>
      </c>
      <c r="BF39" s="260">
        <v>94.825588379999999</v>
      </c>
      <c r="BG39" s="260">
        <v>94.826091610000006</v>
      </c>
      <c r="BH39" s="260">
        <v>95.344611227000001</v>
      </c>
      <c r="BI39" s="348">
        <v>95.605170000000001</v>
      </c>
      <c r="BJ39" s="348">
        <v>95.878050000000002</v>
      </c>
      <c r="BK39" s="348">
        <v>96.177199999999999</v>
      </c>
      <c r="BL39" s="348">
        <v>96.464280000000002</v>
      </c>
      <c r="BM39" s="348">
        <v>96.753249999999994</v>
      </c>
      <c r="BN39" s="348">
        <v>97.024630000000002</v>
      </c>
      <c r="BO39" s="348">
        <v>97.331940000000003</v>
      </c>
      <c r="BP39" s="348">
        <v>97.655720000000002</v>
      </c>
      <c r="BQ39" s="348">
        <v>98.01549</v>
      </c>
      <c r="BR39" s="348">
        <v>98.357569999999996</v>
      </c>
      <c r="BS39" s="348">
        <v>98.70147</v>
      </c>
      <c r="BT39" s="348">
        <v>99.042299999999997</v>
      </c>
      <c r="BU39" s="348">
        <v>99.393529999999998</v>
      </c>
      <c r="BV39" s="348">
        <v>99.750240000000005</v>
      </c>
    </row>
    <row r="40" spans="1:74" ht="11.1" customHeight="1" x14ac:dyDescent="0.2">
      <c r="A40" s="327" t="s">
        <v>1180</v>
      </c>
      <c r="B40" s="41" t="s">
        <v>1217</v>
      </c>
      <c r="C40" s="260">
        <v>84.383283480000003</v>
      </c>
      <c r="D40" s="260">
        <v>85.252381069999998</v>
      </c>
      <c r="E40" s="260">
        <v>86.803868719999997</v>
      </c>
      <c r="F40" s="260">
        <v>87.542411909999998</v>
      </c>
      <c r="G40" s="260">
        <v>88.541126599999998</v>
      </c>
      <c r="H40" s="260">
        <v>89.089193910000006</v>
      </c>
      <c r="I40" s="260">
        <v>89.009728550000005</v>
      </c>
      <c r="J40" s="260">
        <v>89.246190830000003</v>
      </c>
      <c r="K40" s="260">
        <v>89.503092730000006</v>
      </c>
      <c r="L40" s="260">
        <v>89.036298639999998</v>
      </c>
      <c r="M40" s="260">
        <v>89.392064739999995</v>
      </c>
      <c r="N40" s="260">
        <v>90.055453970000002</v>
      </c>
      <c r="O40" s="260">
        <v>89.995834430000002</v>
      </c>
      <c r="P40" s="260">
        <v>89.693662180000004</v>
      </c>
      <c r="Q40" s="260">
        <v>90.792258169999997</v>
      </c>
      <c r="R40" s="260">
        <v>89.830958699999996</v>
      </c>
      <c r="S40" s="260">
        <v>89.787371340000007</v>
      </c>
      <c r="T40" s="260">
        <v>90.102308429999994</v>
      </c>
      <c r="U40" s="260">
        <v>90.718196689999999</v>
      </c>
      <c r="V40" s="260">
        <v>90.795526899999999</v>
      </c>
      <c r="W40" s="260">
        <v>91.503627230000006</v>
      </c>
      <c r="X40" s="260">
        <v>91.790171950000001</v>
      </c>
      <c r="Y40" s="260">
        <v>91.937419829999996</v>
      </c>
      <c r="Z40" s="260">
        <v>92.581230969999993</v>
      </c>
      <c r="AA40" s="260">
        <v>93.237065479999998</v>
      </c>
      <c r="AB40" s="260">
        <v>93.812424320000005</v>
      </c>
      <c r="AC40" s="260">
        <v>93.112283579999996</v>
      </c>
      <c r="AD40" s="260">
        <v>93.908414320000006</v>
      </c>
      <c r="AE40" s="260">
        <v>93.359025310000007</v>
      </c>
      <c r="AF40" s="260">
        <v>93.609010019999999</v>
      </c>
      <c r="AG40" s="260">
        <v>94.235661960000002</v>
      </c>
      <c r="AH40" s="260">
        <v>94.215145669999998</v>
      </c>
      <c r="AI40" s="260">
        <v>93.628112340000001</v>
      </c>
      <c r="AJ40" s="260">
        <v>93.671192480000002</v>
      </c>
      <c r="AK40" s="260">
        <v>94.906622380000002</v>
      </c>
      <c r="AL40" s="260">
        <v>95.5297439</v>
      </c>
      <c r="AM40" s="260">
        <v>95.224774139999994</v>
      </c>
      <c r="AN40" s="260">
        <v>95.564147140000003</v>
      </c>
      <c r="AO40" s="260">
        <v>95.409504310000003</v>
      </c>
      <c r="AP40" s="260">
        <v>95.343426590000007</v>
      </c>
      <c r="AQ40" s="260">
        <v>95.902351049999993</v>
      </c>
      <c r="AR40" s="260">
        <v>95.656624660000006</v>
      </c>
      <c r="AS40" s="260">
        <v>95.874027769999998</v>
      </c>
      <c r="AT40" s="260">
        <v>96.315755480000007</v>
      </c>
      <c r="AU40" s="260">
        <v>96.287939719999997</v>
      </c>
      <c r="AV40" s="260">
        <v>97.05173241</v>
      </c>
      <c r="AW40" s="260">
        <v>97.198729979999996</v>
      </c>
      <c r="AX40" s="260">
        <v>97.287291069999995</v>
      </c>
      <c r="AY40" s="260">
        <v>96.171679909999995</v>
      </c>
      <c r="AZ40" s="260">
        <v>97.386547329999999</v>
      </c>
      <c r="BA40" s="260">
        <v>97.80374458</v>
      </c>
      <c r="BB40" s="260">
        <v>98.589761580000001</v>
      </c>
      <c r="BC40" s="260">
        <v>98.974542249999999</v>
      </c>
      <c r="BD40" s="260">
        <v>99.332365490000001</v>
      </c>
      <c r="BE40" s="260">
        <v>100.02840787</v>
      </c>
      <c r="BF40" s="260">
        <v>99.707641300000006</v>
      </c>
      <c r="BG40" s="260">
        <v>100.06057267</v>
      </c>
      <c r="BH40" s="260">
        <v>100.34907626</v>
      </c>
      <c r="BI40" s="348">
        <v>100.5929</v>
      </c>
      <c r="BJ40" s="348">
        <v>100.8578</v>
      </c>
      <c r="BK40" s="348">
        <v>101.1718</v>
      </c>
      <c r="BL40" s="348">
        <v>101.4584</v>
      </c>
      <c r="BM40" s="348">
        <v>101.7454</v>
      </c>
      <c r="BN40" s="348">
        <v>102.003</v>
      </c>
      <c r="BO40" s="348">
        <v>102.31310000000001</v>
      </c>
      <c r="BP40" s="348">
        <v>102.646</v>
      </c>
      <c r="BQ40" s="348">
        <v>103.0515</v>
      </c>
      <c r="BR40" s="348">
        <v>103.39239999999999</v>
      </c>
      <c r="BS40" s="348">
        <v>103.7186</v>
      </c>
      <c r="BT40" s="348">
        <v>104.0014</v>
      </c>
      <c r="BU40" s="348">
        <v>104.3197</v>
      </c>
      <c r="BV40" s="348">
        <v>104.64490000000001</v>
      </c>
    </row>
    <row r="41" spans="1:74" ht="11.1" customHeight="1" x14ac:dyDescent="0.2">
      <c r="A41" s="327" t="s">
        <v>1181</v>
      </c>
      <c r="B41" s="41" t="s">
        <v>1218</v>
      </c>
      <c r="C41" s="260">
        <v>85.501073599999998</v>
      </c>
      <c r="D41" s="260">
        <v>86.587927620000002</v>
      </c>
      <c r="E41" s="260">
        <v>87.757703480000004</v>
      </c>
      <c r="F41" s="260">
        <v>88.500619760000006</v>
      </c>
      <c r="G41" s="260">
        <v>89.205881660000003</v>
      </c>
      <c r="H41" s="260">
        <v>89.70323252</v>
      </c>
      <c r="I41" s="260">
        <v>89.591459709999995</v>
      </c>
      <c r="J41" s="260">
        <v>89.501341240000002</v>
      </c>
      <c r="K41" s="260">
        <v>89.734548169999997</v>
      </c>
      <c r="L41" s="260">
        <v>88.748111390000005</v>
      </c>
      <c r="M41" s="260">
        <v>89.153964979999998</v>
      </c>
      <c r="N41" s="260">
        <v>89.784197399999996</v>
      </c>
      <c r="O41" s="260">
        <v>89.158055200000007</v>
      </c>
      <c r="P41" s="260">
        <v>88.555573589999995</v>
      </c>
      <c r="Q41" s="260">
        <v>89.939010800000005</v>
      </c>
      <c r="R41" s="260">
        <v>88.540745619999996</v>
      </c>
      <c r="S41" s="260">
        <v>88.355252739999997</v>
      </c>
      <c r="T41" s="260">
        <v>88.682994530000002</v>
      </c>
      <c r="U41" s="260">
        <v>89.446445920000002</v>
      </c>
      <c r="V41" s="260">
        <v>89.198089100000004</v>
      </c>
      <c r="W41" s="260">
        <v>90.172499590000001</v>
      </c>
      <c r="X41" s="260">
        <v>90.134097650000001</v>
      </c>
      <c r="Y41" s="260">
        <v>90.081683580000004</v>
      </c>
      <c r="Z41" s="260">
        <v>90.672229270000003</v>
      </c>
      <c r="AA41" s="260">
        <v>91.16150236</v>
      </c>
      <c r="AB41" s="260">
        <v>91.366498629999995</v>
      </c>
      <c r="AC41" s="260">
        <v>90.885932909999994</v>
      </c>
      <c r="AD41" s="260">
        <v>91.264646510000006</v>
      </c>
      <c r="AE41" s="260">
        <v>90.707983679999998</v>
      </c>
      <c r="AF41" s="260">
        <v>90.924226709999999</v>
      </c>
      <c r="AG41" s="260">
        <v>91.299870060000003</v>
      </c>
      <c r="AH41" s="260">
        <v>91.467844200000002</v>
      </c>
      <c r="AI41" s="260">
        <v>91.270131109999994</v>
      </c>
      <c r="AJ41" s="260">
        <v>91.366199010000003</v>
      </c>
      <c r="AK41" s="260">
        <v>92.017474570000005</v>
      </c>
      <c r="AL41" s="260">
        <v>92.695616029999996</v>
      </c>
      <c r="AM41" s="260">
        <v>92.445501190000002</v>
      </c>
      <c r="AN41" s="260">
        <v>92.707030259999996</v>
      </c>
      <c r="AO41" s="260">
        <v>92.397486729999997</v>
      </c>
      <c r="AP41" s="260">
        <v>92.198982939999993</v>
      </c>
      <c r="AQ41" s="260">
        <v>92.916193359999994</v>
      </c>
      <c r="AR41" s="260">
        <v>92.701018689999998</v>
      </c>
      <c r="AS41" s="260">
        <v>92.708363210000002</v>
      </c>
      <c r="AT41" s="260">
        <v>93.193081469999996</v>
      </c>
      <c r="AU41" s="260">
        <v>93.114653610000005</v>
      </c>
      <c r="AV41" s="260">
        <v>93.783957459999996</v>
      </c>
      <c r="AW41" s="260">
        <v>93.637301620000002</v>
      </c>
      <c r="AX41" s="260">
        <v>94.15861065</v>
      </c>
      <c r="AY41" s="260">
        <v>92.844706919999993</v>
      </c>
      <c r="AZ41" s="260">
        <v>93.898313819999998</v>
      </c>
      <c r="BA41" s="260">
        <v>94.008239590000002</v>
      </c>
      <c r="BB41" s="260">
        <v>94.775786319999995</v>
      </c>
      <c r="BC41" s="260">
        <v>94.536242020000003</v>
      </c>
      <c r="BD41" s="260">
        <v>94.245780789999998</v>
      </c>
      <c r="BE41" s="260">
        <v>95.050645549999999</v>
      </c>
      <c r="BF41" s="260">
        <v>94.997801350000003</v>
      </c>
      <c r="BG41" s="260">
        <v>95.246099169999994</v>
      </c>
      <c r="BH41" s="260">
        <v>95.360197017999994</v>
      </c>
      <c r="BI41" s="348">
        <v>95.537379999999999</v>
      </c>
      <c r="BJ41" s="348">
        <v>95.742260000000002</v>
      </c>
      <c r="BK41" s="348">
        <v>96.008420000000001</v>
      </c>
      <c r="BL41" s="348">
        <v>96.243530000000007</v>
      </c>
      <c r="BM41" s="348">
        <v>96.48115</v>
      </c>
      <c r="BN41" s="348">
        <v>96.702169999999995</v>
      </c>
      <c r="BO41" s="348">
        <v>96.95917</v>
      </c>
      <c r="BP41" s="348">
        <v>97.233009999999993</v>
      </c>
      <c r="BQ41" s="348">
        <v>97.576089999999994</v>
      </c>
      <c r="BR41" s="348">
        <v>97.844359999999995</v>
      </c>
      <c r="BS41" s="348">
        <v>98.090199999999996</v>
      </c>
      <c r="BT41" s="348">
        <v>98.258690000000001</v>
      </c>
      <c r="BU41" s="348">
        <v>98.50085</v>
      </c>
      <c r="BV41" s="348">
        <v>98.761780000000002</v>
      </c>
    </row>
    <row r="42" spans="1:74" ht="11.1" customHeight="1" x14ac:dyDescent="0.2">
      <c r="A42" s="37"/>
      <c r="B42" s="41"/>
      <c r="C42" s="260"/>
      <c r="D42" s="260"/>
      <c r="E42" s="260"/>
      <c r="F42" s="260"/>
      <c r="G42" s="260"/>
      <c r="H42" s="260"/>
      <c r="I42" s="260"/>
      <c r="J42" s="260"/>
      <c r="K42" s="260"/>
      <c r="L42" s="260"/>
      <c r="M42" s="260"/>
      <c r="N42" s="260"/>
      <c r="O42" s="260"/>
      <c r="P42" s="260"/>
      <c r="Q42" s="260"/>
      <c r="R42" s="260"/>
      <c r="S42" s="260"/>
      <c r="T42" s="260"/>
      <c r="U42" s="260"/>
      <c r="V42" s="260"/>
      <c r="W42" s="260"/>
      <c r="X42" s="260"/>
      <c r="Y42" s="260"/>
      <c r="Z42" s="260"/>
      <c r="AA42" s="260"/>
      <c r="AB42" s="260"/>
      <c r="AC42" s="260"/>
      <c r="AD42" s="260"/>
      <c r="AE42" s="260"/>
      <c r="AF42" s="260"/>
      <c r="AG42" s="260"/>
      <c r="AH42" s="260"/>
      <c r="AI42" s="260"/>
      <c r="AJ42" s="260"/>
      <c r="AK42" s="260"/>
      <c r="AL42" s="260"/>
      <c r="AM42" s="260"/>
      <c r="AN42" s="260"/>
      <c r="AO42" s="260"/>
      <c r="AP42" s="260"/>
      <c r="AQ42" s="260"/>
      <c r="AR42" s="260"/>
      <c r="AS42" s="260"/>
      <c r="AT42" s="260"/>
      <c r="AU42" s="260"/>
      <c r="AV42" s="260"/>
      <c r="AW42" s="260"/>
      <c r="AX42" s="260"/>
      <c r="AY42" s="260"/>
      <c r="AZ42" s="260"/>
      <c r="BA42" s="260"/>
      <c r="BB42" s="260"/>
      <c r="BC42" s="260"/>
      <c r="BD42" s="260"/>
      <c r="BE42" s="260"/>
      <c r="BF42" s="260"/>
      <c r="BG42" s="260"/>
      <c r="BH42" s="260"/>
      <c r="BI42" s="348"/>
      <c r="BJ42" s="348"/>
      <c r="BK42" s="348"/>
      <c r="BL42" s="348"/>
      <c r="BM42" s="348"/>
      <c r="BN42" s="348"/>
      <c r="BO42" s="348"/>
      <c r="BP42" s="348"/>
      <c r="BQ42" s="348"/>
      <c r="BR42" s="348"/>
      <c r="BS42" s="348"/>
      <c r="BT42" s="348"/>
      <c r="BU42" s="348"/>
      <c r="BV42" s="348"/>
    </row>
    <row r="43" spans="1:74" ht="11.1" customHeight="1" x14ac:dyDescent="0.2">
      <c r="A43" s="140"/>
      <c r="B43" s="144" t="s">
        <v>22</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331"/>
      <c r="BJ43" s="331"/>
      <c r="BK43" s="331"/>
      <c r="BL43" s="331"/>
      <c r="BM43" s="331"/>
      <c r="BN43" s="331"/>
      <c r="BO43" s="331"/>
      <c r="BP43" s="331"/>
      <c r="BQ43" s="331"/>
      <c r="BR43" s="331"/>
      <c r="BS43" s="331"/>
      <c r="BT43" s="331"/>
      <c r="BU43" s="331"/>
      <c r="BV43" s="331"/>
    </row>
    <row r="44" spans="1:74" ht="11.1" customHeight="1" x14ac:dyDescent="0.2">
      <c r="A44" s="134"/>
      <c r="B44" s="139" t="s">
        <v>1176</v>
      </c>
      <c r="C44" s="246"/>
      <c r="D44" s="246"/>
      <c r="E44" s="246"/>
      <c r="F44" s="246"/>
      <c r="G44" s="246"/>
      <c r="H44" s="246"/>
      <c r="I44" s="246"/>
      <c r="J44" s="246"/>
      <c r="K44" s="246"/>
      <c r="L44" s="246"/>
      <c r="M44" s="246"/>
      <c r="N44" s="246"/>
      <c r="O44" s="246"/>
      <c r="P44" s="246"/>
      <c r="Q44" s="246"/>
      <c r="R44" s="246"/>
      <c r="S44" s="246"/>
      <c r="T44" s="246"/>
      <c r="U44" s="246"/>
      <c r="V44" s="246"/>
      <c r="W44" s="246"/>
      <c r="X44" s="246"/>
      <c r="Y44" s="246"/>
      <c r="Z44" s="246"/>
      <c r="AA44" s="246"/>
      <c r="AB44" s="246"/>
      <c r="AC44" s="246"/>
      <c r="AD44" s="246"/>
      <c r="AE44" s="246"/>
      <c r="AF44" s="246"/>
      <c r="AG44" s="246"/>
      <c r="AH44" s="246"/>
      <c r="AI44" s="246"/>
      <c r="AJ44" s="246"/>
      <c r="AK44" s="246"/>
      <c r="AL44" s="246"/>
      <c r="AM44" s="246"/>
      <c r="AN44" s="246"/>
      <c r="AO44" s="246"/>
      <c r="AP44" s="246"/>
      <c r="AQ44" s="246"/>
      <c r="AR44" s="246"/>
      <c r="AS44" s="246"/>
      <c r="AT44" s="246"/>
      <c r="AU44" s="246"/>
      <c r="AV44" s="246"/>
      <c r="AW44" s="246"/>
      <c r="AX44" s="246"/>
      <c r="AY44" s="246"/>
      <c r="AZ44" s="246"/>
      <c r="BA44" s="246"/>
      <c r="BB44" s="246"/>
      <c r="BC44" s="246"/>
      <c r="BD44" s="246"/>
      <c r="BE44" s="246"/>
      <c r="BF44" s="246"/>
      <c r="BG44" s="246"/>
      <c r="BH44" s="246"/>
      <c r="BI44" s="359"/>
      <c r="BJ44" s="359"/>
      <c r="BK44" s="359"/>
      <c r="BL44" s="359"/>
      <c r="BM44" s="359"/>
      <c r="BN44" s="359"/>
      <c r="BO44" s="359"/>
      <c r="BP44" s="359"/>
      <c r="BQ44" s="359"/>
      <c r="BR44" s="359"/>
      <c r="BS44" s="359"/>
      <c r="BT44" s="359"/>
      <c r="BU44" s="359"/>
      <c r="BV44" s="359"/>
    </row>
    <row r="45" spans="1:74" ht="11.1" customHeight="1" x14ac:dyDescent="0.2">
      <c r="A45" s="140" t="s">
        <v>762</v>
      </c>
      <c r="B45" s="210" t="s">
        <v>634</v>
      </c>
      <c r="C45" s="216">
        <v>2.1746599999999998</v>
      </c>
      <c r="D45" s="216">
        <v>2.1725099999999999</v>
      </c>
      <c r="E45" s="216">
        <v>2.1730499999999999</v>
      </c>
      <c r="F45" s="216">
        <v>2.1737600000000001</v>
      </c>
      <c r="G45" s="216">
        <v>2.17299</v>
      </c>
      <c r="H45" s="216">
        <v>2.1728499999999999</v>
      </c>
      <c r="I45" s="216">
        <v>2.1767699999999999</v>
      </c>
      <c r="J45" s="216">
        <v>2.1801200000000001</v>
      </c>
      <c r="K45" s="216">
        <v>2.1828099999999999</v>
      </c>
      <c r="L45" s="216">
        <v>2.1902400000000002</v>
      </c>
      <c r="M45" s="216">
        <v>2.1954400000000001</v>
      </c>
      <c r="N45" s="216">
        <v>2.2043699999999999</v>
      </c>
      <c r="O45" s="216">
        <v>2.21082</v>
      </c>
      <c r="P45" s="216">
        <v>2.2181600000000001</v>
      </c>
      <c r="Q45" s="216">
        <v>2.2295500000000001</v>
      </c>
      <c r="R45" s="216">
        <v>2.2405599999999999</v>
      </c>
      <c r="S45" s="216">
        <v>2.24918</v>
      </c>
      <c r="T45" s="216">
        <v>2.2498999999999998</v>
      </c>
      <c r="U45" s="216">
        <v>2.2555299999999998</v>
      </c>
      <c r="V45" s="216">
        <v>2.2614899999999998</v>
      </c>
      <c r="W45" s="216">
        <v>2.26674</v>
      </c>
      <c r="X45" s="216">
        <v>2.2676099999999999</v>
      </c>
      <c r="Y45" s="216">
        <v>2.27136</v>
      </c>
      <c r="Z45" s="216">
        <v>2.2709299999999999</v>
      </c>
      <c r="AA45" s="216">
        <v>2.2766600000000001</v>
      </c>
      <c r="AB45" s="216">
        <v>2.28138</v>
      </c>
      <c r="AC45" s="216">
        <v>2.2873199999999998</v>
      </c>
      <c r="AD45" s="216">
        <v>2.2918400000000001</v>
      </c>
      <c r="AE45" s="216">
        <v>2.28884</v>
      </c>
      <c r="AF45" s="216">
        <v>2.2882500000000001</v>
      </c>
      <c r="AG45" s="216">
        <v>2.2877900000000002</v>
      </c>
      <c r="AH45" s="216">
        <v>2.2995199999999998</v>
      </c>
      <c r="AI45" s="216">
        <v>2.3108599999999999</v>
      </c>
      <c r="AJ45" s="216">
        <v>2.3165200000000001</v>
      </c>
      <c r="AK45" s="216">
        <v>2.3119000000000001</v>
      </c>
      <c r="AL45" s="216">
        <v>2.3109899999999999</v>
      </c>
      <c r="AM45" s="216">
        <v>2.3132100000000002</v>
      </c>
      <c r="AN45" s="216">
        <v>2.32599</v>
      </c>
      <c r="AO45" s="216">
        <v>2.3207499999999999</v>
      </c>
      <c r="AP45" s="216">
        <v>2.3170700000000002</v>
      </c>
      <c r="AQ45" s="216">
        <v>2.32124</v>
      </c>
      <c r="AR45" s="216">
        <v>2.3285999999999998</v>
      </c>
      <c r="AS45" s="216">
        <v>2.3325200000000001</v>
      </c>
      <c r="AT45" s="216">
        <v>2.33433</v>
      </c>
      <c r="AU45" s="216">
        <v>2.3374299999999999</v>
      </c>
      <c r="AV45" s="216">
        <v>2.3378199999999998</v>
      </c>
      <c r="AW45" s="216">
        <v>2.3403299999999998</v>
      </c>
      <c r="AX45" s="216">
        <v>2.3459400000000001</v>
      </c>
      <c r="AY45" s="216">
        <v>2.3493300000000001</v>
      </c>
      <c r="AZ45" s="216">
        <v>2.3516900000000001</v>
      </c>
      <c r="BA45" s="216">
        <v>2.3563999999999998</v>
      </c>
      <c r="BB45" s="216">
        <v>2.3625400000000001</v>
      </c>
      <c r="BC45" s="216">
        <v>2.3708300000000002</v>
      </c>
      <c r="BD45" s="216">
        <v>2.3769300000000002</v>
      </c>
      <c r="BE45" s="216">
        <v>2.3790900000000001</v>
      </c>
      <c r="BF45" s="216">
        <v>2.3742800000000002</v>
      </c>
      <c r="BG45" s="216">
        <v>2.3763299999999998</v>
      </c>
      <c r="BH45" s="216">
        <v>2.3826869629999998</v>
      </c>
      <c r="BI45" s="357">
        <v>2.3858999999999999</v>
      </c>
      <c r="BJ45" s="357">
        <v>2.389205</v>
      </c>
      <c r="BK45" s="357">
        <v>2.39289</v>
      </c>
      <c r="BL45" s="357">
        <v>2.3961619999999999</v>
      </c>
      <c r="BM45" s="357">
        <v>2.3993090000000001</v>
      </c>
      <c r="BN45" s="357">
        <v>2.4021379999999999</v>
      </c>
      <c r="BO45" s="357">
        <v>2.4051809999999998</v>
      </c>
      <c r="BP45" s="357">
        <v>2.4082439999999998</v>
      </c>
      <c r="BQ45" s="357">
        <v>2.4112290000000001</v>
      </c>
      <c r="BR45" s="357">
        <v>2.4144060000000001</v>
      </c>
      <c r="BS45" s="357">
        <v>2.417678</v>
      </c>
      <c r="BT45" s="357">
        <v>2.421192</v>
      </c>
      <c r="BU45" s="357">
        <v>2.4245399999999999</v>
      </c>
      <c r="BV45" s="357">
        <v>2.4278689999999998</v>
      </c>
    </row>
    <row r="46" spans="1:74" ht="11.1" customHeight="1" x14ac:dyDescent="0.2">
      <c r="A46" s="145"/>
      <c r="B46" s="139" t="s">
        <v>23</v>
      </c>
      <c r="C46" s="221"/>
      <c r="D46" s="221"/>
      <c r="E46" s="221"/>
      <c r="F46" s="221"/>
      <c r="G46" s="221"/>
      <c r="H46" s="221"/>
      <c r="I46" s="221"/>
      <c r="J46" s="221"/>
      <c r="K46" s="221"/>
      <c r="L46" s="221"/>
      <c r="M46" s="221"/>
      <c r="N46" s="221"/>
      <c r="O46" s="221"/>
      <c r="P46" s="221"/>
      <c r="Q46" s="221"/>
      <c r="R46" s="221"/>
      <c r="S46" s="221"/>
      <c r="T46" s="221"/>
      <c r="U46" s="221"/>
      <c r="V46" s="221"/>
      <c r="W46" s="221"/>
      <c r="X46" s="221"/>
      <c r="Y46" s="221"/>
      <c r="Z46" s="221"/>
      <c r="AA46" s="221"/>
      <c r="AB46" s="221"/>
      <c r="AC46" s="221"/>
      <c r="AD46" s="221"/>
      <c r="AE46" s="221"/>
      <c r="AF46" s="221"/>
      <c r="AG46" s="221"/>
      <c r="AH46" s="221"/>
      <c r="AI46" s="221"/>
      <c r="AJ46" s="221"/>
      <c r="AK46" s="221"/>
      <c r="AL46" s="221"/>
      <c r="AM46" s="221"/>
      <c r="AN46" s="221"/>
      <c r="AO46" s="221"/>
      <c r="AP46" s="221"/>
      <c r="AQ46" s="221"/>
      <c r="AR46" s="221"/>
      <c r="AS46" s="221"/>
      <c r="AT46" s="221"/>
      <c r="AU46" s="221"/>
      <c r="AV46" s="221"/>
      <c r="AW46" s="221"/>
      <c r="AX46" s="221"/>
      <c r="AY46" s="221"/>
      <c r="AZ46" s="221"/>
      <c r="BA46" s="221"/>
      <c r="BB46" s="221"/>
      <c r="BC46" s="221"/>
      <c r="BD46" s="221"/>
      <c r="BE46" s="221"/>
      <c r="BF46" s="221"/>
      <c r="BG46" s="221"/>
      <c r="BH46" s="221"/>
      <c r="BI46" s="334"/>
      <c r="BJ46" s="334"/>
      <c r="BK46" s="334"/>
      <c r="BL46" s="334"/>
      <c r="BM46" s="334"/>
      <c r="BN46" s="334"/>
      <c r="BO46" s="334"/>
      <c r="BP46" s="334"/>
      <c r="BQ46" s="334"/>
      <c r="BR46" s="334"/>
      <c r="BS46" s="334"/>
      <c r="BT46" s="334"/>
      <c r="BU46" s="334"/>
      <c r="BV46" s="334"/>
    </row>
    <row r="47" spans="1:74" ht="11.1" customHeight="1" x14ac:dyDescent="0.2">
      <c r="A47" s="140" t="s">
        <v>761</v>
      </c>
      <c r="B47" s="210" t="s">
        <v>635</v>
      </c>
      <c r="C47" s="216">
        <v>1.8243052211999999</v>
      </c>
      <c r="D47" s="216">
        <v>1.8339513161000001</v>
      </c>
      <c r="E47" s="216">
        <v>1.8379350636</v>
      </c>
      <c r="F47" s="216">
        <v>1.8268057338999999</v>
      </c>
      <c r="G47" s="216">
        <v>1.8265528338000001</v>
      </c>
      <c r="H47" s="216">
        <v>1.8277256335000001</v>
      </c>
      <c r="I47" s="216">
        <v>1.8240331347000001</v>
      </c>
      <c r="J47" s="216">
        <v>1.8327755829000001</v>
      </c>
      <c r="K47" s="216">
        <v>1.8476619797</v>
      </c>
      <c r="L47" s="216">
        <v>1.8760998004</v>
      </c>
      <c r="M47" s="216">
        <v>1.8977184881</v>
      </c>
      <c r="N47" s="216">
        <v>1.9199255179000001</v>
      </c>
      <c r="O47" s="216">
        <v>1.9454101785</v>
      </c>
      <c r="P47" s="216">
        <v>1.9667769262999999</v>
      </c>
      <c r="Q47" s="216">
        <v>1.9867150498999999</v>
      </c>
      <c r="R47" s="216">
        <v>2.0104281208999999</v>
      </c>
      <c r="S47" s="216">
        <v>2.0236063175000001</v>
      </c>
      <c r="T47" s="216">
        <v>2.0314532112000001</v>
      </c>
      <c r="U47" s="216">
        <v>2.0285453535000002</v>
      </c>
      <c r="V47" s="216">
        <v>2.0297972280000001</v>
      </c>
      <c r="W47" s="216">
        <v>2.0297853861999999</v>
      </c>
      <c r="X47" s="216">
        <v>2.026291922</v>
      </c>
      <c r="Y47" s="216">
        <v>2.025416077</v>
      </c>
      <c r="Z47" s="216">
        <v>2.0249399450999999</v>
      </c>
      <c r="AA47" s="216">
        <v>2.0284425801000001</v>
      </c>
      <c r="AB47" s="216">
        <v>2.0260815840999999</v>
      </c>
      <c r="AC47" s="216">
        <v>2.0214360109</v>
      </c>
      <c r="AD47" s="216">
        <v>2.0063770362</v>
      </c>
      <c r="AE47" s="216">
        <v>2.0032589267000001</v>
      </c>
      <c r="AF47" s="216">
        <v>2.0039528579999999</v>
      </c>
      <c r="AG47" s="216">
        <v>2.0124183045000001</v>
      </c>
      <c r="AH47" s="216">
        <v>2.0177667119999998</v>
      </c>
      <c r="AI47" s="216">
        <v>2.0239575547999999</v>
      </c>
      <c r="AJ47" s="216">
        <v>2.0354366004000002</v>
      </c>
      <c r="AK47" s="216">
        <v>2.039977988</v>
      </c>
      <c r="AL47" s="216">
        <v>2.0420274852000002</v>
      </c>
      <c r="AM47" s="216">
        <v>2.0396663283000001</v>
      </c>
      <c r="AN47" s="216">
        <v>2.0381711176000001</v>
      </c>
      <c r="AO47" s="216">
        <v>2.0356230892</v>
      </c>
      <c r="AP47" s="216">
        <v>2.0275713346000002</v>
      </c>
      <c r="AQ47" s="216">
        <v>2.0262558526999999</v>
      </c>
      <c r="AR47" s="216">
        <v>2.0272257347</v>
      </c>
      <c r="AS47" s="216">
        <v>2.0352936166000002</v>
      </c>
      <c r="AT47" s="216">
        <v>2.0372247498</v>
      </c>
      <c r="AU47" s="216">
        <v>2.0378317700999999</v>
      </c>
      <c r="AV47" s="216">
        <v>2.0318863317</v>
      </c>
      <c r="AW47" s="216">
        <v>2.0337663857999999</v>
      </c>
      <c r="AX47" s="216">
        <v>2.0382435864000001</v>
      </c>
      <c r="AY47" s="216">
        <v>2.0498968091999998</v>
      </c>
      <c r="AZ47" s="216">
        <v>2.0561341461999998</v>
      </c>
      <c r="BA47" s="216">
        <v>2.061534473</v>
      </c>
      <c r="BB47" s="216">
        <v>2.0664266710999999</v>
      </c>
      <c r="BC47" s="216">
        <v>2.0699063163</v>
      </c>
      <c r="BD47" s="216">
        <v>2.0723022901000001</v>
      </c>
      <c r="BE47" s="216">
        <v>2.0734861281999999</v>
      </c>
      <c r="BF47" s="216">
        <v>2.0738111077000001</v>
      </c>
      <c r="BG47" s="216">
        <v>2.0731487640999999</v>
      </c>
      <c r="BH47" s="216">
        <v>2.0694035556000001</v>
      </c>
      <c r="BI47" s="357">
        <v>2.0683379999999998</v>
      </c>
      <c r="BJ47" s="357">
        <v>2.0678570000000001</v>
      </c>
      <c r="BK47" s="357">
        <v>2.0687259999999998</v>
      </c>
      <c r="BL47" s="357">
        <v>2.0688399999999998</v>
      </c>
      <c r="BM47" s="357">
        <v>2.0689639999999998</v>
      </c>
      <c r="BN47" s="357">
        <v>2.0667659999999999</v>
      </c>
      <c r="BO47" s="357">
        <v>2.0686599999999999</v>
      </c>
      <c r="BP47" s="357">
        <v>2.0723150000000001</v>
      </c>
      <c r="BQ47" s="357">
        <v>2.0819030000000001</v>
      </c>
      <c r="BR47" s="357">
        <v>2.0859459999999999</v>
      </c>
      <c r="BS47" s="357">
        <v>2.0886179999999999</v>
      </c>
      <c r="BT47" s="357">
        <v>2.0878510000000001</v>
      </c>
      <c r="BU47" s="357">
        <v>2.0893329999999999</v>
      </c>
      <c r="BV47" s="357">
        <v>2.0909949999999999</v>
      </c>
    </row>
    <row r="48" spans="1:74" ht="11.1" customHeight="1" x14ac:dyDescent="0.2">
      <c r="A48" s="134"/>
      <c r="B48" s="139" t="s">
        <v>926</v>
      </c>
      <c r="C48" s="246"/>
      <c r="D48" s="246"/>
      <c r="E48" s="246"/>
      <c r="F48" s="246"/>
      <c r="G48" s="246"/>
      <c r="H48" s="246"/>
      <c r="I48" s="246"/>
      <c r="J48" s="246"/>
      <c r="K48" s="246"/>
      <c r="L48" s="246"/>
      <c r="M48" s="246"/>
      <c r="N48" s="246"/>
      <c r="O48" s="246"/>
      <c r="P48" s="246"/>
      <c r="Q48" s="246"/>
      <c r="R48" s="246"/>
      <c r="S48" s="246"/>
      <c r="T48" s="246"/>
      <c r="U48" s="246"/>
      <c r="V48" s="246"/>
      <c r="W48" s="246"/>
      <c r="X48" s="246"/>
      <c r="Y48" s="246"/>
      <c r="Z48" s="246"/>
      <c r="AA48" s="246"/>
      <c r="AB48" s="246"/>
      <c r="AC48" s="246"/>
      <c r="AD48" s="246"/>
      <c r="AE48" s="246"/>
      <c r="AF48" s="246"/>
      <c r="AG48" s="246"/>
      <c r="AH48" s="246"/>
      <c r="AI48" s="246"/>
      <c r="AJ48" s="246"/>
      <c r="AK48" s="246"/>
      <c r="AL48" s="246"/>
      <c r="AM48" s="246"/>
      <c r="AN48" s="246"/>
      <c r="AO48" s="246"/>
      <c r="AP48" s="246"/>
      <c r="AQ48" s="246"/>
      <c r="AR48" s="246"/>
      <c r="AS48" s="246"/>
      <c r="AT48" s="246"/>
      <c r="AU48" s="246"/>
      <c r="AV48" s="246"/>
      <c r="AW48" s="246"/>
      <c r="AX48" s="246"/>
      <c r="AY48" s="246"/>
      <c r="AZ48" s="246"/>
      <c r="BA48" s="246"/>
      <c r="BB48" s="246"/>
      <c r="BC48" s="246"/>
      <c r="BD48" s="246"/>
      <c r="BE48" s="246"/>
      <c r="BF48" s="246"/>
      <c r="BG48" s="246"/>
      <c r="BH48" s="246"/>
      <c r="BI48" s="359"/>
      <c r="BJ48" s="359"/>
      <c r="BK48" s="359"/>
      <c r="BL48" s="359"/>
      <c r="BM48" s="359"/>
      <c r="BN48" s="359"/>
      <c r="BO48" s="359"/>
      <c r="BP48" s="359"/>
      <c r="BQ48" s="359"/>
      <c r="BR48" s="359"/>
      <c r="BS48" s="359"/>
      <c r="BT48" s="359"/>
      <c r="BU48" s="359"/>
      <c r="BV48" s="359"/>
    </row>
    <row r="49" spans="1:74" ht="11.1" customHeight="1" x14ac:dyDescent="0.2">
      <c r="A49" s="140" t="s">
        <v>763</v>
      </c>
      <c r="B49" s="210" t="s">
        <v>635</v>
      </c>
      <c r="C49" s="216">
        <v>2.2269999999999999</v>
      </c>
      <c r="D49" s="216">
        <v>2.0579999999999998</v>
      </c>
      <c r="E49" s="216">
        <v>2.2250000000000001</v>
      </c>
      <c r="F49" s="216">
        <v>2.3159999999999998</v>
      </c>
      <c r="G49" s="216">
        <v>2.29</v>
      </c>
      <c r="H49" s="216">
        <v>2.169</v>
      </c>
      <c r="I49" s="216">
        <v>2.17</v>
      </c>
      <c r="J49" s="216">
        <v>2.2290000000000001</v>
      </c>
      <c r="K49" s="216">
        <v>2.198</v>
      </c>
      <c r="L49" s="216">
        <v>2.3170000000000002</v>
      </c>
      <c r="M49" s="216">
        <v>2.3740000000000001</v>
      </c>
      <c r="N49" s="216">
        <v>2.456</v>
      </c>
      <c r="O49" s="216">
        <v>2.5590000000000002</v>
      </c>
      <c r="P49" s="216">
        <v>2.6629999999999998</v>
      </c>
      <c r="Q49" s="216">
        <v>2.988</v>
      </c>
      <c r="R49" s="216">
        <v>3.1960000000000002</v>
      </c>
      <c r="S49" s="216">
        <v>3.3180000000000001</v>
      </c>
      <c r="T49" s="216">
        <v>3.1379999999999999</v>
      </c>
      <c r="U49" s="216">
        <v>3.141</v>
      </c>
      <c r="V49" s="216">
        <v>2.996</v>
      </c>
      <c r="W49" s="216">
        <v>3.06</v>
      </c>
      <c r="X49" s="216">
        <v>2.9460000000000002</v>
      </c>
      <c r="Y49" s="216">
        <v>2.9940000000000002</v>
      </c>
      <c r="Z49" s="216">
        <v>2.871</v>
      </c>
      <c r="AA49" s="216">
        <v>2.95</v>
      </c>
      <c r="AB49" s="216">
        <v>3.0670000000000002</v>
      </c>
      <c r="AC49" s="216">
        <v>3.2429999999999999</v>
      </c>
      <c r="AD49" s="216">
        <v>3.27</v>
      </c>
      <c r="AE49" s="216">
        <v>3.1309999999999998</v>
      </c>
      <c r="AF49" s="216">
        <v>2.9169999999999998</v>
      </c>
      <c r="AG49" s="216">
        <v>2.863</v>
      </c>
      <c r="AH49" s="216">
        <v>3.097</v>
      </c>
      <c r="AI49" s="216">
        <v>3.278</v>
      </c>
      <c r="AJ49" s="216">
        <v>3.2080000000000002</v>
      </c>
      <c r="AK49" s="216">
        <v>2.9239999999999999</v>
      </c>
      <c r="AL49" s="216">
        <v>2.8330000000000002</v>
      </c>
      <c r="AM49" s="216">
        <v>2.8759999999999999</v>
      </c>
      <c r="AN49" s="216">
        <v>3.113</v>
      </c>
      <c r="AO49" s="216">
        <v>3.0379999999999998</v>
      </c>
      <c r="AP49" s="216">
        <v>2.976</v>
      </c>
      <c r="AQ49" s="216">
        <v>2.9609999999999999</v>
      </c>
      <c r="AR49" s="216">
        <v>2.9420000000000002</v>
      </c>
      <c r="AS49" s="216">
        <v>2.944</v>
      </c>
      <c r="AT49" s="216">
        <v>3.0129999999999999</v>
      </c>
      <c r="AU49" s="216">
        <v>3.0070000000000001</v>
      </c>
      <c r="AV49" s="216">
        <v>2.9079999999999999</v>
      </c>
      <c r="AW49" s="216">
        <v>2.7789999999999999</v>
      </c>
      <c r="AX49" s="216">
        <v>2.8079999999999998</v>
      </c>
      <c r="AY49" s="216">
        <v>2.8180000000000001</v>
      </c>
      <c r="AZ49" s="216">
        <v>2.871</v>
      </c>
      <c r="BA49" s="216">
        <v>2.9409999999999998</v>
      </c>
      <c r="BB49" s="216">
        <v>3.0110000000000001</v>
      </c>
      <c r="BC49" s="216">
        <v>2.9860000000000002</v>
      </c>
      <c r="BD49" s="216">
        <v>2.984</v>
      </c>
      <c r="BE49" s="216">
        <v>2.9420000000000002</v>
      </c>
      <c r="BF49" s="216">
        <v>2.911</v>
      </c>
      <c r="BG49" s="216">
        <v>2.855</v>
      </c>
      <c r="BH49" s="216">
        <v>2.5750289999999998</v>
      </c>
      <c r="BI49" s="357">
        <v>2.4165359999999998</v>
      </c>
      <c r="BJ49" s="357">
        <v>2.332516</v>
      </c>
      <c r="BK49" s="357">
        <v>2.3250670000000002</v>
      </c>
      <c r="BL49" s="357">
        <v>2.3509920000000002</v>
      </c>
      <c r="BM49" s="357">
        <v>2.3679039999999998</v>
      </c>
      <c r="BN49" s="357">
        <v>2.3899590000000002</v>
      </c>
      <c r="BO49" s="357">
        <v>2.4051990000000001</v>
      </c>
      <c r="BP49" s="357">
        <v>2.4276620000000002</v>
      </c>
      <c r="BQ49" s="357">
        <v>2.4271180000000001</v>
      </c>
      <c r="BR49" s="357">
        <v>2.4351090000000002</v>
      </c>
      <c r="BS49" s="357">
        <v>2.4133040000000001</v>
      </c>
      <c r="BT49" s="357">
        <v>2.3917489999999999</v>
      </c>
      <c r="BU49" s="357">
        <v>2.3757920000000001</v>
      </c>
      <c r="BV49" s="357">
        <v>2.3589910000000001</v>
      </c>
    </row>
    <row r="50" spans="1:74" ht="11.1" customHeight="1" x14ac:dyDescent="0.2">
      <c r="A50" s="140"/>
      <c r="B50" s="139" t="s">
        <v>739</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331"/>
      <c r="BJ50" s="331"/>
      <c r="BK50" s="331"/>
      <c r="BL50" s="331"/>
      <c r="BM50" s="331"/>
      <c r="BN50" s="331"/>
      <c r="BO50" s="331"/>
      <c r="BP50" s="331"/>
      <c r="BQ50" s="331"/>
      <c r="BR50" s="331"/>
      <c r="BS50" s="331"/>
      <c r="BT50" s="331"/>
      <c r="BU50" s="331"/>
      <c r="BV50" s="331"/>
    </row>
    <row r="51" spans="1:74" ht="11.1" customHeight="1" x14ac:dyDescent="0.2">
      <c r="A51" s="37" t="s">
        <v>740</v>
      </c>
      <c r="B51" s="210" t="s">
        <v>1192</v>
      </c>
      <c r="C51" s="260">
        <v>100.38640741</v>
      </c>
      <c r="D51" s="260">
        <v>100.51218519</v>
      </c>
      <c r="E51" s="260">
        <v>100.65240741</v>
      </c>
      <c r="F51" s="260">
        <v>100.82648148</v>
      </c>
      <c r="G51" s="260">
        <v>100.98103704</v>
      </c>
      <c r="H51" s="260">
        <v>101.13548148</v>
      </c>
      <c r="I51" s="260">
        <v>101.28137037</v>
      </c>
      <c r="J51" s="260">
        <v>101.44192593</v>
      </c>
      <c r="K51" s="260">
        <v>101.60870370000001</v>
      </c>
      <c r="L51" s="260">
        <v>101.80081481000001</v>
      </c>
      <c r="M51" s="260">
        <v>101.96570370000001</v>
      </c>
      <c r="N51" s="260">
        <v>102.12248148</v>
      </c>
      <c r="O51" s="260">
        <v>102.21366666999999</v>
      </c>
      <c r="P51" s="260">
        <v>102.39733333</v>
      </c>
      <c r="Q51" s="260">
        <v>102.616</v>
      </c>
      <c r="R51" s="260">
        <v>102.94018518999999</v>
      </c>
      <c r="S51" s="260">
        <v>103.17596296000001</v>
      </c>
      <c r="T51" s="260">
        <v>103.39385185</v>
      </c>
      <c r="U51" s="260">
        <v>103.6377037</v>
      </c>
      <c r="V51" s="260">
        <v>103.78692593</v>
      </c>
      <c r="W51" s="260">
        <v>103.88537037</v>
      </c>
      <c r="X51" s="260">
        <v>103.80533333</v>
      </c>
      <c r="Y51" s="260">
        <v>103.898</v>
      </c>
      <c r="Z51" s="260">
        <v>104.03566667</v>
      </c>
      <c r="AA51" s="260">
        <v>104.289</v>
      </c>
      <c r="AB51" s="260">
        <v>104.46366666999999</v>
      </c>
      <c r="AC51" s="260">
        <v>104.63033333</v>
      </c>
      <c r="AD51" s="260">
        <v>104.76914815000001</v>
      </c>
      <c r="AE51" s="260">
        <v>104.9347037</v>
      </c>
      <c r="AF51" s="260">
        <v>105.10714815</v>
      </c>
      <c r="AG51" s="260">
        <v>105.32411111</v>
      </c>
      <c r="AH51" s="260">
        <v>105.48211111000001</v>
      </c>
      <c r="AI51" s="260">
        <v>105.61877778</v>
      </c>
      <c r="AJ51" s="260">
        <v>105.70492593</v>
      </c>
      <c r="AK51" s="260">
        <v>105.82081481</v>
      </c>
      <c r="AL51" s="260">
        <v>105.93725926</v>
      </c>
      <c r="AM51" s="260">
        <v>106.05914815</v>
      </c>
      <c r="AN51" s="260">
        <v>106.17303704</v>
      </c>
      <c r="AO51" s="260">
        <v>106.28381481</v>
      </c>
      <c r="AP51" s="260">
        <v>106.36881481</v>
      </c>
      <c r="AQ51" s="260">
        <v>106.49037036999999</v>
      </c>
      <c r="AR51" s="260">
        <v>106.62581480999999</v>
      </c>
      <c r="AS51" s="260">
        <v>106.80018518999999</v>
      </c>
      <c r="AT51" s="260">
        <v>106.94462962999999</v>
      </c>
      <c r="AU51" s="260">
        <v>107.08418519</v>
      </c>
      <c r="AV51" s="260">
        <v>107.22077778000001</v>
      </c>
      <c r="AW51" s="260">
        <v>107.34911111</v>
      </c>
      <c r="AX51" s="260">
        <v>107.47111111</v>
      </c>
      <c r="AY51" s="260">
        <v>107.54574074</v>
      </c>
      <c r="AZ51" s="260">
        <v>107.68585185000001</v>
      </c>
      <c r="BA51" s="260">
        <v>107.85040741</v>
      </c>
      <c r="BB51" s="260">
        <v>108.03940741</v>
      </c>
      <c r="BC51" s="260">
        <v>108.25285185</v>
      </c>
      <c r="BD51" s="260">
        <v>108.49074074000001</v>
      </c>
      <c r="BE51" s="260">
        <v>108.3435037</v>
      </c>
      <c r="BF51" s="260">
        <v>108.44929259</v>
      </c>
      <c r="BG51" s="260">
        <v>108.5938037</v>
      </c>
      <c r="BH51" s="260">
        <v>108.82213333</v>
      </c>
      <c r="BI51" s="348">
        <v>109.0103</v>
      </c>
      <c r="BJ51" s="348">
        <v>109.2033</v>
      </c>
      <c r="BK51" s="348">
        <v>109.43559999999999</v>
      </c>
      <c r="BL51" s="348">
        <v>109.6127</v>
      </c>
      <c r="BM51" s="348">
        <v>109.7689</v>
      </c>
      <c r="BN51" s="348">
        <v>109.881</v>
      </c>
      <c r="BO51" s="348">
        <v>110.0129</v>
      </c>
      <c r="BP51" s="348">
        <v>110.14149999999999</v>
      </c>
      <c r="BQ51" s="348">
        <v>110.2299</v>
      </c>
      <c r="BR51" s="348">
        <v>110.37909999999999</v>
      </c>
      <c r="BS51" s="348">
        <v>110.5523</v>
      </c>
      <c r="BT51" s="348">
        <v>110.7962</v>
      </c>
      <c r="BU51" s="348">
        <v>110.98260000000001</v>
      </c>
      <c r="BV51" s="348">
        <v>111.1579</v>
      </c>
    </row>
    <row r="52" spans="1:74" ht="11.1" customHeight="1" x14ac:dyDescent="0.2">
      <c r="A52" s="134"/>
      <c r="B52" s="139" t="s">
        <v>677</v>
      </c>
      <c r="C52" s="221"/>
      <c r="D52" s="221"/>
      <c r="E52" s="221"/>
      <c r="F52" s="221"/>
      <c r="G52" s="221"/>
      <c r="H52" s="221"/>
      <c r="I52" s="221"/>
      <c r="J52" s="221"/>
      <c r="K52" s="221"/>
      <c r="L52" s="221"/>
      <c r="M52" s="221"/>
      <c r="N52" s="221"/>
      <c r="O52" s="221"/>
      <c r="P52" s="221"/>
      <c r="Q52" s="221"/>
      <c r="R52" s="221"/>
      <c r="S52" s="221"/>
      <c r="T52" s="221"/>
      <c r="U52" s="221"/>
      <c r="V52" s="221"/>
      <c r="W52" s="221"/>
      <c r="X52" s="221"/>
      <c r="Y52" s="221"/>
      <c r="Z52" s="221"/>
      <c r="AA52" s="221"/>
      <c r="AB52" s="221"/>
      <c r="AC52" s="221"/>
      <c r="AD52" s="221"/>
      <c r="AE52" s="221"/>
      <c r="AF52" s="221"/>
      <c r="AG52" s="221"/>
      <c r="AH52" s="221"/>
      <c r="AI52" s="221"/>
      <c r="AJ52" s="221"/>
      <c r="AK52" s="221"/>
      <c r="AL52" s="221"/>
      <c r="AM52" s="221"/>
      <c r="AN52" s="221"/>
      <c r="AO52" s="221"/>
      <c r="AP52" s="221"/>
      <c r="AQ52" s="221"/>
      <c r="AR52" s="221"/>
      <c r="AS52" s="221"/>
      <c r="AT52" s="221"/>
      <c r="AU52" s="221"/>
      <c r="AV52" s="221"/>
      <c r="AW52" s="221"/>
      <c r="AX52" s="221"/>
      <c r="AY52" s="221"/>
      <c r="AZ52" s="221"/>
      <c r="BA52" s="221"/>
      <c r="BB52" s="221"/>
      <c r="BC52" s="221"/>
      <c r="BD52" s="221"/>
      <c r="BE52" s="221"/>
      <c r="BF52" s="221"/>
      <c r="BG52" s="221"/>
      <c r="BH52" s="221"/>
      <c r="BI52" s="334"/>
      <c r="BJ52" s="334"/>
      <c r="BK52" s="334"/>
      <c r="BL52" s="334"/>
      <c r="BM52" s="334"/>
      <c r="BN52" s="334"/>
      <c r="BO52" s="334"/>
      <c r="BP52" s="334"/>
      <c r="BQ52" s="334"/>
      <c r="BR52" s="334"/>
      <c r="BS52" s="334"/>
      <c r="BT52" s="334"/>
      <c r="BU52" s="334"/>
      <c r="BV52" s="334"/>
    </row>
    <row r="53" spans="1:74" ht="11.1" customHeight="1" x14ac:dyDescent="0.2">
      <c r="A53" s="134"/>
      <c r="B53" s="144" t="s">
        <v>768</v>
      </c>
      <c r="C53" s="221"/>
      <c r="D53" s="221"/>
      <c r="E53" s="221"/>
      <c r="F53" s="221"/>
      <c r="G53" s="221"/>
      <c r="H53" s="221"/>
      <c r="I53" s="221"/>
      <c r="J53" s="221"/>
      <c r="K53" s="221"/>
      <c r="L53" s="221"/>
      <c r="M53" s="221"/>
      <c r="N53" s="221"/>
      <c r="O53" s="221"/>
      <c r="P53" s="221"/>
      <c r="Q53" s="221"/>
      <c r="R53" s="221"/>
      <c r="S53" s="221"/>
      <c r="T53" s="221"/>
      <c r="U53" s="221"/>
      <c r="V53" s="221"/>
      <c r="W53" s="221"/>
      <c r="X53" s="221"/>
      <c r="Y53" s="221"/>
      <c r="Z53" s="221"/>
      <c r="AA53" s="221"/>
      <c r="AB53" s="221"/>
      <c r="AC53" s="221"/>
      <c r="AD53" s="221"/>
      <c r="AE53" s="221"/>
      <c r="AF53" s="221"/>
      <c r="AG53" s="221"/>
      <c r="AH53" s="221"/>
      <c r="AI53" s="221"/>
      <c r="AJ53" s="221"/>
      <c r="AK53" s="221"/>
      <c r="AL53" s="221"/>
      <c r="AM53" s="221"/>
      <c r="AN53" s="221"/>
      <c r="AO53" s="221"/>
      <c r="AP53" s="221"/>
      <c r="AQ53" s="221"/>
      <c r="AR53" s="221"/>
      <c r="AS53" s="221"/>
      <c r="AT53" s="221"/>
      <c r="AU53" s="221"/>
      <c r="AV53" s="221"/>
      <c r="AW53" s="221"/>
      <c r="AX53" s="221"/>
      <c r="AY53" s="221"/>
      <c r="AZ53" s="221"/>
      <c r="BA53" s="221"/>
      <c r="BB53" s="221"/>
      <c r="BC53" s="221"/>
      <c r="BD53" s="221"/>
      <c r="BE53" s="221"/>
      <c r="BF53" s="221"/>
      <c r="BG53" s="221"/>
      <c r="BH53" s="221"/>
      <c r="BI53" s="334"/>
      <c r="BJ53" s="334"/>
      <c r="BK53" s="334"/>
      <c r="BL53" s="334"/>
      <c r="BM53" s="334"/>
      <c r="BN53" s="334"/>
      <c r="BO53" s="334"/>
      <c r="BP53" s="334"/>
      <c r="BQ53" s="334"/>
      <c r="BR53" s="334"/>
      <c r="BS53" s="334"/>
      <c r="BT53" s="334"/>
      <c r="BU53" s="334"/>
      <c r="BV53" s="334"/>
    </row>
    <row r="54" spans="1:74" ht="11.1" customHeight="1" x14ac:dyDescent="0.2">
      <c r="A54" s="134"/>
      <c r="B54" s="139" t="s">
        <v>56</v>
      </c>
      <c r="C54" s="221"/>
      <c r="D54" s="221"/>
      <c r="E54" s="221"/>
      <c r="F54" s="221"/>
      <c r="G54" s="221"/>
      <c r="H54" s="221"/>
      <c r="I54" s="221"/>
      <c r="J54" s="221"/>
      <c r="K54" s="221"/>
      <c r="L54" s="221"/>
      <c r="M54" s="221"/>
      <c r="N54" s="221"/>
      <c r="O54" s="221"/>
      <c r="P54" s="221"/>
      <c r="Q54" s="221"/>
      <c r="R54" s="221"/>
      <c r="S54" s="221"/>
      <c r="T54" s="221"/>
      <c r="U54" s="221"/>
      <c r="V54" s="221"/>
      <c r="W54" s="221"/>
      <c r="X54" s="221"/>
      <c r="Y54" s="221"/>
      <c r="Z54" s="221"/>
      <c r="AA54" s="221"/>
      <c r="AB54" s="221"/>
      <c r="AC54" s="221"/>
      <c r="AD54" s="221"/>
      <c r="AE54" s="221"/>
      <c r="AF54" s="221"/>
      <c r="AG54" s="221"/>
      <c r="AH54" s="221"/>
      <c r="AI54" s="221"/>
      <c r="AJ54" s="221"/>
      <c r="AK54" s="221"/>
      <c r="AL54" s="221"/>
      <c r="AM54" s="221"/>
      <c r="AN54" s="221"/>
      <c r="AO54" s="221"/>
      <c r="AP54" s="221"/>
      <c r="AQ54" s="221"/>
      <c r="AR54" s="221"/>
      <c r="AS54" s="221"/>
      <c r="AT54" s="221"/>
      <c r="AU54" s="221"/>
      <c r="AV54" s="221"/>
      <c r="AW54" s="221"/>
      <c r="AX54" s="221"/>
      <c r="AY54" s="221"/>
      <c r="AZ54" s="221"/>
      <c r="BA54" s="221"/>
      <c r="BB54" s="221"/>
      <c r="BC54" s="221"/>
      <c r="BD54" s="221"/>
      <c r="BE54" s="221"/>
      <c r="BF54" s="221"/>
      <c r="BG54" s="221"/>
      <c r="BH54" s="221"/>
      <c r="BI54" s="334"/>
      <c r="BJ54" s="334"/>
      <c r="BK54" s="334"/>
      <c r="BL54" s="334"/>
      <c r="BM54" s="334"/>
      <c r="BN54" s="334"/>
      <c r="BO54" s="334"/>
      <c r="BP54" s="334"/>
      <c r="BQ54" s="334"/>
      <c r="BR54" s="334"/>
      <c r="BS54" s="334"/>
      <c r="BT54" s="334"/>
      <c r="BU54" s="334"/>
      <c r="BV54" s="334"/>
    </row>
    <row r="55" spans="1:74" ht="11.1" customHeight="1" x14ac:dyDescent="0.2">
      <c r="A55" s="146" t="s">
        <v>769</v>
      </c>
      <c r="B55" s="210" t="s">
        <v>636</v>
      </c>
      <c r="C55" s="242">
        <v>7102.4838710000004</v>
      </c>
      <c r="D55" s="242">
        <v>7534.5714286000002</v>
      </c>
      <c r="E55" s="242">
        <v>8124.4516129000003</v>
      </c>
      <c r="F55" s="242">
        <v>8467.1333333000002</v>
      </c>
      <c r="G55" s="242">
        <v>8303.2580644999998</v>
      </c>
      <c r="H55" s="242">
        <v>8671.9666667000001</v>
      </c>
      <c r="I55" s="242">
        <v>8576.1612903000005</v>
      </c>
      <c r="J55" s="242">
        <v>8527.6774194000009</v>
      </c>
      <c r="K55" s="242">
        <v>8157.0666666999996</v>
      </c>
      <c r="L55" s="242">
        <v>8286.0322581</v>
      </c>
      <c r="M55" s="242">
        <v>7988.5333332999999</v>
      </c>
      <c r="N55" s="242">
        <v>7772</v>
      </c>
      <c r="O55" s="242">
        <v>7184.6451612999999</v>
      </c>
      <c r="P55" s="242">
        <v>7626.6785713999998</v>
      </c>
      <c r="Q55" s="242">
        <v>8077.7419355000002</v>
      </c>
      <c r="R55" s="242">
        <v>8310.2999999999993</v>
      </c>
      <c r="S55" s="242">
        <v>8198.2258065000005</v>
      </c>
      <c r="T55" s="242">
        <v>8600.8333332999991</v>
      </c>
      <c r="U55" s="242">
        <v>8397.3225805999991</v>
      </c>
      <c r="V55" s="242">
        <v>8407.1935484000005</v>
      </c>
      <c r="W55" s="242">
        <v>8058.8</v>
      </c>
      <c r="X55" s="242">
        <v>8130.9032257999997</v>
      </c>
      <c r="Y55" s="242">
        <v>7942.6</v>
      </c>
      <c r="Z55" s="242">
        <v>7890.8064516000004</v>
      </c>
      <c r="AA55" s="242">
        <v>7281.0967742000003</v>
      </c>
      <c r="AB55" s="242">
        <v>7505.3793102999998</v>
      </c>
      <c r="AC55" s="242">
        <v>8146.2903225999999</v>
      </c>
      <c r="AD55" s="242">
        <v>8275.3666666999998</v>
      </c>
      <c r="AE55" s="242">
        <v>8383.4838710000004</v>
      </c>
      <c r="AF55" s="242">
        <v>8634.7333333000006</v>
      </c>
      <c r="AG55" s="242">
        <v>8369.1290322999994</v>
      </c>
      <c r="AH55" s="242">
        <v>8503.2580644999998</v>
      </c>
      <c r="AI55" s="242">
        <v>7932.3333333</v>
      </c>
      <c r="AJ55" s="242">
        <v>8158.0322581</v>
      </c>
      <c r="AK55" s="242">
        <v>7993.0333332999999</v>
      </c>
      <c r="AL55" s="242">
        <v>7664.3548387000001</v>
      </c>
      <c r="AM55" s="242">
        <v>7312.3870968000001</v>
      </c>
      <c r="AN55" s="242">
        <v>7658.9642856999999</v>
      </c>
      <c r="AO55" s="242">
        <v>8019.0322581</v>
      </c>
      <c r="AP55" s="242">
        <v>8335.2333333000006</v>
      </c>
      <c r="AQ55" s="242">
        <v>8445.0322581</v>
      </c>
      <c r="AR55" s="242">
        <v>8598.5</v>
      </c>
      <c r="AS55" s="242">
        <v>8476.0322581</v>
      </c>
      <c r="AT55" s="242">
        <v>8604.23</v>
      </c>
      <c r="AU55" s="242">
        <v>8034.3</v>
      </c>
      <c r="AV55" s="242">
        <v>8308.3225805999991</v>
      </c>
      <c r="AW55" s="242">
        <v>7950</v>
      </c>
      <c r="AX55" s="242">
        <v>7724.8709676999997</v>
      </c>
      <c r="AY55" s="242">
        <v>7215.1612902999996</v>
      </c>
      <c r="AZ55" s="242">
        <v>7594.4642856999999</v>
      </c>
      <c r="BA55" s="242">
        <v>8033.8709676999997</v>
      </c>
      <c r="BB55" s="242">
        <v>8484.2666666999994</v>
      </c>
      <c r="BC55" s="242">
        <v>8519.2258065000005</v>
      </c>
      <c r="BD55" s="242">
        <v>8721.6</v>
      </c>
      <c r="BE55" s="242">
        <v>8604.1290322999994</v>
      </c>
      <c r="BF55" s="242">
        <v>8637.4516129000003</v>
      </c>
      <c r="BG55" s="242">
        <v>8136.1909999999998</v>
      </c>
      <c r="BH55" s="242">
        <v>8362.732</v>
      </c>
      <c r="BI55" s="335">
        <v>8102.9840000000004</v>
      </c>
      <c r="BJ55" s="335">
        <v>7876.5150000000003</v>
      </c>
      <c r="BK55" s="335">
        <v>7332.7309999999998</v>
      </c>
      <c r="BL55" s="335">
        <v>7736.527</v>
      </c>
      <c r="BM55" s="335">
        <v>8220.4279999999999</v>
      </c>
      <c r="BN55" s="335">
        <v>8545.3880000000008</v>
      </c>
      <c r="BO55" s="335">
        <v>8561.9599999999991</v>
      </c>
      <c r="BP55" s="335">
        <v>8815.1409999999996</v>
      </c>
      <c r="BQ55" s="335">
        <v>8653.0810000000001</v>
      </c>
      <c r="BR55" s="335">
        <v>8701.1839999999993</v>
      </c>
      <c r="BS55" s="335">
        <v>8231.6029999999992</v>
      </c>
      <c r="BT55" s="335">
        <v>8407.69</v>
      </c>
      <c r="BU55" s="335">
        <v>8151.46</v>
      </c>
      <c r="BV55" s="335">
        <v>7938.6109999999999</v>
      </c>
    </row>
    <row r="56" spans="1:74" ht="11.1" customHeight="1" x14ac:dyDescent="0.2">
      <c r="A56" s="134"/>
      <c r="B56" s="139" t="s">
        <v>770</v>
      </c>
      <c r="C56" s="221"/>
      <c r="D56" s="221"/>
      <c r="E56" s="221"/>
      <c r="F56" s="221"/>
      <c r="G56" s="221"/>
      <c r="H56" s="221"/>
      <c r="I56" s="221"/>
      <c r="J56" s="221"/>
      <c r="K56" s="221"/>
      <c r="L56" s="221"/>
      <c r="M56" s="221"/>
      <c r="N56" s="221"/>
      <c r="O56" s="221"/>
      <c r="P56" s="221"/>
      <c r="Q56" s="221"/>
      <c r="R56" s="221"/>
      <c r="S56" s="221"/>
      <c r="T56" s="221"/>
      <c r="U56" s="221"/>
      <c r="V56" s="221"/>
      <c r="W56" s="221"/>
      <c r="X56" s="221"/>
      <c r="Y56" s="221"/>
      <c r="Z56" s="221"/>
      <c r="AA56" s="221"/>
      <c r="AB56" s="221"/>
      <c r="AC56" s="221"/>
      <c r="AD56" s="221"/>
      <c r="AE56" s="221"/>
      <c r="AF56" s="221"/>
      <c r="AG56" s="221"/>
      <c r="AH56" s="221"/>
      <c r="AI56" s="221"/>
      <c r="AJ56" s="221"/>
      <c r="AK56" s="221"/>
      <c r="AL56" s="221"/>
      <c r="AM56" s="221"/>
      <c r="AN56" s="221"/>
      <c r="AO56" s="221"/>
      <c r="AP56" s="221"/>
      <c r="AQ56" s="221"/>
      <c r="AR56" s="221"/>
      <c r="AS56" s="221"/>
      <c r="AT56" s="221"/>
      <c r="AU56" s="221"/>
      <c r="AV56" s="221"/>
      <c r="AW56" s="221"/>
      <c r="AX56" s="221"/>
      <c r="AY56" s="221"/>
      <c r="AZ56" s="221"/>
      <c r="BA56" s="221"/>
      <c r="BB56" s="221"/>
      <c r="BC56" s="221"/>
      <c r="BD56" s="221"/>
      <c r="BE56" s="221"/>
      <c r="BF56" s="221"/>
      <c r="BG56" s="221"/>
      <c r="BH56" s="221"/>
      <c r="BI56" s="334"/>
      <c r="BJ56" s="334"/>
      <c r="BK56" s="334"/>
      <c r="BL56" s="334"/>
      <c r="BM56" s="334"/>
      <c r="BN56" s="334"/>
      <c r="BO56" s="334"/>
      <c r="BP56" s="334"/>
      <c r="BQ56" s="334"/>
      <c r="BR56" s="334"/>
      <c r="BS56" s="334"/>
      <c r="BT56" s="334"/>
      <c r="BU56" s="334"/>
      <c r="BV56" s="334"/>
    </row>
    <row r="57" spans="1:74" ht="11.1" customHeight="1" x14ac:dyDescent="0.2">
      <c r="A57" s="140" t="s">
        <v>771</v>
      </c>
      <c r="B57" s="210" t="s">
        <v>1062</v>
      </c>
      <c r="C57" s="242">
        <v>480.91103041999997</v>
      </c>
      <c r="D57" s="242">
        <v>480.18973470999998</v>
      </c>
      <c r="E57" s="242">
        <v>511.06383176999998</v>
      </c>
      <c r="F57" s="242">
        <v>514.91432412999995</v>
      </c>
      <c r="G57" s="242">
        <v>521.47399673999996</v>
      </c>
      <c r="H57" s="242">
        <v>552.68309647000001</v>
      </c>
      <c r="I57" s="242">
        <v>558.76351265000005</v>
      </c>
      <c r="J57" s="242">
        <v>551.77896435000002</v>
      </c>
      <c r="K57" s="242">
        <v>525.48930493</v>
      </c>
      <c r="L57" s="242">
        <v>527.82219994000002</v>
      </c>
      <c r="M57" s="242">
        <v>523.53775253000003</v>
      </c>
      <c r="N57" s="242">
        <v>526.05989973999999</v>
      </c>
      <c r="O57" s="242">
        <v>502.02495248000002</v>
      </c>
      <c r="P57" s="242">
        <v>505.35600106999999</v>
      </c>
      <c r="Q57" s="242">
        <v>548.16227184000002</v>
      </c>
      <c r="R57" s="242">
        <v>544.51301986999999</v>
      </c>
      <c r="S57" s="242">
        <v>534.35968018999995</v>
      </c>
      <c r="T57" s="242">
        <v>568.90726637</v>
      </c>
      <c r="U57" s="242">
        <v>571.29091745000005</v>
      </c>
      <c r="V57" s="242">
        <v>560.44789825999999</v>
      </c>
      <c r="W57" s="242">
        <v>530.26248907000002</v>
      </c>
      <c r="X57" s="242">
        <v>524.66674354999998</v>
      </c>
      <c r="Y57" s="242">
        <v>518.83598327000004</v>
      </c>
      <c r="Z57" s="242">
        <v>537.37413409999999</v>
      </c>
      <c r="AA57" s="242">
        <v>494.55527439000002</v>
      </c>
      <c r="AB57" s="242">
        <v>510.2416589</v>
      </c>
      <c r="AC57" s="242">
        <v>541.48216803000003</v>
      </c>
      <c r="AD57" s="242">
        <v>535.43366430000003</v>
      </c>
      <c r="AE57" s="242">
        <v>538.51351222999995</v>
      </c>
      <c r="AF57" s="242">
        <v>566.56663647000005</v>
      </c>
      <c r="AG57" s="242">
        <v>563.51294639000002</v>
      </c>
      <c r="AH57" s="242">
        <v>555.97258319000002</v>
      </c>
      <c r="AI57" s="242">
        <v>523.78839617000006</v>
      </c>
      <c r="AJ57" s="242">
        <v>510.81807426</v>
      </c>
      <c r="AK57" s="242">
        <v>511.57231999999999</v>
      </c>
      <c r="AL57" s="242">
        <v>513.06289851999998</v>
      </c>
      <c r="AM57" s="242">
        <v>496</v>
      </c>
      <c r="AN57" s="242">
        <v>500.56277896</v>
      </c>
      <c r="AO57" s="242">
        <v>523.57515396999997</v>
      </c>
      <c r="AP57" s="242">
        <v>529.99917367</v>
      </c>
      <c r="AQ57" s="242">
        <v>525.02817576999996</v>
      </c>
      <c r="AR57" s="242">
        <v>554.83526170000005</v>
      </c>
      <c r="AS57" s="242">
        <v>558.79140547999998</v>
      </c>
      <c r="AT57" s="242">
        <v>553.16165383999999</v>
      </c>
      <c r="AU57" s="242">
        <v>513.16472969999995</v>
      </c>
      <c r="AV57" s="242">
        <v>519.92584483999997</v>
      </c>
      <c r="AW57" s="242">
        <v>505.85794299999998</v>
      </c>
      <c r="AX57" s="242">
        <v>523.05052390000003</v>
      </c>
      <c r="AY57" s="242">
        <v>491.43354287</v>
      </c>
      <c r="AZ57" s="242">
        <v>487.93251204000001</v>
      </c>
      <c r="BA57" s="242">
        <v>528.42553290000001</v>
      </c>
      <c r="BB57" s="242">
        <v>535.81860376999998</v>
      </c>
      <c r="BC57" s="242">
        <v>538.52477054999997</v>
      </c>
      <c r="BD57" s="242">
        <v>561.02767649999998</v>
      </c>
      <c r="BE57" s="242">
        <v>583.27718758000003</v>
      </c>
      <c r="BF57" s="242">
        <v>559.68830000000003</v>
      </c>
      <c r="BG57" s="242">
        <v>517.63739999999996</v>
      </c>
      <c r="BH57" s="242">
        <v>514.94979999999998</v>
      </c>
      <c r="BI57" s="335">
        <v>506.58350000000002</v>
      </c>
      <c r="BJ57" s="335">
        <v>522.73590000000002</v>
      </c>
      <c r="BK57" s="335">
        <v>496.01569999999998</v>
      </c>
      <c r="BL57" s="335">
        <v>497.87889999999999</v>
      </c>
      <c r="BM57" s="335">
        <v>531.69780000000003</v>
      </c>
      <c r="BN57" s="335">
        <v>541.76859999999999</v>
      </c>
      <c r="BO57" s="335">
        <v>541.9212</v>
      </c>
      <c r="BP57" s="335">
        <v>567.96119999999996</v>
      </c>
      <c r="BQ57" s="335">
        <v>578.41660000000002</v>
      </c>
      <c r="BR57" s="335">
        <v>564.1499</v>
      </c>
      <c r="BS57" s="335">
        <v>523.02459999999996</v>
      </c>
      <c r="BT57" s="335">
        <v>519.5702</v>
      </c>
      <c r="BU57" s="335">
        <v>510.77170000000001</v>
      </c>
      <c r="BV57" s="335">
        <v>527.33450000000005</v>
      </c>
    </row>
    <row r="58" spans="1:74" ht="11.1" customHeight="1" x14ac:dyDescent="0.2">
      <c r="A58" s="134"/>
      <c r="B58" s="139" t="s">
        <v>772</v>
      </c>
      <c r="C58" s="244"/>
      <c r="D58" s="244"/>
      <c r="E58" s="244"/>
      <c r="F58" s="244"/>
      <c r="G58" s="244"/>
      <c r="H58" s="244"/>
      <c r="I58" s="244"/>
      <c r="J58" s="244"/>
      <c r="K58" s="244"/>
      <c r="L58" s="244"/>
      <c r="M58" s="244"/>
      <c r="N58" s="244"/>
      <c r="O58" s="244"/>
      <c r="P58" s="244"/>
      <c r="Q58" s="244"/>
      <c r="R58" s="244"/>
      <c r="S58" s="244"/>
      <c r="T58" s="244"/>
      <c r="U58" s="244"/>
      <c r="V58" s="244"/>
      <c r="W58" s="244"/>
      <c r="X58" s="244"/>
      <c r="Y58" s="244"/>
      <c r="Z58" s="244"/>
      <c r="AA58" s="244"/>
      <c r="AB58" s="244"/>
      <c r="AC58" s="244"/>
      <c r="AD58" s="244"/>
      <c r="AE58" s="244"/>
      <c r="AF58" s="244"/>
      <c r="AG58" s="244"/>
      <c r="AH58" s="244"/>
      <c r="AI58" s="244"/>
      <c r="AJ58" s="244"/>
      <c r="AK58" s="244"/>
      <c r="AL58" s="244"/>
      <c r="AM58" s="244"/>
      <c r="AN58" s="244"/>
      <c r="AO58" s="244"/>
      <c r="AP58" s="244"/>
      <c r="AQ58" s="244"/>
      <c r="AR58" s="244"/>
      <c r="AS58" s="244"/>
      <c r="AT58" s="244"/>
      <c r="AU58" s="244"/>
      <c r="AV58" s="244"/>
      <c r="AW58" s="244"/>
      <c r="AX58" s="244"/>
      <c r="AY58" s="244"/>
      <c r="AZ58" s="244"/>
      <c r="BA58" s="244"/>
      <c r="BB58" s="244"/>
      <c r="BC58" s="244"/>
      <c r="BD58" s="244"/>
      <c r="BE58" s="244"/>
      <c r="BF58" s="244"/>
      <c r="BG58" s="244"/>
      <c r="BH58" s="244"/>
      <c r="BI58" s="356"/>
      <c r="BJ58" s="356"/>
      <c r="BK58" s="356"/>
      <c r="BL58" s="356"/>
      <c r="BM58" s="356"/>
      <c r="BN58" s="356"/>
      <c r="BO58" s="356"/>
      <c r="BP58" s="356"/>
      <c r="BQ58" s="356"/>
      <c r="BR58" s="356"/>
      <c r="BS58" s="356"/>
      <c r="BT58" s="356"/>
      <c r="BU58" s="356"/>
      <c r="BV58" s="356"/>
    </row>
    <row r="59" spans="1:74" ht="11.1" customHeight="1" x14ac:dyDescent="0.2">
      <c r="A59" s="140" t="s">
        <v>773</v>
      </c>
      <c r="B59" s="210" t="s">
        <v>1063</v>
      </c>
      <c r="C59" s="242">
        <v>277.21658035000002</v>
      </c>
      <c r="D59" s="242">
        <v>281.74516399999999</v>
      </c>
      <c r="E59" s="242">
        <v>318.95688699999999</v>
      </c>
      <c r="F59" s="242">
        <v>316.1871046</v>
      </c>
      <c r="G59" s="242">
        <v>322.87062529000002</v>
      </c>
      <c r="H59" s="242">
        <v>351.03721252999998</v>
      </c>
      <c r="I59" s="242">
        <v>354.85027444999997</v>
      </c>
      <c r="J59" s="242">
        <v>346.13840203000001</v>
      </c>
      <c r="K59" s="242">
        <v>320.6999902</v>
      </c>
      <c r="L59" s="242">
        <v>329.75902425999999</v>
      </c>
      <c r="M59" s="242">
        <v>319.04878632999998</v>
      </c>
      <c r="N59" s="242">
        <v>318.73809834999997</v>
      </c>
      <c r="O59" s="242">
        <v>291.45719273999998</v>
      </c>
      <c r="P59" s="242">
        <v>292.91043221000001</v>
      </c>
      <c r="Q59" s="242">
        <v>336.32659790000002</v>
      </c>
      <c r="R59" s="242">
        <v>331.58009677000001</v>
      </c>
      <c r="S59" s="242">
        <v>330.75645623000003</v>
      </c>
      <c r="T59" s="242">
        <v>356.19378282999998</v>
      </c>
      <c r="U59" s="242">
        <v>361.34288497</v>
      </c>
      <c r="V59" s="242">
        <v>348.00201664999997</v>
      </c>
      <c r="W59" s="242">
        <v>321.60946226999999</v>
      </c>
      <c r="X59" s="242">
        <v>322.33046252000003</v>
      </c>
      <c r="Y59" s="242">
        <v>316.34410546999999</v>
      </c>
      <c r="Z59" s="242">
        <v>320.02830734999998</v>
      </c>
      <c r="AA59" s="242">
        <v>285.90944812999999</v>
      </c>
      <c r="AB59" s="242">
        <v>297.72040165999999</v>
      </c>
      <c r="AC59" s="242">
        <v>337.97011942</v>
      </c>
      <c r="AD59" s="242">
        <v>328.57339059999998</v>
      </c>
      <c r="AE59" s="242">
        <v>332.73860939000002</v>
      </c>
      <c r="AF59" s="242">
        <v>358.90593282999998</v>
      </c>
      <c r="AG59" s="242">
        <v>356.41318371</v>
      </c>
      <c r="AH59" s="242">
        <v>350.94173755000003</v>
      </c>
      <c r="AI59" s="242">
        <v>319.01393562999999</v>
      </c>
      <c r="AJ59" s="242">
        <v>315.38191605999998</v>
      </c>
      <c r="AK59" s="242">
        <v>316.77865507000001</v>
      </c>
      <c r="AL59" s="242">
        <v>314.23167852</v>
      </c>
      <c r="AM59" s="242">
        <v>294.81257971000002</v>
      </c>
      <c r="AN59" s="242">
        <v>299.11159249999997</v>
      </c>
      <c r="AO59" s="242">
        <v>332.90806777</v>
      </c>
      <c r="AP59" s="242">
        <v>325.92913086999999</v>
      </c>
      <c r="AQ59" s="242">
        <v>329.57039513000001</v>
      </c>
      <c r="AR59" s="242">
        <v>357.24337277000001</v>
      </c>
      <c r="AS59" s="242">
        <v>356.83429396999998</v>
      </c>
      <c r="AT59" s="242">
        <v>351.42451455000003</v>
      </c>
      <c r="AU59" s="242">
        <v>316.8405376</v>
      </c>
      <c r="AV59" s="242">
        <v>324.53545929000001</v>
      </c>
      <c r="AW59" s="242">
        <v>312.34784357000001</v>
      </c>
      <c r="AX59" s="242">
        <v>327.92342758000001</v>
      </c>
      <c r="AY59" s="242">
        <v>296.56131199999999</v>
      </c>
      <c r="AZ59" s="242">
        <v>295.40199221</v>
      </c>
      <c r="BA59" s="242">
        <v>337.57494638999998</v>
      </c>
      <c r="BB59" s="242">
        <v>335.04059862999998</v>
      </c>
      <c r="BC59" s="242">
        <v>341.70439615999999</v>
      </c>
      <c r="BD59" s="242">
        <v>358.20911093000001</v>
      </c>
      <c r="BE59" s="242">
        <v>367.35286225999999</v>
      </c>
      <c r="BF59" s="242">
        <v>356.56610000000001</v>
      </c>
      <c r="BG59" s="242">
        <v>321.39679999999998</v>
      </c>
      <c r="BH59" s="242">
        <v>321.03129999999999</v>
      </c>
      <c r="BI59" s="335">
        <v>313.04410000000001</v>
      </c>
      <c r="BJ59" s="335">
        <v>321.66269999999997</v>
      </c>
      <c r="BK59" s="335">
        <v>296.43720000000002</v>
      </c>
      <c r="BL59" s="335">
        <v>300.11509999999998</v>
      </c>
      <c r="BM59" s="335">
        <v>340.07369999999997</v>
      </c>
      <c r="BN59" s="335">
        <v>341.32760000000002</v>
      </c>
      <c r="BO59" s="335">
        <v>346.34710000000001</v>
      </c>
      <c r="BP59" s="335">
        <v>368.5779</v>
      </c>
      <c r="BQ59" s="335">
        <v>371.40600000000001</v>
      </c>
      <c r="BR59" s="335">
        <v>358.8929</v>
      </c>
      <c r="BS59" s="335">
        <v>324.50029999999998</v>
      </c>
      <c r="BT59" s="335">
        <v>326.26900000000001</v>
      </c>
      <c r="BU59" s="335">
        <v>317.21519999999998</v>
      </c>
      <c r="BV59" s="335">
        <v>325.45659999999998</v>
      </c>
    </row>
    <row r="60" spans="1:74" ht="11.1" customHeight="1" x14ac:dyDescent="0.2">
      <c r="A60" s="134"/>
      <c r="B60" s="139" t="s">
        <v>774</v>
      </c>
      <c r="C60" s="221"/>
      <c r="D60" s="221"/>
      <c r="E60" s="221"/>
      <c r="F60" s="221"/>
      <c r="G60" s="221"/>
      <c r="H60" s="221"/>
      <c r="I60" s="221"/>
      <c r="J60" s="221"/>
      <c r="K60" s="221"/>
      <c r="L60" s="221"/>
      <c r="M60" s="221"/>
      <c r="N60" s="221"/>
      <c r="O60" s="221"/>
      <c r="P60" s="221"/>
      <c r="Q60" s="221"/>
      <c r="R60" s="221"/>
      <c r="S60" s="221"/>
      <c r="T60" s="221"/>
      <c r="U60" s="221"/>
      <c r="V60" s="221"/>
      <c r="W60" s="221"/>
      <c r="X60" s="221"/>
      <c r="Y60" s="221"/>
      <c r="Z60" s="221"/>
      <c r="AA60" s="221"/>
      <c r="AB60" s="221"/>
      <c r="AC60" s="221"/>
      <c r="AD60" s="221"/>
      <c r="AE60" s="221"/>
      <c r="AF60" s="221"/>
      <c r="AG60" s="221"/>
      <c r="AH60" s="221"/>
      <c r="AI60" s="221"/>
      <c r="AJ60" s="221"/>
      <c r="AK60" s="221"/>
      <c r="AL60" s="221"/>
      <c r="AM60" s="221"/>
      <c r="AN60" s="221"/>
      <c r="AO60" s="221"/>
      <c r="AP60" s="221"/>
      <c r="AQ60" s="221"/>
      <c r="AR60" s="221"/>
      <c r="AS60" s="221"/>
      <c r="AT60" s="221"/>
      <c r="AU60" s="221"/>
      <c r="AV60" s="221"/>
      <c r="AW60" s="221"/>
      <c r="AX60" s="221"/>
      <c r="AY60" s="221"/>
      <c r="AZ60" s="221"/>
      <c r="BA60" s="221"/>
      <c r="BB60" s="221"/>
      <c r="BC60" s="221"/>
      <c r="BD60" s="221"/>
      <c r="BE60" s="221"/>
      <c r="BF60" s="221"/>
      <c r="BG60" s="221"/>
      <c r="BH60" s="221"/>
      <c r="BI60" s="334"/>
      <c r="BJ60" s="334"/>
      <c r="BK60" s="334"/>
      <c r="BL60" s="334"/>
      <c r="BM60" s="334"/>
      <c r="BN60" s="334"/>
      <c r="BO60" s="334"/>
      <c r="BP60" s="334"/>
      <c r="BQ60" s="334"/>
      <c r="BR60" s="334"/>
      <c r="BS60" s="334"/>
      <c r="BT60" s="334"/>
      <c r="BU60" s="334"/>
      <c r="BV60" s="334"/>
    </row>
    <row r="61" spans="1:74" ht="11.1" customHeight="1" x14ac:dyDescent="0.2">
      <c r="A61" s="140" t="s">
        <v>775</v>
      </c>
      <c r="B61" s="210" t="s">
        <v>637</v>
      </c>
      <c r="C61" s="260">
        <v>264.33100000000002</v>
      </c>
      <c r="D61" s="260">
        <v>265.358</v>
      </c>
      <c r="E61" s="260">
        <v>269.37700000000001</v>
      </c>
      <c r="F61" s="260">
        <v>275.69600000000003</v>
      </c>
      <c r="G61" s="260">
        <v>281.74</v>
      </c>
      <c r="H61" s="260">
        <v>288.517</v>
      </c>
      <c r="I61" s="260">
        <v>285.97899999999998</v>
      </c>
      <c r="J61" s="260">
        <v>281.93</v>
      </c>
      <c r="K61" s="260">
        <v>278.82799999999997</v>
      </c>
      <c r="L61" s="260">
        <v>277.34399999999999</v>
      </c>
      <c r="M61" s="260">
        <v>282.69499999999999</v>
      </c>
      <c r="N61" s="260">
        <v>286.43799999999999</v>
      </c>
      <c r="O61" s="260">
        <v>290.24299999999999</v>
      </c>
      <c r="P61" s="260">
        <v>298.09899999999999</v>
      </c>
      <c r="Q61" s="260">
        <v>306.25599999999997</v>
      </c>
      <c r="R61" s="260">
        <v>309.08699999999999</v>
      </c>
      <c r="S61" s="260">
        <v>307.31</v>
      </c>
      <c r="T61" s="260">
        <v>307.80399999999997</v>
      </c>
      <c r="U61" s="260">
        <v>307.798</v>
      </c>
      <c r="V61" s="260">
        <v>308.67</v>
      </c>
      <c r="W61" s="260">
        <v>307.065</v>
      </c>
      <c r="X61" s="260">
        <v>304.03100000000001</v>
      </c>
      <c r="Y61" s="260">
        <v>302.63499999999999</v>
      </c>
      <c r="Z61" s="260">
        <v>299.315</v>
      </c>
      <c r="AA61" s="260">
        <v>295.42899999999997</v>
      </c>
      <c r="AB61" s="260">
        <v>298.47699999999998</v>
      </c>
      <c r="AC61" s="260">
        <v>303.84300000000002</v>
      </c>
      <c r="AD61" s="260">
        <v>312.84500000000003</v>
      </c>
      <c r="AE61" s="260">
        <v>317.06599999999997</v>
      </c>
      <c r="AF61" s="260">
        <v>313.92</v>
      </c>
      <c r="AG61" s="260">
        <v>305.68900000000002</v>
      </c>
      <c r="AH61" s="260">
        <v>299.28399999999999</v>
      </c>
      <c r="AI61" s="260">
        <v>299.22800000000001</v>
      </c>
      <c r="AJ61" s="260">
        <v>302.53300000000002</v>
      </c>
      <c r="AK61" s="260">
        <v>305.35399999999998</v>
      </c>
      <c r="AL61" s="260">
        <v>305.733</v>
      </c>
      <c r="AM61" s="260">
        <v>306.60300000000001</v>
      </c>
      <c r="AN61" s="260">
        <v>309.28300000000002</v>
      </c>
      <c r="AO61" s="260">
        <v>315.303</v>
      </c>
      <c r="AP61" s="260">
        <v>318.815</v>
      </c>
      <c r="AQ61" s="260">
        <v>326.5</v>
      </c>
      <c r="AR61" s="260">
        <v>325.32100000000003</v>
      </c>
      <c r="AS61" s="260">
        <v>315.78899999999999</v>
      </c>
      <c r="AT61" s="260">
        <v>303.84800000000001</v>
      </c>
      <c r="AU61" s="260">
        <v>301.476</v>
      </c>
      <c r="AV61" s="260">
        <v>310.012</v>
      </c>
      <c r="AW61" s="260">
        <v>318.197</v>
      </c>
      <c r="AX61" s="260">
        <v>301.35700000000003</v>
      </c>
      <c r="AY61" s="260">
        <v>291.83600000000001</v>
      </c>
      <c r="AZ61" s="260">
        <v>297.67899999999997</v>
      </c>
      <c r="BA61" s="260">
        <v>302.464</v>
      </c>
      <c r="BB61" s="260">
        <v>318.33100000000002</v>
      </c>
      <c r="BC61" s="260">
        <v>341.947</v>
      </c>
      <c r="BD61" s="260">
        <v>342.697</v>
      </c>
      <c r="BE61" s="260">
        <v>315.012</v>
      </c>
      <c r="BF61" s="260">
        <v>295.60899999999998</v>
      </c>
      <c r="BG61" s="260">
        <v>292.39699999999999</v>
      </c>
      <c r="BH61" s="260">
        <v>292.01190000000003</v>
      </c>
      <c r="BI61" s="348">
        <v>291.97890000000001</v>
      </c>
      <c r="BJ61" s="348">
        <v>283.30160000000001</v>
      </c>
      <c r="BK61" s="348">
        <v>284.19889999999998</v>
      </c>
      <c r="BL61" s="348">
        <v>293.1533</v>
      </c>
      <c r="BM61" s="348">
        <v>305.7133</v>
      </c>
      <c r="BN61" s="348">
        <v>320.98390000000001</v>
      </c>
      <c r="BO61" s="348">
        <v>330.81240000000003</v>
      </c>
      <c r="BP61" s="348">
        <v>330.36099999999999</v>
      </c>
      <c r="BQ61" s="348">
        <v>327.49020000000002</v>
      </c>
      <c r="BR61" s="348">
        <v>315.17169999999999</v>
      </c>
      <c r="BS61" s="348">
        <v>307.74860000000001</v>
      </c>
      <c r="BT61" s="348">
        <v>304.1026</v>
      </c>
      <c r="BU61" s="348">
        <v>302.82429999999999</v>
      </c>
      <c r="BV61" s="348">
        <v>293.15660000000003</v>
      </c>
    </row>
    <row r="62" spans="1:74" ht="11.1" customHeight="1" x14ac:dyDescent="0.2">
      <c r="A62" s="134"/>
      <c r="B62" s="139" t="s">
        <v>776</v>
      </c>
      <c r="C62" s="222"/>
      <c r="D62" s="222"/>
      <c r="E62" s="222"/>
      <c r="F62" s="222"/>
      <c r="G62" s="222"/>
      <c r="H62" s="222"/>
      <c r="I62" s="222"/>
      <c r="J62" s="222"/>
      <c r="K62" s="222"/>
      <c r="L62" s="222"/>
      <c r="M62" s="222"/>
      <c r="N62" s="222"/>
      <c r="O62" s="222"/>
      <c r="P62" s="222"/>
      <c r="Q62" s="222"/>
      <c r="R62" s="222"/>
      <c r="S62" s="222"/>
      <c r="T62" s="222"/>
      <c r="U62" s="222"/>
      <c r="V62" s="222"/>
      <c r="W62" s="222"/>
      <c r="X62" s="222"/>
      <c r="Y62" s="222"/>
      <c r="Z62" s="222"/>
      <c r="AA62" s="222"/>
      <c r="AB62" s="222"/>
      <c r="AC62" s="222"/>
      <c r="AD62" s="222"/>
      <c r="AE62" s="222"/>
      <c r="AF62" s="222"/>
      <c r="AG62" s="222"/>
      <c r="AH62" s="222"/>
      <c r="AI62" s="222"/>
      <c r="AJ62" s="222"/>
      <c r="AK62" s="222"/>
      <c r="AL62" s="222"/>
      <c r="AM62" s="222"/>
      <c r="AN62" s="222"/>
      <c r="AO62" s="222"/>
      <c r="AP62" s="222"/>
      <c r="AQ62" s="222"/>
      <c r="AR62" s="222"/>
      <c r="AS62" s="222"/>
      <c r="AT62" s="222"/>
      <c r="AU62" s="222"/>
      <c r="AV62" s="222"/>
      <c r="AW62" s="222"/>
      <c r="AX62" s="222"/>
      <c r="AY62" s="222"/>
      <c r="AZ62" s="222"/>
      <c r="BA62" s="222"/>
      <c r="BB62" s="222"/>
      <c r="BC62" s="222"/>
      <c r="BD62" s="222"/>
      <c r="BE62" s="222"/>
      <c r="BF62" s="222"/>
      <c r="BG62" s="222"/>
      <c r="BH62" s="222"/>
      <c r="BI62" s="336"/>
      <c r="BJ62" s="336"/>
      <c r="BK62" s="336"/>
      <c r="BL62" s="336"/>
      <c r="BM62" s="336"/>
      <c r="BN62" s="336"/>
      <c r="BO62" s="336"/>
      <c r="BP62" s="336"/>
      <c r="BQ62" s="336"/>
      <c r="BR62" s="336"/>
      <c r="BS62" s="336"/>
      <c r="BT62" s="336"/>
      <c r="BU62" s="336"/>
      <c r="BV62" s="336"/>
    </row>
    <row r="63" spans="1:74" ht="11.1" customHeight="1" x14ac:dyDescent="0.2">
      <c r="A63" s="483" t="s">
        <v>777</v>
      </c>
      <c r="B63" s="484" t="s">
        <v>638</v>
      </c>
      <c r="C63" s="273">
        <v>0.22321658986000001</v>
      </c>
      <c r="D63" s="273">
        <v>0.23532653061</v>
      </c>
      <c r="E63" s="273">
        <v>0.24483410138</v>
      </c>
      <c r="F63" s="273">
        <v>0.24957142857</v>
      </c>
      <c r="G63" s="273">
        <v>0.25440552994999999</v>
      </c>
      <c r="H63" s="273">
        <v>0.25500476189999999</v>
      </c>
      <c r="I63" s="273">
        <v>0.24667281106</v>
      </c>
      <c r="J63" s="273">
        <v>0.24396774194000001</v>
      </c>
      <c r="K63" s="273">
        <v>0.24474761905</v>
      </c>
      <c r="L63" s="273">
        <v>0.23336405530000001</v>
      </c>
      <c r="M63" s="273">
        <v>0.23748571429000001</v>
      </c>
      <c r="N63" s="273">
        <v>0.24000921658999999</v>
      </c>
      <c r="O63" s="273">
        <v>0.25024423962999998</v>
      </c>
      <c r="P63" s="273">
        <v>0.25963775509999998</v>
      </c>
      <c r="Q63" s="273">
        <v>0.26114746544</v>
      </c>
      <c r="R63" s="273">
        <v>0.26081428570999998</v>
      </c>
      <c r="S63" s="273">
        <v>0.25862211982</v>
      </c>
      <c r="T63" s="273">
        <v>0.26464285714000002</v>
      </c>
      <c r="U63" s="273">
        <v>0.26493087558</v>
      </c>
      <c r="V63" s="273">
        <v>0.26782488479</v>
      </c>
      <c r="W63" s="273">
        <v>0.26418571428999998</v>
      </c>
      <c r="X63" s="273">
        <v>0.25930875576000001</v>
      </c>
      <c r="Y63" s="273">
        <v>0.2621</v>
      </c>
      <c r="Z63" s="273">
        <v>0.26928571428999998</v>
      </c>
      <c r="AA63" s="273">
        <v>0.27097695852999998</v>
      </c>
      <c r="AB63" s="273">
        <v>0.27597536946000001</v>
      </c>
      <c r="AC63" s="273">
        <v>0.27591705069</v>
      </c>
      <c r="AD63" s="273">
        <v>0.28312857142999998</v>
      </c>
      <c r="AE63" s="273">
        <v>0.28114746544000002</v>
      </c>
      <c r="AF63" s="273">
        <v>0.26838571429000002</v>
      </c>
      <c r="AG63" s="273">
        <v>0.26430414746999997</v>
      </c>
      <c r="AH63" s="273">
        <v>0.26775115207</v>
      </c>
      <c r="AI63" s="273">
        <v>0.25830952381</v>
      </c>
      <c r="AJ63" s="273">
        <v>0.24575576036999999</v>
      </c>
      <c r="AK63" s="273">
        <v>0.25456190476000001</v>
      </c>
      <c r="AL63" s="273">
        <v>0.25991705068999998</v>
      </c>
      <c r="AM63" s="273">
        <v>0.25773271888999999</v>
      </c>
      <c r="AN63" s="273">
        <v>0.26142857142999998</v>
      </c>
      <c r="AO63" s="273">
        <v>0.25925806452</v>
      </c>
      <c r="AP63" s="273">
        <v>0.26679999999999998</v>
      </c>
      <c r="AQ63" s="273">
        <v>0.26748847926000002</v>
      </c>
      <c r="AR63" s="273">
        <v>0.26518095238</v>
      </c>
      <c r="AS63" s="273">
        <v>0.26912442396000003</v>
      </c>
      <c r="AT63" s="273">
        <v>0.26664976958999997</v>
      </c>
      <c r="AU63" s="273">
        <v>0.26597142857</v>
      </c>
      <c r="AV63" s="273">
        <v>0.26277880184000002</v>
      </c>
      <c r="AW63" s="273">
        <v>0.26235714286</v>
      </c>
      <c r="AX63" s="273">
        <v>0.25593087557999999</v>
      </c>
      <c r="AY63" s="273">
        <v>0.26056221198000001</v>
      </c>
      <c r="AZ63" s="273">
        <v>0.26313775509999998</v>
      </c>
      <c r="BA63" s="273">
        <v>0.26265437788000001</v>
      </c>
      <c r="BB63" s="273">
        <v>0.25745714285999999</v>
      </c>
      <c r="BC63" s="273">
        <v>0.26544700460999998</v>
      </c>
      <c r="BD63" s="273">
        <v>0.26558095238000001</v>
      </c>
      <c r="BE63" s="273">
        <v>0.27088479262999998</v>
      </c>
      <c r="BF63" s="273">
        <v>0.27330414746999998</v>
      </c>
      <c r="BG63" s="273">
        <v>0.26722857143000001</v>
      </c>
      <c r="BH63" s="273">
        <v>0.25938095237999997</v>
      </c>
      <c r="BI63" s="367">
        <v>0.26419290000000001</v>
      </c>
      <c r="BJ63" s="367">
        <v>0.26840449999999999</v>
      </c>
      <c r="BK63" s="367">
        <v>0.26178699999999999</v>
      </c>
      <c r="BL63" s="367">
        <v>0.26853709999999997</v>
      </c>
      <c r="BM63" s="367">
        <v>0.27732370000000001</v>
      </c>
      <c r="BN63" s="367">
        <v>0.28305560000000002</v>
      </c>
      <c r="BO63" s="367">
        <v>0.28332800000000002</v>
      </c>
      <c r="BP63" s="367">
        <v>0.2736809</v>
      </c>
      <c r="BQ63" s="367">
        <v>0.27091939999999998</v>
      </c>
      <c r="BR63" s="367">
        <v>0.26641090000000001</v>
      </c>
      <c r="BS63" s="367">
        <v>0.2610478</v>
      </c>
      <c r="BT63" s="367">
        <v>0.25515890000000002</v>
      </c>
      <c r="BU63" s="367">
        <v>0.25780629999999999</v>
      </c>
      <c r="BV63" s="367">
        <v>0.26154759999999999</v>
      </c>
    </row>
    <row r="64" spans="1:74" ht="11.1" customHeight="1" x14ac:dyDescent="0.2">
      <c r="A64" s="483"/>
      <c r="B64" s="484"/>
      <c r="C64" s="273"/>
      <c r="D64" s="273"/>
      <c r="E64" s="273"/>
      <c r="F64" s="273"/>
      <c r="G64" s="273"/>
      <c r="H64" s="273"/>
      <c r="I64" s="273"/>
      <c r="J64" s="273"/>
      <c r="K64" s="273"/>
      <c r="L64" s="273"/>
      <c r="M64" s="273"/>
      <c r="N64" s="273"/>
      <c r="O64" s="273"/>
      <c r="P64" s="273"/>
      <c r="Q64" s="273"/>
      <c r="R64" s="273"/>
      <c r="S64" s="273"/>
      <c r="T64" s="273"/>
      <c r="U64" s="273"/>
      <c r="V64" s="273"/>
      <c r="W64" s="273"/>
      <c r="X64" s="273"/>
      <c r="Y64" s="273"/>
      <c r="Z64" s="273"/>
      <c r="AA64" s="273"/>
      <c r="AB64" s="273"/>
      <c r="AC64" s="273"/>
      <c r="AD64" s="273"/>
      <c r="AE64" s="273"/>
      <c r="AF64" s="273"/>
      <c r="AG64" s="273"/>
      <c r="AH64" s="273"/>
      <c r="AI64" s="273"/>
      <c r="AJ64" s="273"/>
      <c r="AK64" s="273"/>
      <c r="AL64" s="273"/>
      <c r="AM64" s="273"/>
      <c r="AN64" s="273"/>
      <c r="AO64" s="273"/>
      <c r="AP64" s="273"/>
      <c r="AQ64" s="273"/>
      <c r="AR64" s="273"/>
      <c r="AS64" s="273"/>
      <c r="AT64" s="273"/>
      <c r="AU64" s="273"/>
      <c r="AV64" s="273"/>
      <c r="AW64" s="273"/>
      <c r="AX64" s="273"/>
      <c r="AY64" s="273"/>
      <c r="AZ64" s="273"/>
      <c r="BA64" s="273"/>
      <c r="BB64" s="273"/>
      <c r="BC64" s="273"/>
      <c r="BD64" s="273"/>
      <c r="BE64" s="273"/>
      <c r="BF64" s="273"/>
      <c r="BG64" s="273"/>
      <c r="BH64" s="273"/>
      <c r="BI64" s="367"/>
      <c r="BJ64" s="367"/>
      <c r="BK64" s="367"/>
      <c r="BL64" s="367"/>
      <c r="BM64" s="367"/>
      <c r="BN64" s="367"/>
      <c r="BO64" s="367"/>
      <c r="BP64" s="367"/>
      <c r="BQ64" s="367"/>
      <c r="BR64" s="367"/>
      <c r="BS64" s="367"/>
      <c r="BT64" s="367"/>
      <c r="BU64" s="367"/>
      <c r="BV64" s="367"/>
    </row>
    <row r="65" spans="1:74" ht="11.1" customHeight="1" x14ac:dyDescent="0.25">
      <c r="A65" s="483"/>
      <c r="B65" s="136" t="s">
        <v>931</v>
      </c>
      <c r="C65" s="273"/>
      <c r="D65" s="273"/>
      <c r="E65" s="273"/>
      <c r="F65" s="273"/>
      <c r="G65" s="273"/>
      <c r="H65" s="273"/>
      <c r="I65" s="273"/>
      <c r="J65" s="273"/>
      <c r="K65" s="273"/>
      <c r="L65" s="273"/>
      <c r="M65" s="273"/>
      <c r="N65" s="273"/>
      <c r="O65" s="273"/>
      <c r="P65" s="273"/>
      <c r="Q65" s="273"/>
      <c r="R65" s="273"/>
      <c r="S65" s="273"/>
      <c r="T65" s="273"/>
      <c r="U65" s="273"/>
      <c r="V65" s="273"/>
      <c r="W65" s="273"/>
      <c r="X65" s="273"/>
      <c r="Y65" s="273"/>
      <c r="Z65" s="273"/>
      <c r="AA65" s="273"/>
      <c r="AB65" s="273"/>
      <c r="AC65" s="273"/>
      <c r="AD65" s="273"/>
      <c r="AE65" s="273"/>
      <c r="AF65" s="273"/>
      <c r="AG65" s="273"/>
      <c r="AH65" s="273"/>
      <c r="AI65" s="273"/>
      <c r="AJ65" s="273"/>
      <c r="AK65" s="273"/>
      <c r="AL65" s="273"/>
      <c r="AM65" s="273"/>
      <c r="AN65" s="273"/>
      <c r="AO65" s="273"/>
      <c r="AP65" s="273"/>
      <c r="AQ65" s="273"/>
      <c r="AR65" s="273"/>
      <c r="AS65" s="273"/>
      <c r="AT65" s="273"/>
      <c r="AU65" s="273"/>
      <c r="AV65" s="273"/>
      <c r="AW65" s="273"/>
      <c r="AX65" s="273"/>
      <c r="AY65" s="273"/>
      <c r="AZ65" s="273"/>
      <c r="BA65" s="273"/>
      <c r="BB65" s="273"/>
      <c r="BC65" s="273"/>
      <c r="BD65" s="273"/>
      <c r="BE65" s="273"/>
      <c r="BF65" s="273"/>
      <c r="BG65" s="273"/>
      <c r="BH65" s="273"/>
      <c r="BI65" s="367"/>
      <c r="BJ65" s="367"/>
      <c r="BK65" s="367"/>
      <c r="BL65" s="367"/>
      <c r="BM65" s="367"/>
      <c r="BN65" s="367"/>
      <c r="BO65" s="367"/>
      <c r="BP65" s="367"/>
      <c r="BQ65" s="367"/>
      <c r="BR65" s="367"/>
      <c r="BS65" s="367"/>
      <c r="BT65" s="367"/>
      <c r="BU65" s="367"/>
      <c r="BV65" s="367"/>
    </row>
    <row r="66" spans="1:74" ht="11.1" customHeight="1" x14ac:dyDescent="0.2">
      <c r="A66" s="140" t="s">
        <v>1028</v>
      </c>
      <c r="B66" s="210" t="s">
        <v>802</v>
      </c>
      <c r="C66" s="260">
        <v>191.34602179999999</v>
      </c>
      <c r="D66" s="260">
        <v>175.10979270000001</v>
      </c>
      <c r="E66" s="260">
        <v>198.61024280000001</v>
      </c>
      <c r="F66" s="260">
        <v>193.1862596</v>
      </c>
      <c r="G66" s="260">
        <v>196.23955309999999</v>
      </c>
      <c r="H66" s="260">
        <v>195.28900920000001</v>
      </c>
      <c r="I66" s="260">
        <v>199.02411810000001</v>
      </c>
      <c r="J66" s="260">
        <v>202.44236960000001</v>
      </c>
      <c r="K66" s="260">
        <v>194.83535079999999</v>
      </c>
      <c r="L66" s="260">
        <v>195.2687564</v>
      </c>
      <c r="M66" s="260">
        <v>190.6529931</v>
      </c>
      <c r="N66" s="260">
        <v>203.7035985</v>
      </c>
      <c r="O66" s="260">
        <v>194.7266237</v>
      </c>
      <c r="P66" s="260">
        <v>174.44287</v>
      </c>
      <c r="Q66" s="260">
        <v>198.65459200000001</v>
      </c>
      <c r="R66" s="260">
        <v>187.00191939999999</v>
      </c>
      <c r="S66" s="260">
        <v>190.55459930000001</v>
      </c>
      <c r="T66" s="260">
        <v>191.63488029999999</v>
      </c>
      <c r="U66" s="260">
        <v>192.15763770000001</v>
      </c>
      <c r="V66" s="260">
        <v>199.06710889999999</v>
      </c>
      <c r="W66" s="260">
        <v>188.57473039999999</v>
      </c>
      <c r="X66" s="260">
        <v>193.21560600000001</v>
      </c>
      <c r="Y66" s="260">
        <v>189.56094279999999</v>
      </c>
      <c r="Z66" s="260">
        <v>191.273348</v>
      </c>
      <c r="AA66" s="260">
        <v>187.90220650000001</v>
      </c>
      <c r="AB66" s="260">
        <v>179.5608053</v>
      </c>
      <c r="AC66" s="260">
        <v>187.53554800000001</v>
      </c>
      <c r="AD66" s="260">
        <v>181.4896243</v>
      </c>
      <c r="AE66" s="260">
        <v>190.68288559999999</v>
      </c>
      <c r="AF66" s="260">
        <v>188.282422</v>
      </c>
      <c r="AG66" s="260">
        <v>189.73088709999999</v>
      </c>
      <c r="AH66" s="260">
        <v>196.24073780000001</v>
      </c>
      <c r="AI66" s="260">
        <v>179.29181389999999</v>
      </c>
      <c r="AJ66" s="260">
        <v>190.45380489999999</v>
      </c>
      <c r="AK66" s="260">
        <v>184.10906840000001</v>
      </c>
      <c r="AL66" s="260">
        <v>184.64971980000001</v>
      </c>
      <c r="AM66" s="260">
        <v>190.64553419999999</v>
      </c>
      <c r="AN66" s="260">
        <v>170.41417355999999</v>
      </c>
      <c r="AO66" s="260">
        <v>189.06091921000001</v>
      </c>
      <c r="AP66" s="260">
        <v>183.69565850999999</v>
      </c>
      <c r="AQ66" s="260">
        <v>193.52048685</v>
      </c>
      <c r="AR66" s="260">
        <v>185.86269143999999</v>
      </c>
      <c r="AS66" s="260">
        <v>196.70287336999999</v>
      </c>
      <c r="AT66" s="260">
        <v>195.25190379</v>
      </c>
      <c r="AU66" s="260">
        <v>189.12344110000001</v>
      </c>
      <c r="AV66" s="260">
        <v>195.37226251000001</v>
      </c>
      <c r="AW66" s="260">
        <v>191.67305562999999</v>
      </c>
      <c r="AX66" s="260">
        <v>190.45595642999999</v>
      </c>
      <c r="AY66" s="260">
        <v>192.03639985000001</v>
      </c>
      <c r="AZ66" s="260">
        <v>175.21075203000001</v>
      </c>
      <c r="BA66" s="260">
        <v>189.83928094000001</v>
      </c>
      <c r="BB66" s="260">
        <v>188.32066753999999</v>
      </c>
      <c r="BC66" s="260">
        <v>192.34323522</v>
      </c>
      <c r="BD66" s="260">
        <v>187.22268905999999</v>
      </c>
      <c r="BE66" s="260">
        <v>196.37647433999999</v>
      </c>
      <c r="BF66" s="260">
        <v>195.40924322999999</v>
      </c>
      <c r="BG66" s="260">
        <v>184.87705922999999</v>
      </c>
      <c r="BH66" s="260">
        <v>191.71619494999999</v>
      </c>
      <c r="BI66" s="348">
        <v>186.97829999999999</v>
      </c>
      <c r="BJ66" s="348">
        <v>193.2552</v>
      </c>
      <c r="BK66" s="348">
        <v>191.60650000000001</v>
      </c>
      <c r="BL66" s="348">
        <v>172.62629999999999</v>
      </c>
      <c r="BM66" s="348">
        <v>192.16630000000001</v>
      </c>
      <c r="BN66" s="348">
        <v>187.2517</v>
      </c>
      <c r="BO66" s="348">
        <v>193.62899999999999</v>
      </c>
      <c r="BP66" s="348">
        <v>190.6977</v>
      </c>
      <c r="BQ66" s="348">
        <v>195.6859</v>
      </c>
      <c r="BR66" s="348">
        <v>199.28479999999999</v>
      </c>
      <c r="BS66" s="348">
        <v>186.9442</v>
      </c>
      <c r="BT66" s="348">
        <v>194.3922</v>
      </c>
      <c r="BU66" s="348">
        <v>186.78800000000001</v>
      </c>
      <c r="BV66" s="348">
        <v>193.9418</v>
      </c>
    </row>
    <row r="67" spans="1:74" ht="11.1" customHeight="1" x14ac:dyDescent="0.2">
      <c r="A67" s="140" t="s">
        <v>1029</v>
      </c>
      <c r="B67" s="210" t="s">
        <v>803</v>
      </c>
      <c r="C67" s="260">
        <v>150.48072490000001</v>
      </c>
      <c r="D67" s="260">
        <v>132.77697670000001</v>
      </c>
      <c r="E67" s="260">
        <v>114.4050404</v>
      </c>
      <c r="F67" s="260">
        <v>90.100142090000006</v>
      </c>
      <c r="G67" s="260">
        <v>86.026706669999996</v>
      </c>
      <c r="H67" s="260">
        <v>87.837442480000007</v>
      </c>
      <c r="I67" s="260">
        <v>97.379606780000003</v>
      </c>
      <c r="J67" s="260">
        <v>100.25937399999999</v>
      </c>
      <c r="K67" s="260">
        <v>87.164030310000001</v>
      </c>
      <c r="L67" s="260">
        <v>88.602861520000005</v>
      </c>
      <c r="M67" s="260">
        <v>105.2537322</v>
      </c>
      <c r="N67" s="260">
        <v>145.2742854</v>
      </c>
      <c r="O67" s="260">
        <v>154.5438628</v>
      </c>
      <c r="P67" s="260">
        <v>131.0807715</v>
      </c>
      <c r="Q67" s="260">
        <v>118.9640034</v>
      </c>
      <c r="R67" s="260">
        <v>97.133843409999997</v>
      </c>
      <c r="S67" s="260">
        <v>88.605022410000004</v>
      </c>
      <c r="T67" s="260">
        <v>88.152680309999994</v>
      </c>
      <c r="U67" s="260">
        <v>100.7809165</v>
      </c>
      <c r="V67" s="260">
        <v>100.8193679</v>
      </c>
      <c r="W67" s="260">
        <v>88.022567769999995</v>
      </c>
      <c r="X67" s="260">
        <v>92.739824470000002</v>
      </c>
      <c r="Y67" s="260">
        <v>108.2627142</v>
      </c>
      <c r="Z67" s="260">
        <v>135.78449370000001</v>
      </c>
      <c r="AA67" s="260">
        <v>147.54707479999999</v>
      </c>
      <c r="AB67" s="260">
        <v>133.80368300000001</v>
      </c>
      <c r="AC67" s="260">
        <v>113.558755</v>
      </c>
      <c r="AD67" s="260">
        <v>104.1300222</v>
      </c>
      <c r="AE67" s="260">
        <v>99.794347909999999</v>
      </c>
      <c r="AF67" s="260">
        <v>99.508841910000001</v>
      </c>
      <c r="AG67" s="260">
        <v>110.3125704</v>
      </c>
      <c r="AH67" s="260">
        <v>106.81756439999999</v>
      </c>
      <c r="AI67" s="260">
        <v>96.095546319999997</v>
      </c>
      <c r="AJ67" s="260">
        <v>101.2136739</v>
      </c>
      <c r="AK67" s="260">
        <v>115.67119889999999</v>
      </c>
      <c r="AL67" s="260">
        <v>134.03648530000001</v>
      </c>
      <c r="AM67" s="260">
        <v>153.27142857000001</v>
      </c>
      <c r="AN67" s="260">
        <v>136.56993073999999</v>
      </c>
      <c r="AO67" s="260">
        <v>134.13018786000001</v>
      </c>
      <c r="AP67" s="260">
        <v>104.52946063</v>
      </c>
      <c r="AQ67" s="260">
        <v>93.149321466000004</v>
      </c>
      <c r="AR67" s="260">
        <v>92.562973450000001</v>
      </c>
      <c r="AS67" s="260">
        <v>102.27020408</v>
      </c>
      <c r="AT67" s="260">
        <v>102.49580386</v>
      </c>
      <c r="AU67" s="260">
        <v>93.936065615000004</v>
      </c>
      <c r="AV67" s="260">
        <v>99.331502150000006</v>
      </c>
      <c r="AW67" s="260">
        <v>123.29143443</v>
      </c>
      <c r="AX67" s="260">
        <v>155.22099247</v>
      </c>
      <c r="AY67" s="260">
        <v>172.49386218000001</v>
      </c>
      <c r="AZ67" s="260">
        <v>147.60899154000001</v>
      </c>
      <c r="BA67" s="260">
        <v>137.45588407</v>
      </c>
      <c r="BB67" s="260">
        <v>104.96436545</v>
      </c>
      <c r="BC67" s="260">
        <v>97.182379241000007</v>
      </c>
      <c r="BD67" s="260">
        <v>94.085745785</v>
      </c>
      <c r="BE67" s="260">
        <v>101.50922081</v>
      </c>
      <c r="BF67" s="260">
        <v>104.42752002</v>
      </c>
      <c r="BG67" s="260">
        <v>95.692512588</v>
      </c>
      <c r="BH67" s="260">
        <v>99.479553654</v>
      </c>
      <c r="BI67" s="348">
        <v>116.864</v>
      </c>
      <c r="BJ67" s="348">
        <v>150.0866</v>
      </c>
      <c r="BK67" s="348">
        <v>161.82050000000001</v>
      </c>
      <c r="BL67" s="348">
        <v>140.27719999999999</v>
      </c>
      <c r="BM67" s="348">
        <v>130.79150000000001</v>
      </c>
      <c r="BN67" s="348">
        <v>105.5682</v>
      </c>
      <c r="BO67" s="348">
        <v>99.114940000000004</v>
      </c>
      <c r="BP67" s="348">
        <v>97.941940000000002</v>
      </c>
      <c r="BQ67" s="348">
        <v>106.13079999999999</v>
      </c>
      <c r="BR67" s="348">
        <v>106.70740000000001</v>
      </c>
      <c r="BS67" s="348">
        <v>97.953140000000005</v>
      </c>
      <c r="BT67" s="348">
        <v>103.3085</v>
      </c>
      <c r="BU67" s="348">
        <v>118.6512</v>
      </c>
      <c r="BV67" s="348">
        <v>152.39429999999999</v>
      </c>
    </row>
    <row r="68" spans="1:74" ht="11.1" customHeight="1" x14ac:dyDescent="0.2">
      <c r="A68" s="140" t="s">
        <v>296</v>
      </c>
      <c r="B68" s="210" t="s">
        <v>1048</v>
      </c>
      <c r="C68" s="260">
        <v>182.07782700000001</v>
      </c>
      <c r="D68" s="260">
        <v>163.3915969</v>
      </c>
      <c r="E68" s="260">
        <v>156.6433068</v>
      </c>
      <c r="F68" s="260">
        <v>138.26859139999999</v>
      </c>
      <c r="G68" s="260">
        <v>154.89941020000001</v>
      </c>
      <c r="H68" s="260">
        <v>176.17628790000001</v>
      </c>
      <c r="I68" s="260">
        <v>190.334337</v>
      </c>
      <c r="J68" s="260">
        <v>190.15667060000001</v>
      </c>
      <c r="K68" s="260">
        <v>161.83802639999999</v>
      </c>
      <c r="L68" s="260">
        <v>145.11295559999999</v>
      </c>
      <c r="M68" s="260">
        <v>148.6700433</v>
      </c>
      <c r="N68" s="260">
        <v>178.59540809999999</v>
      </c>
      <c r="O68" s="260">
        <v>179.79983340000001</v>
      </c>
      <c r="P68" s="260">
        <v>148.85337079999999</v>
      </c>
      <c r="Q68" s="260">
        <v>147.66137359999999</v>
      </c>
      <c r="R68" s="260">
        <v>135.66419629999999</v>
      </c>
      <c r="S68" s="260">
        <v>148.14996919999999</v>
      </c>
      <c r="T68" s="260">
        <v>167.58690910000001</v>
      </c>
      <c r="U68" s="260">
        <v>185.74292260000001</v>
      </c>
      <c r="V68" s="260">
        <v>182.88488950000001</v>
      </c>
      <c r="W68" s="260">
        <v>153.99329729999999</v>
      </c>
      <c r="X68" s="260">
        <v>140.78521570000001</v>
      </c>
      <c r="Y68" s="260">
        <v>135.9043739</v>
      </c>
      <c r="Z68" s="260">
        <v>148.74579</v>
      </c>
      <c r="AA68" s="260">
        <v>141.98314010000001</v>
      </c>
      <c r="AB68" s="260">
        <v>127.3774483</v>
      </c>
      <c r="AC68" s="260">
        <v>117.8701016</v>
      </c>
      <c r="AD68" s="260">
        <v>106.78425420000001</v>
      </c>
      <c r="AE68" s="260">
        <v>126.6201216</v>
      </c>
      <c r="AF68" s="260">
        <v>142.24504630000001</v>
      </c>
      <c r="AG68" s="260">
        <v>169.7020699</v>
      </c>
      <c r="AH68" s="260">
        <v>163.0512889</v>
      </c>
      <c r="AI68" s="260">
        <v>138.10686960000001</v>
      </c>
      <c r="AJ68" s="260">
        <v>133.01902670000001</v>
      </c>
      <c r="AK68" s="260">
        <v>139.63441040000001</v>
      </c>
      <c r="AL68" s="260">
        <v>146.2414598</v>
      </c>
      <c r="AM68" s="260">
        <v>150.04692567999999</v>
      </c>
      <c r="AN68" s="260">
        <v>135.30171654</v>
      </c>
      <c r="AO68" s="260">
        <v>141.28276471999999</v>
      </c>
      <c r="AP68" s="260">
        <v>123.40008528</v>
      </c>
      <c r="AQ68" s="260">
        <v>130.75974404999999</v>
      </c>
      <c r="AR68" s="260">
        <v>149.21569296000001</v>
      </c>
      <c r="AS68" s="260">
        <v>163.98459259000001</v>
      </c>
      <c r="AT68" s="260">
        <v>162.04476120000001</v>
      </c>
      <c r="AU68" s="260">
        <v>145.09777349000001</v>
      </c>
      <c r="AV68" s="260">
        <v>134.10895841000001</v>
      </c>
      <c r="AW68" s="260">
        <v>132.89761852999999</v>
      </c>
      <c r="AX68" s="260">
        <v>153.92248984</v>
      </c>
      <c r="AY68" s="260">
        <v>164.5316474</v>
      </c>
      <c r="AZ68" s="260">
        <v>151.03268302000001</v>
      </c>
      <c r="BA68" s="260">
        <v>144.23926377999999</v>
      </c>
      <c r="BB68" s="260">
        <v>118.80701017</v>
      </c>
      <c r="BC68" s="260">
        <v>128.30837321000001</v>
      </c>
      <c r="BD68" s="260">
        <v>147.47626740999999</v>
      </c>
      <c r="BE68" s="260">
        <v>161.34160996</v>
      </c>
      <c r="BF68" s="260">
        <v>168.19030728000001</v>
      </c>
      <c r="BG68" s="260">
        <v>138.56914204</v>
      </c>
      <c r="BH68" s="260">
        <v>131.08893114</v>
      </c>
      <c r="BI68" s="348">
        <v>132.7749</v>
      </c>
      <c r="BJ68" s="348">
        <v>156.8057</v>
      </c>
      <c r="BK68" s="348">
        <v>162.6935</v>
      </c>
      <c r="BL68" s="348">
        <v>143.0643</v>
      </c>
      <c r="BM68" s="348">
        <v>137.89709999999999</v>
      </c>
      <c r="BN68" s="348">
        <v>119.5714</v>
      </c>
      <c r="BO68" s="348">
        <v>129.31100000000001</v>
      </c>
      <c r="BP68" s="348">
        <v>143.72059999999999</v>
      </c>
      <c r="BQ68" s="348">
        <v>164.62790000000001</v>
      </c>
      <c r="BR68" s="348">
        <v>166.46299999999999</v>
      </c>
      <c r="BS68" s="348">
        <v>139.5412</v>
      </c>
      <c r="BT68" s="348">
        <v>135.87710000000001</v>
      </c>
      <c r="BU68" s="348">
        <v>131.0189</v>
      </c>
      <c r="BV68" s="348">
        <v>151.7141</v>
      </c>
    </row>
    <row r="69" spans="1:74" ht="11.1" customHeight="1" x14ac:dyDescent="0.2">
      <c r="A69" s="140" t="s">
        <v>1030</v>
      </c>
      <c r="B69" s="211" t="s">
        <v>1027</v>
      </c>
      <c r="C69" s="328">
        <v>523.90457370000001</v>
      </c>
      <c r="D69" s="328">
        <v>471.27836630000002</v>
      </c>
      <c r="E69" s="328">
        <v>469.65859</v>
      </c>
      <c r="F69" s="328">
        <v>421.55499308999998</v>
      </c>
      <c r="G69" s="328">
        <v>437.16566997000001</v>
      </c>
      <c r="H69" s="328">
        <v>459.30273957999998</v>
      </c>
      <c r="I69" s="328">
        <v>486.73806187999998</v>
      </c>
      <c r="J69" s="328">
        <v>492.85841420000003</v>
      </c>
      <c r="K69" s="328">
        <v>443.83740750999999</v>
      </c>
      <c r="L69" s="328">
        <v>428.98457352000003</v>
      </c>
      <c r="M69" s="328">
        <v>444.57676859999998</v>
      </c>
      <c r="N69" s="328">
        <v>527.57329200000004</v>
      </c>
      <c r="O69" s="328">
        <v>529.07031989999996</v>
      </c>
      <c r="P69" s="328">
        <v>454.37701229999999</v>
      </c>
      <c r="Q69" s="328">
        <v>465.27996899999999</v>
      </c>
      <c r="R69" s="328">
        <v>419.79995910999997</v>
      </c>
      <c r="S69" s="328">
        <v>427.30959091</v>
      </c>
      <c r="T69" s="328">
        <v>447.37446971000003</v>
      </c>
      <c r="U69" s="328">
        <v>478.68147679999998</v>
      </c>
      <c r="V69" s="328">
        <v>482.77136630000001</v>
      </c>
      <c r="W69" s="328">
        <v>430.59059546999998</v>
      </c>
      <c r="X69" s="328">
        <v>426.74064616999999</v>
      </c>
      <c r="Y69" s="328">
        <v>433.72803090000002</v>
      </c>
      <c r="Z69" s="328">
        <v>475.80363169999998</v>
      </c>
      <c r="AA69" s="328">
        <v>477.43242140000001</v>
      </c>
      <c r="AB69" s="328">
        <v>440.74193659999997</v>
      </c>
      <c r="AC69" s="328">
        <v>418.96440460000002</v>
      </c>
      <c r="AD69" s="328">
        <v>392.40390070000001</v>
      </c>
      <c r="AE69" s="328">
        <v>417.09735511000002</v>
      </c>
      <c r="AF69" s="328">
        <v>430.03631021000001</v>
      </c>
      <c r="AG69" s="328">
        <v>469.74552740000001</v>
      </c>
      <c r="AH69" s="328">
        <v>466.10959109999999</v>
      </c>
      <c r="AI69" s="328">
        <v>413.49422981999999</v>
      </c>
      <c r="AJ69" s="328">
        <v>424.68650550000001</v>
      </c>
      <c r="AK69" s="328">
        <v>439.41467770000003</v>
      </c>
      <c r="AL69" s="328">
        <v>464.92766490000002</v>
      </c>
      <c r="AM69" s="328">
        <v>493.96388845000001</v>
      </c>
      <c r="AN69" s="328">
        <v>442.28582082999998</v>
      </c>
      <c r="AO69" s="328">
        <v>464.47387178999998</v>
      </c>
      <c r="AP69" s="328">
        <v>411.62520440999998</v>
      </c>
      <c r="AQ69" s="328">
        <v>417.42955236</v>
      </c>
      <c r="AR69" s="328">
        <v>427.64135785000002</v>
      </c>
      <c r="AS69" s="328">
        <v>462.95767003999998</v>
      </c>
      <c r="AT69" s="328">
        <v>459.79246884999998</v>
      </c>
      <c r="AU69" s="328">
        <v>428.1572802</v>
      </c>
      <c r="AV69" s="328">
        <v>428.81272307</v>
      </c>
      <c r="AW69" s="328">
        <v>447.86210858999999</v>
      </c>
      <c r="AX69" s="328">
        <v>499.59943873999998</v>
      </c>
      <c r="AY69" s="328">
        <v>529.06190943000001</v>
      </c>
      <c r="AZ69" s="328">
        <v>473.85242658999999</v>
      </c>
      <c r="BA69" s="328">
        <v>471.53442878999999</v>
      </c>
      <c r="BB69" s="328">
        <v>412.09204316</v>
      </c>
      <c r="BC69" s="328">
        <v>417.83398767</v>
      </c>
      <c r="BD69" s="328">
        <v>428.78470226000002</v>
      </c>
      <c r="BE69" s="328">
        <v>459.22730510999997</v>
      </c>
      <c r="BF69" s="328">
        <v>468.02707052</v>
      </c>
      <c r="BG69" s="328">
        <v>419.13871386</v>
      </c>
      <c r="BH69" s="328">
        <v>422.28467975000001</v>
      </c>
      <c r="BI69" s="365">
        <v>436.61720000000003</v>
      </c>
      <c r="BJ69" s="365">
        <v>500.14760000000001</v>
      </c>
      <c r="BK69" s="365">
        <v>516.12059999999997</v>
      </c>
      <c r="BL69" s="365">
        <v>455.96780000000001</v>
      </c>
      <c r="BM69" s="365">
        <v>460.85489999999999</v>
      </c>
      <c r="BN69" s="365">
        <v>412.3913</v>
      </c>
      <c r="BO69" s="365">
        <v>422.05489999999998</v>
      </c>
      <c r="BP69" s="365">
        <v>432.3603</v>
      </c>
      <c r="BQ69" s="365">
        <v>466.44459999999998</v>
      </c>
      <c r="BR69" s="365">
        <v>472.45519999999999</v>
      </c>
      <c r="BS69" s="365">
        <v>424.43849999999998</v>
      </c>
      <c r="BT69" s="365">
        <v>433.57780000000002</v>
      </c>
      <c r="BU69" s="365">
        <v>436.4581</v>
      </c>
      <c r="BV69" s="365">
        <v>498.05020000000002</v>
      </c>
    </row>
    <row r="70" spans="1:74" ht="11.1" customHeight="1" x14ac:dyDescent="0.2">
      <c r="A70" s="483"/>
      <c r="B70" s="484"/>
      <c r="C70" s="273"/>
      <c r="D70" s="273"/>
      <c r="E70" s="273"/>
      <c r="F70" s="273"/>
      <c r="G70" s="273"/>
      <c r="H70" s="273"/>
      <c r="I70" s="273"/>
      <c r="J70" s="273"/>
      <c r="K70" s="273"/>
      <c r="L70" s="273"/>
      <c r="M70" s="273"/>
      <c r="N70" s="273"/>
      <c r="O70" s="273"/>
      <c r="P70" s="273"/>
      <c r="Q70" s="273"/>
      <c r="R70" s="273"/>
      <c r="S70" s="273"/>
      <c r="T70" s="273"/>
      <c r="U70" s="273"/>
      <c r="V70" s="273"/>
      <c r="W70" s="273"/>
      <c r="X70" s="273"/>
      <c r="Y70" s="273"/>
      <c r="Z70" s="273"/>
      <c r="AA70" s="273"/>
      <c r="AB70" s="273"/>
      <c r="AC70" s="273"/>
      <c r="AD70" s="273"/>
      <c r="AE70" s="273"/>
      <c r="AF70" s="273"/>
      <c r="AG70" s="273"/>
      <c r="AH70" s="273"/>
      <c r="AI70" s="273"/>
      <c r="AJ70" s="273"/>
      <c r="AK70" s="273"/>
      <c r="AL70" s="273"/>
      <c r="AM70" s="273"/>
      <c r="AN70" s="273"/>
      <c r="AO70" s="273"/>
      <c r="AP70" s="273"/>
      <c r="AQ70" s="273"/>
      <c r="AR70" s="273"/>
      <c r="AS70" s="273"/>
      <c r="AT70" s="273"/>
      <c r="AU70" s="273"/>
      <c r="AV70" s="273"/>
      <c r="AW70" s="273"/>
      <c r="AX70" s="273"/>
      <c r="AY70" s="367"/>
      <c r="AZ70" s="367"/>
      <c r="BA70" s="367"/>
      <c r="BB70" s="367"/>
      <c r="BC70" s="367"/>
      <c r="BD70" s="367"/>
      <c r="BE70" s="367"/>
      <c r="BF70" s="367"/>
      <c r="BG70" s="367"/>
      <c r="BH70" s="367"/>
      <c r="BI70" s="367"/>
      <c r="BJ70" s="367"/>
      <c r="BK70" s="367"/>
      <c r="BL70" s="367"/>
      <c r="BM70" s="367"/>
      <c r="BN70" s="367"/>
      <c r="BO70" s="367"/>
      <c r="BP70" s="367"/>
      <c r="BQ70" s="367"/>
      <c r="BR70" s="367"/>
      <c r="BS70" s="367"/>
      <c r="BT70" s="367"/>
      <c r="BU70" s="367"/>
      <c r="BV70" s="367"/>
    </row>
    <row r="71" spans="1:74" ht="12" customHeight="1" x14ac:dyDescent="0.25">
      <c r="A71" s="134"/>
      <c r="B71" s="683" t="s">
        <v>1081</v>
      </c>
      <c r="C71" s="680"/>
      <c r="D71" s="680"/>
      <c r="E71" s="680"/>
      <c r="F71" s="680"/>
      <c r="G71" s="680"/>
      <c r="H71" s="680"/>
      <c r="I71" s="680"/>
      <c r="J71" s="680"/>
      <c r="K71" s="680"/>
      <c r="L71" s="680"/>
      <c r="M71" s="680"/>
      <c r="N71" s="680"/>
      <c r="O71" s="680"/>
      <c r="P71" s="680"/>
      <c r="Q71" s="680"/>
    </row>
    <row r="72" spans="1:74" ht="12" customHeight="1" x14ac:dyDescent="0.25">
      <c r="A72" s="134"/>
      <c r="B72" s="630" t="s">
        <v>1094</v>
      </c>
      <c r="C72" s="629"/>
      <c r="D72" s="629"/>
      <c r="E72" s="629"/>
      <c r="F72" s="629"/>
      <c r="G72" s="629"/>
      <c r="H72" s="629"/>
      <c r="I72" s="629"/>
      <c r="J72" s="629"/>
      <c r="K72" s="629"/>
      <c r="L72" s="629"/>
      <c r="M72" s="629"/>
      <c r="N72" s="629"/>
      <c r="O72" s="629"/>
      <c r="P72" s="629"/>
      <c r="Q72" s="629"/>
    </row>
    <row r="73" spans="1:74" s="470" customFormat="1" ht="12" customHeight="1" x14ac:dyDescent="0.25">
      <c r="A73" s="469"/>
      <c r="B73" s="725" t="s">
        <v>1182</v>
      </c>
      <c r="C73" s="666"/>
      <c r="D73" s="666"/>
      <c r="E73" s="666"/>
      <c r="F73" s="666"/>
      <c r="G73" s="666"/>
      <c r="H73" s="666"/>
      <c r="I73" s="666"/>
      <c r="J73" s="666"/>
      <c r="K73" s="666"/>
      <c r="L73" s="666"/>
      <c r="M73" s="666"/>
      <c r="N73" s="666"/>
      <c r="O73" s="666"/>
      <c r="P73" s="666"/>
      <c r="Q73" s="666"/>
      <c r="AY73" s="515"/>
      <c r="AZ73" s="515"/>
      <c r="BA73" s="515"/>
      <c r="BB73" s="515"/>
      <c r="BC73" s="515"/>
      <c r="BD73" s="515"/>
      <c r="BE73" s="515"/>
      <c r="BF73" s="515"/>
      <c r="BG73" s="515"/>
      <c r="BH73" s="515"/>
      <c r="BI73" s="515"/>
      <c r="BJ73" s="515"/>
    </row>
    <row r="74" spans="1:74" s="470" customFormat="1" ht="12" customHeight="1" x14ac:dyDescent="0.25">
      <c r="A74" s="469"/>
      <c r="B74" s="726" t="s">
        <v>1</v>
      </c>
      <c r="C74" s="666"/>
      <c r="D74" s="666"/>
      <c r="E74" s="666"/>
      <c r="F74" s="666"/>
      <c r="G74" s="666"/>
      <c r="H74" s="666"/>
      <c r="I74" s="666"/>
      <c r="J74" s="666"/>
      <c r="K74" s="666"/>
      <c r="L74" s="666"/>
      <c r="M74" s="666"/>
      <c r="N74" s="666"/>
      <c r="O74" s="666"/>
      <c r="P74" s="666"/>
      <c r="Q74" s="666"/>
      <c r="AY74" s="515"/>
      <c r="AZ74" s="515"/>
      <c r="BA74" s="515"/>
      <c r="BB74" s="515"/>
      <c r="BC74" s="515"/>
      <c r="BD74" s="515"/>
      <c r="BE74" s="515"/>
      <c r="BF74" s="515"/>
      <c r="BG74" s="515"/>
      <c r="BH74" s="515"/>
      <c r="BI74" s="515"/>
      <c r="BJ74" s="515"/>
    </row>
    <row r="75" spans="1:74" s="470" customFormat="1" ht="12" customHeight="1" x14ac:dyDescent="0.25">
      <c r="A75" s="469"/>
      <c r="B75" s="669" t="s">
        <v>1108</v>
      </c>
      <c r="C75" s="670"/>
      <c r="D75" s="670"/>
      <c r="E75" s="670"/>
      <c r="F75" s="670"/>
      <c r="G75" s="670"/>
      <c r="H75" s="670"/>
      <c r="I75" s="670"/>
      <c r="J75" s="670"/>
      <c r="K75" s="670"/>
      <c r="L75" s="670"/>
      <c r="M75" s="670"/>
      <c r="N75" s="670"/>
      <c r="O75" s="670"/>
      <c r="P75" s="670"/>
      <c r="Q75" s="666"/>
      <c r="AY75" s="515"/>
      <c r="AZ75" s="515"/>
      <c r="BA75" s="515"/>
      <c r="BB75" s="515"/>
      <c r="BC75" s="515"/>
      <c r="BD75" s="515"/>
      <c r="BE75" s="515"/>
      <c r="BF75" s="515"/>
      <c r="BG75" s="515"/>
      <c r="BH75" s="515"/>
      <c r="BI75" s="515"/>
      <c r="BJ75" s="515"/>
    </row>
    <row r="76" spans="1:74" s="470" customFormat="1" ht="12" customHeight="1" x14ac:dyDescent="0.25">
      <c r="A76" s="469"/>
      <c r="B76" s="669" t="s">
        <v>2</v>
      </c>
      <c r="C76" s="670"/>
      <c r="D76" s="670"/>
      <c r="E76" s="670"/>
      <c r="F76" s="670"/>
      <c r="G76" s="670"/>
      <c r="H76" s="670"/>
      <c r="I76" s="670"/>
      <c r="J76" s="670"/>
      <c r="K76" s="670"/>
      <c r="L76" s="670"/>
      <c r="M76" s="670"/>
      <c r="N76" s="670"/>
      <c r="O76" s="670"/>
      <c r="P76" s="670"/>
      <c r="Q76" s="666"/>
      <c r="AY76" s="515"/>
      <c r="AZ76" s="515"/>
      <c r="BA76" s="515"/>
      <c r="BB76" s="515"/>
      <c r="BC76" s="515"/>
      <c r="BD76" s="515"/>
      <c r="BE76" s="515"/>
      <c r="BF76" s="515"/>
      <c r="BG76" s="515"/>
      <c r="BH76" s="515"/>
      <c r="BI76" s="515"/>
      <c r="BJ76" s="515"/>
    </row>
    <row r="77" spans="1:74" s="470" customFormat="1" ht="12" customHeight="1" x14ac:dyDescent="0.25">
      <c r="A77" s="469"/>
      <c r="B77" s="664" t="s">
        <v>3</v>
      </c>
      <c r="C77" s="665"/>
      <c r="D77" s="665"/>
      <c r="E77" s="665"/>
      <c r="F77" s="665"/>
      <c r="G77" s="665"/>
      <c r="H77" s="665"/>
      <c r="I77" s="665"/>
      <c r="J77" s="665"/>
      <c r="K77" s="665"/>
      <c r="L77" s="665"/>
      <c r="M77" s="665"/>
      <c r="N77" s="665"/>
      <c r="O77" s="665"/>
      <c r="P77" s="665"/>
      <c r="Q77" s="666"/>
      <c r="AY77" s="515"/>
      <c r="AZ77" s="515"/>
      <c r="BA77" s="515"/>
      <c r="BB77" s="515"/>
      <c r="BC77" s="515"/>
      <c r="BD77" s="515"/>
      <c r="BE77" s="515"/>
      <c r="BF77" s="515"/>
      <c r="BG77" s="515"/>
      <c r="BH77" s="515"/>
      <c r="BI77" s="515"/>
      <c r="BJ77" s="515"/>
    </row>
    <row r="78" spans="1:74" s="470" customFormat="1" ht="12" customHeight="1" x14ac:dyDescent="0.25">
      <c r="A78" s="469"/>
      <c r="B78" s="664" t="s">
        <v>1112</v>
      </c>
      <c r="C78" s="665"/>
      <c r="D78" s="665"/>
      <c r="E78" s="665"/>
      <c r="F78" s="665"/>
      <c r="G78" s="665"/>
      <c r="H78" s="665"/>
      <c r="I78" s="665"/>
      <c r="J78" s="665"/>
      <c r="K78" s="665"/>
      <c r="L78" s="665"/>
      <c r="M78" s="665"/>
      <c r="N78" s="665"/>
      <c r="O78" s="665"/>
      <c r="P78" s="665"/>
      <c r="Q78" s="666"/>
      <c r="AY78" s="515"/>
      <c r="AZ78" s="515"/>
      <c r="BA78" s="515"/>
      <c r="BB78" s="515"/>
      <c r="BC78" s="515"/>
      <c r="BD78" s="515"/>
      <c r="BE78" s="515"/>
      <c r="BF78" s="515"/>
      <c r="BG78" s="515"/>
      <c r="BH78" s="515"/>
      <c r="BI78" s="515"/>
      <c r="BJ78" s="515"/>
    </row>
    <row r="79" spans="1:74" s="470" customFormat="1" ht="12" customHeight="1" x14ac:dyDescent="0.25">
      <c r="A79" s="469"/>
      <c r="B79" s="667" t="s">
        <v>1228</v>
      </c>
      <c r="C79" s="666"/>
      <c r="D79" s="666"/>
      <c r="E79" s="666"/>
      <c r="F79" s="666"/>
      <c r="G79" s="666"/>
      <c r="H79" s="666"/>
      <c r="I79" s="666"/>
      <c r="J79" s="666"/>
      <c r="K79" s="666"/>
      <c r="L79" s="666"/>
      <c r="M79" s="666"/>
      <c r="N79" s="666"/>
      <c r="O79" s="666"/>
      <c r="P79" s="666"/>
      <c r="Q79" s="666"/>
      <c r="AY79" s="515"/>
      <c r="AZ79" s="515"/>
      <c r="BA79" s="515"/>
      <c r="BB79" s="515"/>
      <c r="BC79" s="515"/>
      <c r="BD79" s="515"/>
      <c r="BE79" s="515"/>
      <c r="BF79" s="515"/>
      <c r="BG79" s="515"/>
      <c r="BH79" s="515"/>
      <c r="BI79" s="515"/>
      <c r="BJ79" s="515"/>
    </row>
    <row r="80" spans="1:74" x14ac:dyDescent="0.2">
      <c r="BK80" s="361"/>
      <c r="BL80" s="361"/>
      <c r="BM80" s="361"/>
      <c r="BN80" s="361"/>
      <c r="BO80" s="361"/>
      <c r="BP80" s="361"/>
      <c r="BQ80" s="361"/>
      <c r="BR80" s="361"/>
      <c r="BS80" s="361"/>
      <c r="BT80" s="361"/>
      <c r="BU80" s="361"/>
      <c r="BV80" s="361"/>
    </row>
    <row r="81" spans="63:74" x14ac:dyDescent="0.2">
      <c r="BK81" s="361"/>
      <c r="BL81" s="361"/>
      <c r="BM81" s="361"/>
      <c r="BN81" s="361"/>
      <c r="BO81" s="361"/>
      <c r="BP81" s="361"/>
      <c r="BQ81" s="361"/>
      <c r="BR81" s="361"/>
      <c r="BS81" s="361"/>
      <c r="BT81" s="361"/>
      <c r="BU81" s="361"/>
      <c r="BV81" s="361"/>
    </row>
    <row r="82" spans="63:74" x14ac:dyDescent="0.2">
      <c r="BK82" s="361"/>
      <c r="BL82" s="361"/>
      <c r="BM82" s="361"/>
      <c r="BN82" s="361"/>
      <c r="BO82" s="361"/>
      <c r="BP82" s="361"/>
      <c r="BQ82" s="361"/>
      <c r="BR82" s="361"/>
      <c r="BS82" s="361"/>
      <c r="BT82" s="361"/>
      <c r="BU82" s="361"/>
      <c r="BV82" s="361"/>
    </row>
    <row r="83" spans="63:74" x14ac:dyDescent="0.2">
      <c r="BK83" s="361"/>
      <c r="BL83" s="361"/>
      <c r="BM83" s="361"/>
      <c r="BN83" s="361"/>
      <c r="BO83" s="361"/>
      <c r="BP83" s="361"/>
      <c r="BQ83" s="361"/>
      <c r="BR83" s="361"/>
      <c r="BS83" s="361"/>
      <c r="BT83" s="361"/>
      <c r="BU83" s="361"/>
      <c r="BV83" s="361"/>
    </row>
    <row r="84" spans="63:74" x14ac:dyDescent="0.2">
      <c r="BK84" s="361"/>
      <c r="BL84" s="361"/>
      <c r="BM84" s="361"/>
      <c r="BN84" s="361"/>
      <c r="BO84" s="361"/>
      <c r="BP84" s="361"/>
      <c r="BQ84" s="361"/>
      <c r="BR84" s="361"/>
      <c r="BS84" s="361"/>
      <c r="BT84" s="361"/>
      <c r="BU84" s="361"/>
      <c r="BV84" s="361"/>
    </row>
    <row r="85" spans="63:74" x14ac:dyDescent="0.2">
      <c r="BK85" s="361"/>
      <c r="BL85" s="361"/>
      <c r="BM85" s="361"/>
      <c r="BN85" s="361"/>
      <c r="BO85" s="361"/>
      <c r="BP85" s="361"/>
      <c r="BQ85" s="361"/>
      <c r="BR85" s="361"/>
      <c r="BS85" s="361"/>
      <c r="BT85" s="361"/>
      <c r="BU85" s="361"/>
      <c r="BV85" s="361"/>
    </row>
    <row r="86" spans="63:74" x14ac:dyDescent="0.2">
      <c r="BK86" s="361"/>
      <c r="BL86" s="361"/>
      <c r="BM86" s="361"/>
      <c r="BN86" s="361"/>
      <c r="BO86" s="361"/>
      <c r="BP86" s="361"/>
      <c r="BQ86" s="361"/>
      <c r="BR86" s="361"/>
      <c r="BS86" s="361"/>
      <c r="BT86" s="361"/>
      <c r="BU86" s="361"/>
      <c r="BV86" s="361"/>
    </row>
    <row r="87" spans="63:74" x14ac:dyDescent="0.2">
      <c r="BK87" s="361"/>
      <c r="BL87" s="361"/>
      <c r="BM87" s="361"/>
      <c r="BN87" s="361"/>
      <c r="BO87" s="361"/>
      <c r="BP87" s="361"/>
      <c r="BQ87" s="361"/>
      <c r="BR87" s="361"/>
      <c r="BS87" s="361"/>
      <c r="BT87" s="361"/>
      <c r="BU87" s="361"/>
      <c r="BV87" s="361"/>
    </row>
    <row r="88" spans="63:74" x14ac:dyDescent="0.2">
      <c r="BK88" s="361"/>
      <c r="BL88" s="361"/>
      <c r="BM88" s="361"/>
      <c r="BN88" s="361"/>
      <c r="BO88" s="361"/>
      <c r="BP88" s="361"/>
      <c r="BQ88" s="361"/>
      <c r="BR88" s="361"/>
      <c r="BS88" s="361"/>
      <c r="BT88" s="361"/>
      <c r="BU88" s="361"/>
      <c r="BV88" s="361"/>
    </row>
    <row r="89" spans="63:74" x14ac:dyDescent="0.2">
      <c r="BK89" s="361"/>
      <c r="BL89" s="361"/>
      <c r="BM89" s="361"/>
      <c r="BN89" s="361"/>
      <c r="BO89" s="361"/>
      <c r="BP89" s="361"/>
      <c r="BQ89" s="361"/>
      <c r="BR89" s="361"/>
      <c r="BS89" s="361"/>
      <c r="BT89" s="361"/>
      <c r="BU89" s="361"/>
      <c r="BV89" s="361"/>
    </row>
    <row r="90" spans="63:74" x14ac:dyDescent="0.2">
      <c r="BK90" s="361"/>
      <c r="BL90" s="361"/>
      <c r="BM90" s="361"/>
      <c r="BN90" s="361"/>
      <c r="BO90" s="361"/>
      <c r="BP90" s="361"/>
      <c r="BQ90" s="361"/>
      <c r="BR90" s="361"/>
      <c r="BS90" s="361"/>
      <c r="BT90" s="361"/>
      <c r="BU90" s="361"/>
      <c r="BV90" s="361"/>
    </row>
    <row r="91" spans="63:74" x14ac:dyDescent="0.2">
      <c r="BK91" s="361"/>
      <c r="BL91" s="361"/>
      <c r="BM91" s="361"/>
      <c r="BN91" s="361"/>
      <c r="BO91" s="361"/>
      <c r="BP91" s="361"/>
      <c r="BQ91" s="361"/>
      <c r="BR91" s="361"/>
      <c r="BS91" s="361"/>
      <c r="BT91" s="361"/>
      <c r="BU91" s="361"/>
      <c r="BV91" s="361"/>
    </row>
    <row r="92" spans="63:74" x14ac:dyDescent="0.2">
      <c r="BK92" s="361"/>
      <c r="BL92" s="361"/>
      <c r="BM92" s="361"/>
      <c r="BN92" s="361"/>
      <c r="BO92" s="361"/>
      <c r="BP92" s="361"/>
      <c r="BQ92" s="361"/>
      <c r="BR92" s="361"/>
      <c r="BS92" s="361"/>
      <c r="BT92" s="361"/>
      <c r="BU92" s="361"/>
      <c r="BV92" s="361"/>
    </row>
    <row r="93" spans="63:74" x14ac:dyDescent="0.2">
      <c r="BK93" s="361"/>
      <c r="BL93" s="361"/>
      <c r="BM93" s="361"/>
      <c r="BN93" s="361"/>
      <c r="BO93" s="361"/>
      <c r="BP93" s="361"/>
      <c r="BQ93" s="361"/>
      <c r="BR93" s="361"/>
      <c r="BS93" s="361"/>
      <c r="BT93" s="361"/>
      <c r="BU93" s="361"/>
      <c r="BV93" s="361"/>
    </row>
    <row r="94" spans="63:74" x14ac:dyDescent="0.2">
      <c r="BK94" s="361"/>
      <c r="BL94" s="361"/>
      <c r="BM94" s="361"/>
      <c r="BN94" s="361"/>
      <c r="BO94" s="361"/>
      <c r="BP94" s="361"/>
      <c r="BQ94" s="361"/>
      <c r="BR94" s="361"/>
      <c r="BS94" s="361"/>
      <c r="BT94" s="361"/>
      <c r="BU94" s="361"/>
      <c r="BV94" s="361"/>
    </row>
    <row r="95" spans="63:74" x14ac:dyDescent="0.2">
      <c r="BK95" s="361"/>
      <c r="BL95" s="361"/>
      <c r="BM95" s="361"/>
      <c r="BN95" s="361"/>
      <c r="BO95" s="361"/>
      <c r="BP95" s="361"/>
      <c r="BQ95" s="361"/>
      <c r="BR95" s="361"/>
      <c r="BS95" s="361"/>
      <c r="BT95" s="361"/>
      <c r="BU95" s="361"/>
      <c r="BV95" s="361"/>
    </row>
    <row r="96" spans="63:74" x14ac:dyDescent="0.2">
      <c r="BK96" s="361"/>
      <c r="BL96" s="361"/>
      <c r="BM96" s="361"/>
      <c r="BN96" s="361"/>
      <c r="BO96" s="361"/>
      <c r="BP96" s="361"/>
      <c r="BQ96" s="361"/>
      <c r="BR96" s="361"/>
      <c r="BS96" s="361"/>
      <c r="BT96" s="361"/>
      <c r="BU96" s="361"/>
      <c r="BV96" s="361"/>
    </row>
    <row r="97" spans="63:74" x14ac:dyDescent="0.2">
      <c r="BK97" s="361"/>
      <c r="BL97" s="361"/>
      <c r="BM97" s="361"/>
      <c r="BN97" s="361"/>
      <c r="BO97" s="361"/>
      <c r="BP97" s="361"/>
      <c r="BQ97" s="361"/>
      <c r="BR97" s="361"/>
      <c r="BS97" s="361"/>
      <c r="BT97" s="361"/>
      <c r="BU97" s="361"/>
      <c r="BV97" s="361"/>
    </row>
    <row r="98" spans="63:74" x14ac:dyDescent="0.2">
      <c r="BK98" s="361"/>
      <c r="BL98" s="361"/>
      <c r="BM98" s="361"/>
      <c r="BN98" s="361"/>
      <c r="BO98" s="361"/>
      <c r="BP98" s="361"/>
      <c r="BQ98" s="361"/>
      <c r="BR98" s="361"/>
      <c r="BS98" s="361"/>
      <c r="BT98" s="361"/>
      <c r="BU98" s="361"/>
      <c r="BV98" s="361"/>
    </row>
    <row r="99" spans="63:74" x14ac:dyDescent="0.2">
      <c r="BK99" s="361"/>
      <c r="BL99" s="361"/>
      <c r="BM99" s="361"/>
      <c r="BN99" s="361"/>
      <c r="BO99" s="361"/>
      <c r="BP99" s="361"/>
      <c r="BQ99" s="361"/>
      <c r="BR99" s="361"/>
      <c r="BS99" s="361"/>
      <c r="BT99" s="361"/>
      <c r="BU99" s="361"/>
      <c r="BV99" s="361"/>
    </row>
    <row r="100" spans="63:74" x14ac:dyDescent="0.2">
      <c r="BK100" s="361"/>
      <c r="BL100" s="361"/>
      <c r="BM100" s="361"/>
      <c r="BN100" s="361"/>
      <c r="BO100" s="361"/>
      <c r="BP100" s="361"/>
      <c r="BQ100" s="361"/>
      <c r="BR100" s="361"/>
      <c r="BS100" s="361"/>
      <c r="BT100" s="361"/>
      <c r="BU100" s="361"/>
      <c r="BV100" s="361"/>
    </row>
    <row r="101" spans="63:74" x14ac:dyDescent="0.2">
      <c r="BK101" s="361"/>
      <c r="BL101" s="361"/>
      <c r="BM101" s="361"/>
      <c r="BN101" s="361"/>
      <c r="BO101" s="361"/>
      <c r="BP101" s="361"/>
      <c r="BQ101" s="361"/>
      <c r="BR101" s="361"/>
      <c r="BS101" s="361"/>
      <c r="BT101" s="361"/>
      <c r="BU101" s="361"/>
      <c r="BV101" s="361"/>
    </row>
    <row r="102" spans="63:74" x14ac:dyDescent="0.2">
      <c r="BK102" s="361"/>
      <c r="BL102" s="361"/>
      <c r="BM102" s="361"/>
      <c r="BN102" s="361"/>
      <c r="BO102" s="361"/>
      <c r="BP102" s="361"/>
      <c r="BQ102" s="361"/>
      <c r="BR102" s="361"/>
      <c r="BS102" s="361"/>
      <c r="BT102" s="361"/>
      <c r="BU102" s="361"/>
      <c r="BV102" s="361"/>
    </row>
    <row r="103" spans="63:74" x14ac:dyDescent="0.2">
      <c r="BK103" s="361"/>
      <c r="BL103" s="361"/>
      <c r="BM103" s="361"/>
      <c r="BN103" s="361"/>
      <c r="BO103" s="361"/>
      <c r="BP103" s="361"/>
      <c r="BQ103" s="361"/>
      <c r="BR103" s="361"/>
      <c r="BS103" s="361"/>
      <c r="BT103" s="361"/>
      <c r="BU103" s="361"/>
      <c r="BV103" s="361"/>
    </row>
    <row r="104" spans="63:74" x14ac:dyDescent="0.2">
      <c r="BK104" s="361"/>
      <c r="BL104" s="361"/>
      <c r="BM104" s="361"/>
      <c r="BN104" s="361"/>
      <c r="BO104" s="361"/>
      <c r="BP104" s="361"/>
      <c r="BQ104" s="361"/>
      <c r="BR104" s="361"/>
      <c r="BS104" s="361"/>
      <c r="BT104" s="361"/>
      <c r="BU104" s="361"/>
      <c r="BV104" s="361"/>
    </row>
    <row r="105" spans="63:74" x14ac:dyDescent="0.2">
      <c r="BK105" s="361"/>
      <c r="BL105" s="361"/>
      <c r="BM105" s="361"/>
      <c r="BN105" s="361"/>
      <c r="BO105" s="361"/>
      <c r="BP105" s="361"/>
      <c r="BQ105" s="361"/>
      <c r="BR105" s="361"/>
      <c r="BS105" s="361"/>
      <c r="BT105" s="361"/>
      <c r="BU105" s="361"/>
      <c r="BV105" s="361"/>
    </row>
    <row r="106" spans="63:74" x14ac:dyDescent="0.2">
      <c r="BK106" s="361"/>
      <c r="BL106" s="361"/>
      <c r="BM106" s="361"/>
      <c r="BN106" s="361"/>
      <c r="BO106" s="361"/>
      <c r="BP106" s="361"/>
      <c r="BQ106" s="361"/>
      <c r="BR106" s="361"/>
      <c r="BS106" s="361"/>
      <c r="BT106" s="361"/>
      <c r="BU106" s="361"/>
      <c r="BV106" s="361"/>
    </row>
    <row r="107" spans="63:74" x14ac:dyDescent="0.2">
      <c r="BK107" s="361"/>
      <c r="BL107" s="361"/>
      <c r="BM107" s="361"/>
      <c r="BN107" s="361"/>
      <c r="BO107" s="361"/>
      <c r="BP107" s="361"/>
      <c r="BQ107" s="361"/>
      <c r="BR107" s="361"/>
      <c r="BS107" s="361"/>
      <c r="BT107" s="361"/>
      <c r="BU107" s="361"/>
      <c r="BV107" s="361"/>
    </row>
    <row r="108" spans="63:74" x14ac:dyDescent="0.2">
      <c r="BK108" s="361"/>
      <c r="BL108" s="361"/>
      <c r="BM108" s="361"/>
      <c r="BN108" s="361"/>
      <c r="BO108" s="361"/>
      <c r="BP108" s="361"/>
      <c r="BQ108" s="361"/>
      <c r="BR108" s="361"/>
      <c r="BS108" s="361"/>
      <c r="BT108" s="361"/>
      <c r="BU108" s="361"/>
      <c r="BV108" s="361"/>
    </row>
    <row r="109" spans="63:74" x14ac:dyDescent="0.2">
      <c r="BK109" s="361"/>
      <c r="BL109" s="361"/>
      <c r="BM109" s="361"/>
      <c r="BN109" s="361"/>
      <c r="BO109" s="361"/>
      <c r="BP109" s="361"/>
      <c r="BQ109" s="361"/>
      <c r="BR109" s="361"/>
      <c r="BS109" s="361"/>
      <c r="BT109" s="361"/>
      <c r="BU109" s="361"/>
      <c r="BV109" s="361"/>
    </row>
    <row r="110" spans="63:74" x14ac:dyDescent="0.2">
      <c r="BK110" s="361"/>
      <c r="BL110" s="361"/>
      <c r="BM110" s="361"/>
      <c r="BN110" s="361"/>
      <c r="BO110" s="361"/>
      <c r="BP110" s="361"/>
      <c r="BQ110" s="361"/>
      <c r="BR110" s="361"/>
      <c r="BS110" s="361"/>
      <c r="BT110" s="361"/>
      <c r="BU110" s="361"/>
      <c r="BV110" s="361"/>
    </row>
    <row r="111" spans="63:74" x14ac:dyDescent="0.2">
      <c r="BK111" s="361"/>
      <c r="BL111" s="361"/>
      <c r="BM111" s="361"/>
      <c r="BN111" s="361"/>
      <c r="BO111" s="361"/>
      <c r="BP111" s="361"/>
      <c r="BQ111" s="361"/>
      <c r="BR111" s="361"/>
      <c r="BS111" s="361"/>
      <c r="BT111" s="361"/>
      <c r="BU111" s="361"/>
      <c r="BV111" s="361"/>
    </row>
    <row r="112" spans="63:74" x14ac:dyDescent="0.2">
      <c r="BK112" s="361"/>
      <c r="BL112" s="361"/>
      <c r="BM112" s="361"/>
      <c r="BN112" s="361"/>
      <c r="BO112" s="361"/>
      <c r="BP112" s="361"/>
      <c r="BQ112" s="361"/>
      <c r="BR112" s="361"/>
      <c r="BS112" s="361"/>
      <c r="BT112" s="361"/>
      <c r="BU112" s="361"/>
      <c r="BV112" s="361"/>
    </row>
    <row r="113" spans="63:74" x14ac:dyDescent="0.2">
      <c r="BK113" s="361"/>
      <c r="BL113" s="361"/>
      <c r="BM113" s="361"/>
      <c r="BN113" s="361"/>
      <c r="BO113" s="361"/>
      <c r="BP113" s="361"/>
      <c r="BQ113" s="361"/>
      <c r="BR113" s="361"/>
      <c r="BS113" s="361"/>
      <c r="BT113" s="361"/>
      <c r="BU113" s="361"/>
      <c r="BV113" s="361"/>
    </row>
    <row r="114" spans="63:74" x14ac:dyDescent="0.2">
      <c r="BK114" s="361"/>
      <c r="BL114" s="361"/>
      <c r="BM114" s="361"/>
      <c r="BN114" s="361"/>
      <c r="BO114" s="361"/>
      <c r="BP114" s="361"/>
      <c r="BQ114" s="361"/>
      <c r="BR114" s="361"/>
      <c r="BS114" s="361"/>
      <c r="BT114" s="361"/>
      <c r="BU114" s="361"/>
      <c r="BV114" s="361"/>
    </row>
    <row r="115" spans="63:74" x14ac:dyDescent="0.2">
      <c r="BK115" s="361"/>
      <c r="BL115" s="361"/>
      <c r="BM115" s="361"/>
      <c r="BN115" s="361"/>
      <c r="BO115" s="361"/>
      <c r="BP115" s="361"/>
      <c r="BQ115" s="361"/>
      <c r="BR115" s="361"/>
      <c r="BS115" s="361"/>
      <c r="BT115" s="361"/>
      <c r="BU115" s="361"/>
      <c r="BV115" s="361"/>
    </row>
    <row r="116" spans="63:74" x14ac:dyDescent="0.2">
      <c r="BK116" s="361"/>
      <c r="BL116" s="361"/>
      <c r="BM116" s="361"/>
      <c r="BN116" s="361"/>
      <c r="BO116" s="361"/>
      <c r="BP116" s="361"/>
      <c r="BQ116" s="361"/>
      <c r="BR116" s="361"/>
      <c r="BS116" s="361"/>
      <c r="BT116" s="361"/>
      <c r="BU116" s="361"/>
      <c r="BV116" s="361"/>
    </row>
    <row r="117" spans="63:74" x14ac:dyDescent="0.2">
      <c r="BK117" s="361"/>
      <c r="BL117" s="361"/>
      <c r="BM117" s="361"/>
      <c r="BN117" s="361"/>
      <c r="BO117" s="361"/>
      <c r="BP117" s="361"/>
      <c r="BQ117" s="361"/>
      <c r="BR117" s="361"/>
      <c r="BS117" s="361"/>
      <c r="BT117" s="361"/>
      <c r="BU117" s="361"/>
      <c r="BV117" s="361"/>
    </row>
    <row r="118" spans="63:74" x14ac:dyDescent="0.2">
      <c r="BK118" s="361"/>
      <c r="BL118" s="361"/>
      <c r="BM118" s="361"/>
      <c r="BN118" s="361"/>
      <c r="BO118" s="361"/>
      <c r="BP118" s="361"/>
      <c r="BQ118" s="361"/>
      <c r="BR118" s="361"/>
      <c r="BS118" s="361"/>
      <c r="BT118" s="361"/>
      <c r="BU118" s="361"/>
      <c r="BV118" s="361"/>
    </row>
    <row r="119" spans="63:74" x14ac:dyDescent="0.2">
      <c r="BK119" s="361"/>
      <c r="BL119" s="361"/>
      <c r="BM119" s="361"/>
      <c r="BN119" s="361"/>
      <c r="BO119" s="361"/>
      <c r="BP119" s="361"/>
      <c r="BQ119" s="361"/>
      <c r="BR119" s="361"/>
      <c r="BS119" s="361"/>
      <c r="BT119" s="361"/>
      <c r="BU119" s="361"/>
      <c r="BV119" s="361"/>
    </row>
    <row r="120" spans="63:74" x14ac:dyDescent="0.2">
      <c r="BK120" s="361"/>
      <c r="BL120" s="361"/>
      <c r="BM120" s="361"/>
      <c r="BN120" s="361"/>
      <c r="BO120" s="361"/>
      <c r="BP120" s="361"/>
      <c r="BQ120" s="361"/>
      <c r="BR120" s="361"/>
      <c r="BS120" s="361"/>
      <c r="BT120" s="361"/>
      <c r="BU120" s="361"/>
      <c r="BV120" s="361"/>
    </row>
    <row r="121" spans="63:74" x14ac:dyDescent="0.2">
      <c r="BK121" s="361"/>
      <c r="BL121" s="361"/>
      <c r="BM121" s="361"/>
      <c r="BN121" s="361"/>
      <c r="BO121" s="361"/>
      <c r="BP121" s="361"/>
      <c r="BQ121" s="361"/>
      <c r="BR121" s="361"/>
      <c r="BS121" s="361"/>
      <c r="BT121" s="361"/>
      <c r="BU121" s="361"/>
      <c r="BV121" s="361"/>
    </row>
    <row r="122" spans="63:74" x14ac:dyDescent="0.2">
      <c r="BK122" s="361"/>
      <c r="BL122" s="361"/>
      <c r="BM122" s="361"/>
      <c r="BN122" s="361"/>
      <c r="BO122" s="361"/>
      <c r="BP122" s="361"/>
      <c r="BQ122" s="361"/>
      <c r="BR122" s="361"/>
      <c r="BS122" s="361"/>
      <c r="BT122" s="361"/>
      <c r="BU122" s="361"/>
      <c r="BV122" s="361"/>
    </row>
    <row r="123" spans="63:74" x14ac:dyDescent="0.2">
      <c r="BK123" s="361"/>
      <c r="BL123" s="361"/>
      <c r="BM123" s="361"/>
      <c r="BN123" s="361"/>
      <c r="BO123" s="361"/>
      <c r="BP123" s="361"/>
      <c r="BQ123" s="361"/>
      <c r="BR123" s="361"/>
      <c r="BS123" s="361"/>
      <c r="BT123" s="361"/>
      <c r="BU123" s="361"/>
      <c r="BV123" s="361"/>
    </row>
    <row r="124" spans="63:74" x14ac:dyDescent="0.2">
      <c r="BK124" s="361"/>
      <c r="BL124" s="361"/>
      <c r="BM124" s="361"/>
      <c r="BN124" s="361"/>
      <c r="BO124" s="361"/>
      <c r="BP124" s="361"/>
      <c r="BQ124" s="361"/>
      <c r="BR124" s="361"/>
      <c r="BS124" s="361"/>
      <c r="BT124" s="361"/>
      <c r="BU124" s="361"/>
      <c r="BV124" s="361"/>
    </row>
    <row r="125" spans="63:74" x14ac:dyDescent="0.2">
      <c r="BK125" s="361"/>
      <c r="BL125" s="361"/>
      <c r="BM125" s="361"/>
      <c r="BN125" s="361"/>
      <c r="BO125" s="361"/>
      <c r="BP125" s="361"/>
      <c r="BQ125" s="361"/>
      <c r="BR125" s="361"/>
      <c r="BS125" s="361"/>
      <c r="BT125" s="361"/>
      <c r="BU125" s="361"/>
      <c r="BV125" s="361"/>
    </row>
    <row r="126" spans="63:74" x14ac:dyDescent="0.2">
      <c r="BK126" s="361"/>
      <c r="BL126" s="361"/>
      <c r="BM126" s="361"/>
      <c r="BN126" s="361"/>
      <c r="BO126" s="361"/>
      <c r="BP126" s="361"/>
      <c r="BQ126" s="361"/>
      <c r="BR126" s="361"/>
      <c r="BS126" s="361"/>
      <c r="BT126" s="361"/>
      <c r="BU126" s="361"/>
      <c r="BV126" s="361"/>
    </row>
    <row r="127" spans="63:74" x14ac:dyDescent="0.2">
      <c r="BK127" s="361"/>
      <c r="BL127" s="361"/>
      <c r="BM127" s="361"/>
      <c r="BN127" s="361"/>
      <c r="BO127" s="361"/>
      <c r="BP127" s="361"/>
      <c r="BQ127" s="361"/>
      <c r="BR127" s="361"/>
      <c r="BS127" s="361"/>
      <c r="BT127" s="361"/>
      <c r="BU127" s="361"/>
      <c r="BV127" s="361"/>
    </row>
    <row r="128" spans="63:74" x14ac:dyDescent="0.2">
      <c r="BK128" s="361"/>
      <c r="BL128" s="361"/>
      <c r="BM128" s="361"/>
      <c r="BN128" s="361"/>
      <c r="BO128" s="361"/>
      <c r="BP128" s="361"/>
      <c r="BQ128" s="361"/>
      <c r="BR128" s="361"/>
      <c r="BS128" s="361"/>
      <c r="BT128" s="361"/>
      <c r="BU128" s="361"/>
      <c r="BV128" s="361"/>
    </row>
    <row r="129" spans="63:74" x14ac:dyDescent="0.2">
      <c r="BK129" s="361"/>
      <c r="BL129" s="361"/>
      <c r="BM129" s="361"/>
      <c r="BN129" s="361"/>
      <c r="BO129" s="361"/>
      <c r="BP129" s="361"/>
      <c r="BQ129" s="361"/>
      <c r="BR129" s="361"/>
      <c r="BS129" s="361"/>
      <c r="BT129" s="361"/>
      <c r="BU129" s="361"/>
      <c r="BV129" s="361"/>
    </row>
    <row r="130" spans="63:74" x14ac:dyDescent="0.2">
      <c r="BK130" s="361"/>
      <c r="BL130" s="361"/>
      <c r="BM130" s="361"/>
      <c r="BN130" s="361"/>
      <c r="BO130" s="361"/>
      <c r="BP130" s="361"/>
      <c r="BQ130" s="361"/>
      <c r="BR130" s="361"/>
      <c r="BS130" s="361"/>
      <c r="BT130" s="361"/>
      <c r="BU130" s="361"/>
      <c r="BV130" s="361"/>
    </row>
    <row r="131" spans="63:74" x14ac:dyDescent="0.2">
      <c r="BK131" s="361"/>
      <c r="BL131" s="361"/>
      <c r="BM131" s="361"/>
      <c r="BN131" s="361"/>
      <c r="BO131" s="361"/>
      <c r="BP131" s="361"/>
      <c r="BQ131" s="361"/>
      <c r="BR131" s="361"/>
      <c r="BS131" s="361"/>
      <c r="BT131" s="361"/>
      <c r="BU131" s="361"/>
      <c r="BV131" s="361"/>
    </row>
    <row r="132" spans="63:74" x14ac:dyDescent="0.2">
      <c r="BK132" s="361"/>
      <c r="BL132" s="361"/>
      <c r="BM132" s="361"/>
      <c r="BN132" s="361"/>
      <c r="BO132" s="361"/>
      <c r="BP132" s="361"/>
      <c r="BQ132" s="361"/>
      <c r="BR132" s="361"/>
      <c r="BS132" s="361"/>
      <c r="BT132" s="361"/>
      <c r="BU132" s="361"/>
      <c r="BV132" s="361"/>
    </row>
    <row r="133" spans="63:74" x14ac:dyDescent="0.2">
      <c r="BK133" s="361"/>
      <c r="BL133" s="361"/>
      <c r="BM133" s="361"/>
      <c r="BN133" s="361"/>
      <c r="BO133" s="361"/>
      <c r="BP133" s="361"/>
      <c r="BQ133" s="361"/>
      <c r="BR133" s="361"/>
      <c r="BS133" s="361"/>
      <c r="BT133" s="361"/>
      <c r="BU133" s="361"/>
      <c r="BV133" s="361"/>
    </row>
    <row r="134" spans="63:74" x14ac:dyDescent="0.2">
      <c r="BK134" s="361"/>
      <c r="BL134" s="361"/>
      <c r="BM134" s="361"/>
      <c r="BN134" s="361"/>
      <c r="BO134" s="361"/>
      <c r="BP134" s="361"/>
      <c r="BQ134" s="361"/>
      <c r="BR134" s="361"/>
      <c r="BS134" s="361"/>
      <c r="BT134" s="361"/>
      <c r="BU134" s="361"/>
      <c r="BV134" s="361"/>
    </row>
    <row r="135" spans="63:74" x14ac:dyDescent="0.2">
      <c r="BK135" s="361"/>
      <c r="BL135" s="361"/>
      <c r="BM135" s="361"/>
      <c r="BN135" s="361"/>
      <c r="BO135" s="361"/>
      <c r="BP135" s="361"/>
      <c r="BQ135" s="361"/>
      <c r="BR135" s="361"/>
      <c r="BS135" s="361"/>
      <c r="BT135" s="361"/>
      <c r="BU135" s="361"/>
      <c r="BV135" s="361"/>
    </row>
    <row r="136" spans="63:74" x14ac:dyDescent="0.2">
      <c r="BK136" s="361"/>
      <c r="BL136" s="361"/>
      <c r="BM136" s="361"/>
      <c r="BN136" s="361"/>
      <c r="BO136" s="361"/>
      <c r="BP136" s="361"/>
      <c r="BQ136" s="361"/>
      <c r="BR136" s="361"/>
      <c r="BS136" s="361"/>
      <c r="BT136" s="361"/>
      <c r="BU136" s="361"/>
      <c r="BV136" s="361"/>
    </row>
    <row r="137" spans="63:74" x14ac:dyDescent="0.2">
      <c r="BK137" s="361"/>
      <c r="BL137" s="361"/>
      <c r="BM137" s="361"/>
      <c r="BN137" s="361"/>
      <c r="BO137" s="361"/>
      <c r="BP137" s="361"/>
      <c r="BQ137" s="361"/>
      <c r="BR137" s="361"/>
      <c r="BS137" s="361"/>
      <c r="BT137" s="361"/>
      <c r="BU137" s="361"/>
      <c r="BV137" s="361"/>
    </row>
    <row r="138" spans="63:74" x14ac:dyDescent="0.2">
      <c r="BK138" s="361"/>
      <c r="BL138" s="361"/>
      <c r="BM138" s="361"/>
      <c r="BN138" s="361"/>
      <c r="BO138" s="361"/>
      <c r="BP138" s="361"/>
      <c r="BQ138" s="361"/>
      <c r="BR138" s="361"/>
      <c r="BS138" s="361"/>
      <c r="BT138" s="361"/>
      <c r="BU138" s="361"/>
      <c r="BV138" s="361"/>
    </row>
    <row r="139" spans="63:74" x14ac:dyDescent="0.2">
      <c r="BK139" s="361"/>
      <c r="BL139" s="361"/>
      <c r="BM139" s="361"/>
      <c r="BN139" s="361"/>
      <c r="BO139" s="361"/>
      <c r="BP139" s="361"/>
      <c r="BQ139" s="361"/>
      <c r="BR139" s="361"/>
      <c r="BS139" s="361"/>
      <c r="BT139" s="361"/>
      <c r="BU139" s="361"/>
      <c r="BV139" s="361"/>
    </row>
    <row r="140" spans="63:74" x14ac:dyDescent="0.2">
      <c r="BK140" s="361"/>
      <c r="BL140" s="361"/>
      <c r="BM140" s="361"/>
      <c r="BN140" s="361"/>
      <c r="BO140" s="361"/>
      <c r="BP140" s="361"/>
      <c r="BQ140" s="361"/>
      <c r="BR140" s="361"/>
      <c r="BS140" s="361"/>
      <c r="BT140" s="361"/>
      <c r="BU140" s="361"/>
      <c r="BV140" s="361"/>
    </row>
    <row r="141" spans="63:74" x14ac:dyDescent="0.2">
      <c r="BK141" s="361"/>
      <c r="BL141" s="361"/>
      <c r="BM141" s="361"/>
      <c r="BN141" s="361"/>
      <c r="BO141" s="361"/>
      <c r="BP141" s="361"/>
      <c r="BQ141" s="361"/>
      <c r="BR141" s="361"/>
      <c r="BS141" s="361"/>
      <c r="BT141" s="361"/>
      <c r="BU141" s="361"/>
      <c r="BV141" s="361"/>
    </row>
    <row r="142" spans="63:74" x14ac:dyDescent="0.2">
      <c r="BK142" s="361"/>
      <c r="BL142" s="361"/>
      <c r="BM142" s="361"/>
      <c r="BN142" s="361"/>
      <c r="BO142" s="361"/>
      <c r="BP142" s="361"/>
      <c r="BQ142" s="361"/>
      <c r="BR142" s="361"/>
      <c r="BS142" s="361"/>
      <c r="BT142" s="361"/>
      <c r="BU142" s="361"/>
      <c r="BV142" s="361"/>
    </row>
    <row r="143" spans="63:74" x14ac:dyDescent="0.2">
      <c r="BK143" s="361"/>
      <c r="BL143" s="361"/>
      <c r="BM143" s="361"/>
      <c r="BN143" s="361"/>
      <c r="BO143" s="361"/>
      <c r="BP143" s="361"/>
      <c r="BQ143" s="361"/>
      <c r="BR143" s="361"/>
      <c r="BS143" s="361"/>
      <c r="BT143" s="361"/>
      <c r="BU143" s="361"/>
      <c r="BV143" s="361"/>
    </row>
    <row r="144" spans="63:74" x14ac:dyDescent="0.2">
      <c r="BK144" s="361"/>
      <c r="BL144" s="361"/>
      <c r="BM144" s="361"/>
      <c r="BN144" s="361"/>
      <c r="BO144" s="361"/>
      <c r="BP144" s="361"/>
      <c r="BQ144" s="361"/>
      <c r="BR144" s="361"/>
      <c r="BS144" s="361"/>
      <c r="BT144" s="361"/>
      <c r="BU144" s="361"/>
      <c r="BV144" s="361"/>
    </row>
    <row r="145" spans="63:74" x14ac:dyDescent="0.2">
      <c r="BK145" s="361"/>
      <c r="BL145" s="361"/>
      <c r="BM145" s="361"/>
      <c r="BN145" s="361"/>
      <c r="BO145" s="361"/>
      <c r="BP145" s="361"/>
      <c r="BQ145" s="361"/>
      <c r="BR145" s="361"/>
      <c r="BS145" s="361"/>
      <c r="BT145" s="361"/>
      <c r="BU145" s="361"/>
      <c r="BV145" s="361"/>
    </row>
    <row r="146" spans="63:74" x14ac:dyDescent="0.2">
      <c r="BK146" s="361"/>
      <c r="BL146" s="361"/>
      <c r="BM146" s="361"/>
      <c r="BN146" s="361"/>
      <c r="BO146" s="361"/>
      <c r="BP146" s="361"/>
      <c r="BQ146" s="361"/>
      <c r="BR146" s="361"/>
      <c r="BS146" s="361"/>
      <c r="BT146" s="361"/>
      <c r="BU146" s="361"/>
      <c r="BV146" s="361"/>
    </row>
    <row r="147" spans="63:74" x14ac:dyDescent="0.2">
      <c r="BK147" s="361"/>
      <c r="BL147" s="361"/>
      <c r="BM147" s="361"/>
      <c r="BN147" s="361"/>
      <c r="BO147" s="361"/>
      <c r="BP147" s="361"/>
      <c r="BQ147" s="361"/>
      <c r="BR147" s="361"/>
      <c r="BS147" s="361"/>
      <c r="BT147" s="361"/>
      <c r="BU147" s="361"/>
      <c r="BV147" s="361"/>
    </row>
    <row r="148" spans="63:74" x14ac:dyDescent="0.2">
      <c r="BK148" s="361"/>
      <c r="BL148" s="361"/>
      <c r="BM148" s="361"/>
      <c r="BN148" s="361"/>
      <c r="BO148" s="361"/>
      <c r="BP148" s="361"/>
      <c r="BQ148" s="361"/>
      <c r="BR148" s="361"/>
      <c r="BS148" s="361"/>
      <c r="BT148" s="361"/>
      <c r="BU148" s="361"/>
      <c r="BV148" s="361"/>
    </row>
    <row r="149" spans="63:74" x14ac:dyDescent="0.2">
      <c r="BK149" s="361"/>
      <c r="BL149" s="361"/>
      <c r="BM149" s="361"/>
      <c r="BN149" s="361"/>
      <c r="BO149" s="361"/>
      <c r="BP149" s="361"/>
      <c r="BQ149" s="361"/>
      <c r="BR149" s="361"/>
      <c r="BS149" s="361"/>
      <c r="BT149" s="361"/>
      <c r="BU149" s="361"/>
      <c r="BV149" s="361"/>
    </row>
    <row r="150" spans="63:74" x14ac:dyDescent="0.2">
      <c r="BK150" s="361"/>
      <c r="BL150" s="361"/>
      <c r="BM150" s="361"/>
      <c r="BN150" s="361"/>
      <c r="BO150" s="361"/>
      <c r="BP150" s="361"/>
      <c r="BQ150" s="361"/>
      <c r="BR150" s="361"/>
      <c r="BS150" s="361"/>
      <c r="BT150" s="361"/>
      <c r="BU150" s="361"/>
      <c r="BV150" s="361"/>
    </row>
    <row r="151" spans="63:74" x14ac:dyDescent="0.2">
      <c r="BK151" s="361"/>
      <c r="BL151" s="361"/>
      <c r="BM151" s="361"/>
      <c r="BN151" s="361"/>
      <c r="BO151" s="361"/>
      <c r="BP151" s="361"/>
      <c r="BQ151" s="361"/>
      <c r="BR151" s="361"/>
      <c r="BS151" s="361"/>
      <c r="BT151" s="361"/>
      <c r="BU151" s="361"/>
      <c r="BV151" s="361"/>
    </row>
    <row r="152" spans="63:74" x14ac:dyDescent="0.2">
      <c r="BK152" s="361"/>
      <c r="BL152" s="361"/>
      <c r="BM152" s="361"/>
      <c r="BN152" s="361"/>
      <c r="BO152" s="361"/>
      <c r="BP152" s="361"/>
      <c r="BQ152" s="361"/>
      <c r="BR152" s="361"/>
      <c r="BS152" s="361"/>
      <c r="BT152" s="361"/>
      <c r="BU152" s="361"/>
      <c r="BV152" s="361"/>
    </row>
    <row r="153" spans="63:74" x14ac:dyDescent="0.2">
      <c r="BK153" s="361"/>
      <c r="BL153" s="361"/>
      <c r="BM153" s="361"/>
      <c r="BN153" s="361"/>
      <c r="BO153" s="361"/>
      <c r="BP153" s="361"/>
      <c r="BQ153" s="361"/>
      <c r="BR153" s="361"/>
      <c r="BS153" s="361"/>
      <c r="BT153" s="361"/>
      <c r="BU153" s="361"/>
      <c r="BV153" s="361"/>
    </row>
    <row r="154" spans="63:74" x14ac:dyDescent="0.2">
      <c r="BK154" s="361"/>
      <c r="BL154" s="361"/>
      <c r="BM154" s="361"/>
      <c r="BN154" s="361"/>
      <c r="BO154" s="361"/>
      <c r="BP154" s="361"/>
      <c r="BQ154" s="361"/>
      <c r="BR154" s="361"/>
      <c r="BS154" s="361"/>
      <c r="BT154" s="361"/>
      <c r="BU154" s="361"/>
      <c r="BV154" s="361"/>
    </row>
    <row r="155" spans="63:74" x14ac:dyDescent="0.2">
      <c r="BK155" s="361"/>
      <c r="BL155" s="361"/>
      <c r="BM155" s="361"/>
      <c r="BN155" s="361"/>
      <c r="BO155" s="361"/>
      <c r="BP155" s="361"/>
      <c r="BQ155" s="361"/>
      <c r="BR155" s="361"/>
      <c r="BS155" s="361"/>
      <c r="BT155" s="361"/>
      <c r="BU155" s="361"/>
      <c r="BV155" s="361"/>
    </row>
    <row r="156" spans="63:74" x14ac:dyDescent="0.2">
      <c r="BK156" s="361"/>
      <c r="BL156" s="361"/>
      <c r="BM156" s="361"/>
      <c r="BN156" s="361"/>
      <c r="BO156" s="361"/>
      <c r="BP156" s="361"/>
      <c r="BQ156" s="361"/>
      <c r="BR156" s="361"/>
      <c r="BS156" s="361"/>
      <c r="BT156" s="361"/>
      <c r="BU156" s="361"/>
      <c r="BV156" s="361"/>
    </row>
    <row r="157" spans="63:74" x14ac:dyDescent="0.2">
      <c r="BK157" s="361"/>
      <c r="BL157" s="361"/>
      <c r="BM157" s="361"/>
      <c r="BN157" s="361"/>
      <c r="BO157" s="361"/>
      <c r="BP157" s="361"/>
      <c r="BQ157" s="361"/>
      <c r="BR157" s="361"/>
      <c r="BS157" s="361"/>
      <c r="BT157" s="361"/>
      <c r="BU157" s="361"/>
      <c r="BV157" s="361"/>
    </row>
    <row r="158" spans="63:74" x14ac:dyDescent="0.2">
      <c r="BK158" s="361"/>
      <c r="BL158" s="361"/>
      <c r="BM158" s="361"/>
      <c r="BN158" s="361"/>
      <c r="BO158" s="361"/>
      <c r="BP158" s="361"/>
      <c r="BQ158" s="361"/>
      <c r="BR158" s="361"/>
      <c r="BS158" s="361"/>
      <c r="BT158" s="361"/>
      <c r="BU158" s="361"/>
      <c r="BV158" s="361"/>
    </row>
    <row r="159" spans="63:74" x14ac:dyDescent="0.2">
      <c r="BK159" s="361"/>
      <c r="BL159" s="361"/>
      <c r="BM159" s="361"/>
      <c r="BN159" s="361"/>
      <c r="BO159" s="361"/>
      <c r="BP159" s="361"/>
      <c r="BQ159" s="361"/>
      <c r="BR159" s="361"/>
      <c r="BS159" s="361"/>
      <c r="BT159" s="361"/>
      <c r="BU159" s="361"/>
      <c r="BV159" s="361"/>
    </row>
  </sheetData>
  <mergeCells count="16">
    <mergeCell ref="B78:Q78"/>
    <mergeCell ref="B79:Q79"/>
    <mergeCell ref="A1:A2"/>
    <mergeCell ref="B71:Q71"/>
    <mergeCell ref="B73:Q73"/>
    <mergeCell ref="B74:Q74"/>
    <mergeCell ref="B75:Q75"/>
    <mergeCell ref="B76:Q76"/>
    <mergeCell ref="B77:Q77"/>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BC28" activePane="bottomRight" state="frozen"/>
      <selection activeCell="BC15" sqref="BC15"/>
      <selection pane="topRight" activeCell="BC15" sqref="BC15"/>
      <selection pane="bottomLeft" activeCell="BC15" sqref="BC15"/>
      <selection pane="bottomRight" activeCell="BK55" sqref="BK55"/>
    </sheetView>
  </sheetViews>
  <sheetFormatPr defaultColWidth="9.6640625" defaultRowHeight="10.199999999999999" x14ac:dyDescent="0.2"/>
  <cols>
    <col min="1" max="1" width="12" style="164" customWidth="1"/>
    <col min="2" max="2" width="43.44140625" style="164" customWidth="1"/>
    <col min="3" max="50" width="8.5546875" style="164" customWidth="1"/>
    <col min="51" max="62" width="8.5546875" style="354" customWidth="1"/>
    <col min="63" max="74" width="8.5546875" style="164" customWidth="1"/>
    <col min="75" max="16384" width="9.6640625" style="164"/>
  </cols>
  <sheetData>
    <row r="1" spans="1:74" ht="13.35" customHeight="1" x14ac:dyDescent="0.25">
      <c r="A1" s="672" t="s">
        <v>1054</v>
      </c>
      <c r="B1" s="727" t="s">
        <v>266</v>
      </c>
      <c r="C1" s="728"/>
      <c r="D1" s="728"/>
      <c r="E1" s="728"/>
      <c r="F1" s="728"/>
      <c r="G1" s="728"/>
      <c r="H1" s="728"/>
      <c r="I1" s="728"/>
      <c r="J1" s="728"/>
      <c r="K1" s="728"/>
      <c r="L1" s="728"/>
      <c r="M1" s="728"/>
      <c r="N1" s="728"/>
      <c r="O1" s="728"/>
      <c r="P1" s="728"/>
      <c r="Q1" s="728"/>
      <c r="R1" s="728"/>
      <c r="S1" s="728"/>
      <c r="T1" s="728"/>
      <c r="U1" s="728"/>
      <c r="V1" s="728"/>
      <c r="W1" s="728"/>
      <c r="X1" s="728"/>
      <c r="Y1" s="728"/>
      <c r="Z1" s="728"/>
      <c r="AA1" s="728"/>
      <c r="AB1" s="728"/>
      <c r="AC1" s="728"/>
      <c r="AD1" s="728"/>
      <c r="AE1" s="728"/>
      <c r="AF1" s="728"/>
      <c r="AG1" s="728"/>
      <c r="AH1" s="728"/>
      <c r="AI1" s="728"/>
      <c r="AJ1" s="728"/>
      <c r="AK1" s="728"/>
      <c r="AL1" s="728"/>
      <c r="AM1" s="163"/>
    </row>
    <row r="2" spans="1:74" s="165" customFormat="1" ht="13.2" x14ac:dyDescent="0.25">
      <c r="A2" s="673"/>
      <c r="B2" s="544" t="str">
        <f>"U.S. Energy Information Administration   |   Short-Term Energy Outlook  - "&amp;Dates!D1</f>
        <v>U.S. Energy Information Administration   |   Short-Term Energy Outlook  - November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2"/>
      <c r="AY2" s="511"/>
      <c r="AZ2" s="511"/>
      <c r="BA2" s="511"/>
      <c r="BB2" s="511"/>
      <c r="BC2" s="511"/>
      <c r="BD2" s="511"/>
      <c r="BE2" s="511"/>
      <c r="BF2" s="511"/>
      <c r="BG2" s="511"/>
      <c r="BH2" s="511"/>
      <c r="BI2" s="511"/>
      <c r="BJ2" s="511"/>
    </row>
    <row r="3" spans="1:74" s="12" customFormat="1" ht="13.2" x14ac:dyDescent="0.25">
      <c r="A3" s="14"/>
      <c r="B3" s="15"/>
      <c r="C3" s="681">
        <f>Dates!D3</f>
        <v>2010</v>
      </c>
      <c r="D3" s="677"/>
      <c r="E3" s="677"/>
      <c r="F3" s="677"/>
      <c r="G3" s="677"/>
      <c r="H3" s="677"/>
      <c r="I3" s="677"/>
      <c r="J3" s="677"/>
      <c r="K3" s="677"/>
      <c r="L3" s="677"/>
      <c r="M3" s="677"/>
      <c r="N3" s="678"/>
      <c r="O3" s="681">
        <f>C3+1</f>
        <v>2011</v>
      </c>
      <c r="P3" s="682"/>
      <c r="Q3" s="682"/>
      <c r="R3" s="682"/>
      <c r="S3" s="682"/>
      <c r="T3" s="682"/>
      <c r="U3" s="682"/>
      <c r="V3" s="682"/>
      <c r="W3" s="682"/>
      <c r="X3" s="677"/>
      <c r="Y3" s="677"/>
      <c r="Z3" s="678"/>
      <c r="AA3" s="674">
        <f>O3+1</f>
        <v>2012</v>
      </c>
      <c r="AB3" s="677"/>
      <c r="AC3" s="677"/>
      <c r="AD3" s="677"/>
      <c r="AE3" s="677"/>
      <c r="AF3" s="677"/>
      <c r="AG3" s="677"/>
      <c r="AH3" s="677"/>
      <c r="AI3" s="677"/>
      <c r="AJ3" s="677"/>
      <c r="AK3" s="677"/>
      <c r="AL3" s="678"/>
      <c r="AM3" s="674">
        <f>AA3+1</f>
        <v>2013</v>
      </c>
      <c r="AN3" s="677"/>
      <c r="AO3" s="677"/>
      <c r="AP3" s="677"/>
      <c r="AQ3" s="677"/>
      <c r="AR3" s="677"/>
      <c r="AS3" s="677"/>
      <c r="AT3" s="677"/>
      <c r="AU3" s="677"/>
      <c r="AV3" s="677"/>
      <c r="AW3" s="677"/>
      <c r="AX3" s="678"/>
      <c r="AY3" s="674">
        <f>AM3+1</f>
        <v>2014</v>
      </c>
      <c r="AZ3" s="675"/>
      <c r="BA3" s="675"/>
      <c r="BB3" s="675"/>
      <c r="BC3" s="675"/>
      <c r="BD3" s="675"/>
      <c r="BE3" s="675"/>
      <c r="BF3" s="675"/>
      <c r="BG3" s="675"/>
      <c r="BH3" s="675"/>
      <c r="BI3" s="675"/>
      <c r="BJ3" s="676"/>
      <c r="BK3" s="674">
        <f>AY3+1</f>
        <v>2015</v>
      </c>
      <c r="BL3" s="677"/>
      <c r="BM3" s="677"/>
      <c r="BN3" s="677"/>
      <c r="BO3" s="677"/>
      <c r="BP3" s="677"/>
      <c r="BQ3" s="677"/>
      <c r="BR3" s="677"/>
      <c r="BS3" s="677"/>
      <c r="BT3" s="677"/>
      <c r="BU3" s="677"/>
      <c r="BV3" s="67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47"/>
      <c r="B5" s="166" t="s">
        <v>1230</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20"/>
      <c r="AZ5" s="420"/>
      <c r="BA5" s="420"/>
      <c r="BB5" s="420"/>
      <c r="BC5" s="420"/>
      <c r="BD5" s="420"/>
      <c r="BE5" s="420"/>
      <c r="BF5" s="420"/>
      <c r="BG5" s="420"/>
      <c r="BH5" s="420"/>
      <c r="BI5" s="167"/>
      <c r="BJ5" s="420"/>
      <c r="BK5" s="420"/>
      <c r="BL5" s="420"/>
      <c r="BM5" s="420"/>
      <c r="BN5" s="420"/>
      <c r="BO5" s="420"/>
      <c r="BP5" s="420"/>
      <c r="BQ5" s="420"/>
      <c r="BR5" s="420"/>
      <c r="BS5" s="420"/>
      <c r="BT5" s="420"/>
      <c r="BU5" s="420"/>
      <c r="BV5" s="420"/>
    </row>
    <row r="6" spans="1:74" ht="11.1" customHeight="1" x14ac:dyDescent="0.2">
      <c r="A6" s="148" t="s">
        <v>934</v>
      </c>
      <c r="B6" s="212" t="s">
        <v>605</v>
      </c>
      <c r="C6" s="242">
        <v>804.92368403</v>
      </c>
      <c r="D6" s="242">
        <v>807.10080253000001</v>
      </c>
      <c r="E6" s="242">
        <v>810.20407255999999</v>
      </c>
      <c r="F6" s="242">
        <v>815.94926535000002</v>
      </c>
      <c r="G6" s="242">
        <v>819.61801000000003</v>
      </c>
      <c r="H6" s="242">
        <v>822.92607774999999</v>
      </c>
      <c r="I6" s="242">
        <v>827.15219205999995</v>
      </c>
      <c r="J6" s="242">
        <v>828.77986339999995</v>
      </c>
      <c r="K6" s="242">
        <v>829.08781523000005</v>
      </c>
      <c r="L6" s="242">
        <v>826.64851899999996</v>
      </c>
      <c r="M6" s="242">
        <v>825.38767825000002</v>
      </c>
      <c r="N6" s="242">
        <v>823.87776441000005</v>
      </c>
      <c r="O6" s="242">
        <v>818.62966539000001</v>
      </c>
      <c r="P6" s="242">
        <v>819.23843944999999</v>
      </c>
      <c r="Q6" s="242">
        <v>822.21497449000003</v>
      </c>
      <c r="R6" s="242">
        <v>834.76775164000003</v>
      </c>
      <c r="S6" s="242">
        <v>837.07344780000005</v>
      </c>
      <c r="T6" s="242">
        <v>836.34054409999999</v>
      </c>
      <c r="U6" s="242">
        <v>825.92425234999996</v>
      </c>
      <c r="V6" s="242">
        <v>824.09774004999997</v>
      </c>
      <c r="W6" s="242">
        <v>824.21621902000004</v>
      </c>
      <c r="X6" s="242">
        <v>829.02430303000006</v>
      </c>
      <c r="Y6" s="242">
        <v>830.97430420000001</v>
      </c>
      <c r="Z6" s="242">
        <v>832.81083631000001</v>
      </c>
      <c r="AA6" s="242">
        <v>834.73164686999996</v>
      </c>
      <c r="AB6" s="242">
        <v>836.19293021999999</v>
      </c>
      <c r="AC6" s="242">
        <v>837.39243388</v>
      </c>
      <c r="AD6" s="242">
        <v>837.91122143999996</v>
      </c>
      <c r="AE6" s="242">
        <v>838.90136800000005</v>
      </c>
      <c r="AF6" s="242">
        <v>839.94393716000002</v>
      </c>
      <c r="AG6" s="242">
        <v>841.66966740999999</v>
      </c>
      <c r="AH6" s="242">
        <v>842.34402791000002</v>
      </c>
      <c r="AI6" s="242">
        <v>842.59775715000001</v>
      </c>
      <c r="AJ6" s="242">
        <v>840.87746515000003</v>
      </c>
      <c r="AK6" s="242">
        <v>841.45497436000005</v>
      </c>
      <c r="AL6" s="242">
        <v>842.77689478000002</v>
      </c>
      <c r="AM6" s="242">
        <v>846.87640492000003</v>
      </c>
      <c r="AN6" s="242">
        <v>848.16226394</v>
      </c>
      <c r="AO6" s="242">
        <v>848.66765032000001</v>
      </c>
      <c r="AP6" s="242">
        <v>845.54619646000003</v>
      </c>
      <c r="AQ6" s="242">
        <v>846.62541326999997</v>
      </c>
      <c r="AR6" s="242">
        <v>849.05893315000003</v>
      </c>
      <c r="AS6" s="242">
        <v>855.70173881999995</v>
      </c>
      <c r="AT6" s="242">
        <v>858.70262777999994</v>
      </c>
      <c r="AU6" s="242">
        <v>860.91658274999998</v>
      </c>
      <c r="AV6" s="242">
        <v>862.62185178000004</v>
      </c>
      <c r="AW6" s="242">
        <v>863.05325275999996</v>
      </c>
      <c r="AX6" s="242">
        <v>862.48903373999997</v>
      </c>
      <c r="AY6" s="242">
        <v>857.91441849</v>
      </c>
      <c r="AZ6" s="242">
        <v>857.62004160000004</v>
      </c>
      <c r="BA6" s="242">
        <v>858.59112686000003</v>
      </c>
      <c r="BB6" s="242">
        <v>862.62700989999996</v>
      </c>
      <c r="BC6" s="242">
        <v>864.77951771999994</v>
      </c>
      <c r="BD6" s="242">
        <v>866.84798593999994</v>
      </c>
      <c r="BE6" s="242">
        <v>868.80792797000004</v>
      </c>
      <c r="BF6" s="242">
        <v>870.72668198999997</v>
      </c>
      <c r="BG6" s="242">
        <v>872.57976138000004</v>
      </c>
      <c r="BH6" s="242">
        <v>874.47331866000002</v>
      </c>
      <c r="BI6" s="335">
        <v>876.11540000000002</v>
      </c>
      <c r="BJ6" s="335">
        <v>877.6123</v>
      </c>
      <c r="BK6" s="335">
        <v>878.79250000000002</v>
      </c>
      <c r="BL6" s="335">
        <v>880.12720000000002</v>
      </c>
      <c r="BM6" s="335">
        <v>881.44510000000002</v>
      </c>
      <c r="BN6" s="335">
        <v>882.74120000000005</v>
      </c>
      <c r="BO6" s="335">
        <v>884.02909999999997</v>
      </c>
      <c r="BP6" s="335">
        <v>885.30380000000002</v>
      </c>
      <c r="BQ6" s="335">
        <v>886.55709999999999</v>
      </c>
      <c r="BR6" s="335">
        <v>887.81179999999995</v>
      </c>
      <c r="BS6" s="335">
        <v>889.05949999999996</v>
      </c>
      <c r="BT6" s="335">
        <v>890.04449999999997</v>
      </c>
      <c r="BU6" s="335">
        <v>891.47029999999995</v>
      </c>
      <c r="BV6" s="335">
        <v>893.08109999999999</v>
      </c>
    </row>
    <row r="7" spans="1:74" ht="11.1" customHeight="1" x14ac:dyDescent="0.2">
      <c r="A7" s="148" t="s">
        <v>935</v>
      </c>
      <c r="B7" s="212" t="s">
        <v>639</v>
      </c>
      <c r="C7" s="242">
        <v>2255.7508318999999</v>
      </c>
      <c r="D7" s="242">
        <v>2260.1731587999998</v>
      </c>
      <c r="E7" s="242">
        <v>2265.7156263000002</v>
      </c>
      <c r="F7" s="242">
        <v>2277.1996247000002</v>
      </c>
      <c r="G7" s="242">
        <v>2281.3663311</v>
      </c>
      <c r="H7" s="242">
        <v>2283.0371356999999</v>
      </c>
      <c r="I7" s="242">
        <v>2279.8568522</v>
      </c>
      <c r="J7" s="242">
        <v>2278.3022427999999</v>
      </c>
      <c r="K7" s="242">
        <v>2276.0181212000002</v>
      </c>
      <c r="L7" s="242">
        <v>2268.6612506000001</v>
      </c>
      <c r="M7" s="242">
        <v>2268.1755323000002</v>
      </c>
      <c r="N7" s="242">
        <v>2270.2177293</v>
      </c>
      <c r="O7" s="242">
        <v>2278.6610448000001</v>
      </c>
      <c r="P7" s="242">
        <v>2282.8541703000001</v>
      </c>
      <c r="Q7" s="242">
        <v>2286.6703087999999</v>
      </c>
      <c r="R7" s="242">
        <v>2291.0687217999998</v>
      </c>
      <c r="S7" s="242">
        <v>2293.4114402999999</v>
      </c>
      <c r="T7" s="242">
        <v>2294.6577259000001</v>
      </c>
      <c r="U7" s="242">
        <v>2291.7282814</v>
      </c>
      <c r="V7" s="242">
        <v>2293.0911737000001</v>
      </c>
      <c r="W7" s="242">
        <v>2295.6671059</v>
      </c>
      <c r="X7" s="242">
        <v>2301.7839217999999</v>
      </c>
      <c r="Y7" s="242">
        <v>2305.0400506000001</v>
      </c>
      <c r="Z7" s="242">
        <v>2307.7633360999998</v>
      </c>
      <c r="AA7" s="242">
        <v>2308.5634565</v>
      </c>
      <c r="AB7" s="242">
        <v>2311.2637972000002</v>
      </c>
      <c r="AC7" s="242">
        <v>2314.4740361999998</v>
      </c>
      <c r="AD7" s="242">
        <v>2317.8109989999998</v>
      </c>
      <c r="AE7" s="242">
        <v>2322.3284155000001</v>
      </c>
      <c r="AF7" s="242">
        <v>2327.6431111000002</v>
      </c>
      <c r="AG7" s="242">
        <v>2337.4821972</v>
      </c>
      <c r="AH7" s="242">
        <v>2341.5961176000001</v>
      </c>
      <c r="AI7" s="242">
        <v>2343.7119836000002</v>
      </c>
      <c r="AJ7" s="242">
        <v>2342.9808935999999</v>
      </c>
      <c r="AK7" s="242">
        <v>2341.7373271000001</v>
      </c>
      <c r="AL7" s="242">
        <v>2339.1323824999999</v>
      </c>
      <c r="AM7" s="242">
        <v>2328.2479232000001</v>
      </c>
      <c r="AN7" s="242">
        <v>2328.1088246999998</v>
      </c>
      <c r="AO7" s="242">
        <v>2331.7969503999998</v>
      </c>
      <c r="AP7" s="242">
        <v>2345.7595013</v>
      </c>
      <c r="AQ7" s="242">
        <v>2352.2666748000001</v>
      </c>
      <c r="AR7" s="242">
        <v>2357.7656719000001</v>
      </c>
      <c r="AS7" s="242">
        <v>2360.5382854999998</v>
      </c>
      <c r="AT7" s="242">
        <v>2365.3095849000001</v>
      </c>
      <c r="AU7" s="242">
        <v>2370.361363</v>
      </c>
      <c r="AV7" s="242">
        <v>2380.8597593999998</v>
      </c>
      <c r="AW7" s="242">
        <v>2382.5978903999999</v>
      </c>
      <c r="AX7" s="242">
        <v>2380.7418954</v>
      </c>
      <c r="AY7" s="242">
        <v>2365.0129797</v>
      </c>
      <c r="AZ7" s="242">
        <v>2363.6778288999999</v>
      </c>
      <c r="BA7" s="242">
        <v>2366.4576482000002</v>
      </c>
      <c r="BB7" s="242">
        <v>2379.6207721999999</v>
      </c>
      <c r="BC7" s="242">
        <v>2385.9292808</v>
      </c>
      <c r="BD7" s="242">
        <v>2391.6515083999998</v>
      </c>
      <c r="BE7" s="242">
        <v>2396.3631912000001</v>
      </c>
      <c r="BF7" s="242">
        <v>2401.2310551</v>
      </c>
      <c r="BG7" s="242">
        <v>2405.8308361999998</v>
      </c>
      <c r="BH7" s="242">
        <v>2410.0553337000001</v>
      </c>
      <c r="BI7" s="335">
        <v>2414.1990000000001</v>
      </c>
      <c r="BJ7" s="335">
        <v>2418.1559999999999</v>
      </c>
      <c r="BK7" s="335">
        <v>2421.8200000000002</v>
      </c>
      <c r="BL7" s="335">
        <v>2425.4789999999998</v>
      </c>
      <c r="BM7" s="335">
        <v>2429.0300000000002</v>
      </c>
      <c r="BN7" s="335">
        <v>2432.1010000000001</v>
      </c>
      <c r="BO7" s="335">
        <v>2435.7109999999998</v>
      </c>
      <c r="BP7" s="335">
        <v>2439.4879999999998</v>
      </c>
      <c r="BQ7" s="335">
        <v>2443.6280000000002</v>
      </c>
      <c r="BR7" s="335">
        <v>2447.596</v>
      </c>
      <c r="BS7" s="335">
        <v>2451.5859999999998</v>
      </c>
      <c r="BT7" s="335">
        <v>2455.0619999999999</v>
      </c>
      <c r="BU7" s="335">
        <v>2459.4989999999998</v>
      </c>
      <c r="BV7" s="335">
        <v>2464.3609999999999</v>
      </c>
    </row>
    <row r="8" spans="1:74" ht="11.1" customHeight="1" x14ac:dyDescent="0.2">
      <c r="A8" s="148" t="s">
        <v>936</v>
      </c>
      <c r="B8" s="212" t="s">
        <v>606</v>
      </c>
      <c r="C8" s="242">
        <v>2013.9193144999999</v>
      </c>
      <c r="D8" s="242">
        <v>2017.8747009000001</v>
      </c>
      <c r="E8" s="242">
        <v>2026.0679431999999</v>
      </c>
      <c r="F8" s="242">
        <v>2045.5616427</v>
      </c>
      <c r="G8" s="242">
        <v>2056.9336460999998</v>
      </c>
      <c r="H8" s="242">
        <v>2067.2465545</v>
      </c>
      <c r="I8" s="242">
        <v>2077.5952886</v>
      </c>
      <c r="J8" s="242">
        <v>2084.9688166999999</v>
      </c>
      <c r="K8" s="242">
        <v>2090.4620593999998</v>
      </c>
      <c r="L8" s="242">
        <v>2095.6763104000001</v>
      </c>
      <c r="M8" s="242">
        <v>2096.2080123000001</v>
      </c>
      <c r="N8" s="242">
        <v>2093.6584585999999</v>
      </c>
      <c r="O8" s="242">
        <v>2079.183348</v>
      </c>
      <c r="P8" s="242">
        <v>2077.1045092999998</v>
      </c>
      <c r="Q8" s="242">
        <v>2078.5776412999999</v>
      </c>
      <c r="R8" s="242">
        <v>2089.3617896999999</v>
      </c>
      <c r="S8" s="242">
        <v>2093.6195785</v>
      </c>
      <c r="T8" s="242">
        <v>2097.1100535999999</v>
      </c>
      <c r="U8" s="242">
        <v>2095.2813245000002</v>
      </c>
      <c r="V8" s="242">
        <v>2100.6510899</v>
      </c>
      <c r="W8" s="242">
        <v>2108.6674592999998</v>
      </c>
      <c r="X8" s="242">
        <v>2127.7339554</v>
      </c>
      <c r="Y8" s="242">
        <v>2134.7408909000001</v>
      </c>
      <c r="Z8" s="242">
        <v>2138.0917884999999</v>
      </c>
      <c r="AA8" s="242">
        <v>2130.9635373000001</v>
      </c>
      <c r="AB8" s="242">
        <v>2132.1196920000002</v>
      </c>
      <c r="AC8" s="242">
        <v>2134.7371419000001</v>
      </c>
      <c r="AD8" s="242">
        <v>2142.6254454</v>
      </c>
      <c r="AE8" s="242">
        <v>2145.3083167999998</v>
      </c>
      <c r="AF8" s="242">
        <v>2146.5953146000002</v>
      </c>
      <c r="AG8" s="242">
        <v>2146.3451405000001</v>
      </c>
      <c r="AH8" s="242">
        <v>2144.9463648000001</v>
      </c>
      <c r="AI8" s="242">
        <v>2142.2576893</v>
      </c>
      <c r="AJ8" s="242">
        <v>2129.5176839999999</v>
      </c>
      <c r="AK8" s="242">
        <v>2130.8202809999998</v>
      </c>
      <c r="AL8" s="242">
        <v>2137.4040506000001</v>
      </c>
      <c r="AM8" s="242">
        <v>2160.7955247999998</v>
      </c>
      <c r="AN8" s="242">
        <v>2169.2967402999998</v>
      </c>
      <c r="AO8" s="242">
        <v>2174.4342292000001</v>
      </c>
      <c r="AP8" s="242">
        <v>2171.5528098999998</v>
      </c>
      <c r="AQ8" s="242">
        <v>2173.4542317999999</v>
      </c>
      <c r="AR8" s="242">
        <v>2175.4833134</v>
      </c>
      <c r="AS8" s="242">
        <v>2175.8914791000002</v>
      </c>
      <c r="AT8" s="242">
        <v>2179.4873114000002</v>
      </c>
      <c r="AU8" s="242">
        <v>2184.5222349000001</v>
      </c>
      <c r="AV8" s="242">
        <v>2197.7945396</v>
      </c>
      <c r="AW8" s="242">
        <v>2200.6089280000001</v>
      </c>
      <c r="AX8" s="242">
        <v>2199.7636900000002</v>
      </c>
      <c r="AY8" s="242">
        <v>2185.2124377999999</v>
      </c>
      <c r="AZ8" s="242">
        <v>2184.5827380999999</v>
      </c>
      <c r="BA8" s="242">
        <v>2187.828203</v>
      </c>
      <c r="BB8" s="242">
        <v>2201.1936749000001</v>
      </c>
      <c r="BC8" s="242">
        <v>2207.5058371999999</v>
      </c>
      <c r="BD8" s="242">
        <v>2213.0095325000002</v>
      </c>
      <c r="BE8" s="242">
        <v>2216.7925126</v>
      </c>
      <c r="BF8" s="242">
        <v>2221.3634594999999</v>
      </c>
      <c r="BG8" s="242">
        <v>2225.8101250999998</v>
      </c>
      <c r="BH8" s="242">
        <v>2230.4582925</v>
      </c>
      <c r="BI8" s="335">
        <v>2234.4119999999998</v>
      </c>
      <c r="BJ8" s="335">
        <v>2237.9969999999998</v>
      </c>
      <c r="BK8" s="335">
        <v>2240.7689999999998</v>
      </c>
      <c r="BL8" s="335">
        <v>2243.9499999999998</v>
      </c>
      <c r="BM8" s="335">
        <v>2247.0970000000002</v>
      </c>
      <c r="BN8" s="335">
        <v>2250.1619999999998</v>
      </c>
      <c r="BO8" s="335">
        <v>2253.2739999999999</v>
      </c>
      <c r="BP8" s="335">
        <v>2256.3870000000002</v>
      </c>
      <c r="BQ8" s="335">
        <v>2259.48</v>
      </c>
      <c r="BR8" s="335">
        <v>2262.61</v>
      </c>
      <c r="BS8" s="335">
        <v>2265.7550000000001</v>
      </c>
      <c r="BT8" s="335">
        <v>2268.4659999999999</v>
      </c>
      <c r="BU8" s="335">
        <v>2271.9810000000002</v>
      </c>
      <c r="BV8" s="335">
        <v>2275.8510000000001</v>
      </c>
    </row>
    <row r="9" spans="1:74" ht="11.1" customHeight="1" x14ac:dyDescent="0.2">
      <c r="A9" s="148" t="s">
        <v>937</v>
      </c>
      <c r="B9" s="212" t="s">
        <v>607</v>
      </c>
      <c r="C9" s="242">
        <v>939.86858718999997</v>
      </c>
      <c r="D9" s="242">
        <v>941.37114851000001</v>
      </c>
      <c r="E9" s="242">
        <v>943.75816438000004</v>
      </c>
      <c r="F9" s="242">
        <v>948.24106717999996</v>
      </c>
      <c r="G9" s="242">
        <v>951.48841785000002</v>
      </c>
      <c r="H9" s="242">
        <v>954.71164876</v>
      </c>
      <c r="I9" s="242">
        <v>957.61136638999994</v>
      </c>
      <c r="J9" s="242">
        <v>961.01090294999995</v>
      </c>
      <c r="K9" s="242">
        <v>964.61086491000003</v>
      </c>
      <c r="L9" s="242">
        <v>971.23024226999996</v>
      </c>
      <c r="M9" s="242">
        <v>973.11681251000005</v>
      </c>
      <c r="N9" s="242">
        <v>973.08956565000005</v>
      </c>
      <c r="O9" s="242">
        <v>966.89367312000002</v>
      </c>
      <c r="P9" s="242">
        <v>966.22991347000004</v>
      </c>
      <c r="Q9" s="242">
        <v>966.84345814999995</v>
      </c>
      <c r="R9" s="242">
        <v>970.70543644999998</v>
      </c>
      <c r="S9" s="242">
        <v>972.39524276999998</v>
      </c>
      <c r="T9" s="242">
        <v>973.88400643</v>
      </c>
      <c r="U9" s="242">
        <v>973.03297384999996</v>
      </c>
      <c r="V9" s="242">
        <v>975.72371735000002</v>
      </c>
      <c r="W9" s="242">
        <v>979.81748334999997</v>
      </c>
      <c r="X9" s="242">
        <v>988.75042408000002</v>
      </c>
      <c r="Y9" s="242">
        <v>993.07312094999997</v>
      </c>
      <c r="Z9" s="242">
        <v>996.22172617000001</v>
      </c>
      <c r="AA9" s="242">
        <v>997.57809750000001</v>
      </c>
      <c r="AB9" s="242">
        <v>998.84212609999997</v>
      </c>
      <c r="AC9" s="242">
        <v>999.39566973000001</v>
      </c>
      <c r="AD9" s="242">
        <v>998.09145225999998</v>
      </c>
      <c r="AE9" s="242">
        <v>998.08448306000003</v>
      </c>
      <c r="AF9" s="242">
        <v>998.22748597999998</v>
      </c>
      <c r="AG9" s="242">
        <v>999.45107822</v>
      </c>
      <c r="AH9" s="242">
        <v>999.19606251000005</v>
      </c>
      <c r="AI9" s="242">
        <v>998.39305602000002</v>
      </c>
      <c r="AJ9" s="242">
        <v>992.10460467999997</v>
      </c>
      <c r="AK9" s="242">
        <v>993.90870723</v>
      </c>
      <c r="AL9" s="242">
        <v>998.86790958999995</v>
      </c>
      <c r="AM9" s="242">
        <v>1015.1590298</v>
      </c>
      <c r="AN9" s="242">
        <v>1020.2958182</v>
      </c>
      <c r="AO9" s="242">
        <v>1022.4550929</v>
      </c>
      <c r="AP9" s="242">
        <v>1015.1506632000001</v>
      </c>
      <c r="AQ9" s="242">
        <v>1016.2195535</v>
      </c>
      <c r="AR9" s="242">
        <v>1019.1755731</v>
      </c>
      <c r="AS9" s="242">
        <v>1027.7130275</v>
      </c>
      <c r="AT9" s="242">
        <v>1031.6725765000001</v>
      </c>
      <c r="AU9" s="242">
        <v>1034.7485256</v>
      </c>
      <c r="AV9" s="242">
        <v>1037.8010257000001</v>
      </c>
      <c r="AW9" s="242">
        <v>1038.4646619</v>
      </c>
      <c r="AX9" s="242">
        <v>1037.5995852000001</v>
      </c>
      <c r="AY9" s="242">
        <v>1030.4010009000001</v>
      </c>
      <c r="AZ9" s="242">
        <v>1030.0820942</v>
      </c>
      <c r="BA9" s="242">
        <v>1031.8380704000001</v>
      </c>
      <c r="BB9" s="242">
        <v>1038.8322547</v>
      </c>
      <c r="BC9" s="242">
        <v>1042.3655028999999</v>
      </c>
      <c r="BD9" s="242">
        <v>1045.60114</v>
      </c>
      <c r="BE9" s="242">
        <v>1048.2542199</v>
      </c>
      <c r="BF9" s="242">
        <v>1051.1083447000001</v>
      </c>
      <c r="BG9" s="242">
        <v>1053.8785682</v>
      </c>
      <c r="BH9" s="242">
        <v>1056.8038584000001</v>
      </c>
      <c r="BI9" s="335">
        <v>1059.2270000000001</v>
      </c>
      <c r="BJ9" s="335">
        <v>1061.3869999999999</v>
      </c>
      <c r="BK9" s="335">
        <v>1062.925</v>
      </c>
      <c r="BL9" s="335">
        <v>1064.828</v>
      </c>
      <c r="BM9" s="335">
        <v>1066.7370000000001</v>
      </c>
      <c r="BN9" s="335">
        <v>1068.5920000000001</v>
      </c>
      <c r="BO9" s="335">
        <v>1070.56</v>
      </c>
      <c r="BP9" s="335">
        <v>1072.579</v>
      </c>
      <c r="BQ9" s="335">
        <v>1074.7270000000001</v>
      </c>
      <c r="BR9" s="335">
        <v>1076.7929999999999</v>
      </c>
      <c r="BS9" s="335">
        <v>1078.854</v>
      </c>
      <c r="BT9" s="335">
        <v>1080.7850000000001</v>
      </c>
      <c r="BU9" s="335">
        <v>1082.9269999999999</v>
      </c>
      <c r="BV9" s="335">
        <v>1085.1559999999999</v>
      </c>
    </row>
    <row r="10" spans="1:74" ht="11.1" customHeight="1" x14ac:dyDescent="0.2">
      <c r="A10" s="148" t="s">
        <v>938</v>
      </c>
      <c r="B10" s="212" t="s">
        <v>608</v>
      </c>
      <c r="C10" s="242">
        <v>2648.6945998000001</v>
      </c>
      <c r="D10" s="242">
        <v>2650.1665882000002</v>
      </c>
      <c r="E10" s="242">
        <v>2654.7078775999998</v>
      </c>
      <c r="F10" s="242">
        <v>2668.075797</v>
      </c>
      <c r="G10" s="242">
        <v>2674.4376917</v>
      </c>
      <c r="H10" s="242">
        <v>2679.5508905000002</v>
      </c>
      <c r="I10" s="242">
        <v>2680.3818718000002</v>
      </c>
      <c r="J10" s="242">
        <v>2685.2728203000001</v>
      </c>
      <c r="K10" s="242">
        <v>2691.1902144999999</v>
      </c>
      <c r="L10" s="242">
        <v>2706.862157</v>
      </c>
      <c r="M10" s="242">
        <v>2708.2863649999999</v>
      </c>
      <c r="N10" s="242">
        <v>2704.1909414000002</v>
      </c>
      <c r="O10" s="242">
        <v>2679.3945116999998</v>
      </c>
      <c r="P10" s="242">
        <v>2675.6458558999998</v>
      </c>
      <c r="Q10" s="242">
        <v>2677.7635994000002</v>
      </c>
      <c r="R10" s="242">
        <v>2697.3083157999999</v>
      </c>
      <c r="S10" s="242">
        <v>2702.4884280000001</v>
      </c>
      <c r="T10" s="242">
        <v>2704.8645093999999</v>
      </c>
      <c r="U10" s="242">
        <v>2697.5512438000001</v>
      </c>
      <c r="V10" s="242">
        <v>2699.4832511</v>
      </c>
      <c r="W10" s="242">
        <v>2703.7752151</v>
      </c>
      <c r="X10" s="242">
        <v>2714.6984303999998</v>
      </c>
      <c r="Y10" s="242">
        <v>2720.5068365000002</v>
      </c>
      <c r="Z10" s="242">
        <v>2725.471728</v>
      </c>
      <c r="AA10" s="242">
        <v>2730.0906839999998</v>
      </c>
      <c r="AB10" s="242">
        <v>2732.9953624999998</v>
      </c>
      <c r="AC10" s="242">
        <v>2734.6833424000001</v>
      </c>
      <c r="AD10" s="242">
        <v>2731.0435284999999</v>
      </c>
      <c r="AE10" s="242">
        <v>2733.3814326000002</v>
      </c>
      <c r="AF10" s="242">
        <v>2737.5859596</v>
      </c>
      <c r="AG10" s="242">
        <v>2751.8238554</v>
      </c>
      <c r="AH10" s="242">
        <v>2753.6365685999999</v>
      </c>
      <c r="AI10" s="242">
        <v>2751.1908451999998</v>
      </c>
      <c r="AJ10" s="242">
        <v>2730.2483108000001</v>
      </c>
      <c r="AK10" s="242">
        <v>2729.9644948</v>
      </c>
      <c r="AL10" s="242">
        <v>2736.1010228999999</v>
      </c>
      <c r="AM10" s="242">
        <v>2762.5702313000002</v>
      </c>
      <c r="AN10" s="242">
        <v>2771.1131955000001</v>
      </c>
      <c r="AO10" s="242">
        <v>2775.6422514999999</v>
      </c>
      <c r="AP10" s="242">
        <v>2767.9190981000002</v>
      </c>
      <c r="AQ10" s="242">
        <v>2770.5990640999999</v>
      </c>
      <c r="AR10" s="242">
        <v>2775.4438482</v>
      </c>
      <c r="AS10" s="242">
        <v>2784.4102822999998</v>
      </c>
      <c r="AT10" s="242">
        <v>2792.1170784999999</v>
      </c>
      <c r="AU10" s="242">
        <v>2800.5210686999999</v>
      </c>
      <c r="AV10" s="242">
        <v>2816.4112685999999</v>
      </c>
      <c r="AW10" s="242">
        <v>2821.1178850000001</v>
      </c>
      <c r="AX10" s="242">
        <v>2821.4299335999999</v>
      </c>
      <c r="AY10" s="242">
        <v>2804.7126754000001</v>
      </c>
      <c r="AZ10" s="242">
        <v>2805.7116425999998</v>
      </c>
      <c r="BA10" s="242">
        <v>2811.7920961</v>
      </c>
      <c r="BB10" s="242">
        <v>2831.0216977999999</v>
      </c>
      <c r="BC10" s="242">
        <v>2841.2143778</v>
      </c>
      <c r="BD10" s="242">
        <v>2850.4377976999999</v>
      </c>
      <c r="BE10" s="242">
        <v>2857.7929073</v>
      </c>
      <c r="BF10" s="242">
        <v>2865.7520951000001</v>
      </c>
      <c r="BG10" s="242">
        <v>2873.4163106999999</v>
      </c>
      <c r="BH10" s="242">
        <v>2881.0298303</v>
      </c>
      <c r="BI10" s="335">
        <v>2887.9209999999998</v>
      </c>
      <c r="BJ10" s="335">
        <v>2894.3339999999998</v>
      </c>
      <c r="BK10" s="335">
        <v>2899.75</v>
      </c>
      <c r="BL10" s="335">
        <v>2905.596</v>
      </c>
      <c r="BM10" s="335">
        <v>2911.3510000000001</v>
      </c>
      <c r="BN10" s="335">
        <v>2916.652</v>
      </c>
      <c r="BO10" s="335">
        <v>2922.5010000000002</v>
      </c>
      <c r="BP10" s="335">
        <v>2928.5349999999999</v>
      </c>
      <c r="BQ10" s="335">
        <v>2935.1990000000001</v>
      </c>
      <c r="BR10" s="335">
        <v>2941.2649999999999</v>
      </c>
      <c r="BS10" s="335">
        <v>2947.1790000000001</v>
      </c>
      <c r="BT10" s="335">
        <v>2951.9630000000002</v>
      </c>
      <c r="BU10" s="335">
        <v>2958.31</v>
      </c>
      <c r="BV10" s="335">
        <v>2965.241</v>
      </c>
    </row>
    <row r="11" spans="1:74" ht="11.1" customHeight="1" x14ac:dyDescent="0.2">
      <c r="A11" s="148" t="s">
        <v>939</v>
      </c>
      <c r="B11" s="212" t="s">
        <v>609</v>
      </c>
      <c r="C11" s="242">
        <v>673.60234215000003</v>
      </c>
      <c r="D11" s="242">
        <v>675.44311875000005</v>
      </c>
      <c r="E11" s="242">
        <v>677.82931029999997</v>
      </c>
      <c r="F11" s="242">
        <v>681.98650766000003</v>
      </c>
      <c r="G11" s="242">
        <v>684.54433598000003</v>
      </c>
      <c r="H11" s="242">
        <v>686.72838611999998</v>
      </c>
      <c r="I11" s="242">
        <v>688.44785487000001</v>
      </c>
      <c r="J11" s="242">
        <v>689.95245102000001</v>
      </c>
      <c r="K11" s="242">
        <v>691.15137139000001</v>
      </c>
      <c r="L11" s="242">
        <v>692.65656854999997</v>
      </c>
      <c r="M11" s="242">
        <v>692.78517289000001</v>
      </c>
      <c r="N11" s="242">
        <v>692.149137</v>
      </c>
      <c r="O11" s="242">
        <v>688.23990587000003</v>
      </c>
      <c r="P11" s="242">
        <v>687.95600575000003</v>
      </c>
      <c r="Q11" s="242">
        <v>688.78888164</v>
      </c>
      <c r="R11" s="242">
        <v>692.54818244000001</v>
      </c>
      <c r="S11" s="242">
        <v>694.25737366999999</v>
      </c>
      <c r="T11" s="242">
        <v>695.72610422000002</v>
      </c>
      <c r="U11" s="242">
        <v>695.75250397000002</v>
      </c>
      <c r="V11" s="242">
        <v>697.64171578000003</v>
      </c>
      <c r="W11" s="242">
        <v>700.19186951999995</v>
      </c>
      <c r="X11" s="242">
        <v>704.97226452999996</v>
      </c>
      <c r="Y11" s="242">
        <v>707.66732762000004</v>
      </c>
      <c r="Z11" s="242">
        <v>709.84635811999999</v>
      </c>
      <c r="AA11" s="242">
        <v>711.01944814000001</v>
      </c>
      <c r="AB11" s="242">
        <v>712.53384441000003</v>
      </c>
      <c r="AC11" s="242">
        <v>713.89963900999999</v>
      </c>
      <c r="AD11" s="242">
        <v>716.14609429999996</v>
      </c>
      <c r="AE11" s="242">
        <v>716.44273883000005</v>
      </c>
      <c r="AF11" s="242">
        <v>715.81883492999998</v>
      </c>
      <c r="AG11" s="242">
        <v>712.33447333000004</v>
      </c>
      <c r="AH11" s="242">
        <v>711.32440455000005</v>
      </c>
      <c r="AI11" s="242">
        <v>710.84871930999998</v>
      </c>
      <c r="AJ11" s="242">
        <v>710.45285750999994</v>
      </c>
      <c r="AK11" s="242">
        <v>711.38685943999997</v>
      </c>
      <c r="AL11" s="242">
        <v>713.19616499999995</v>
      </c>
      <c r="AM11" s="242">
        <v>718.48635506999995</v>
      </c>
      <c r="AN11" s="242">
        <v>720.09208220999994</v>
      </c>
      <c r="AO11" s="242">
        <v>720.61892731</v>
      </c>
      <c r="AP11" s="242">
        <v>717.21651478000001</v>
      </c>
      <c r="AQ11" s="242">
        <v>717.72337747999995</v>
      </c>
      <c r="AR11" s="242">
        <v>719.28913981999995</v>
      </c>
      <c r="AS11" s="242">
        <v>723.96358597999995</v>
      </c>
      <c r="AT11" s="242">
        <v>726.10980948999998</v>
      </c>
      <c r="AU11" s="242">
        <v>727.77759449999996</v>
      </c>
      <c r="AV11" s="242">
        <v>729.60564294999995</v>
      </c>
      <c r="AW11" s="242">
        <v>729.83752455000001</v>
      </c>
      <c r="AX11" s="242">
        <v>729.11194122999996</v>
      </c>
      <c r="AY11" s="242">
        <v>724.23359657000003</v>
      </c>
      <c r="AZ11" s="242">
        <v>723.98955569999998</v>
      </c>
      <c r="BA11" s="242">
        <v>725.18452220999995</v>
      </c>
      <c r="BB11" s="242">
        <v>730.04919867000001</v>
      </c>
      <c r="BC11" s="242">
        <v>732.44915301000003</v>
      </c>
      <c r="BD11" s="242">
        <v>734.61508781999999</v>
      </c>
      <c r="BE11" s="242">
        <v>736.35811021999996</v>
      </c>
      <c r="BF11" s="242">
        <v>738.19767559000002</v>
      </c>
      <c r="BG11" s="242">
        <v>739.94489108000005</v>
      </c>
      <c r="BH11" s="242">
        <v>741.6207948</v>
      </c>
      <c r="BI11" s="335">
        <v>743.16750000000002</v>
      </c>
      <c r="BJ11" s="335">
        <v>744.60609999999997</v>
      </c>
      <c r="BK11" s="335">
        <v>745.80229999999995</v>
      </c>
      <c r="BL11" s="335">
        <v>747.12540000000001</v>
      </c>
      <c r="BM11" s="335">
        <v>748.44100000000003</v>
      </c>
      <c r="BN11" s="335">
        <v>749.70550000000003</v>
      </c>
      <c r="BO11" s="335">
        <v>751.03909999999996</v>
      </c>
      <c r="BP11" s="335">
        <v>752.3981</v>
      </c>
      <c r="BQ11" s="335">
        <v>753.83879999999999</v>
      </c>
      <c r="BR11" s="335">
        <v>755.20619999999997</v>
      </c>
      <c r="BS11" s="335">
        <v>756.5566</v>
      </c>
      <c r="BT11" s="335">
        <v>757.71770000000004</v>
      </c>
      <c r="BU11" s="335">
        <v>759.1635</v>
      </c>
      <c r="BV11" s="335">
        <v>760.72170000000006</v>
      </c>
    </row>
    <row r="12" spans="1:74" ht="11.1" customHeight="1" x14ac:dyDescent="0.2">
      <c r="A12" s="148" t="s">
        <v>940</v>
      </c>
      <c r="B12" s="212" t="s">
        <v>610</v>
      </c>
      <c r="C12" s="242">
        <v>1668.2784317000001</v>
      </c>
      <c r="D12" s="242">
        <v>1676.3793271</v>
      </c>
      <c r="E12" s="242">
        <v>1681.7344103999999</v>
      </c>
      <c r="F12" s="242">
        <v>1679.9193567</v>
      </c>
      <c r="G12" s="242">
        <v>1683.1010592</v>
      </c>
      <c r="H12" s="242">
        <v>1686.8551930000001</v>
      </c>
      <c r="I12" s="242">
        <v>1692.9567927000001</v>
      </c>
      <c r="J12" s="242">
        <v>1696.5245133999999</v>
      </c>
      <c r="K12" s="242">
        <v>1699.3333895999999</v>
      </c>
      <c r="L12" s="242">
        <v>1699.4753266</v>
      </c>
      <c r="M12" s="242">
        <v>1702.1975849</v>
      </c>
      <c r="N12" s="242">
        <v>1705.5920696999999</v>
      </c>
      <c r="O12" s="242">
        <v>1710.5383105999999</v>
      </c>
      <c r="P12" s="242">
        <v>1714.6176012999999</v>
      </c>
      <c r="Q12" s="242">
        <v>1718.7094712999999</v>
      </c>
      <c r="R12" s="242">
        <v>1722.283801</v>
      </c>
      <c r="S12" s="242">
        <v>1726.7984194000001</v>
      </c>
      <c r="T12" s="242">
        <v>1731.7232067</v>
      </c>
      <c r="U12" s="242">
        <v>1734.693552</v>
      </c>
      <c r="V12" s="242">
        <v>1742.2121357000001</v>
      </c>
      <c r="W12" s="242">
        <v>1751.9143466999999</v>
      </c>
      <c r="X12" s="242">
        <v>1766.6713189</v>
      </c>
      <c r="Y12" s="242">
        <v>1778.5874341000001</v>
      </c>
      <c r="Z12" s="242">
        <v>1790.5338264</v>
      </c>
      <c r="AA12" s="242">
        <v>1806.7344032999999</v>
      </c>
      <c r="AB12" s="242">
        <v>1815.5734186</v>
      </c>
      <c r="AC12" s="242">
        <v>1821.2747801999999</v>
      </c>
      <c r="AD12" s="242">
        <v>1818.2569928999999</v>
      </c>
      <c r="AE12" s="242">
        <v>1821.8691682000001</v>
      </c>
      <c r="AF12" s="242">
        <v>1826.5298109</v>
      </c>
      <c r="AG12" s="242">
        <v>1832.7561762</v>
      </c>
      <c r="AH12" s="242">
        <v>1839.1258127000001</v>
      </c>
      <c r="AI12" s="242">
        <v>1846.1559754</v>
      </c>
      <c r="AJ12" s="242">
        <v>1856.6693943</v>
      </c>
      <c r="AK12" s="242">
        <v>1862.903562</v>
      </c>
      <c r="AL12" s="242">
        <v>1867.6812084000001</v>
      </c>
      <c r="AM12" s="242">
        <v>1868.2864436</v>
      </c>
      <c r="AN12" s="242">
        <v>1872.1879650000001</v>
      </c>
      <c r="AO12" s="242">
        <v>1876.6698825999999</v>
      </c>
      <c r="AP12" s="242">
        <v>1880.647772</v>
      </c>
      <c r="AQ12" s="242">
        <v>1887.1038003000001</v>
      </c>
      <c r="AR12" s="242">
        <v>1894.9535432</v>
      </c>
      <c r="AS12" s="242">
        <v>1906.7325959</v>
      </c>
      <c r="AT12" s="242">
        <v>1915.4680713</v>
      </c>
      <c r="AU12" s="242">
        <v>1923.6955648000001</v>
      </c>
      <c r="AV12" s="242">
        <v>1934.4928972</v>
      </c>
      <c r="AW12" s="242">
        <v>1939.3960611</v>
      </c>
      <c r="AX12" s="242">
        <v>1941.4828772999999</v>
      </c>
      <c r="AY12" s="242">
        <v>1932.2963319</v>
      </c>
      <c r="AZ12" s="242">
        <v>1935.0932135</v>
      </c>
      <c r="BA12" s="242">
        <v>1941.4165082</v>
      </c>
      <c r="BB12" s="242">
        <v>1956.5044227999999</v>
      </c>
      <c r="BC12" s="242">
        <v>1965.9518880000001</v>
      </c>
      <c r="BD12" s="242">
        <v>1974.9971109999999</v>
      </c>
      <c r="BE12" s="242">
        <v>1983.9325477</v>
      </c>
      <c r="BF12" s="242">
        <v>1991.9539442</v>
      </c>
      <c r="BG12" s="242">
        <v>1999.3537563</v>
      </c>
      <c r="BH12" s="242">
        <v>2006.2496722999999</v>
      </c>
      <c r="BI12" s="335">
        <v>2012.318</v>
      </c>
      <c r="BJ12" s="335">
        <v>2017.6769999999999</v>
      </c>
      <c r="BK12" s="335">
        <v>2021.2049999999999</v>
      </c>
      <c r="BL12" s="335">
        <v>2025.9839999999999</v>
      </c>
      <c r="BM12" s="335">
        <v>2030.893</v>
      </c>
      <c r="BN12" s="335">
        <v>2036.002</v>
      </c>
      <c r="BO12" s="335">
        <v>2041.1210000000001</v>
      </c>
      <c r="BP12" s="335">
        <v>2046.317</v>
      </c>
      <c r="BQ12" s="335">
        <v>2051.7570000000001</v>
      </c>
      <c r="BR12" s="335">
        <v>2056.9879999999998</v>
      </c>
      <c r="BS12" s="335">
        <v>2062.174</v>
      </c>
      <c r="BT12" s="335">
        <v>2066.6030000000001</v>
      </c>
      <c r="BU12" s="335">
        <v>2072.2350000000001</v>
      </c>
      <c r="BV12" s="335">
        <v>2078.3589999999999</v>
      </c>
    </row>
    <row r="13" spans="1:74" ht="11.1" customHeight="1" x14ac:dyDescent="0.2">
      <c r="A13" s="148" t="s">
        <v>941</v>
      </c>
      <c r="B13" s="212" t="s">
        <v>611</v>
      </c>
      <c r="C13" s="242">
        <v>936.81031430999997</v>
      </c>
      <c r="D13" s="242">
        <v>938.63290071999995</v>
      </c>
      <c r="E13" s="242">
        <v>940.15165487000002</v>
      </c>
      <c r="F13" s="242">
        <v>940.36566723999999</v>
      </c>
      <c r="G13" s="242">
        <v>942.02743902999998</v>
      </c>
      <c r="H13" s="242">
        <v>944.13606072000005</v>
      </c>
      <c r="I13" s="242">
        <v>946.95520977000001</v>
      </c>
      <c r="J13" s="242">
        <v>949.75977316000001</v>
      </c>
      <c r="K13" s="242">
        <v>952.81342834999998</v>
      </c>
      <c r="L13" s="242">
        <v>958.91238969000005</v>
      </c>
      <c r="M13" s="242">
        <v>960.36706775000005</v>
      </c>
      <c r="N13" s="242">
        <v>959.97367684999995</v>
      </c>
      <c r="O13" s="242">
        <v>953.09449100999996</v>
      </c>
      <c r="P13" s="242">
        <v>952.48325671999999</v>
      </c>
      <c r="Q13" s="242">
        <v>953.50224799</v>
      </c>
      <c r="R13" s="242">
        <v>958.85510859999999</v>
      </c>
      <c r="S13" s="242">
        <v>961.10681812999997</v>
      </c>
      <c r="T13" s="242">
        <v>962.96102037000003</v>
      </c>
      <c r="U13" s="242">
        <v>962.18732907000003</v>
      </c>
      <c r="V13" s="242">
        <v>964.91930640999999</v>
      </c>
      <c r="W13" s="242">
        <v>968.92656613999998</v>
      </c>
      <c r="X13" s="242">
        <v>978.55499909000002</v>
      </c>
      <c r="Y13" s="242">
        <v>981.85340549</v>
      </c>
      <c r="Z13" s="242">
        <v>983.16767617000005</v>
      </c>
      <c r="AA13" s="242">
        <v>978.02051554000002</v>
      </c>
      <c r="AB13" s="242">
        <v>978.72448644999997</v>
      </c>
      <c r="AC13" s="242">
        <v>980.80229331999999</v>
      </c>
      <c r="AD13" s="242">
        <v>987.44658072000004</v>
      </c>
      <c r="AE13" s="242">
        <v>989.87757606000002</v>
      </c>
      <c r="AF13" s="242">
        <v>991.28792392000003</v>
      </c>
      <c r="AG13" s="242">
        <v>990.12810899999999</v>
      </c>
      <c r="AH13" s="242">
        <v>990.65929834999997</v>
      </c>
      <c r="AI13" s="242">
        <v>991.33197669000003</v>
      </c>
      <c r="AJ13" s="242">
        <v>990.95456820000004</v>
      </c>
      <c r="AK13" s="242">
        <v>992.80390634000003</v>
      </c>
      <c r="AL13" s="242">
        <v>995.68841531999999</v>
      </c>
      <c r="AM13" s="242">
        <v>1001.4844454</v>
      </c>
      <c r="AN13" s="242">
        <v>1005.0320333</v>
      </c>
      <c r="AO13" s="242">
        <v>1008.2075294</v>
      </c>
      <c r="AP13" s="242">
        <v>1010.4045368</v>
      </c>
      <c r="AQ13" s="242">
        <v>1013.2906467</v>
      </c>
      <c r="AR13" s="242">
        <v>1016.2594622</v>
      </c>
      <c r="AS13" s="242">
        <v>1019.1395636</v>
      </c>
      <c r="AT13" s="242">
        <v>1022.4023552</v>
      </c>
      <c r="AU13" s="242">
        <v>1025.8764174</v>
      </c>
      <c r="AV13" s="242">
        <v>1032.3466398999999</v>
      </c>
      <c r="AW13" s="242">
        <v>1034.1545758</v>
      </c>
      <c r="AX13" s="242">
        <v>1034.0851147999999</v>
      </c>
      <c r="AY13" s="242">
        <v>1026.8426109</v>
      </c>
      <c r="AZ13" s="242">
        <v>1026.9900908</v>
      </c>
      <c r="BA13" s="242">
        <v>1029.2319084999999</v>
      </c>
      <c r="BB13" s="242">
        <v>1036.7282103</v>
      </c>
      <c r="BC13" s="242">
        <v>1040.7885937999999</v>
      </c>
      <c r="BD13" s="242">
        <v>1044.5732052999999</v>
      </c>
      <c r="BE13" s="242">
        <v>1047.8725638000001</v>
      </c>
      <c r="BF13" s="242">
        <v>1051.2627422</v>
      </c>
      <c r="BG13" s="242">
        <v>1054.5342594000001</v>
      </c>
      <c r="BH13" s="242">
        <v>1057.9204721999999</v>
      </c>
      <c r="BI13" s="335">
        <v>1060.78</v>
      </c>
      <c r="BJ13" s="335">
        <v>1063.345</v>
      </c>
      <c r="BK13" s="335">
        <v>1065.2629999999999</v>
      </c>
      <c r="BL13" s="335">
        <v>1067.5070000000001</v>
      </c>
      <c r="BM13" s="335">
        <v>1069.722</v>
      </c>
      <c r="BN13" s="335">
        <v>1071.7090000000001</v>
      </c>
      <c r="BO13" s="335">
        <v>1074.0160000000001</v>
      </c>
      <c r="BP13" s="335">
        <v>1076.444</v>
      </c>
      <c r="BQ13" s="335">
        <v>1079.194</v>
      </c>
      <c r="BR13" s="335">
        <v>1081.712</v>
      </c>
      <c r="BS13" s="335">
        <v>1084.1990000000001</v>
      </c>
      <c r="BT13" s="335">
        <v>1086.345</v>
      </c>
      <c r="BU13" s="335">
        <v>1089.0039999999999</v>
      </c>
      <c r="BV13" s="335">
        <v>1091.866</v>
      </c>
    </row>
    <row r="14" spans="1:74" ht="11.1" customHeight="1" x14ac:dyDescent="0.2">
      <c r="A14" s="148" t="s">
        <v>942</v>
      </c>
      <c r="B14" s="212" t="s">
        <v>612</v>
      </c>
      <c r="C14" s="242">
        <v>2561.5408984000001</v>
      </c>
      <c r="D14" s="242">
        <v>2565.7626808999999</v>
      </c>
      <c r="E14" s="242">
        <v>2570.8986199000001</v>
      </c>
      <c r="F14" s="242">
        <v>2578.2293715000001</v>
      </c>
      <c r="G14" s="242">
        <v>2584.2331310999998</v>
      </c>
      <c r="H14" s="242">
        <v>2590.1905548999998</v>
      </c>
      <c r="I14" s="242">
        <v>2592.2485290999998</v>
      </c>
      <c r="J14" s="242">
        <v>2601.0031165999999</v>
      </c>
      <c r="K14" s="242">
        <v>2612.6012037</v>
      </c>
      <c r="L14" s="242">
        <v>2639.5598156000001</v>
      </c>
      <c r="M14" s="242">
        <v>2647.4571329</v>
      </c>
      <c r="N14" s="242">
        <v>2648.8101808000001</v>
      </c>
      <c r="O14" s="242">
        <v>2631.0115888</v>
      </c>
      <c r="P14" s="242">
        <v>2628.7316259999998</v>
      </c>
      <c r="Q14" s="242">
        <v>2629.3629216999998</v>
      </c>
      <c r="R14" s="242">
        <v>2637.2642092000001</v>
      </c>
      <c r="S14" s="242">
        <v>2640.4489723000002</v>
      </c>
      <c r="T14" s="242">
        <v>2643.275944</v>
      </c>
      <c r="U14" s="242">
        <v>2643.2144213000001</v>
      </c>
      <c r="V14" s="242">
        <v>2647.2238379</v>
      </c>
      <c r="W14" s="242">
        <v>2652.7734905000002</v>
      </c>
      <c r="X14" s="242">
        <v>2662.6565945000002</v>
      </c>
      <c r="Y14" s="242">
        <v>2669.191808</v>
      </c>
      <c r="Z14" s="242">
        <v>2675.1723461000001</v>
      </c>
      <c r="AA14" s="242">
        <v>2680.4096955999998</v>
      </c>
      <c r="AB14" s="242">
        <v>2685.4222682</v>
      </c>
      <c r="AC14" s="242">
        <v>2690.0215503999998</v>
      </c>
      <c r="AD14" s="242">
        <v>2689.5757057999999</v>
      </c>
      <c r="AE14" s="242">
        <v>2696.8222847000002</v>
      </c>
      <c r="AF14" s="242">
        <v>2707.1294506999998</v>
      </c>
      <c r="AG14" s="242">
        <v>2728.6012151999998</v>
      </c>
      <c r="AH14" s="242">
        <v>2738.9515467000001</v>
      </c>
      <c r="AI14" s="242">
        <v>2746.2844565</v>
      </c>
      <c r="AJ14" s="242">
        <v>2751.0842462999999</v>
      </c>
      <c r="AK14" s="242">
        <v>2752.0190868999998</v>
      </c>
      <c r="AL14" s="242">
        <v>2749.5732800000001</v>
      </c>
      <c r="AM14" s="242">
        <v>2733.7158513999998</v>
      </c>
      <c r="AN14" s="242">
        <v>2732.0319797000002</v>
      </c>
      <c r="AO14" s="242">
        <v>2734.4906907999998</v>
      </c>
      <c r="AP14" s="242">
        <v>2740.5333718000002</v>
      </c>
      <c r="AQ14" s="242">
        <v>2751.6962085</v>
      </c>
      <c r="AR14" s="242">
        <v>2767.4205879000001</v>
      </c>
      <c r="AS14" s="242">
        <v>2799.2055866000001</v>
      </c>
      <c r="AT14" s="242">
        <v>2815.4287438000001</v>
      </c>
      <c r="AU14" s="242">
        <v>2827.5891363000001</v>
      </c>
      <c r="AV14" s="242">
        <v>2836.3944670000001</v>
      </c>
      <c r="AW14" s="242">
        <v>2839.8985526000001</v>
      </c>
      <c r="AX14" s="242">
        <v>2838.8090962000001</v>
      </c>
      <c r="AY14" s="242">
        <v>2819.4886689999998</v>
      </c>
      <c r="AZ14" s="242">
        <v>2819.4402002000002</v>
      </c>
      <c r="BA14" s="242">
        <v>2825.0262609000001</v>
      </c>
      <c r="BB14" s="242">
        <v>2844.5136769000001</v>
      </c>
      <c r="BC14" s="242">
        <v>2855.1686776000001</v>
      </c>
      <c r="BD14" s="242">
        <v>2865.2580886000001</v>
      </c>
      <c r="BE14" s="242">
        <v>2874.7846552000001</v>
      </c>
      <c r="BF14" s="242">
        <v>2883.7408279000001</v>
      </c>
      <c r="BG14" s="242">
        <v>2892.1293519999999</v>
      </c>
      <c r="BH14" s="242">
        <v>2899.9468010999999</v>
      </c>
      <c r="BI14" s="335">
        <v>2907.203</v>
      </c>
      <c r="BJ14" s="335">
        <v>2913.893</v>
      </c>
      <c r="BK14" s="335">
        <v>2919.299</v>
      </c>
      <c r="BL14" s="335">
        <v>2925.3989999999999</v>
      </c>
      <c r="BM14" s="335">
        <v>2931.4749999999999</v>
      </c>
      <c r="BN14" s="335">
        <v>2937.2649999999999</v>
      </c>
      <c r="BO14" s="335">
        <v>2943.4870000000001</v>
      </c>
      <c r="BP14" s="335">
        <v>2949.8809999999999</v>
      </c>
      <c r="BQ14" s="335">
        <v>2957.01</v>
      </c>
      <c r="BR14" s="335">
        <v>2963.3240000000001</v>
      </c>
      <c r="BS14" s="335">
        <v>2969.386</v>
      </c>
      <c r="BT14" s="335">
        <v>2974.1849999999999</v>
      </c>
      <c r="BU14" s="335">
        <v>2980.5039999999999</v>
      </c>
      <c r="BV14" s="335">
        <v>2987.3319999999999</v>
      </c>
    </row>
    <row r="15" spans="1:74" ht="11.1" customHeight="1" x14ac:dyDescent="0.2">
      <c r="A15" s="148"/>
      <c r="B15" s="168" t="s">
        <v>996</v>
      </c>
      <c r="C15" s="247"/>
      <c r="D15" s="247"/>
      <c r="E15" s="247"/>
      <c r="F15" s="247"/>
      <c r="G15" s="247"/>
      <c r="H15" s="247"/>
      <c r="I15" s="247"/>
      <c r="J15" s="247"/>
      <c r="K15" s="247"/>
      <c r="L15" s="247"/>
      <c r="M15" s="247"/>
      <c r="N15" s="247"/>
      <c r="O15" s="247"/>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347"/>
      <c r="BJ15" s="347"/>
      <c r="BK15" s="347"/>
      <c r="BL15" s="347"/>
      <c r="BM15" s="347"/>
      <c r="BN15" s="347"/>
      <c r="BO15" s="347"/>
      <c r="BP15" s="347"/>
      <c r="BQ15" s="347"/>
      <c r="BR15" s="347"/>
      <c r="BS15" s="347"/>
      <c r="BT15" s="347"/>
      <c r="BU15" s="347"/>
      <c r="BV15" s="347"/>
    </row>
    <row r="16" spans="1:74" ht="11.1" customHeight="1" x14ac:dyDescent="0.2">
      <c r="A16" s="148" t="s">
        <v>944</v>
      </c>
      <c r="B16" s="212" t="s">
        <v>605</v>
      </c>
      <c r="C16" s="260">
        <v>86.971120424000006</v>
      </c>
      <c r="D16" s="260">
        <v>87.578004339000003</v>
      </c>
      <c r="E16" s="260">
        <v>88.271394977</v>
      </c>
      <c r="F16" s="260">
        <v>89.312756848999996</v>
      </c>
      <c r="G16" s="260">
        <v>89.983062548999996</v>
      </c>
      <c r="H16" s="260">
        <v>90.543776589000004</v>
      </c>
      <c r="I16" s="260">
        <v>91.014781322999994</v>
      </c>
      <c r="J16" s="260">
        <v>91.341400277000005</v>
      </c>
      <c r="K16" s="260">
        <v>91.543515806000002</v>
      </c>
      <c r="L16" s="260">
        <v>91.448668655999995</v>
      </c>
      <c r="M16" s="260">
        <v>91.531121773999999</v>
      </c>
      <c r="N16" s="260">
        <v>91.618415905000006</v>
      </c>
      <c r="O16" s="260">
        <v>91.817592704999996</v>
      </c>
      <c r="P16" s="260">
        <v>91.834287625000002</v>
      </c>
      <c r="Q16" s="260">
        <v>91.775542318999996</v>
      </c>
      <c r="R16" s="260">
        <v>91.339715424000005</v>
      </c>
      <c r="S16" s="260">
        <v>91.356320689</v>
      </c>
      <c r="T16" s="260">
        <v>91.523716751999999</v>
      </c>
      <c r="U16" s="260">
        <v>92.138697777000004</v>
      </c>
      <c r="V16" s="260">
        <v>92.385079809999993</v>
      </c>
      <c r="W16" s="260">
        <v>92.559657016000003</v>
      </c>
      <c r="X16" s="260">
        <v>92.421498454000002</v>
      </c>
      <c r="Y16" s="260">
        <v>92.633164213000001</v>
      </c>
      <c r="Z16" s="260">
        <v>92.953723350999994</v>
      </c>
      <c r="AA16" s="260">
        <v>93.686533716</v>
      </c>
      <c r="AB16" s="260">
        <v>93.997361229000006</v>
      </c>
      <c r="AC16" s="260">
        <v>94.189563735999997</v>
      </c>
      <c r="AD16" s="260">
        <v>94.160655892999998</v>
      </c>
      <c r="AE16" s="260">
        <v>94.192472397000003</v>
      </c>
      <c r="AF16" s="260">
        <v>94.182527905000001</v>
      </c>
      <c r="AG16" s="260">
        <v>93.990461534999994</v>
      </c>
      <c r="AH16" s="260">
        <v>94.002265707999996</v>
      </c>
      <c r="AI16" s="260">
        <v>94.077579542999999</v>
      </c>
      <c r="AJ16" s="260">
        <v>94.237390875000003</v>
      </c>
      <c r="AK16" s="260">
        <v>94.423983160999995</v>
      </c>
      <c r="AL16" s="260">
        <v>94.658344233999998</v>
      </c>
      <c r="AM16" s="260">
        <v>95.100945093999997</v>
      </c>
      <c r="AN16" s="260">
        <v>95.310490493000003</v>
      </c>
      <c r="AO16" s="260">
        <v>95.447451428999997</v>
      </c>
      <c r="AP16" s="260">
        <v>95.422541916</v>
      </c>
      <c r="AQ16" s="260">
        <v>95.481298417000005</v>
      </c>
      <c r="AR16" s="260">
        <v>95.534434946000005</v>
      </c>
      <c r="AS16" s="260">
        <v>95.505455987999994</v>
      </c>
      <c r="AT16" s="260">
        <v>95.604724210000001</v>
      </c>
      <c r="AU16" s="260">
        <v>95.755744094999997</v>
      </c>
      <c r="AV16" s="260">
        <v>96.063494313000007</v>
      </c>
      <c r="AW16" s="260">
        <v>96.239283525000005</v>
      </c>
      <c r="AX16" s="260">
        <v>96.388090399999996</v>
      </c>
      <c r="AY16" s="260">
        <v>96.311076193999995</v>
      </c>
      <c r="AZ16" s="260">
        <v>96.555047450999993</v>
      </c>
      <c r="BA16" s="260">
        <v>96.921165428999998</v>
      </c>
      <c r="BB16" s="260">
        <v>97.682914385000004</v>
      </c>
      <c r="BC16" s="260">
        <v>98.088212608999996</v>
      </c>
      <c r="BD16" s="260">
        <v>98.410544357999996</v>
      </c>
      <c r="BE16" s="260">
        <v>98.518900071000004</v>
      </c>
      <c r="BF16" s="260">
        <v>98.773556044000003</v>
      </c>
      <c r="BG16" s="260">
        <v>99.043502713999999</v>
      </c>
      <c r="BH16" s="260">
        <v>99.428758795999997</v>
      </c>
      <c r="BI16" s="348">
        <v>99.654269999999997</v>
      </c>
      <c r="BJ16" s="348">
        <v>99.820059999999998</v>
      </c>
      <c r="BK16" s="348">
        <v>99.830200000000005</v>
      </c>
      <c r="BL16" s="348">
        <v>99.948490000000007</v>
      </c>
      <c r="BM16" s="348">
        <v>100.07899999999999</v>
      </c>
      <c r="BN16" s="348">
        <v>100.21550000000001</v>
      </c>
      <c r="BO16" s="348">
        <v>100.3751</v>
      </c>
      <c r="BP16" s="348">
        <v>100.5517</v>
      </c>
      <c r="BQ16" s="348">
        <v>100.7726</v>
      </c>
      <c r="BR16" s="348">
        <v>100.96250000000001</v>
      </c>
      <c r="BS16" s="348">
        <v>101.14870000000001</v>
      </c>
      <c r="BT16" s="348">
        <v>101.2835</v>
      </c>
      <c r="BU16" s="348">
        <v>101.4983</v>
      </c>
      <c r="BV16" s="348">
        <v>101.7454</v>
      </c>
    </row>
    <row r="17" spans="1:74" ht="11.1" customHeight="1" x14ac:dyDescent="0.2">
      <c r="A17" s="148" t="s">
        <v>945</v>
      </c>
      <c r="B17" s="212" t="s">
        <v>639</v>
      </c>
      <c r="C17" s="260">
        <v>85.342730338999999</v>
      </c>
      <c r="D17" s="260">
        <v>85.948995136999997</v>
      </c>
      <c r="E17" s="260">
        <v>86.637484709000006</v>
      </c>
      <c r="F17" s="260">
        <v>87.710397615000005</v>
      </c>
      <c r="G17" s="260">
        <v>88.336687811000004</v>
      </c>
      <c r="H17" s="260">
        <v>88.818553858000001</v>
      </c>
      <c r="I17" s="260">
        <v>89.088697527999997</v>
      </c>
      <c r="J17" s="260">
        <v>89.332188948999999</v>
      </c>
      <c r="K17" s="260">
        <v>89.481729892000004</v>
      </c>
      <c r="L17" s="260">
        <v>89.379866612000001</v>
      </c>
      <c r="M17" s="260">
        <v>89.459596911000006</v>
      </c>
      <c r="N17" s="260">
        <v>89.563467041999999</v>
      </c>
      <c r="O17" s="260">
        <v>89.831288431999994</v>
      </c>
      <c r="P17" s="260">
        <v>89.87857966</v>
      </c>
      <c r="Q17" s="260">
        <v>89.845152153000001</v>
      </c>
      <c r="R17" s="260">
        <v>89.459840185000004</v>
      </c>
      <c r="S17" s="260">
        <v>89.468349500000002</v>
      </c>
      <c r="T17" s="260">
        <v>89.599514373999995</v>
      </c>
      <c r="U17" s="260">
        <v>90.065063065999993</v>
      </c>
      <c r="V17" s="260">
        <v>90.282742859999999</v>
      </c>
      <c r="W17" s="260">
        <v>90.464282017000002</v>
      </c>
      <c r="X17" s="260">
        <v>90.436536711000002</v>
      </c>
      <c r="Y17" s="260">
        <v>90.675652462000002</v>
      </c>
      <c r="Z17" s="260">
        <v>91.008485445000005</v>
      </c>
      <c r="AA17" s="260">
        <v>91.710217131999997</v>
      </c>
      <c r="AB17" s="260">
        <v>92.024098472999995</v>
      </c>
      <c r="AC17" s="260">
        <v>92.22531094</v>
      </c>
      <c r="AD17" s="260">
        <v>92.206649894999998</v>
      </c>
      <c r="AE17" s="260">
        <v>92.262928095000007</v>
      </c>
      <c r="AF17" s="260">
        <v>92.286940900999994</v>
      </c>
      <c r="AG17" s="260">
        <v>92.210362626999995</v>
      </c>
      <c r="AH17" s="260">
        <v>92.221088910000006</v>
      </c>
      <c r="AI17" s="260">
        <v>92.250794063000001</v>
      </c>
      <c r="AJ17" s="260">
        <v>92.229387087999996</v>
      </c>
      <c r="AK17" s="260">
        <v>92.349618230999994</v>
      </c>
      <c r="AL17" s="260">
        <v>92.541396493999997</v>
      </c>
      <c r="AM17" s="260">
        <v>93.002930856999996</v>
      </c>
      <c r="AN17" s="260">
        <v>93.189146622999999</v>
      </c>
      <c r="AO17" s="260">
        <v>93.298252773000002</v>
      </c>
      <c r="AP17" s="260">
        <v>93.223439376000002</v>
      </c>
      <c r="AQ17" s="260">
        <v>93.258433740000001</v>
      </c>
      <c r="AR17" s="260">
        <v>93.296425933999998</v>
      </c>
      <c r="AS17" s="260">
        <v>93.256377435000005</v>
      </c>
      <c r="AT17" s="260">
        <v>93.361144182999993</v>
      </c>
      <c r="AU17" s="260">
        <v>93.529687654</v>
      </c>
      <c r="AV17" s="260">
        <v>93.953475596999994</v>
      </c>
      <c r="AW17" s="260">
        <v>94.105971705000002</v>
      </c>
      <c r="AX17" s="260">
        <v>94.178643726000004</v>
      </c>
      <c r="AY17" s="260">
        <v>93.935564745999997</v>
      </c>
      <c r="AZ17" s="260">
        <v>94.025533777000007</v>
      </c>
      <c r="BA17" s="260">
        <v>94.212623903999997</v>
      </c>
      <c r="BB17" s="260">
        <v>94.754382423999999</v>
      </c>
      <c r="BC17" s="260">
        <v>94.942554275999996</v>
      </c>
      <c r="BD17" s="260">
        <v>95.034686754000006</v>
      </c>
      <c r="BE17" s="260">
        <v>94.779581258999997</v>
      </c>
      <c r="BF17" s="260">
        <v>94.868033940000004</v>
      </c>
      <c r="BG17" s="260">
        <v>95.048846198000007</v>
      </c>
      <c r="BH17" s="260">
        <v>95.500264533999996</v>
      </c>
      <c r="BI17" s="348">
        <v>95.732110000000006</v>
      </c>
      <c r="BJ17" s="348">
        <v>95.922629999999998</v>
      </c>
      <c r="BK17" s="348">
        <v>96.006240000000005</v>
      </c>
      <c r="BL17" s="348">
        <v>96.163300000000007</v>
      </c>
      <c r="BM17" s="348">
        <v>96.328230000000005</v>
      </c>
      <c r="BN17" s="348">
        <v>96.493459999999999</v>
      </c>
      <c r="BO17" s="348">
        <v>96.6798</v>
      </c>
      <c r="BP17" s="348">
        <v>96.879670000000004</v>
      </c>
      <c r="BQ17" s="348">
        <v>97.116749999999996</v>
      </c>
      <c r="BR17" s="348">
        <v>97.325969999999998</v>
      </c>
      <c r="BS17" s="348">
        <v>97.530990000000003</v>
      </c>
      <c r="BT17" s="348">
        <v>97.697999999999993</v>
      </c>
      <c r="BU17" s="348">
        <v>97.919989999999999</v>
      </c>
      <c r="BV17" s="348">
        <v>98.163139999999999</v>
      </c>
    </row>
    <row r="18" spans="1:74" ht="11.1" customHeight="1" x14ac:dyDescent="0.2">
      <c r="A18" s="148" t="s">
        <v>946</v>
      </c>
      <c r="B18" s="212" t="s">
        <v>606</v>
      </c>
      <c r="C18" s="260">
        <v>81.608676406000001</v>
      </c>
      <c r="D18" s="260">
        <v>82.391652643</v>
      </c>
      <c r="E18" s="260">
        <v>83.287579652999995</v>
      </c>
      <c r="F18" s="260">
        <v>84.619780691000003</v>
      </c>
      <c r="G18" s="260">
        <v>85.499116806999993</v>
      </c>
      <c r="H18" s="260">
        <v>86.248911254000006</v>
      </c>
      <c r="I18" s="260">
        <v>86.844828050999993</v>
      </c>
      <c r="J18" s="260">
        <v>87.353791147999999</v>
      </c>
      <c r="K18" s="260">
        <v>87.751464561999995</v>
      </c>
      <c r="L18" s="260">
        <v>87.832995874999995</v>
      </c>
      <c r="M18" s="260">
        <v>88.16172924</v>
      </c>
      <c r="N18" s="260">
        <v>88.532812237000002</v>
      </c>
      <c r="O18" s="260">
        <v>89.122215433999997</v>
      </c>
      <c r="P18" s="260">
        <v>89.446019772</v>
      </c>
      <c r="Q18" s="260">
        <v>89.680195818000001</v>
      </c>
      <c r="R18" s="260">
        <v>89.553283601999993</v>
      </c>
      <c r="S18" s="260">
        <v>89.811798041000003</v>
      </c>
      <c r="T18" s="260">
        <v>90.184279165999996</v>
      </c>
      <c r="U18" s="260">
        <v>90.826322806999997</v>
      </c>
      <c r="V18" s="260">
        <v>91.310040431000004</v>
      </c>
      <c r="W18" s="260">
        <v>91.791027868</v>
      </c>
      <c r="X18" s="260">
        <v>92.175757984000001</v>
      </c>
      <c r="Y18" s="260">
        <v>92.721430397999995</v>
      </c>
      <c r="Z18" s="260">
        <v>93.334517974999997</v>
      </c>
      <c r="AA18" s="260">
        <v>94.249720687999996</v>
      </c>
      <c r="AB18" s="260">
        <v>94.821613612999997</v>
      </c>
      <c r="AC18" s="260">
        <v>95.284896721999999</v>
      </c>
      <c r="AD18" s="260">
        <v>95.545787356000005</v>
      </c>
      <c r="AE18" s="260">
        <v>95.862187828000003</v>
      </c>
      <c r="AF18" s="260">
        <v>96.140315478999995</v>
      </c>
      <c r="AG18" s="260">
        <v>96.349178957999996</v>
      </c>
      <c r="AH18" s="260">
        <v>96.574004478999996</v>
      </c>
      <c r="AI18" s="260">
        <v>96.783800690000007</v>
      </c>
      <c r="AJ18" s="260">
        <v>96.852421340000006</v>
      </c>
      <c r="AK18" s="260">
        <v>97.126768623000004</v>
      </c>
      <c r="AL18" s="260">
        <v>97.480696287000001</v>
      </c>
      <c r="AM18" s="260">
        <v>98.157386075999995</v>
      </c>
      <c r="AN18" s="260">
        <v>98.488088192999996</v>
      </c>
      <c r="AO18" s="260">
        <v>98.715984380999998</v>
      </c>
      <c r="AP18" s="260">
        <v>98.688156617000004</v>
      </c>
      <c r="AQ18" s="260">
        <v>98.825129466000007</v>
      </c>
      <c r="AR18" s="260">
        <v>98.973984904000005</v>
      </c>
      <c r="AS18" s="260">
        <v>98.981254587999999</v>
      </c>
      <c r="AT18" s="260">
        <v>99.268976460999994</v>
      </c>
      <c r="AU18" s="260">
        <v>99.683682181999998</v>
      </c>
      <c r="AV18" s="260">
        <v>100.53860156</v>
      </c>
      <c r="AW18" s="260">
        <v>100.97235262</v>
      </c>
      <c r="AX18" s="260">
        <v>101.29816515</v>
      </c>
      <c r="AY18" s="260">
        <v>101.24464634</v>
      </c>
      <c r="AZ18" s="260">
        <v>101.55812647</v>
      </c>
      <c r="BA18" s="260">
        <v>101.96721271</v>
      </c>
      <c r="BB18" s="260">
        <v>102.6106793</v>
      </c>
      <c r="BC18" s="260">
        <v>103.10689705999999</v>
      </c>
      <c r="BD18" s="260">
        <v>103.59464023</v>
      </c>
      <c r="BE18" s="260">
        <v>104.14073086000001</v>
      </c>
      <c r="BF18" s="260">
        <v>104.56140832</v>
      </c>
      <c r="BG18" s="260">
        <v>104.92349467</v>
      </c>
      <c r="BH18" s="260">
        <v>105.21798785</v>
      </c>
      <c r="BI18" s="348">
        <v>105.4696</v>
      </c>
      <c r="BJ18" s="348">
        <v>105.6695</v>
      </c>
      <c r="BK18" s="348">
        <v>105.6844</v>
      </c>
      <c r="BL18" s="348">
        <v>105.88030000000001</v>
      </c>
      <c r="BM18" s="348">
        <v>106.1241</v>
      </c>
      <c r="BN18" s="348">
        <v>106.48260000000001</v>
      </c>
      <c r="BO18" s="348">
        <v>106.7722</v>
      </c>
      <c r="BP18" s="348">
        <v>107.05970000000001</v>
      </c>
      <c r="BQ18" s="348">
        <v>107.3707</v>
      </c>
      <c r="BR18" s="348">
        <v>107.6348</v>
      </c>
      <c r="BS18" s="348">
        <v>107.8776</v>
      </c>
      <c r="BT18" s="348">
        <v>108.05889999999999</v>
      </c>
      <c r="BU18" s="348">
        <v>108.2894</v>
      </c>
      <c r="BV18" s="348">
        <v>108.5287</v>
      </c>
    </row>
    <row r="19" spans="1:74" ht="11.1" customHeight="1" x14ac:dyDescent="0.2">
      <c r="A19" s="148" t="s">
        <v>947</v>
      </c>
      <c r="B19" s="212" t="s">
        <v>607</v>
      </c>
      <c r="C19" s="260">
        <v>86.398841245</v>
      </c>
      <c r="D19" s="260">
        <v>87.082372976000002</v>
      </c>
      <c r="E19" s="260">
        <v>87.866591522999997</v>
      </c>
      <c r="F19" s="260">
        <v>89.017437466999993</v>
      </c>
      <c r="G19" s="260">
        <v>89.803574210999997</v>
      </c>
      <c r="H19" s="260">
        <v>90.490942335</v>
      </c>
      <c r="I19" s="260">
        <v>91.134488247999997</v>
      </c>
      <c r="J19" s="260">
        <v>91.583109325999999</v>
      </c>
      <c r="K19" s="260">
        <v>91.891751979000006</v>
      </c>
      <c r="L19" s="260">
        <v>91.823956175000006</v>
      </c>
      <c r="M19" s="260">
        <v>92.029986996999995</v>
      </c>
      <c r="N19" s="260">
        <v>92.273384414999995</v>
      </c>
      <c r="O19" s="260">
        <v>92.712772861999994</v>
      </c>
      <c r="P19" s="260">
        <v>92.911935146999994</v>
      </c>
      <c r="Q19" s="260">
        <v>93.029495702999995</v>
      </c>
      <c r="R19" s="260">
        <v>92.776134748000004</v>
      </c>
      <c r="S19" s="260">
        <v>92.947481682000003</v>
      </c>
      <c r="T19" s="260">
        <v>93.254216725000006</v>
      </c>
      <c r="U19" s="260">
        <v>93.921687112000001</v>
      </c>
      <c r="V19" s="260">
        <v>94.330187941999995</v>
      </c>
      <c r="W19" s="260">
        <v>94.705066450999993</v>
      </c>
      <c r="X19" s="260">
        <v>94.889548137000006</v>
      </c>
      <c r="Y19" s="260">
        <v>95.314762883</v>
      </c>
      <c r="Z19" s="260">
        <v>95.823936185999997</v>
      </c>
      <c r="AA19" s="260">
        <v>96.678921653000003</v>
      </c>
      <c r="AB19" s="260">
        <v>97.159621864000002</v>
      </c>
      <c r="AC19" s="260">
        <v>97.527890427000003</v>
      </c>
      <c r="AD19" s="260">
        <v>97.679495904999996</v>
      </c>
      <c r="AE19" s="260">
        <v>97.901074749000003</v>
      </c>
      <c r="AF19" s="260">
        <v>98.088395521999999</v>
      </c>
      <c r="AG19" s="260">
        <v>98.169309224000003</v>
      </c>
      <c r="AH19" s="260">
        <v>98.342225608000007</v>
      </c>
      <c r="AI19" s="260">
        <v>98.534995671000004</v>
      </c>
      <c r="AJ19" s="260">
        <v>98.689893670999993</v>
      </c>
      <c r="AK19" s="260">
        <v>98.965665403000003</v>
      </c>
      <c r="AL19" s="260">
        <v>99.304585123999999</v>
      </c>
      <c r="AM19" s="260">
        <v>99.913454537000007</v>
      </c>
      <c r="AN19" s="260">
        <v>100.22356895999999</v>
      </c>
      <c r="AO19" s="260">
        <v>100.44173008999999</v>
      </c>
      <c r="AP19" s="260">
        <v>100.45065596000001</v>
      </c>
      <c r="AQ19" s="260">
        <v>100.57287199</v>
      </c>
      <c r="AR19" s="260">
        <v>100.69109621</v>
      </c>
      <c r="AS19" s="260">
        <v>100.6452008</v>
      </c>
      <c r="AT19" s="260">
        <v>100.87553727</v>
      </c>
      <c r="AU19" s="260">
        <v>101.22197779</v>
      </c>
      <c r="AV19" s="260">
        <v>101.96695291</v>
      </c>
      <c r="AW19" s="260">
        <v>102.33377864000001</v>
      </c>
      <c r="AX19" s="260">
        <v>102.60488552</v>
      </c>
      <c r="AY19" s="260">
        <v>102.45488631000001</v>
      </c>
      <c r="AZ19" s="260">
        <v>102.77859592</v>
      </c>
      <c r="BA19" s="260">
        <v>103.25062712</v>
      </c>
      <c r="BB19" s="260">
        <v>104.23500367</v>
      </c>
      <c r="BC19" s="260">
        <v>104.7306602</v>
      </c>
      <c r="BD19" s="260">
        <v>105.10162049</v>
      </c>
      <c r="BE19" s="260">
        <v>105.16635685</v>
      </c>
      <c r="BF19" s="260">
        <v>105.42407042000001</v>
      </c>
      <c r="BG19" s="260">
        <v>105.69323351</v>
      </c>
      <c r="BH19" s="260">
        <v>106.04503154</v>
      </c>
      <c r="BI19" s="348">
        <v>106.2837</v>
      </c>
      <c r="BJ19" s="348">
        <v>106.4804</v>
      </c>
      <c r="BK19" s="348">
        <v>106.54349999999999</v>
      </c>
      <c r="BL19" s="348">
        <v>106.7251</v>
      </c>
      <c r="BM19" s="348">
        <v>106.9337</v>
      </c>
      <c r="BN19" s="348">
        <v>107.1931</v>
      </c>
      <c r="BO19" s="348">
        <v>107.4375</v>
      </c>
      <c r="BP19" s="348">
        <v>107.6909</v>
      </c>
      <c r="BQ19" s="348">
        <v>107.9766</v>
      </c>
      <c r="BR19" s="348">
        <v>108.23050000000001</v>
      </c>
      <c r="BS19" s="348">
        <v>108.476</v>
      </c>
      <c r="BT19" s="348">
        <v>108.6589</v>
      </c>
      <c r="BU19" s="348">
        <v>108.9281</v>
      </c>
      <c r="BV19" s="348">
        <v>109.2295</v>
      </c>
    </row>
    <row r="20" spans="1:74" ht="11.1" customHeight="1" x14ac:dyDescent="0.2">
      <c r="A20" s="148" t="s">
        <v>948</v>
      </c>
      <c r="B20" s="212" t="s">
        <v>608</v>
      </c>
      <c r="C20" s="260">
        <v>82.323543436999998</v>
      </c>
      <c r="D20" s="260">
        <v>82.840169652</v>
      </c>
      <c r="E20" s="260">
        <v>83.481825154000006</v>
      </c>
      <c r="F20" s="260">
        <v>84.584618735000006</v>
      </c>
      <c r="G20" s="260">
        <v>85.224251218000006</v>
      </c>
      <c r="H20" s="260">
        <v>85.736831394000006</v>
      </c>
      <c r="I20" s="260">
        <v>86.109437052999994</v>
      </c>
      <c r="J20" s="260">
        <v>86.377604276</v>
      </c>
      <c r="K20" s="260">
        <v>86.528410851999993</v>
      </c>
      <c r="L20" s="260">
        <v>86.315663383</v>
      </c>
      <c r="M20" s="260">
        <v>86.416393712000001</v>
      </c>
      <c r="N20" s="260">
        <v>86.584408441999997</v>
      </c>
      <c r="O20" s="260">
        <v>87.005770197000004</v>
      </c>
      <c r="P20" s="260">
        <v>87.168806759999995</v>
      </c>
      <c r="Q20" s="260">
        <v>87.259580756000005</v>
      </c>
      <c r="R20" s="260">
        <v>87.049457309000005</v>
      </c>
      <c r="S20" s="260">
        <v>87.167182327999996</v>
      </c>
      <c r="T20" s="260">
        <v>87.384120937000006</v>
      </c>
      <c r="U20" s="260">
        <v>87.886349107000001</v>
      </c>
      <c r="V20" s="260">
        <v>88.162157918000005</v>
      </c>
      <c r="W20" s="260">
        <v>88.397623339999996</v>
      </c>
      <c r="X20" s="260">
        <v>88.391307886000007</v>
      </c>
      <c r="Y20" s="260">
        <v>88.697164647999998</v>
      </c>
      <c r="Z20" s="260">
        <v>89.113756136999996</v>
      </c>
      <c r="AA20" s="260">
        <v>89.953831269999995</v>
      </c>
      <c r="AB20" s="260">
        <v>90.357330527000002</v>
      </c>
      <c r="AC20" s="260">
        <v>90.637002823000003</v>
      </c>
      <c r="AD20" s="260">
        <v>90.678146892000001</v>
      </c>
      <c r="AE20" s="260">
        <v>90.796191218000004</v>
      </c>
      <c r="AF20" s="260">
        <v>90.876434532999994</v>
      </c>
      <c r="AG20" s="260">
        <v>90.779525815</v>
      </c>
      <c r="AH20" s="260">
        <v>90.888680378999993</v>
      </c>
      <c r="AI20" s="260">
        <v>91.064547199000003</v>
      </c>
      <c r="AJ20" s="260">
        <v>91.353640838999993</v>
      </c>
      <c r="AK20" s="260">
        <v>91.628046253999997</v>
      </c>
      <c r="AL20" s="260">
        <v>91.934278004000006</v>
      </c>
      <c r="AM20" s="260">
        <v>92.410855283000004</v>
      </c>
      <c r="AN20" s="260">
        <v>92.676850311999999</v>
      </c>
      <c r="AO20" s="260">
        <v>92.870782281999993</v>
      </c>
      <c r="AP20" s="260">
        <v>92.883043400999995</v>
      </c>
      <c r="AQ20" s="260">
        <v>93.015055099999998</v>
      </c>
      <c r="AR20" s="260">
        <v>93.157209586999997</v>
      </c>
      <c r="AS20" s="260">
        <v>93.226424308000006</v>
      </c>
      <c r="AT20" s="260">
        <v>93.451176283999999</v>
      </c>
      <c r="AU20" s="260">
        <v>93.748382962999997</v>
      </c>
      <c r="AV20" s="260">
        <v>94.332995843999996</v>
      </c>
      <c r="AW20" s="260">
        <v>94.613898304000003</v>
      </c>
      <c r="AX20" s="260">
        <v>94.806041841999999</v>
      </c>
      <c r="AY20" s="260">
        <v>94.573390373999999</v>
      </c>
      <c r="AZ20" s="260">
        <v>94.840043133999998</v>
      </c>
      <c r="BA20" s="260">
        <v>95.269964036000005</v>
      </c>
      <c r="BB20" s="260">
        <v>96.179785217000003</v>
      </c>
      <c r="BC20" s="260">
        <v>96.698768301000001</v>
      </c>
      <c r="BD20" s="260">
        <v>97.143545424999999</v>
      </c>
      <c r="BE20" s="260">
        <v>97.468543847999996</v>
      </c>
      <c r="BF20" s="260">
        <v>97.799088607000002</v>
      </c>
      <c r="BG20" s="260">
        <v>98.089606962000005</v>
      </c>
      <c r="BH20" s="260">
        <v>98.349168988000002</v>
      </c>
      <c r="BI20" s="348">
        <v>98.55283</v>
      </c>
      <c r="BJ20" s="348">
        <v>98.709670000000003</v>
      </c>
      <c r="BK20" s="348">
        <v>98.738799999999998</v>
      </c>
      <c r="BL20" s="348">
        <v>98.862629999999996</v>
      </c>
      <c r="BM20" s="348">
        <v>99.000290000000007</v>
      </c>
      <c r="BN20" s="348">
        <v>99.151740000000004</v>
      </c>
      <c r="BO20" s="348">
        <v>99.317080000000004</v>
      </c>
      <c r="BP20" s="348">
        <v>99.496279999999999</v>
      </c>
      <c r="BQ20" s="348">
        <v>99.714600000000004</v>
      </c>
      <c r="BR20" s="348">
        <v>99.902540000000002</v>
      </c>
      <c r="BS20" s="348">
        <v>100.08540000000001</v>
      </c>
      <c r="BT20" s="348">
        <v>100.2189</v>
      </c>
      <c r="BU20" s="348">
        <v>100.4247</v>
      </c>
      <c r="BV20" s="348">
        <v>100.6585</v>
      </c>
    </row>
    <row r="21" spans="1:74" ht="11.1" customHeight="1" x14ac:dyDescent="0.2">
      <c r="A21" s="148" t="s">
        <v>949</v>
      </c>
      <c r="B21" s="212" t="s">
        <v>609</v>
      </c>
      <c r="C21" s="260">
        <v>81.082848678000005</v>
      </c>
      <c r="D21" s="260">
        <v>81.637301418000007</v>
      </c>
      <c r="E21" s="260">
        <v>82.355338697999997</v>
      </c>
      <c r="F21" s="260">
        <v>83.693849262000001</v>
      </c>
      <c r="G21" s="260">
        <v>84.396389060999994</v>
      </c>
      <c r="H21" s="260">
        <v>84.919846841999998</v>
      </c>
      <c r="I21" s="260">
        <v>85.158335101000006</v>
      </c>
      <c r="J21" s="260">
        <v>85.403044468999994</v>
      </c>
      <c r="K21" s="260">
        <v>85.548087444000004</v>
      </c>
      <c r="L21" s="260">
        <v>85.399404304000001</v>
      </c>
      <c r="M21" s="260">
        <v>85.490659284000003</v>
      </c>
      <c r="N21" s="260">
        <v>85.627792661000001</v>
      </c>
      <c r="O21" s="260">
        <v>85.965594439</v>
      </c>
      <c r="P21" s="260">
        <v>86.078392109999996</v>
      </c>
      <c r="Q21" s="260">
        <v>86.120975677999994</v>
      </c>
      <c r="R21" s="260">
        <v>85.829581954000005</v>
      </c>
      <c r="S21" s="260">
        <v>85.929559706000006</v>
      </c>
      <c r="T21" s="260">
        <v>86.157145744999994</v>
      </c>
      <c r="U21" s="260">
        <v>86.660481020000006</v>
      </c>
      <c r="V21" s="260">
        <v>87.032177923000006</v>
      </c>
      <c r="W21" s="260">
        <v>87.420377403000003</v>
      </c>
      <c r="X21" s="260">
        <v>87.754835787999994</v>
      </c>
      <c r="Y21" s="260">
        <v>88.228723174999999</v>
      </c>
      <c r="Z21" s="260">
        <v>88.771795892</v>
      </c>
      <c r="AA21" s="260">
        <v>89.541468553000001</v>
      </c>
      <c r="AB21" s="260">
        <v>90.104850970000001</v>
      </c>
      <c r="AC21" s="260">
        <v>90.619357757000003</v>
      </c>
      <c r="AD21" s="260">
        <v>91.064841039000001</v>
      </c>
      <c r="AE21" s="260">
        <v>91.496707470999993</v>
      </c>
      <c r="AF21" s="260">
        <v>91.894809179000006</v>
      </c>
      <c r="AG21" s="260">
        <v>92.254072167999993</v>
      </c>
      <c r="AH21" s="260">
        <v>92.588449921000006</v>
      </c>
      <c r="AI21" s="260">
        <v>92.892868445000005</v>
      </c>
      <c r="AJ21" s="260">
        <v>93.073593991999999</v>
      </c>
      <c r="AK21" s="260">
        <v>93.388394364999996</v>
      </c>
      <c r="AL21" s="260">
        <v>93.743535819000002</v>
      </c>
      <c r="AM21" s="260">
        <v>94.303125704999999</v>
      </c>
      <c r="AN21" s="260">
        <v>94.615868805000005</v>
      </c>
      <c r="AO21" s="260">
        <v>94.845872471999996</v>
      </c>
      <c r="AP21" s="260">
        <v>94.850519308000003</v>
      </c>
      <c r="AQ21" s="260">
        <v>95.022007153999994</v>
      </c>
      <c r="AR21" s="260">
        <v>95.217718614000006</v>
      </c>
      <c r="AS21" s="260">
        <v>95.407908754999994</v>
      </c>
      <c r="AT21" s="260">
        <v>95.674376142</v>
      </c>
      <c r="AU21" s="260">
        <v>95.987375842999995</v>
      </c>
      <c r="AV21" s="260">
        <v>96.542142239</v>
      </c>
      <c r="AW21" s="260">
        <v>96.801780781999994</v>
      </c>
      <c r="AX21" s="260">
        <v>96.961525851999994</v>
      </c>
      <c r="AY21" s="260">
        <v>96.645184454000002</v>
      </c>
      <c r="AZ21" s="260">
        <v>96.887287325000003</v>
      </c>
      <c r="BA21" s="260">
        <v>97.311641471000002</v>
      </c>
      <c r="BB21" s="260">
        <v>98.169469895000006</v>
      </c>
      <c r="BC21" s="260">
        <v>98.769909334999994</v>
      </c>
      <c r="BD21" s="260">
        <v>99.364182796999998</v>
      </c>
      <c r="BE21" s="260">
        <v>100.08124004</v>
      </c>
      <c r="BF21" s="260">
        <v>100.56646922</v>
      </c>
      <c r="BG21" s="260">
        <v>100.94882010000001</v>
      </c>
      <c r="BH21" s="260">
        <v>101.13725241</v>
      </c>
      <c r="BI21" s="348">
        <v>101.38209999999999</v>
      </c>
      <c r="BJ21" s="348">
        <v>101.5924</v>
      </c>
      <c r="BK21" s="348">
        <v>101.6977</v>
      </c>
      <c r="BL21" s="348">
        <v>101.8916</v>
      </c>
      <c r="BM21" s="348">
        <v>102.1036</v>
      </c>
      <c r="BN21" s="348">
        <v>102.33839999999999</v>
      </c>
      <c r="BO21" s="348">
        <v>102.58329999999999</v>
      </c>
      <c r="BP21" s="348">
        <v>102.8429</v>
      </c>
      <c r="BQ21" s="348">
        <v>103.1554</v>
      </c>
      <c r="BR21" s="348">
        <v>103.4158</v>
      </c>
      <c r="BS21" s="348">
        <v>103.6623</v>
      </c>
      <c r="BT21" s="348">
        <v>103.84990000000001</v>
      </c>
      <c r="BU21" s="348">
        <v>104.1023</v>
      </c>
      <c r="BV21" s="348">
        <v>104.3746</v>
      </c>
    </row>
    <row r="22" spans="1:74" ht="11.1" customHeight="1" x14ac:dyDescent="0.2">
      <c r="A22" s="148" t="s">
        <v>950</v>
      </c>
      <c r="B22" s="212" t="s">
        <v>610</v>
      </c>
      <c r="C22" s="260">
        <v>87.263525290000004</v>
      </c>
      <c r="D22" s="260">
        <v>87.971093216</v>
      </c>
      <c r="E22" s="260">
        <v>88.754317932999996</v>
      </c>
      <c r="F22" s="260">
        <v>89.895791571999993</v>
      </c>
      <c r="G22" s="260">
        <v>90.618385774999993</v>
      </c>
      <c r="H22" s="260">
        <v>91.204692671000004</v>
      </c>
      <c r="I22" s="260">
        <v>91.575770245000001</v>
      </c>
      <c r="J22" s="260">
        <v>91.948709039999997</v>
      </c>
      <c r="K22" s="260">
        <v>92.244567040999996</v>
      </c>
      <c r="L22" s="260">
        <v>92.317442944000007</v>
      </c>
      <c r="M22" s="260">
        <v>92.568565332000006</v>
      </c>
      <c r="N22" s="260">
        <v>92.852032902000005</v>
      </c>
      <c r="O22" s="260">
        <v>93.318009243000006</v>
      </c>
      <c r="P22" s="260">
        <v>93.553544485000003</v>
      </c>
      <c r="Q22" s="260">
        <v>93.708802219000006</v>
      </c>
      <c r="R22" s="260">
        <v>93.459811676000001</v>
      </c>
      <c r="S22" s="260">
        <v>93.697492466</v>
      </c>
      <c r="T22" s="260">
        <v>94.097873821999997</v>
      </c>
      <c r="U22" s="260">
        <v>94.935848512999996</v>
      </c>
      <c r="V22" s="260">
        <v>95.455461423000003</v>
      </c>
      <c r="W22" s="260">
        <v>95.931605321000006</v>
      </c>
      <c r="X22" s="260">
        <v>96.210253270999999</v>
      </c>
      <c r="Y22" s="260">
        <v>96.714979349999993</v>
      </c>
      <c r="Z22" s="260">
        <v>97.291756621000005</v>
      </c>
      <c r="AA22" s="260">
        <v>98.165728213999998</v>
      </c>
      <c r="AB22" s="260">
        <v>98.717750519999996</v>
      </c>
      <c r="AC22" s="260">
        <v>99.172966670999998</v>
      </c>
      <c r="AD22" s="260">
        <v>99.482837951999997</v>
      </c>
      <c r="AE22" s="260">
        <v>99.780845826999993</v>
      </c>
      <c r="AF22" s="260">
        <v>100.01845158</v>
      </c>
      <c r="AG22" s="260">
        <v>100.10229859</v>
      </c>
      <c r="AH22" s="260">
        <v>100.28911758</v>
      </c>
      <c r="AI22" s="260">
        <v>100.48555191</v>
      </c>
      <c r="AJ22" s="260">
        <v>100.62018141</v>
      </c>
      <c r="AK22" s="260">
        <v>100.88941158999999</v>
      </c>
      <c r="AL22" s="260">
        <v>101.22182226</v>
      </c>
      <c r="AM22" s="260">
        <v>101.84629277000001</v>
      </c>
      <c r="AN22" s="260">
        <v>102.13340493</v>
      </c>
      <c r="AO22" s="260">
        <v>102.31203807</v>
      </c>
      <c r="AP22" s="260">
        <v>102.2206508</v>
      </c>
      <c r="AQ22" s="260">
        <v>102.30348198</v>
      </c>
      <c r="AR22" s="260">
        <v>102.3989902</v>
      </c>
      <c r="AS22" s="260">
        <v>102.36852210000001</v>
      </c>
      <c r="AT22" s="260">
        <v>102.59337442</v>
      </c>
      <c r="AU22" s="260">
        <v>102.9348938</v>
      </c>
      <c r="AV22" s="260">
        <v>103.65474210000001</v>
      </c>
      <c r="AW22" s="260">
        <v>104.0333492</v>
      </c>
      <c r="AX22" s="260">
        <v>104.33237696</v>
      </c>
      <c r="AY22" s="260">
        <v>104.22279798</v>
      </c>
      <c r="AZ22" s="260">
        <v>104.60943761999999</v>
      </c>
      <c r="BA22" s="260">
        <v>105.16326846</v>
      </c>
      <c r="BB22" s="260">
        <v>106.21701754999999</v>
      </c>
      <c r="BC22" s="260">
        <v>106.85568555</v>
      </c>
      <c r="BD22" s="260">
        <v>107.41199949</v>
      </c>
      <c r="BE22" s="260">
        <v>107.84165514999999</v>
      </c>
      <c r="BF22" s="260">
        <v>108.26648914</v>
      </c>
      <c r="BG22" s="260">
        <v>108.64219724</v>
      </c>
      <c r="BH22" s="260">
        <v>108.95216162</v>
      </c>
      <c r="BI22" s="348">
        <v>109.24209999999999</v>
      </c>
      <c r="BJ22" s="348">
        <v>109.4953</v>
      </c>
      <c r="BK22" s="348">
        <v>109.65860000000001</v>
      </c>
      <c r="BL22" s="348">
        <v>109.8785</v>
      </c>
      <c r="BM22" s="348">
        <v>110.1018</v>
      </c>
      <c r="BN22" s="348">
        <v>110.3034</v>
      </c>
      <c r="BO22" s="348">
        <v>110.5519</v>
      </c>
      <c r="BP22" s="348">
        <v>110.8224</v>
      </c>
      <c r="BQ22" s="348">
        <v>111.1433</v>
      </c>
      <c r="BR22" s="348">
        <v>111.43640000000001</v>
      </c>
      <c r="BS22" s="348">
        <v>111.73</v>
      </c>
      <c r="BT22" s="348">
        <v>111.9862</v>
      </c>
      <c r="BU22" s="348">
        <v>112.30970000000001</v>
      </c>
      <c r="BV22" s="348">
        <v>112.6623</v>
      </c>
    </row>
    <row r="23" spans="1:74" ht="11.1" customHeight="1" x14ac:dyDescent="0.2">
      <c r="A23" s="148" t="s">
        <v>951</v>
      </c>
      <c r="B23" s="212" t="s">
        <v>611</v>
      </c>
      <c r="C23" s="260">
        <v>84.300196033000006</v>
      </c>
      <c r="D23" s="260">
        <v>84.870230289000006</v>
      </c>
      <c r="E23" s="260">
        <v>85.549665676000004</v>
      </c>
      <c r="F23" s="260">
        <v>86.658377164000001</v>
      </c>
      <c r="G23" s="260">
        <v>87.316708586000004</v>
      </c>
      <c r="H23" s="260">
        <v>87.844534913000004</v>
      </c>
      <c r="I23" s="260">
        <v>88.167565904</v>
      </c>
      <c r="J23" s="260">
        <v>88.490099719</v>
      </c>
      <c r="K23" s="260">
        <v>88.737846117999993</v>
      </c>
      <c r="L23" s="260">
        <v>88.741871029999999</v>
      </c>
      <c r="M23" s="260">
        <v>88.966743152000006</v>
      </c>
      <c r="N23" s="260">
        <v>89.243528413000007</v>
      </c>
      <c r="O23" s="260">
        <v>89.765471649000006</v>
      </c>
      <c r="P23" s="260">
        <v>90.001149560000002</v>
      </c>
      <c r="Q23" s="260">
        <v>90.143806982000001</v>
      </c>
      <c r="R23" s="260">
        <v>89.885552093000001</v>
      </c>
      <c r="S23" s="260">
        <v>90.073087405999999</v>
      </c>
      <c r="T23" s="260">
        <v>90.398521098000003</v>
      </c>
      <c r="U23" s="260">
        <v>91.058190483000004</v>
      </c>
      <c r="V23" s="260">
        <v>91.512167946000005</v>
      </c>
      <c r="W23" s="260">
        <v>91.956790802</v>
      </c>
      <c r="X23" s="260">
        <v>92.292962794999994</v>
      </c>
      <c r="Y23" s="260">
        <v>92.793198626999995</v>
      </c>
      <c r="Z23" s="260">
        <v>93.358402042999998</v>
      </c>
      <c r="AA23" s="260">
        <v>94.193028244000004</v>
      </c>
      <c r="AB23" s="260">
        <v>94.734825424999997</v>
      </c>
      <c r="AC23" s="260">
        <v>95.188248788999999</v>
      </c>
      <c r="AD23" s="260">
        <v>95.521460661000006</v>
      </c>
      <c r="AE23" s="260">
        <v>95.822014646</v>
      </c>
      <c r="AF23" s="260">
        <v>96.058073069000002</v>
      </c>
      <c r="AG23" s="260">
        <v>96.073561413999997</v>
      </c>
      <c r="AH23" s="260">
        <v>96.297684602999993</v>
      </c>
      <c r="AI23" s="260">
        <v>96.574368117999995</v>
      </c>
      <c r="AJ23" s="260">
        <v>96.914734760000002</v>
      </c>
      <c r="AK23" s="260">
        <v>97.288196827999997</v>
      </c>
      <c r="AL23" s="260">
        <v>97.705877122999993</v>
      </c>
      <c r="AM23" s="260">
        <v>98.351139947999997</v>
      </c>
      <c r="AN23" s="260">
        <v>98.719733468000001</v>
      </c>
      <c r="AO23" s="260">
        <v>98.995021988000005</v>
      </c>
      <c r="AP23" s="260">
        <v>99.059661908999999</v>
      </c>
      <c r="AQ23" s="260">
        <v>99.236348125999996</v>
      </c>
      <c r="AR23" s="260">
        <v>99.407737042999997</v>
      </c>
      <c r="AS23" s="260">
        <v>99.472059861000005</v>
      </c>
      <c r="AT23" s="260">
        <v>99.709180771999996</v>
      </c>
      <c r="AU23" s="260">
        <v>100.01733098</v>
      </c>
      <c r="AV23" s="260">
        <v>100.57136814</v>
      </c>
      <c r="AW23" s="260">
        <v>100.89043368999999</v>
      </c>
      <c r="AX23" s="260">
        <v>101.14938530000001</v>
      </c>
      <c r="AY23" s="260">
        <v>101.02303670000001</v>
      </c>
      <c r="AZ23" s="260">
        <v>101.40565012</v>
      </c>
      <c r="BA23" s="260">
        <v>101.97203929</v>
      </c>
      <c r="BB23" s="260">
        <v>103.18731342</v>
      </c>
      <c r="BC23" s="260">
        <v>103.77242221</v>
      </c>
      <c r="BD23" s="260">
        <v>104.19247486</v>
      </c>
      <c r="BE23" s="260">
        <v>104.17573657</v>
      </c>
      <c r="BF23" s="260">
        <v>104.46947803</v>
      </c>
      <c r="BG23" s="260">
        <v>104.80196443</v>
      </c>
      <c r="BH23" s="260">
        <v>105.30243614</v>
      </c>
      <c r="BI23" s="348">
        <v>105.6155</v>
      </c>
      <c r="BJ23" s="348">
        <v>105.8703</v>
      </c>
      <c r="BK23" s="348">
        <v>105.9774</v>
      </c>
      <c r="BL23" s="348">
        <v>106.1831</v>
      </c>
      <c r="BM23" s="348">
        <v>106.3978</v>
      </c>
      <c r="BN23" s="348">
        <v>106.5955</v>
      </c>
      <c r="BO23" s="348">
        <v>106.8479</v>
      </c>
      <c r="BP23" s="348">
        <v>107.1289</v>
      </c>
      <c r="BQ23" s="348">
        <v>107.47629999999999</v>
      </c>
      <c r="BR23" s="348">
        <v>107.7861</v>
      </c>
      <c r="BS23" s="348">
        <v>108.0963</v>
      </c>
      <c r="BT23" s="348">
        <v>108.36669999999999</v>
      </c>
      <c r="BU23" s="348">
        <v>108.70740000000001</v>
      </c>
      <c r="BV23" s="348">
        <v>109.0784</v>
      </c>
    </row>
    <row r="24" spans="1:74" ht="11.1" customHeight="1" x14ac:dyDescent="0.2">
      <c r="A24" s="148" t="s">
        <v>952</v>
      </c>
      <c r="B24" s="212" t="s">
        <v>612</v>
      </c>
      <c r="C24" s="260">
        <v>86.499952511999993</v>
      </c>
      <c r="D24" s="260">
        <v>87.166158785999997</v>
      </c>
      <c r="E24" s="260">
        <v>87.879849706000002</v>
      </c>
      <c r="F24" s="260">
        <v>88.884362828999997</v>
      </c>
      <c r="G24" s="260">
        <v>89.510519875</v>
      </c>
      <c r="H24" s="260">
        <v>90.001658399999997</v>
      </c>
      <c r="I24" s="260">
        <v>90.258305935999999</v>
      </c>
      <c r="J24" s="260">
        <v>90.554011768999999</v>
      </c>
      <c r="K24" s="260">
        <v>90.789303431999997</v>
      </c>
      <c r="L24" s="260">
        <v>90.851068216000002</v>
      </c>
      <c r="M24" s="260">
        <v>91.050366069999995</v>
      </c>
      <c r="N24" s="260">
        <v>91.274084285000001</v>
      </c>
      <c r="O24" s="260">
        <v>91.677026185000003</v>
      </c>
      <c r="P24" s="260">
        <v>91.833482631999999</v>
      </c>
      <c r="Q24" s="260">
        <v>91.898256949</v>
      </c>
      <c r="R24" s="260">
        <v>91.564614918000004</v>
      </c>
      <c r="S24" s="260">
        <v>91.676075638</v>
      </c>
      <c r="T24" s="260">
        <v>91.925904891000002</v>
      </c>
      <c r="U24" s="260">
        <v>92.533105020999997</v>
      </c>
      <c r="V24" s="260">
        <v>92.895419582000002</v>
      </c>
      <c r="W24" s="260">
        <v>93.231850917000003</v>
      </c>
      <c r="X24" s="260">
        <v>93.434540694999995</v>
      </c>
      <c r="Y24" s="260">
        <v>93.800099328000002</v>
      </c>
      <c r="Z24" s="260">
        <v>94.220668485000004</v>
      </c>
      <c r="AA24" s="260">
        <v>94.871179695999999</v>
      </c>
      <c r="AB24" s="260">
        <v>95.270571251000007</v>
      </c>
      <c r="AC24" s="260">
        <v>95.593774680999999</v>
      </c>
      <c r="AD24" s="260">
        <v>95.795264962000005</v>
      </c>
      <c r="AE24" s="260">
        <v>96.000235911000004</v>
      </c>
      <c r="AF24" s="260">
        <v>96.163162502999995</v>
      </c>
      <c r="AG24" s="260">
        <v>96.190824527000004</v>
      </c>
      <c r="AH24" s="260">
        <v>96.339577564999999</v>
      </c>
      <c r="AI24" s="260">
        <v>96.516201405000004</v>
      </c>
      <c r="AJ24" s="260">
        <v>96.689772352999995</v>
      </c>
      <c r="AK24" s="260">
        <v>96.945330565999996</v>
      </c>
      <c r="AL24" s="260">
        <v>97.251952349999996</v>
      </c>
      <c r="AM24" s="260">
        <v>97.766380636999997</v>
      </c>
      <c r="AN24" s="260">
        <v>98.057572364999999</v>
      </c>
      <c r="AO24" s="260">
        <v>98.282270464000007</v>
      </c>
      <c r="AP24" s="260">
        <v>98.361379244000005</v>
      </c>
      <c r="AQ24" s="260">
        <v>98.512411857000004</v>
      </c>
      <c r="AR24" s="260">
        <v>98.656272611999995</v>
      </c>
      <c r="AS24" s="260">
        <v>98.703492498000003</v>
      </c>
      <c r="AT24" s="260">
        <v>98.900111293999998</v>
      </c>
      <c r="AU24" s="260">
        <v>99.156659988000001</v>
      </c>
      <c r="AV24" s="260">
        <v>99.679897975000003</v>
      </c>
      <c r="AW24" s="260">
        <v>99.901236921999995</v>
      </c>
      <c r="AX24" s="260">
        <v>100.02743622</v>
      </c>
      <c r="AY24" s="260">
        <v>99.724119934000001</v>
      </c>
      <c r="AZ24" s="260">
        <v>99.910821893999994</v>
      </c>
      <c r="BA24" s="260">
        <v>100.25316616000001</v>
      </c>
      <c r="BB24" s="260">
        <v>101.05045751</v>
      </c>
      <c r="BC24" s="260">
        <v>101.47960781</v>
      </c>
      <c r="BD24" s="260">
        <v>101.83992184</v>
      </c>
      <c r="BE24" s="260">
        <v>102.0523251</v>
      </c>
      <c r="BF24" s="260">
        <v>102.33427245</v>
      </c>
      <c r="BG24" s="260">
        <v>102.60668939999999</v>
      </c>
      <c r="BH24" s="260">
        <v>102.91002152999999</v>
      </c>
      <c r="BI24" s="348">
        <v>103.133</v>
      </c>
      <c r="BJ24" s="348">
        <v>103.31619999999999</v>
      </c>
      <c r="BK24" s="348">
        <v>103.3852</v>
      </c>
      <c r="BL24" s="348">
        <v>103.54430000000001</v>
      </c>
      <c r="BM24" s="348">
        <v>103.7193</v>
      </c>
      <c r="BN24" s="348">
        <v>103.9178</v>
      </c>
      <c r="BO24" s="348">
        <v>104.11879999999999</v>
      </c>
      <c r="BP24" s="348">
        <v>104.33</v>
      </c>
      <c r="BQ24" s="348">
        <v>104.5748</v>
      </c>
      <c r="BR24" s="348">
        <v>104.7889</v>
      </c>
      <c r="BS24" s="348">
        <v>104.9958</v>
      </c>
      <c r="BT24" s="348">
        <v>105.1416</v>
      </c>
      <c r="BU24" s="348">
        <v>105.37430000000001</v>
      </c>
      <c r="BV24" s="348">
        <v>105.6401</v>
      </c>
    </row>
    <row r="25" spans="1:74" ht="11.1" customHeight="1" x14ac:dyDescent="0.2">
      <c r="A25" s="148"/>
      <c r="B25" s="168" t="s">
        <v>1231</v>
      </c>
      <c r="C25" s="248"/>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248"/>
      <c r="AC25" s="248"/>
      <c r="AD25" s="248"/>
      <c r="AE25" s="248"/>
      <c r="AF25" s="248"/>
      <c r="AG25" s="248"/>
      <c r="AH25" s="248"/>
      <c r="AI25" s="248"/>
      <c r="AJ25" s="248"/>
      <c r="AK25" s="248"/>
      <c r="AL25" s="248"/>
      <c r="AM25" s="248"/>
      <c r="AN25" s="248"/>
      <c r="AO25" s="248"/>
      <c r="AP25" s="248"/>
      <c r="AQ25" s="248"/>
      <c r="AR25" s="248"/>
      <c r="AS25" s="248"/>
      <c r="AT25" s="248"/>
      <c r="AU25" s="248"/>
      <c r="AV25" s="248"/>
      <c r="AW25" s="248"/>
      <c r="AX25" s="248"/>
      <c r="AY25" s="248"/>
      <c r="AZ25" s="248"/>
      <c r="BA25" s="248"/>
      <c r="BB25" s="248"/>
      <c r="BC25" s="248"/>
      <c r="BD25" s="248"/>
      <c r="BE25" s="248"/>
      <c r="BF25" s="248"/>
      <c r="BG25" s="248"/>
      <c r="BH25" s="248"/>
      <c r="BI25" s="349"/>
      <c r="BJ25" s="349"/>
      <c r="BK25" s="349"/>
      <c r="BL25" s="349"/>
      <c r="BM25" s="349"/>
      <c r="BN25" s="349"/>
      <c r="BO25" s="349"/>
      <c r="BP25" s="349"/>
      <c r="BQ25" s="349"/>
      <c r="BR25" s="349"/>
      <c r="BS25" s="349"/>
      <c r="BT25" s="349"/>
      <c r="BU25" s="349"/>
      <c r="BV25" s="349"/>
    </row>
    <row r="26" spans="1:74" ht="11.1" customHeight="1" x14ac:dyDescent="0.2">
      <c r="A26" s="148" t="s">
        <v>953</v>
      </c>
      <c r="B26" s="212" t="s">
        <v>605</v>
      </c>
      <c r="C26" s="242">
        <v>689.88761161000002</v>
      </c>
      <c r="D26" s="242">
        <v>690.96301602000005</v>
      </c>
      <c r="E26" s="242">
        <v>693.37437863000002</v>
      </c>
      <c r="F26" s="242">
        <v>699.60020915999996</v>
      </c>
      <c r="G26" s="242">
        <v>702.82460587000003</v>
      </c>
      <c r="H26" s="242">
        <v>705.52607849000003</v>
      </c>
      <c r="I26" s="242">
        <v>707.86610853000002</v>
      </c>
      <c r="J26" s="242">
        <v>709.40062180999996</v>
      </c>
      <c r="K26" s="242">
        <v>710.29109983000001</v>
      </c>
      <c r="L26" s="242">
        <v>708.01214355000002</v>
      </c>
      <c r="M26" s="242">
        <v>709.50860038999997</v>
      </c>
      <c r="N26" s="242">
        <v>712.25507128000004</v>
      </c>
      <c r="O26" s="242">
        <v>719.09312927999997</v>
      </c>
      <c r="P26" s="242">
        <v>722.20844849000002</v>
      </c>
      <c r="Q26" s="242">
        <v>724.44260197000006</v>
      </c>
      <c r="R26" s="242">
        <v>725.61901214</v>
      </c>
      <c r="S26" s="242">
        <v>726.22326734000001</v>
      </c>
      <c r="T26" s="242">
        <v>726.07878999000002</v>
      </c>
      <c r="U26" s="242">
        <v>723.98905792000005</v>
      </c>
      <c r="V26" s="242">
        <v>723.24450710999997</v>
      </c>
      <c r="W26" s="242">
        <v>722.64861539000003</v>
      </c>
      <c r="X26" s="242">
        <v>720.00694454999996</v>
      </c>
      <c r="Y26" s="242">
        <v>721.35419965000006</v>
      </c>
      <c r="Z26" s="242">
        <v>724.49594247000005</v>
      </c>
      <c r="AA26" s="242">
        <v>733.42941584000005</v>
      </c>
      <c r="AB26" s="242">
        <v>737.16220202</v>
      </c>
      <c r="AC26" s="242">
        <v>739.69154384000001</v>
      </c>
      <c r="AD26" s="242">
        <v>740.27558107000004</v>
      </c>
      <c r="AE26" s="242">
        <v>740.95442930000002</v>
      </c>
      <c r="AF26" s="242">
        <v>740.98622832000001</v>
      </c>
      <c r="AG26" s="242">
        <v>736.11713462</v>
      </c>
      <c r="AH26" s="242">
        <v>738.04521783999996</v>
      </c>
      <c r="AI26" s="242">
        <v>742.51663446999999</v>
      </c>
      <c r="AJ26" s="242">
        <v>758.85693094999999</v>
      </c>
      <c r="AK26" s="242">
        <v>761.42085457999997</v>
      </c>
      <c r="AL26" s="242">
        <v>759.53395178999995</v>
      </c>
      <c r="AM26" s="242">
        <v>743.58500131000005</v>
      </c>
      <c r="AN26" s="242">
        <v>740.00486164999995</v>
      </c>
      <c r="AO26" s="242">
        <v>739.18231151999998</v>
      </c>
      <c r="AP26" s="242">
        <v>745.33293604999994</v>
      </c>
      <c r="AQ26" s="242">
        <v>746.86387615000001</v>
      </c>
      <c r="AR26" s="242">
        <v>747.99071694999998</v>
      </c>
      <c r="AS26" s="242">
        <v>748.20521803999998</v>
      </c>
      <c r="AT26" s="242">
        <v>748.90504051000005</v>
      </c>
      <c r="AU26" s="242">
        <v>749.58194398000001</v>
      </c>
      <c r="AV26" s="242">
        <v>749.34705811000003</v>
      </c>
      <c r="AW26" s="242">
        <v>750.64477631</v>
      </c>
      <c r="AX26" s="242">
        <v>752.58622824999998</v>
      </c>
      <c r="AY26" s="242">
        <v>756.29035707000003</v>
      </c>
      <c r="AZ26" s="242">
        <v>758.68006912999999</v>
      </c>
      <c r="BA26" s="242">
        <v>760.87430757000004</v>
      </c>
      <c r="BB26" s="242">
        <v>762.73452340999995</v>
      </c>
      <c r="BC26" s="242">
        <v>764.64172635</v>
      </c>
      <c r="BD26" s="242">
        <v>766.45736740999996</v>
      </c>
      <c r="BE26" s="242">
        <v>768.01967749000005</v>
      </c>
      <c r="BF26" s="242">
        <v>769.77352160999999</v>
      </c>
      <c r="BG26" s="242">
        <v>771.55713066999999</v>
      </c>
      <c r="BH26" s="242">
        <v>773.26642551999998</v>
      </c>
      <c r="BI26" s="335">
        <v>775.18759999999997</v>
      </c>
      <c r="BJ26" s="335">
        <v>777.21659999999997</v>
      </c>
      <c r="BK26" s="335">
        <v>779.77329999999995</v>
      </c>
      <c r="BL26" s="335">
        <v>781.70309999999995</v>
      </c>
      <c r="BM26" s="335">
        <v>783.42589999999996</v>
      </c>
      <c r="BN26" s="335">
        <v>784.72659999999996</v>
      </c>
      <c r="BO26" s="335">
        <v>786.19659999999999</v>
      </c>
      <c r="BP26" s="335">
        <v>787.62090000000001</v>
      </c>
      <c r="BQ26" s="335">
        <v>788.86680000000001</v>
      </c>
      <c r="BR26" s="335">
        <v>790.29899999999998</v>
      </c>
      <c r="BS26" s="335">
        <v>791.78480000000002</v>
      </c>
      <c r="BT26" s="335">
        <v>792.86580000000004</v>
      </c>
      <c r="BU26" s="335">
        <v>794.80280000000005</v>
      </c>
      <c r="BV26" s="335">
        <v>797.13720000000001</v>
      </c>
    </row>
    <row r="27" spans="1:74" ht="11.1" customHeight="1" x14ac:dyDescent="0.2">
      <c r="A27" s="148" t="s">
        <v>954</v>
      </c>
      <c r="B27" s="212" t="s">
        <v>639</v>
      </c>
      <c r="C27" s="242">
        <v>1880.3125924000001</v>
      </c>
      <c r="D27" s="242">
        <v>1884.0180054</v>
      </c>
      <c r="E27" s="242">
        <v>1890.6771318000001</v>
      </c>
      <c r="F27" s="242">
        <v>1908.0845159999999</v>
      </c>
      <c r="G27" s="242">
        <v>1914.8051607</v>
      </c>
      <c r="H27" s="242">
        <v>1918.6336105</v>
      </c>
      <c r="I27" s="242">
        <v>1915.6057556999999</v>
      </c>
      <c r="J27" s="242">
        <v>1916.6228977999999</v>
      </c>
      <c r="K27" s="242">
        <v>1917.7209272</v>
      </c>
      <c r="L27" s="242">
        <v>1912.6761715</v>
      </c>
      <c r="M27" s="242">
        <v>1918.6037298000001</v>
      </c>
      <c r="N27" s="242">
        <v>1929.2799296999999</v>
      </c>
      <c r="O27" s="242">
        <v>1959.5159091</v>
      </c>
      <c r="P27" s="242">
        <v>1968.5810389000001</v>
      </c>
      <c r="Q27" s="242">
        <v>1971.2864568</v>
      </c>
      <c r="R27" s="242">
        <v>1956.2825175</v>
      </c>
      <c r="S27" s="242">
        <v>1954.7807459000001</v>
      </c>
      <c r="T27" s="242">
        <v>1955.4314965999999</v>
      </c>
      <c r="U27" s="242">
        <v>1962.6087574000001</v>
      </c>
      <c r="V27" s="242">
        <v>1964.2840618</v>
      </c>
      <c r="W27" s="242">
        <v>1964.8313977</v>
      </c>
      <c r="X27" s="242">
        <v>1959.1816464999999</v>
      </c>
      <c r="Y27" s="242">
        <v>1961.2748841</v>
      </c>
      <c r="Z27" s="242">
        <v>1966.0419921</v>
      </c>
      <c r="AA27" s="242">
        <v>1978.8542548</v>
      </c>
      <c r="AB27" s="242">
        <v>1984.9406402</v>
      </c>
      <c r="AC27" s="242">
        <v>1989.6724326000001</v>
      </c>
      <c r="AD27" s="242">
        <v>1992.1638909000001</v>
      </c>
      <c r="AE27" s="242">
        <v>1994.8508030999999</v>
      </c>
      <c r="AF27" s="242">
        <v>1996.8474280999999</v>
      </c>
      <c r="AG27" s="242">
        <v>1989.8048194999999</v>
      </c>
      <c r="AH27" s="242">
        <v>1996.6825799999999</v>
      </c>
      <c r="AI27" s="242">
        <v>2009.1317630999999</v>
      </c>
      <c r="AJ27" s="242">
        <v>2052.2902061999998</v>
      </c>
      <c r="AK27" s="242">
        <v>2057.0288566999998</v>
      </c>
      <c r="AL27" s="242">
        <v>2048.4855518999998</v>
      </c>
      <c r="AM27" s="242">
        <v>1995.8894686000001</v>
      </c>
      <c r="AN27" s="242">
        <v>1983.8603705</v>
      </c>
      <c r="AO27" s="242">
        <v>1981.6274343</v>
      </c>
      <c r="AP27" s="242">
        <v>2005.0424057</v>
      </c>
      <c r="AQ27" s="242">
        <v>2010.5129844999999</v>
      </c>
      <c r="AR27" s="242">
        <v>2013.8909160999999</v>
      </c>
      <c r="AS27" s="242">
        <v>2012.0696932000001</v>
      </c>
      <c r="AT27" s="242">
        <v>2013.5922112000001</v>
      </c>
      <c r="AU27" s="242">
        <v>2015.3519624999999</v>
      </c>
      <c r="AV27" s="242">
        <v>2016.0882019000001</v>
      </c>
      <c r="AW27" s="242">
        <v>2019.2679791</v>
      </c>
      <c r="AX27" s="242">
        <v>2023.6305487</v>
      </c>
      <c r="AY27" s="242">
        <v>2031.2068291999999</v>
      </c>
      <c r="AZ27" s="242">
        <v>2036.4117948999999</v>
      </c>
      <c r="BA27" s="242">
        <v>2041.2763643999999</v>
      </c>
      <c r="BB27" s="242">
        <v>2045.3622676</v>
      </c>
      <c r="BC27" s="242">
        <v>2049.8747468000001</v>
      </c>
      <c r="BD27" s="242">
        <v>2054.3755319000002</v>
      </c>
      <c r="BE27" s="242">
        <v>2058.5057158999998</v>
      </c>
      <c r="BF27" s="242">
        <v>2063.2522935000002</v>
      </c>
      <c r="BG27" s="242">
        <v>2068.2563574000001</v>
      </c>
      <c r="BH27" s="242">
        <v>2073.6822234000001</v>
      </c>
      <c r="BI27" s="335">
        <v>2079.078</v>
      </c>
      <c r="BJ27" s="335">
        <v>2084.6080000000002</v>
      </c>
      <c r="BK27" s="335">
        <v>2091.6759999999999</v>
      </c>
      <c r="BL27" s="335">
        <v>2096.422</v>
      </c>
      <c r="BM27" s="335">
        <v>2100.2489999999998</v>
      </c>
      <c r="BN27" s="335">
        <v>2101.569</v>
      </c>
      <c r="BO27" s="335">
        <v>2104.752</v>
      </c>
      <c r="BP27" s="335">
        <v>2108.2089999999998</v>
      </c>
      <c r="BQ27" s="335">
        <v>2111.65</v>
      </c>
      <c r="BR27" s="335">
        <v>2115.87</v>
      </c>
      <c r="BS27" s="335">
        <v>2120.58</v>
      </c>
      <c r="BT27" s="335">
        <v>2125.2020000000002</v>
      </c>
      <c r="BU27" s="335">
        <v>2131.3249999999998</v>
      </c>
      <c r="BV27" s="335">
        <v>2138.37</v>
      </c>
    </row>
    <row r="28" spans="1:74" ht="11.1" customHeight="1" x14ac:dyDescent="0.2">
      <c r="A28" s="148" t="s">
        <v>955</v>
      </c>
      <c r="B28" s="212" t="s">
        <v>606</v>
      </c>
      <c r="C28" s="242">
        <v>1689.8044784000001</v>
      </c>
      <c r="D28" s="242">
        <v>1688.9165226</v>
      </c>
      <c r="E28" s="242">
        <v>1692.4827593</v>
      </c>
      <c r="F28" s="242">
        <v>1707.4855424</v>
      </c>
      <c r="G28" s="242">
        <v>1714.723399</v>
      </c>
      <c r="H28" s="242">
        <v>1721.1786829</v>
      </c>
      <c r="I28" s="242">
        <v>1726.6559648</v>
      </c>
      <c r="J28" s="242">
        <v>1731.6926754000001</v>
      </c>
      <c r="K28" s="242">
        <v>1736.0933854</v>
      </c>
      <c r="L28" s="242">
        <v>1735.7271181999999</v>
      </c>
      <c r="M28" s="242">
        <v>1741.9540594</v>
      </c>
      <c r="N28" s="242">
        <v>1750.6432325000001</v>
      </c>
      <c r="O28" s="242">
        <v>1770.8945332999999</v>
      </c>
      <c r="P28" s="242">
        <v>1777.6832483000001</v>
      </c>
      <c r="Q28" s="242">
        <v>1780.1092733999999</v>
      </c>
      <c r="R28" s="242">
        <v>1769.6711289</v>
      </c>
      <c r="S28" s="242">
        <v>1769.7478838</v>
      </c>
      <c r="T28" s="242">
        <v>1771.8380585</v>
      </c>
      <c r="U28" s="242">
        <v>1780.4898413000001</v>
      </c>
      <c r="V28" s="242">
        <v>1783.1957143</v>
      </c>
      <c r="W28" s="242">
        <v>1784.5038658000001</v>
      </c>
      <c r="X28" s="242">
        <v>1779.017883</v>
      </c>
      <c r="Y28" s="242">
        <v>1781.5779010000001</v>
      </c>
      <c r="Z28" s="242">
        <v>1786.7875071000001</v>
      </c>
      <c r="AA28" s="242">
        <v>1800.4101694999999</v>
      </c>
      <c r="AB28" s="242">
        <v>1806.5963503</v>
      </c>
      <c r="AC28" s="242">
        <v>1811.1095178</v>
      </c>
      <c r="AD28" s="242">
        <v>1813.5564661999999</v>
      </c>
      <c r="AE28" s="242">
        <v>1815.0185117000001</v>
      </c>
      <c r="AF28" s="242">
        <v>1815.1024482</v>
      </c>
      <c r="AG28" s="242">
        <v>1804.9163610000001</v>
      </c>
      <c r="AH28" s="242">
        <v>1808.913016</v>
      </c>
      <c r="AI28" s="242">
        <v>1818.2004984</v>
      </c>
      <c r="AJ28" s="242">
        <v>1850.6918860999999</v>
      </c>
      <c r="AK28" s="242">
        <v>1857.1262147</v>
      </c>
      <c r="AL28" s="242">
        <v>1855.4165621</v>
      </c>
      <c r="AM28" s="242">
        <v>1828.4073665000001</v>
      </c>
      <c r="AN28" s="242">
        <v>1823.2764232</v>
      </c>
      <c r="AO28" s="242">
        <v>1822.8681701999999</v>
      </c>
      <c r="AP28" s="242">
        <v>1835.1878188999999</v>
      </c>
      <c r="AQ28" s="242">
        <v>1838.2210382000001</v>
      </c>
      <c r="AR28" s="242">
        <v>1839.9730393</v>
      </c>
      <c r="AS28" s="242">
        <v>1838.7871998000001</v>
      </c>
      <c r="AT28" s="242">
        <v>1839.2192315</v>
      </c>
      <c r="AU28" s="242">
        <v>1839.6125119999999</v>
      </c>
      <c r="AV28" s="242">
        <v>1838.2905788</v>
      </c>
      <c r="AW28" s="242">
        <v>1839.8637034999999</v>
      </c>
      <c r="AX28" s="242">
        <v>1842.6554238000001</v>
      </c>
      <c r="AY28" s="242">
        <v>1847.3601321000001</v>
      </c>
      <c r="AZ28" s="242">
        <v>1852.0682489000001</v>
      </c>
      <c r="BA28" s="242">
        <v>1857.4741667000001</v>
      </c>
      <c r="BB28" s="242">
        <v>1865.6502876</v>
      </c>
      <c r="BC28" s="242">
        <v>1870.8975058000001</v>
      </c>
      <c r="BD28" s="242">
        <v>1875.2882235</v>
      </c>
      <c r="BE28" s="242">
        <v>1877.8666103</v>
      </c>
      <c r="BF28" s="242">
        <v>1881.2611995</v>
      </c>
      <c r="BG28" s="242">
        <v>1884.5161608999999</v>
      </c>
      <c r="BH28" s="242">
        <v>1886.5179224999999</v>
      </c>
      <c r="BI28" s="335">
        <v>1890.329</v>
      </c>
      <c r="BJ28" s="335">
        <v>1894.835</v>
      </c>
      <c r="BK28" s="335">
        <v>1901.655</v>
      </c>
      <c r="BL28" s="335">
        <v>1906.3389999999999</v>
      </c>
      <c r="BM28" s="335">
        <v>1910.5060000000001</v>
      </c>
      <c r="BN28" s="335">
        <v>1913.588</v>
      </c>
      <c r="BO28" s="335">
        <v>1917.144</v>
      </c>
      <c r="BP28" s="335">
        <v>1920.6079999999999</v>
      </c>
      <c r="BQ28" s="335">
        <v>1923.7059999999999</v>
      </c>
      <c r="BR28" s="335">
        <v>1927.19</v>
      </c>
      <c r="BS28" s="335">
        <v>1930.787</v>
      </c>
      <c r="BT28" s="335">
        <v>1933.335</v>
      </c>
      <c r="BU28" s="335">
        <v>1938.03</v>
      </c>
      <c r="BV28" s="335">
        <v>1943.7090000000001</v>
      </c>
    </row>
    <row r="29" spans="1:74" ht="11.1" customHeight="1" x14ac:dyDescent="0.2">
      <c r="A29" s="148" t="s">
        <v>956</v>
      </c>
      <c r="B29" s="212" t="s">
        <v>607</v>
      </c>
      <c r="C29" s="242">
        <v>783.97253771999999</v>
      </c>
      <c r="D29" s="242">
        <v>784.01847666000003</v>
      </c>
      <c r="E29" s="242">
        <v>785.72104664999995</v>
      </c>
      <c r="F29" s="242">
        <v>791.62920081000004</v>
      </c>
      <c r="G29" s="242">
        <v>794.73331801999996</v>
      </c>
      <c r="H29" s="242">
        <v>797.58235143000002</v>
      </c>
      <c r="I29" s="242">
        <v>799.70248137999999</v>
      </c>
      <c r="J29" s="242">
        <v>802.39671191000002</v>
      </c>
      <c r="K29" s="242">
        <v>805.19122336999999</v>
      </c>
      <c r="L29" s="242">
        <v>806.31499613000005</v>
      </c>
      <c r="M29" s="242">
        <v>810.63833418000002</v>
      </c>
      <c r="N29" s="242">
        <v>816.39021788000002</v>
      </c>
      <c r="O29" s="242">
        <v>828.59590874000003</v>
      </c>
      <c r="P29" s="242">
        <v>833.43593762</v>
      </c>
      <c r="Q29" s="242">
        <v>835.93556604000003</v>
      </c>
      <c r="R29" s="242">
        <v>831.93676409</v>
      </c>
      <c r="S29" s="242">
        <v>832.87411397999995</v>
      </c>
      <c r="T29" s="242">
        <v>834.58958583000003</v>
      </c>
      <c r="U29" s="242">
        <v>838.86036908000005</v>
      </c>
      <c r="V29" s="242">
        <v>840.79919272999996</v>
      </c>
      <c r="W29" s="242">
        <v>842.18324622</v>
      </c>
      <c r="X29" s="242">
        <v>840.47284559000002</v>
      </c>
      <c r="Y29" s="242">
        <v>842.65212176</v>
      </c>
      <c r="Z29" s="242">
        <v>846.18139076</v>
      </c>
      <c r="AA29" s="242">
        <v>854.23937416000001</v>
      </c>
      <c r="AB29" s="242">
        <v>858.08458764</v>
      </c>
      <c r="AC29" s="242">
        <v>860.89575278999996</v>
      </c>
      <c r="AD29" s="242">
        <v>862.50076223999997</v>
      </c>
      <c r="AE29" s="242">
        <v>863.37291121999999</v>
      </c>
      <c r="AF29" s="242">
        <v>863.34009236999998</v>
      </c>
      <c r="AG29" s="242">
        <v>856.96747318999996</v>
      </c>
      <c r="AH29" s="242">
        <v>859.20084305</v>
      </c>
      <c r="AI29" s="242">
        <v>864.60536945000001</v>
      </c>
      <c r="AJ29" s="242">
        <v>883.93312443000002</v>
      </c>
      <c r="AK29" s="242">
        <v>887.61590988</v>
      </c>
      <c r="AL29" s="242">
        <v>886.40579783999999</v>
      </c>
      <c r="AM29" s="242">
        <v>870.52074219999997</v>
      </c>
      <c r="AN29" s="242">
        <v>866.86136977000001</v>
      </c>
      <c r="AO29" s="242">
        <v>865.64563442999997</v>
      </c>
      <c r="AP29" s="242">
        <v>869.88483296000004</v>
      </c>
      <c r="AQ29" s="242">
        <v>871.29789925</v>
      </c>
      <c r="AR29" s="242">
        <v>872.89613007000003</v>
      </c>
      <c r="AS29" s="242">
        <v>876.21138680000001</v>
      </c>
      <c r="AT29" s="242">
        <v>877.03105061999997</v>
      </c>
      <c r="AU29" s="242">
        <v>876.88698293000004</v>
      </c>
      <c r="AV29" s="242">
        <v>874.10963658000003</v>
      </c>
      <c r="AW29" s="242">
        <v>873.29026620000002</v>
      </c>
      <c r="AX29" s="242">
        <v>872.75932466999996</v>
      </c>
      <c r="AY29" s="242">
        <v>871.01367549999998</v>
      </c>
      <c r="AZ29" s="242">
        <v>872.18694400000004</v>
      </c>
      <c r="BA29" s="242">
        <v>874.77599368999995</v>
      </c>
      <c r="BB29" s="242">
        <v>881.76393589999998</v>
      </c>
      <c r="BC29" s="242">
        <v>884.94721446999995</v>
      </c>
      <c r="BD29" s="242">
        <v>887.30894074000003</v>
      </c>
      <c r="BE29" s="242">
        <v>887.55682204000004</v>
      </c>
      <c r="BF29" s="242">
        <v>889.24466317999998</v>
      </c>
      <c r="BG29" s="242">
        <v>891.08017149</v>
      </c>
      <c r="BH29" s="242">
        <v>892.84077041</v>
      </c>
      <c r="BI29" s="335">
        <v>895.13850000000002</v>
      </c>
      <c r="BJ29" s="335">
        <v>897.7509</v>
      </c>
      <c r="BK29" s="335">
        <v>901.4923</v>
      </c>
      <c r="BL29" s="335">
        <v>904.12310000000002</v>
      </c>
      <c r="BM29" s="335">
        <v>906.45759999999996</v>
      </c>
      <c r="BN29" s="335">
        <v>908.01289999999995</v>
      </c>
      <c r="BO29" s="335">
        <v>910.1173</v>
      </c>
      <c r="BP29" s="335">
        <v>912.28769999999997</v>
      </c>
      <c r="BQ29" s="335">
        <v>914.49689999999998</v>
      </c>
      <c r="BR29" s="335">
        <v>916.81979999999999</v>
      </c>
      <c r="BS29" s="335">
        <v>919.22929999999997</v>
      </c>
      <c r="BT29" s="335">
        <v>921.45299999999997</v>
      </c>
      <c r="BU29" s="335">
        <v>924.23950000000002</v>
      </c>
      <c r="BV29" s="335">
        <v>927.31650000000002</v>
      </c>
    </row>
    <row r="30" spans="1:74" ht="11.1" customHeight="1" x14ac:dyDescent="0.2">
      <c r="A30" s="148" t="s">
        <v>957</v>
      </c>
      <c r="B30" s="212" t="s">
        <v>608</v>
      </c>
      <c r="C30" s="242">
        <v>2259.4871564999999</v>
      </c>
      <c r="D30" s="242">
        <v>2265.0056911000001</v>
      </c>
      <c r="E30" s="242">
        <v>2272.5990121999998</v>
      </c>
      <c r="F30" s="242">
        <v>2287.0567775</v>
      </c>
      <c r="G30" s="242">
        <v>2295.2074281</v>
      </c>
      <c r="H30" s="242">
        <v>2301.8406217000002</v>
      </c>
      <c r="I30" s="242">
        <v>2304.7235673999999</v>
      </c>
      <c r="J30" s="242">
        <v>2309.9964405999999</v>
      </c>
      <c r="K30" s="242">
        <v>2315.4264499999999</v>
      </c>
      <c r="L30" s="242">
        <v>2318.0927938999998</v>
      </c>
      <c r="M30" s="242">
        <v>2326.0276776000001</v>
      </c>
      <c r="N30" s="242">
        <v>2336.3102993000002</v>
      </c>
      <c r="O30" s="242">
        <v>2357.2975523</v>
      </c>
      <c r="P30" s="242">
        <v>2366.0079796</v>
      </c>
      <c r="Q30" s="242">
        <v>2370.7984744999999</v>
      </c>
      <c r="R30" s="242">
        <v>2364.9102432999998</v>
      </c>
      <c r="S30" s="242">
        <v>2366.9299691000001</v>
      </c>
      <c r="T30" s="242">
        <v>2370.0988578000001</v>
      </c>
      <c r="U30" s="242">
        <v>2377.8145534</v>
      </c>
      <c r="V30" s="242">
        <v>2380.7335355999999</v>
      </c>
      <c r="W30" s="242">
        <v>2382.2534479999999</v>
      </c>
      <c r="X30" s="242">
        <v>2377.3337888000001</v>
      </c>
      <c r="Y30" s="242">
        <v>2379.8359381999999</v>
      </c>
      <c r="Z30" s="242">
        <v>2384.7193944000001</v>
      </c>
      <c r="AA30" s="242">
        <v>2396.9209351</v>
      </c>
      <c r="AB30" s="242">
        <v>2402.8644214000001</v>
      </c>
      <c r="AC30" s="242">
        <v>2407.4866311000001</v>
      </c>
      <c r="AD30" s="242">
        <v>2410.0266112999998</v>
      </c>
      <c r="AE30" s="242">
        <v>2412.5769823000001</v>
      </c>
      <c r="AF30" s="242">
        <v>2414.3767913000001</v>
      </c>
      <c r="AG30" s="242">
        <v>2405.3672035</v>
      </c>
      <c r="AH30" s="242">
        <v>2413.2100144999999</v>
      </c>
      <c r="AI30" s="242">
        <v>2427.8463895</v>
      </c>
      <c r="AJ30" s="242">
        <v>2476.1628181999999</v>
      </c>
      <c r="AK30" s="242">
        <v>2484.2214539000001</v>
      </c>
      <c r="AL30" s="242">
        <v>2478.9087865000001</v>
      </c>
      <c r="AM30" s="242">
        <v>2431.0651732000001</v>
      </c>
      <c r="AN30" s="242">
        <v>2420.8796312999998</v>
      </c>
      <c r="AO30" s="242">
        <v>2419.1925182</v>
      </c>
      <c r="AP30" s="242">
        <v>2439.5733386000002</v>
      </c>
      <c r="AQ30" s="242">
        <v>2444.7059545000002</v>
      </c>
      <c r="AR30" s="242">
        <v>2448.1598706999998</v>
      </c>
      <c r="AS30" s="242">
        <v>2447.7914173999998</v>
      </c>
      <c r="AT30" s="242">
        <v>2449.4956864000001</v>
      </c>
      <c r="AU30" s="242">
        <v>2451.1290079</v>
      </c>
      <c r="AV30" s="242">
        <v>2450.1531702000002</v>
      </c>
      <c r="AW30" s="242">
        <v>2453.5482554999999</v>
      </c>
      <c r="AX30" s="242">
        <v>2458.7760521</v>
      </c>
      <c r="AY30" s="242">
        <v>2468.0559465000001</v>
      </c>
      <c r="AZ30" s="242">
        <v>2475.2846255999998</v>
      </c>
      <c r="BA30" s="242">
        <v>2482.6814761000001</v>
      </c>
      <c r="BB30" s="242">
        <v>2491.2566074000001</v>
      </c>
      <c r="BC30" s="242">
        <v>2498.2322184999998</v>
      </c>
      <c r="BD30" s="242">
        <v>2504.6184188000002</v>
      </c>
      <c r="BE30" s="242">
        <v>2509.4983271000001</v>
      </c>
      <c r="BF30" s="242">
        <v>2515.3933668</v>
      </c>
      <c r="BG30" s="242">
        <v>2521.3866564999998</v>
      </c>
      <c r="BH30" s="242">
        <v>2526.5769055999999</v>
      </c>
      <c r="BI30" s="335">
        <v>2533.4430000000002</v>
      </c>
      <c r="BJ30" s="335">
        <v>2541.0830000000001</v>
      </c>
      <c r="BK30" s="335">
        <v>2551.6379999999999</v>
      </c>
      <c r="BL30" s="335">
        <v>2559.221</v>
      </c>
      <c r="BM30" s="335">
        <v>2565.971</v>
      </c>
      <c r="BN30" s="335">
        <v>2570.7399999999998</v>
      </c>
      <c r="BO30" s="335">
        <v>2576.6889999999999</v>
      </c>
      <c r="BP30" s="335">
        <v>2582.67</v>
      </c>
      <c r="BQ30" s="335">
        <v>2588.5259999999998</v>
      </c>
      <c r="BR30" s="335">
        <v>2594.6849999999999</v>
      </c>
      <c r="BS30" s="335">
        <v>2600.9899999999998</v>
      </c>
      <c r="BT30" s="335">
        <v>2605.6109999999999</v>
      </c>
      <c r="BU30" s="335">
        <v>2613.585</v>
      </c>
      <c r="BV30" s="335">
        <v>2623.08</v>
      </c>
    </row>
    <row r="31" spans="1:74" ht="11.1" customHeight="1" x14ac:dyDescent="0.2">
      <c r="A31" s="148" t="s">
        <v>958</v>
      </c>
      <c r="B31" s="212" t="s">
        <v>609</v>
      </c>
      <c r="C31" s="242">
        <v>600.93466962000002</v>
      </c>
      <c r="D31" s="242">
        <v>602.32075582000004</v>
      </c>
      <c r="E31" s="242">
        <v>604.51065868000001</v>
      </c>
      <c r="F31" s="242">
        <v>609.13699350000002</v>
      </c>
      <c r="G31" s="242">
        <v>611.71006824000006</v>
      </c>
      <c r="H31" s="242">
        <v>613.8624982</v>
      </c>
      <c r="I31" s="242">
        <v>615.55581445999997</v>
      </c>
      <c r="J31" s="242">
        <v>616.89580651999995</v>
      </c>
      <c r="K31" s="242">
        <v>617.84400545999995</v>
      </c>
      <c r="L31" s="242">
        <v>617.00134594999997</v>
      </c>
      <c r="M31" s="242">
        <v>618.21525767000003</v>
      </c>
      <c r="N31" s="242">
        <v>620.08667528000001</v>
      </c>
      <c r="O31" s="242">
        <v>624.89361007000002</v>
      </c>
      <c r="P31" s="242">
        <v>626.371531</v>
      </c>
      <c r="Q31" s="242">
        <v>626.79844935999995</v>
      </c>
      <c r="R31" s="242">
        <v>623.94057055999997</v>
      </c>
      <c r="S31" s="242">
        <v>623.94082973000002</v>
      </c>
      <c r="T31" s="242">
        <v>624.56543225999997</v>
      </c>
      <c r="U31" s="242">
        <v>627.07047541999998</v>
      </c>
      <c r="V31" s="242">
        <v>628.00169176999998</v>
      </c>
      <c r="W31" s="242">
        <v>628.61517856</v>
      </c>
      <c r="X31" s="242">
        <v>627.19811014000004</v>
      </c>
      <c r="Y31" s="242">
        <v>628.46075704999998</v>
      </c>
      <c r="Z31" s="242">
        <v>630.69029364999994</v>
      </c>
      <c r="AA31" s="242">
        <v>635.98581783999998</v>
      </c>
      <c r="AB31" s="242">
        <v>638.57481037000002</v>
      </c>
      <c r="AC31" s="242">
        <v>640.55636915000002</v>
      </c>
      <c r="AD31" s="242">
        <v>642.08944773999997</v>
      </c>
      <c r="AE31" s="242">
        <v>642.73692383000002</v>
      </c>
      <c r="AF31" s="242">
        <v>642.65775099999996</v>
      </c>
      <c r="AG31" s="242">
        <v>638.73891090999996</v>
      </c>
      <c r="AH31" s="242">
        <v>639.54120395999996</v>
      </c>
      <c r="AI31" s="242">
        <v>641.95161181000003</v>
      </c>
      <c r="AJ31" s="242">
        <v>651.20457305000002</v>
      </c>
      <c r="AK31" s="242">
        <v>652.90538160000006</v>
      </c>
      <c r="AL31" s="242">
        <v>652.28847601999996</v>
      </c>
      <c r="AM31" s="242">
        <v>644.50343185999998</v>
      </c>
      <c r="AN31" s="242">
        <v>642.88891640999998</v>
      </c>
      <c r="AO31" s="242">
        <v>642.59450518999995</v>
      </c>
      <c r="AP31" s="242">
        <v>645.30339163999997</v>
      </c>
      <c r="AQ31" s="242">
        <v>646.38679382999999</v>
      </c>
      <c r="AR31" s="242">
        <v>647.52790517999995</v>
      </c>
      <c r="AS31" s="242">
        <v>649.61657774000003</v>
      </c>
      <c r="AT31" s="242">
        <v>650.20571838000001</v>
      </c>
      <c r="AU31" s="242">
        <v>650.18517916999997</v>
      </c>
      <c r="AV31" s="242">
        <v>647.79924131999996</v>
      </c>
      <c r="AW31" s="242">
        <v>647.87613143999999</v>
      </c>
      <c r="AX31" s="242">
        <v>648.66013077000002</v>
      </c>
      <c r="AY31" s="242">
        <v>650.91231707999998</v>
      </c>
      <c r="AZ31" s="242">
        <v>652.53972649000002</v>
      </c>
      <c r="BA31" s="242">
        <v>654.30343677999997</v>
      </c>
      <c r="BB31" s="242">
        <v>656.70303176000004</v>
      </c>
      <c r="BC31" s="242">
        <v>658.36465594000003</v>
      </c>
      <c r="BD31" s="242">
        <v>659.78789314000005</v>
      </c>
      <c r="BE31" s="242">
        <v>660.60038511000005</v>
      </c>
      <c r="BF31" s="242">
        <v>661.82611700999996</v>
      </c>
      <c r="BG31" s="242">
        <v>663.09273059999998</v>
      </c>
      <c r="BH31" s="242">
        <v>664.09282870000004</v>
      </c>
      <c r="BI31" s="335">
        <v>665.67179999999996</v>
      </c>
      <c r="BJ31" s="335">
        <v>667.52210000000002</v>
      </c>
      <c r="BK31" s="335">
        <v>670.30460000000005</v>
      </c>
      <c r="BL31" s="335">
        <v>672.20230000000004</v>
      </c>
      <c r="BM31" s="335">
        <v>673.8759</v>
      </c>
      <c r="BN31" s="335">
        <v>675.06669999999997</v>
      </c>
      <c r="BO31" s="335">
        <v>676.48609999999996</v>
      </c>
      <c r="BP31" s="335">
        <v>677.87549999999999</v>
      </c>
      <c r="BQ31" s="335">
        <v>679.14949999999999</v>
      </c>
      <c r="BR31" s="335">
        <v>680.54250000000002</v>
      </c>
      <c r="BS31" s="335">
        <v>681.96929999999998</v>
      </c>
      <c r="BT31" s="335">
        <v>682.88760000000002</v>
      </c>
      <c r="BU31" s="335">
        <v>684.7885</v>
      </c>
      <c r="BV31" s="335">
        <v>687.12990000000002</v>
      </c>
    </row>
    <row r="32" spans="1:74" ht="11.1" customHeight="1" x14ac:dyDescent="0.2">
      <c r="A32" s="148" t="s">
        <v>959</v>
      </c>
      <c r="B32" s="212" t="s">
        <v>610</v>
      </c>
      <c r="C32" s="242">
        <v>1299.6602803000001</v>
      </c>
      <c r="D32" s="242">
        <v>1306.4896174999999</v>
      </c>
      <c r="E32" s="242">
        <v>1313.4395841</v>
      </c>
      <c r="F32" s="242">
        <v>1320.6202315</v>
      </c>
      <c r="G32" s="242">
        <v>1327.7289185</v>
      </c>
      <c r="H32" s="242">
        <v>1334.8756963999999</v>
      </c>
      <c r="I32" s="242">
        <v>1342.9484192</v>
      </c>
      <c r="J32" s="242">
        <v>1349.5054886</v>
      </c>
      <c r="K32" s="242">
        <v>1355.4347585</v>
      </c>
      <c r="L32" s="242">
        <v>1356.062257</v>
      </c>
      <c r="M32" s="242">
        <v>1364.2414068999999</v>
      </c>
      <c r="N32" s="242">
        <v>1375.2982360999999</v>
      </c>
      <c r="O32" s="242">
        <v>1398.8540911</v>
      </c>
      <c r="P32" s="242">
        <v>1408.4502694</v>
      </c>
      <c r="Q32" s="242">
        <v>1413.7081172999999</v>
      </c>
      <c r="R32" s="242">
        <v>1407.1050585</v>
      </c>
      <c r="S32" s="242">
        <v>1409.3281781999999</v>
      </c>
      <c r="T32" s="242">
        <v>1412.8548999</v>
      </c>
      <c r="U32" s="242">
        <v>1420.8844469000001</v>
      </c>
      <c r="V32" s="242">
        <v>1424.6189552999999</v>
      </c>
      <c r="W32" s="242">
        <v>1427.2576483</v>
      </c>
      <c r="X32" s="242">
        <v>1421.8057249000001</v>
      </c>
      <c r="Y32" s="242">
        <v>1427.4988880000001</v>
      </c>
      <c r="Z32" s="242">
        <v>1437.3423366</v>
      </c>
      <c r="AA32" s="242">
        <v>1461.6318530000001</v>
      </c>
      <c r="AB32" s="242">
        <v>1472.0540357</v>
      </c>
      <c r="AC32" s="242">
        <v>1478.904667</v>
      </c>
      <c r="AD32" s="242">
        <v>1478.5027384</v>
      </c>
      <c r="AE32" s="242">
        <v>1480.9710233999999</v>
      </c>
      <c r="AF32" s="242">
        <v>1482.6285135000001</v>
      </c>
      <c r="AG32" s="242">
        <v>1476.191816</v>
      </c>
      <c r="AH32" s="242">
        <v>1481.6902607</v>
      </c>
      <c r="AI32" s="242">
        <v>1491.840455</v>
      </c>
      <c r="AJ32" s="242">
        <v>1524.5680846</v>
      </c>
      <c r="AK32" s="242">
        <v>1530.5775136</v>
      </c>
      <c r="AL32" s="242">
        <v>1527.7944276999999</v>
      </c>
      <c r="AM32" s="242">
        <v>1496.8079929999999</v>
      </c>
      <c r="AN32" s="242">
        <v>1490.9980029000001</v>
      </c>
      <c r="AO32" s="242">
        <v>1490.9536235</v>
      </c>
      <c r="AP32" s="242">
        <v>1505.5766908999999</v>
      </c>
      <c r="AQ32" s="242">
        <v>1510.3871555999999</v>
      </c>
      <c r="AR32" s="242">
        <v>1514.2868538</v>
      </c>
      <c r="AS32" s="242">
        <v>1517.0902352999999</v>
      </c>
      <c r="AT32" s="242">
        <v>1519.3075630999999</v>
      </c>
      <c r="AU32" s="242">
        <v>1520.7532871000001</v>
      </c>
      <c r="AV32" s="242">
        <v>1517.1593794</v>
      </c>
      <c r="AW32" s="242">
        <v>1520.2629164</v>
      </c>
      <c r="AX32" s="242">
        <v>1525.7958704</v>
      </c>
      <c r="AY32" s="242">
        <v>1537.5930482000001</v>
      </c>
      <c r="AZ32" s="242">
        <v>1545.108731</v>
      </c>
      <c r="BA32" s="242">
        <v>1552.1777258</v>
      </c>
      <c r="BB32" s="242">
        <v>1559.066732</v>
      </c>
      <c r="BC32" s="242">
        <v>1565.0423258999999</v>
      </c>
      <c r="BD32" s="242">
        <v>1570.3712069999999</v>
      </c>
      <c r="BE32" s="242">
        <v>1574.1619820000001</v>
      </c>
      <c r="BF32" s="242">
        <v>1578.8659825</v>
      </c>
      <c r="BG32" s="242">
        <v>1583.5918153</v>
      </c>
      <c r="BH32" s="242">
        <v>1588.0657054000001</v>
      </c>
      <c r="BI32" s="335">
        <v>1593.0409999999999</v>
      </c>
      <c r="BJ32" s="335">
        <v>1598.2429999999999</v>
      </c>
      <c r="BK32" s="335">
        <v>1604.3879999999999</v>
      </c>
      <c r="BL32" s="335">
        <v>1609.5070000000001</v>
      </c>
      <c r="BM32" s="335">
        <v>1614.316</v>
      </c>
      <c r="BN32" s="335">
        <v>1618.4559999999999</v>
      </c>
      <c r="BO32" s="335">
        <v>1622.9159999999999</v>
      </c>
      <c r="BP32" s="335">
        <v>1627.336</v>
      </c>
      <c r="BQ32" s="335">
        <v>1631.5830000000001</v>
      </c>
      <c r="BR32" s="335">
        <v>1636.0229999999999</v>
      </c>
      <c r="BS32" s="335">
        <v>1640.5229999999999</v>
      </c>
      <c r="BT32" s="335">
        <v>1644.0989999999999</v>
      </c>
      <c r="BU32" s="335">
        <v>1649.4580000000001</v>
      </c>
      <c r="BV32" s="335">
        <v>1655.615</v>
      </c>
    </row>
    <row r="33" spans="1:74" s="163" customFormat="1" ht="11.1" customHeight="1" x14ac:dyDescent="0.2">
      <c r="A33" s="148" t="s">
        <v>960</v>
      </c>
      <c r="B33" s="212" t="s">
        <v>611</v>
      </c>
      <c r="C33" s="242">
        <v>771.44646461000002</v>
      </c>
      <c r="D33" s="242">
        <v>771.89267713000004</v>
      </c>
      <c r="E33" s="242">
        <v>773.35957826000003</v>
      </c>
      <c r="F33" s="242">
        <v>777.21511395000005</v>
      </c>
      <c r="G33" s="242">
        <v>779.69743281000001</v>
      </c>
      <c r="H33" s="242">
        <v>782.17448080999998</v>
      </c>
      <c r="I33" s="242">
        <v>784.57681890000003</v>
      </c>
      <c r="J33" s="242">
        <v>787.09540446000005</v>
      </c>
      <c r="K33" s="242">
        <v>789.66079844000001</v>
      </c>
      <c r="L33" s="242">
        <v>791.67182078999997</v>
      </c>
      <c r="M33" s="242">
        <v>794.78171667000004</v>
      </c>
      <c r="N33" s="242">
        <v>798.38930602999994</v>
      </c>
      <c r="O33" s="242">
        <v>804.96117746000004</v>
      </c>
      <c r="P33" s="242">
        <v>807.71421228999998</v>
      </c>
      <c r="Q33" s="242">
        <v>809.11499914000001</v>
      </c>
      <c r="R33" s="242">
        <v>806.46710669000004</v>
      </c>
      <c r="S33" s="242">
        <v>807.18572102999997</v>
      </c>
      <c r="T33" s="242">
        <v>808.57441084000004</v>
      </c>
      <c r="U33" s="242">
        <v>812.06565589000002</v>
      </c>
      <c r="V33" s="242">
        <v>813.72013685000002</v>
      </c>
      <c r="W33" s="242">
        <v>814.97033348000002</v>
      </c>
      <c r="X33" s="242">
        <v>813.76298437000003</v>
      </c>
      <c r="Y33" s="242">
        <v>815.74455840999997</v>
      </c>
      <c r="Z33" s="242">
        <v>818.86179417999995</v>
      </c>
      <c r="AA33" s="242">
        <v>825.45059275999995</v>
      </c>
      <c r="AB33" s="242">
        <v>829.08722621000004</v>
      </c>
      <c r="AC33" s="242">
        <v>832.10759558999996</v>
      </c>
      <c r="AD33" s="242">
        <v>834.89934842000002</v>
      </c>
      <c r="AE33" s="242">
        <v>836.39645404999999</v>
      </c>
      <c r="AF33" s="242">
        <v>836.98655999000005</v>
      </c>
      <c r="AG33" s="242">
        <v>831.26398702999995</v>
      </c>
      <c r="AH33" s="242">
        <v>834.09435298999995</v>
      </c>
      <c r="AI33" s="242">
        <v>840.07197865000001</v>
      </c>
      <c r="AJ33" s="242">
        <v>860.81212446999996</v>
      </c>
      <c r="AK33" s="242">
        <v>864.37282419999997</v>
      </c>
      <c r="AL33" s="242">
        <v>862.36933829999998</v>
      </c>
      <c r="AM33" s="242">
        <v>842.47525860999997</v>
      </c>
      <c r="AN33" s="242">
        <v>838.58820753999998</v>
      </c>
      <c r="AO33" s="242">
        <v>838.38177694000001</v>
      </c>
      <c r="AP33" s="242">
        <v>847.70945811000001</v>
      </c>
      <c r="AQ33" s="242">
        <v>850.47414997999999</v>
      </c>
      <c r="AR33" s="242">
        <v>852.52934387000005</v>
      </c>
      <c r="AS33" s="242">
        <v>853.20847174000005</v>
      </c>
      <c r="AT33" s="242">
        <v>854.34459564999997</v>
      </c>
      <c r="AU33" s="242">
        <v>855.27114758000005</v>
      </c>
      <c r="AV33" s="242">
        <v>854.50236150000001</v>
      </c>
      <c r="AW33" s="242">
        <v>856.12409401000002</v>
      </c>
      <c r="AX33" s="242">
        <v>858.65057907000005</v>
      </c>
      <c r="AY33" s="242">
        <v>863.49356579000005</v>
      </c>
      <c r="AZ33" s="242">
        <v>866.77074412000002</v>
      </c>
      <c r="BA33" s="242">
        <v>869.89386316000002</v>
      </c>
      <c r="BB33" s="242">
        <v>872.99085147000005</v>
      </c>
      <c r="BC33" s="242">
        <v>875.70990555000003</v>
      </c>
      <c r="BD33" s="242">
        <v>878.17895395000005</v>
      </c>
      <c r="BE33" s="242">
        <v>879.96470451000005</v>
      </c>
      <c r="BF33" s="242">
        <v>882.25871064</v>
      </c>
      <c r="BG33" s="242">
        <v>884.62768018999998</v>
      </c>
      <c r="BH33" s="242">
        <v>886.88409549999994</v>
      </c>
      <c r="BI33" s="335">
        <v>889.54359999999997</v>
      </c>
      <c r="BJ33" s="335">
        <v>892.41880000000003</v>
      </c>
      <c r="BK33" s="335">
        <v>896.0684</v>
      </c>
      <c r="BL33" s="335">
        <v>898.9556</v>
      </c>
      <c r="BM33" s="335">
        <v>901.63919999999996</v>
      </c>
      <c r="BN33" s="335">
        <v>903.90869999999995</v>
      </c>
      <c r="BO33" s="335">
        <v>906.34310000000005</v>
      </c>
      <c r="BP33" s="335">
        <v>908.73199999999997</v>
      </c>
      <c r="BQ33" s="335">
        <v>910.97630000000004</v>
      </c>
      <c r="BR33" s="335">
        <v>913.34810000000004</v>
      </c>
      <c r="BS33" s="335">
        <v>915.74839999999995</v>
      </c>
      <c r="BT33" s="335">
        <v>917.54480000000001</v>
      </c>
      <c r="BU33" s="335">
        <v>920.47670000000005</v>
      </c>
      <c r="BV33" s="335">
        <v>923.9117</v>
      </c>
    </row>
    <row r="34" spans="1:74" s="163" customFormat="1" ht="11.1" customHeight="1" x14ac:dyDescent="0.2">
      <c r="A34" s="148" t="s">
        <v>961</v>
      </c>
      <c r="B34" s="212" t="s">
        <v>612</v>
      </c>
      <c r="C34" s="242">
        <v>2024.9369158</v>
      </c>
      <c r="D34" s="242">
        <v>2029.2834017</v>
      </c>
      <c r="E34" s="242">
        <v>2035.0441384999999</v>
      </c>
      <c r="F34" s="242">
        <v>2046.0085873999999</v>
      </c>
      <c r="G34" s="242">
        <v>2051.7557296999998</v>
      </c>
      <c r="H34" s="242">
        <v>2056.0750266999999</v>
      </c>
      <c r="I34" s="242">
        <v>2052.8316288000001</v>
      </c>
      <c r="J34" s="242">
        <v>2058.8963723000002</v>
      </c>
      <c r="K34" s="242">
        <v>2068.1344078000002</v>
      </c>
      <c r="L34" s="242">
        <v>2084.1972523999998</v>
      </c>
      <c r="M34" s="242">
        <v>2097.0432335999999</v>
      </c>
      <c r="N34" s="242">
        <v>2110.3238688000001</v>
      </c>
      <c r="O34" s="242">
        <v>2131.5196142999998</v>
      </c>
      <c r="P34" s="242">
        <v>2140.0592148999999</v>
      </c>
      <c r="Q34" s="242">
        <v>2143.4231272000002</v>
      </c>
      <c r="R34" s="242">
        <v>2131.4736584000002</v>
      </c>
      <c r="S34" s="242">
        <v>2132.0894632999998</v>
      </c>
      <c r="T34" s="242">
        <v>2135.1328491999998</v>
      </c>
      <c r="U34" s="242">
        <v>2146.6603202000001</v>
      </c>
      <c r="V34" s="242">
        <v>2150.0164902000001</v>
      </c>
      <c r="W34" s="242">
        <v>2151.2578632</v>
      </c>
      <c r="X34" s="242">
        <v>2138.1971100999999</v>
      </c>
      <c r="Y34" s="242">
        <v>2144.3493859999999</v>
      </c>
      <c r="Z34" s="242">
        <v>2157.5273618000001</v>
      </c>
      <c r="AA34" s="242">
        <v>2193.6037107000002</v>
      </c>
      <c r="AB34" s="242">
        <v>2208.9285814</v>
      </c>
      <c r="AC34" s="242">
        <v>2219.3746471999998</v>
      </c>
      <c r="AD34" s="242">
        <v>2219.4741214000001</v>
      </c>
      <c r="AE34" s="242">
        <v>2224.2634171999998</v>
      </c>
      <c r="AF34" s="242">
        <v>2228.2747479</v>
      </c>
      <c r="AG34" s="242">
        <v>2219.0396563999998</v>
      </c>
      <c r="AH34" s="242">
        <v>2230.8463999000001</v>
      </c>
      <c r="AI34" s="242">
        <v>2251.2265212000002</v>
      </c>
      <c r="AJ34" s="242">
        <v>2315.9058212</v>
      </c>
      <c r="AK34" s="242">
        <v>2326.6383476000001</v>
      </c>
      <c r="AL34" s="242">
        <v>2319.1499011999999</v>
      </c>
      <c r="AM34" s="242">
        <v>2252.8900870000002</v>
      </c>
      <c r="AN34" s="242">
        <v>2239.3724913000001</v>
      </c>
      <c r="AO34" s="242">
        <v>2238.0467190999998</v>
      </c>
      <c r="AP34" s="242">
        <v>2267.2620400999999</v>
      </c>
      <c r="AQ34" s="242">
        <v>2276.5579627000002</v>
      </c>
      <c r="AR34" s="242">
        <v>2284.2837565999998</v>
      </c>
      <c r="AS34" s="242">
        <v>2289.0086451000002</v>
      </c>
      <c r="AT34" s="242">
        <v>2294.6672640000002</v>
      </c>
      <c r="AU34" s="242">
        <v>2299.8288367999999</v>
      </c>
      <c r="AV34" s="242">
        <v>2303.0358262999998</v>
      </c>
      <c r="AW34" s="242">
        <v>2308.2964594</v>
      </c>
      <c r="AX34" s="242">
        <v>2314.1531989999999</v>
      </c>
      <c r="AY34" s="242">
        <v>2321.2039946999998</v>
      </c>
      <c r="AZ34" s="242">
        <v>2327.8044851999998</v>
      </c>
      <c r="BA34" s="242">
        <v>2334.5526200999998</v>
      </c>
      <c r="BB34" s="242">
        <v>2342.3449808999999</v>
      </c>
      <c r="BC34" s="242">
        <v>2348.7159685000001</v>
      </c>
      <c r="BD34" s="242">
        <v>2354.5621642999999</v>
      </c>
      <c r="BE34" s="242">
        <v>2358.8058142</v>
      </c>
      <c r="BF34" s="242">
        <v>2364.4107420999999</v>
      </c>
      <c r="BG34" s="242">
        <v>2370.2991938999999</v>
      </c>
      <c r="BH34" s="242">
        <v>2376.3236578999999</v>
      </c>
      <c r="BI34" s="335">
        <v>2382.89</v>
      </c>
      <c r="BJ34" s="335">
        <v>2389.85</v>
      </c>
      <c r="BK34" s="335">
        <v>2398.2629999999999</v>
      </c>
      <c r="BL34" s="335">
        <v>2405.2179999999998</v>
      </c>
      <c r="BM34" s="335">
        <v>2411.7730000000001</v>
      </c>
      <c r="BN34" s="335">
        <v>2417.4169999999999</v>
      </c>
      <c r="BO34" s="335">
        <v>2423.5549999999998</v>
      </c>
      <c r="BP34" s="335">
        <v>2429.6759999999999</v>
      </c>
      <c r="BQ34" s="335">
        <v>2435.585</v>
      </c>
      <c r="BR34" s="335">
        <v>2441.819</v>
      </c>
      <c r="BS34" s="335">
        <v>2448.1819999999998</v>
      </c>
      <c r="BT34" s="335">
        <v>2453.6210000000001</v>
      </c>
      <c r="BU34" s="335">
        <v>2461.0340000000001</v>
      </c>
      <c r="BV34" s="335">
        <v>2469.3649999999998</v>
      </c>
    </row>
    <row r="35" spans="1:74" s="163" customFormat="1" ht="11.1" customHeight="1" x14ac:dyDescent="0.2">
      <c r="A35" s="148"/>
      <c r="B35" s="168" t="s">
        <v>41</v>
      </c>
      <c r="C35" s="249"/>
      <c r="D35" s="249"/>
      <c r="E35" s="249"/>
      <c r="F35" s="249"/>
      <c r="G35" s="249"/>
      <c r="H35" s="249"/>
      <c r="I35" s="249"/>
      <c r="J35" s="249"/>
      <c r="K35" s="249"/>
      <c r="L35" s="249"/>
      <c r="M35" s="249"/>
      <c r="N35" s="249"/>
      <c r="O35" s="249"/>
      <c r="P35" s="249"/>
      <c r="Q35" s="249"/>
      <c r="R35" s="249"/>
      <c r="S35" s="249"/>
      <c r="T35" s="249"/>
      <c r="U35" s="249"/>
      <c r="V35" s="249"/>
      <c r="W35" s="249"/>
      <c r="X35" s="249"/>
      <c r="Y35" s="249"/>
      <c r="Z35" s="249"/>
      <c r="AA35" s="249"/>
      <c r="AB35" s="249"/>
      <c r="AC35" s="249"/>
      <c r="AD35" s="249"/>
      <c r="AE35" s="249"/>
      <c r="AF35" s="249"/>
      <c r="AG35" s="249"/>
      <c r="AH35" s="249"/>
      <c r="AI35" s="249"/>
      <c r="AJ35" s="249"/>
      <c r="AK35" s="249"/>
      <c r="AL35" s="249"/>
      <c r="AM35" s="249"/>
      <c r="AN35" s="249"/>
      <c r="AO35" s="249"/>
      <c r="AP35" s="249"/>
      <c r="AQ35" s="249"/>
      <c r="AR35" s="249"/>
      <c r="AS35" s="249"/>
      <c r="AT35" s="249"/>
      <c r="AU35" s="249"/>
      <c r="AV35" s="249"/>
      <c r="AW35" s="249"/>
      <c r="AX35" s="249"/>
      <c r="AY35" s="249"/>
      <c r="AZ35" s="249"/>
      <c r="BA35" s="249"/>
      <c r="BB35" s="249"/>
      <c r="BC35" s="249"/>
      <c r="BD35" s="249"/>
      <c r="BE35" s="249"/>
      <c r="BF35" s="249"/>
      <c r="BG35" s="249"/>
      <c r="BH35" s="249"/>
      <c r="BI35" s="350"/>
      <c r="BJ35" s="350"/>
      <c r="BK35" s="350"/>
      <c r="BL35" s="350"/>
      <c r="BM35" s="350"/>
      <c r="BN35" s="350"/>
      <c r="BO35" s="350"/>
      <c r="BP35" s="350"/>
      <c r="BQ35" s="350"/>
      <c r="BR35" s="350"/>
      <c r="BS35" s="350"/>
      <c r="BT35" s="350"/>
      <c r="BU35" s="350"/>
      <c r="BV35" s="350"/>
    </row>
    <row r="36" spans="1:74" s="163" customFormat="1" ht="11.1" customHeight="1" x14ac:dyDescent="0.2">
      <c r="A36" s="148" t="s">
        <v>962</v>
      </c>
      <c r="B36" s="212" t="s">
        <v>605</v>
      </c>
      <c r="C36" s="242">
        <v>5657.8306380000004</v>
      </c>
      <c r="D36" s="242">
        <v>5660.4452442000002</v>
      </c>
      <c r="E36" s="242">
        <v>5663.6053253999999</v>
      </c>
      <c r="F36" s="242">
        <v>5667.0805086</v>
      </c>
      <c r="G36" s="242">
        <v>5670.8743101999999</v>
      </c>
      <c r="H36" s="242">
        <v>5675.0487192000001</v>
      </c>
      <c r="I36" s="242">
        <v>5679.6265389999999</v>
      </c>
      <c r="J36" s="242">
        <v>5684.4738304000002</v>
      </c>
      <c r="K36" s="242">
        <v>5689.4174684999998</v>
      </c>
      <c r="L36" s="242">
        <v>5694.3099855</v>
      </c>
      <c r="M36" s="242">
        <v>5699.1065429</v>
      </c>
      <c r="N36" s="242">
        <v>5703.7879591999999</v>
      </c>
      <c r="O36" s="242">
        <v>5708.3798721000003</v>
      </c>
      <c r="P36" s="242">
        <v>5713.0871960000004</v>
      </c>
      <c r="Q36" s="242">
        <v>5718.1596643000003</v>
      </c>
      <c r="R36" s="242">
        <v>5723.6479501000003</v>
      </c>
      <c r="S36" s="242">
        <v>5728.8064849000002</v>
      </c>
      <c r="T36" s="242">
        <v>5732.6906397000002</v>
      </c>
      <c r="U36" s="242">
        <v>5734.6685079999997</v>
      </c>
      <c r="V36" s="242">
        <v>5735.3590733000001</v>
      </c>
      <c r="W36" s="242">
        <v>5735.6940415999998</v>
      </c>
      <c r="X36" s="242">
        <v>5736.4127840000001</v>
      </c>
      <c r="Y36" s="242">
        <v>5737.4853311999996</v>
      </c>
      <c r="Z36" s="242">
        <v>5738.6893788999996</v>
      </c>
      <c r="AA36" s="242">
        <v>5739.8326002000003</v>
      </c>
      <c r="AB36" s="242">
        <v>5740.8425778000001</v>
      </c>
      <c r="AC36" s="242">
        <v>5741.6768718000003</v>
      </c>
      <c r="AD36" s="242">
        <v>5742.3537689000004</v>
      </c>
      <c r="AE36" s="242">
        <v>5743.1344608999998</v>
      </c>
      <c r="AF36" s="242">
        <v>5744.3408663</v>
      </c>
      <c r="AG36" s="242">
        <v>5746.2020173999999</v>
      </c>
      <c r="AH36" s="242">
        <v>5748.5754026000004</v>
      </c>
      <c r="AI36" s="242">
        <v>5751.2256244</v>
      </c>
      <c r="AJ36" s="242">
        <v>5753.9850915999996</v>
      </c>
      <c r="AK36" s="242">
        <v>5756.9574395</v>
      </c>
      <c r="AL36" s="242">
        <v>5760.3141095999999</v>
      </c>
      <c r="AM36" s="242">
        <v>5764.0918012000002</v>
      </c>
      <c r="AN36" s="242">
        <v>5767.788243</v>
      </c>
      <c r="AO36" s="242">
        <v>5770.7664215000004</v>
      </c>
      <c r="AP36" s="242">
        <v>5772.5586192000001</v>
      </c>
      <c r="AQ36" s="242">
        <v>5773.3743035999996</v>
      </c>
      <c r="AR36" s="242">
        <v>5773.5922381</v>
      </c>
      <c r="AS36" s="242">
        <v>5773.5428947999999</v>
      </c>
      <c r="AT36" s="242">
        <v>5773.3635791999995</v>
      </c>
      <c r="AU36" s="242">
        <v>5773.1433049999996</v>
      </c>
      <c r="AV36" s="242">
        <v>5772.9006687999999</v>
      </c>
      <c r="AW36" s="242">
        <v>5772.3725981999996</v>
      </c>
      <c r="AX36" s="242">
        <v>5771.2256036999997</v>
      </c>
      <c r="AY36" s="242">
        <v>5769.3341338999999</v>
      </c>
      <c r="AZ36" s="242">
        <v>5767.4043914000003</v>
      </c>
      <c r="BA36" s="242">
        <v>5766.3505168000002</v>
      </c>
      <c r="BB36" s="242">
        <v>5766.7713771999997</v>
      </c>
      <c r="BC36" s="242">
        <v>5768.0047438000001</v>
      </c>
      <c r="BD36" s="242">
        <v>5769.0731142000004</v>
      </c>
      <c r="BE36" s="242">
        <v>5769.2398501999996</v>
      </c>
      <c r="BF36" s="242">
        <v>5768.7317708</v>
      </c>
      <c r="BG36" s="242">
        <v>5768.0165594</v>
      </c>
      <c r="BH36" s="242">
        <v>5767.4721292000004</v>
      </c>
      <c r="BI36" s="335">
        <v>5767.1170000000002</v>
      </c>
      <c r="BJ36" s="335">
        <v>5766.8810000000003</v>
      </c>
      <c r="BK36" s="335">
        <v>5766.72</v>
      </c>
      <c r="BL36" s="335">
        <v>5766.701</v>
      </c>
      <c r="BM36" s="335">
        <v>5766.9179999999997</v>
      </c>
      <c r="BN36" s="335">
        <v>5767.4530000000004</v>
      </c>
      <c r="BO36" s="335">
        <v>5768.3490000000002</v>
      </c>
      <c r="BP36" s="335">
        <v>5769.6360000000004</v>
      </c>
      <c r="BQ36" s="335">
        <v>5771.308</v>
      </c>
      <c r="BR36" s="335">
        <v>5773.2129999999997</v>
      </c>
      <c r="BS36" s="335">
        <v>5775.1620000000003</v>
      </c>
      <c r="BT36" s="335">
        <v>5777.04</v>
      </c>
      <c r="BU36" s="335">
        <v>5779.0169999999998</v>
      </c>
      <c r="BV36" s="335">
        <v>5781.34</v>
      </c>
    </row>
    <row r="37" spans="1:74" s="163" customFormat="1" ht="11.1" customHeight="1" x14ac:dyDescent="0.2">
      <c r="A37" s="148" t="s">
        <v>963</v>
      </c>
      <c r="B37" s="212" t="s">
        <v>639</v>
      </c>
      <c r="C37" s="242">
        <v>15537.517703</v>
      </c>
      <c r="D37" s="242">
        <v>15542.406556</v>
      </c>
      <c r="E37" s="242">
        <v>15548.848284</v>
      </c>
      <c r="F37" s="242">
        <v>15556.235691</v>
      </c>
      <c r="G37" s="242">
        <v>15564.040521999999</v>
      </c>
      <c r="H37" s="242">
        <v>15571.754258000001</v>
      </c>
      <c r="I37" s="242">
        <v>15578.993241</v>
      </c>
      <c r="J37" s="242">
        <v>15585.873249</v>
      </c>
      <c r="K37" s="242">
        <v>15592.634921000001</v>
      </c>
      <c r="L37" s="242">
        <v>15599.476172000001</v>
      </c>
      <c r="M37" s="242">
        <v>15606.424021999999</v>
      </c>
      <c r="N37" s="242">
        <v>15613.462767999999</v>
      </c>
      <c r="O37" s="242">
        <v>15620.549749</v>
      </c>
      <c r="P37" s="242">
        <v>15627.534465000001</v>
      </c>
      <c r="Q37" s="242">
        <v>15634.239462</v>
      </c>
      <c r="R37" s="242">
        <v>15640.653646999999</v>
      </c>
      <c r="S37" s="242">
        <v>15647.431388999999</v>
      </c>
      <c r="T37" s="242">
        <v>15655.393421999999</v>
      </c>
      <c r="U37" s="242">
        <v>15665.080978</v>
      </c>
      <c r="V37" s="242">
        <v>15675.917282</v>
      </c>
      <c r="W37" s="242">
        <v>15687.046058</v>
      </c>
      <c r="X37" s="242">
        <v>15697.798792</v>
      </c>
      <c r="Y37" s="242">
        <v>15708.258013000001</v>
      </c>
      <c r="Z37" s="242">
        <v>15718.694014999999</v>
      </c>
      <c r="AA37" s="242">
        <v>15729.294576</v>
      </c>
      <c r="AB37" s="242">
        <v>15739.917417000001</v>
      </c>
      <c r="AC37" s="242">
        <v>15750.337749</v>
      </c>
      <c r="AD37" s="242">
        <v>15760.440925000001</v>
      </c>
      <c r="AE37" s="242">
        <v>15770.552872</v>
      </c>
      <c r="AF37" s="242">
        <v>15781.109662999999</v>
      </c>
      <c r="AG37" s="242">
        <v>15792.424046</v>
      </c>
      <c r="AH37" s="242">
        <v>15804.315477</v>
      </c>
      <c r="AI37" s="242">
        <v>15816.480089999999</v>
      </c>
      <c r="AJ37" s="242">
        <v>15828.727669</v>
      </c>
      <c r="AK37" s="242">
        <v>15841.322613</v>
      </c>
      <c r="AL37" s="242">
        <v>15854.642975999999</v>
      </c>
      <c r="AM37" s="242">
        <v>15868.716452999999</v>
      </c>
      <c r="AN37" s="242">
        <v>15882.169316</v>
      </c>
      <c r="AO37" s="242">
        <v>15893.277480000001</v>
      </c>
      <c r="AP37" s="242">
        <v>15900.772476</v>
      </c>
      <c r="AQ37" s="242">
        <v>15905.208295</v>
      </c>
      <c r="AR37" s="242">
        <v>15907.594541</v>
      </c>
      <c r="AS37" s="242">
        <v>15908.823571000001</v>
      </c>
      <c r="AT37" s="242">
        <v>15909.318744</v>
      </c>
      <c r="AU37" s="242">
        <v>15909.38617</v>
      </c>
      <c r="AV37" s="242">
        <v>15909.176380000001</v>
      </c>
      <c r="AW37" s="242">
        <v>15908.217589</v>
      </c>
      <c r="AX37" s="242">
        <v>15905.882432</v>
      </c>
      <c r="AY37" s="242">
        <v>15902.029191</v>
      </c>
      <c r="AZ37" s="242">
        <v>15898.45874</v>
      </c>
      <c r="BA37" s="242">
        <v>15897.457597000001</v>
      </c>
      <c r="BB37" s="242">
        <v>15900.464656</v>
      </c>
      <c r="BC37" s="242">
        <v>15905.528302000001</v>
      </c>
      <c r="BD37" s="242">
        <v>15909.849292999999</v>
      </c>
      <c r="BE37" s="242">
        <v>15911.352664</v>
      </c>
      <c r="BF37" s="242">
        <v>15910.860549000001</v>
      </c>
      <c r="BG37" s="242">
        <v>15909.919357999999</v>
      </c>
      <c r="BH37" s="242">
        <v>15909.761694999999</v>
      </c>
      <c r="BI37" s="335">
        <v>15910.36</v>
      </c>
      <c r="BJ37" s="335">
        <v>15911.39</v>
      </c>
      <c r="BK37" s="335">
        <v>15912.59</v>
      </c>
      <c r="BL37" s="335">
        <v>15914.06</v>
      </c>
      <c r="BM37" s="335">
        <v>15915.97</v>
      </c>
      <c r="BN37" s="335">
        <v>15918.49</v>
      </c>
      <c r="BO37" s="335">
        <v>15921.82</v>
      </c>
      <c r="BP37" s="335">
        <v>15926.13</v>
      </c>
      <c r="BQ37" s="335">
        <v>15931.52</v>
      </c>
      <c r="BR37" s="335">
        <v>15937.69</v>
      </c>
      <c r="BS37" s="335">
        <v>15944.24</v>
      </c>
      <c r="BT37" s="335">
        <v>15950.86</v>
      </c>
      <c r="BU37" s="335">
        <v>15957.67</v>
      </c>
      <c r="BV37" s="335">
        <v>15964.84</v>
      </c>
    </row>
    <row r="38" spans="1:74" s="163" customFormat="1" ht="11.1" customHeight="1" x14ac:dyDescent="0.2">
      <c r="A38" s="148" t="s">
        <v>964</v>
      </c>
      <c r="B38" s="212" t="s">
        <v>606</v>
      </c>
      <c r="C38" s="242">
        <v>18095.143347000001</v>
      </c>
      <c r="D38" s="242">
        <v>18092.633355999998</v>
      </c>
      <c r="E38" s="242">
        <v>18092.311201</v>
      </c>
      <c r="F38" s="242">
        <v>18093.743487</v>
      </c>
      <c r="G38" s="242">
        <v>18096.658267999999</v>
      </c>
      <c r="H38" s="242">
        <v>18100.823956</v>
      </c>
      <c r="I38" s="242">
        <v>18105.971555</v>
      </c>
      <c r="J38" s="242">
        <v>18111.682423999999</v>
      </c>
      <c r="K38" s="242">
        <v>18117.500515</v>
      </c>
      <c r="L38" s="242">
        <v>18123.082942000001</v>
      </c>
      <c r="M38" s="242">
        <v>18128.539494000001</v>
      </c>
      <c r="N38" s="242">
        <v>18134.093124999999</v>
      </c>
      <c r="O38" s="242">
        <v>18139.856972000001</v>
      </c>
      <c r="P38" s="242">
        <v>18145.504901</v>
      </c>
      <c r="Q38" s="242">
        <v>18150.600962</v>
      </c>
      <c r="R38" s="242">
        <v>18155.053903</v>
      </c>
      <c r="S38" s="242">
        <v>18160.151258999998</v>
      </c>
      <c r="T38" s="242">
        <v>18167.525267000001</v>
      </c>
      <c r="U38" s="242">
        <v>18178.258447</v>
      </c>
      <c r="V38" s="242">
        <v>18191.234472</v>
      </c>
      <c r="W38" s="242">
        <v>18204.787302000001</v>
      </c>
      <c r="X38" s="242">
        <v>18217.613791</v>
      </c>
      <c r="Y38" s="242">
        <v>18229.862372</v>
      </c>
      <c r="Z38" s="242">
        <v>18242.044376000002</v>
      </c>
      <c r="AA38" s="242">
        <v>18254.522675</v>
      </c>
      <c r="AB38" s="242">
        <v>18267.066315</v>
      </c>
      <c r="AC38" s="242">
        <v>18279.295883999999</v>
      </c>
      <c r="AD38" s="242">
        <v>18291.025698000001</v>
      </c>
      <c r="AE38" s="242">
        <v>18302.844972999999</v>
      </c>
      <c r="AF38" s="242">
        <v>18315.536656</v>
      </c>
      <c r="AG38" s="242">
        <v>18329.633142999999</v>
      </c>
      <c r="AH38" s="242">
        <v>18344.664643</v>
      </c>
      <c r="AI38" s="242">
        <v>18359.910818</v>
      </c>
      <c r="AJ38" s="242">
        <v>18374.861279000001</v>
      </c>
      <c r="AK38" s="242">
        <v>18389.845447</v>
      </c>
      <c r="AL38" s="242">
        <v>18405.402693</v>
      </c>
      <c r="AM38" s="242">
        <v>18421.642642999999</v>
      </c>
      <c r="AN38" s="242">
        <v>18436.955943000001</v>
      </c>
      <c r="AO38" s="242">
        <v>18449.303497000001</v>
      </c>
      <c r="AP38" s="242">
        <v>18457.189504000002</v>
      </c>
      <c r="AQ38" s="242">
        <v>18461.291364000001</v>
      </c>
      <c r="AR38" s="242">
        <v>18462.829771000001</v>
      </c>
      <c r="AS38" s="242">
        <v>18462.866439000001</v>
      </c>
      <c r="AT38" s="242">
        <v>18461.827141999998</v>
      </c>
      <c r="AU38" s="242">
        <v>18459.97867</v>
      </c>
      <c r="AV38" s="242">
        <v>18457.497423000001</v>
      </c>
      <c r="AW38" s="242">
        <v>18454.198230999998</v>
      </c>
      <c r="AX38" s="242">
        <v>18449.805535</v>
      </c>
      <c r="AY38" s="242">
        <v>18444.409863000001</v>
      </c>
      <c r="AZ38" s="242">
        <v>18439.56609</v>
      </c>
      <c r="BA38" s="242">
        <v>18437.195179999999</v>
      </c>
      <c r="BB38" s="242">
        <v>18438.459000999999</v>
      </c>
      <c r="BC38" s="242">
        <v>18441.483047000002</v>
      </c>
      <c r="BD38" s="242">
        <v>18443.633716</v>
      </c>
      <c r="BE38" s="242">
        <v>18442.944438999999</v>
      </c>
      <c r="BF38" s="242">
        <v>18440.116776999999</v>
      </c>
      <c r="BG38" s="242">
        <v>18436.519323</v>
      </c>
      <c r="BH38" s="242">
        <v>18433.260662000001</v>
      </c>
      <c r="BI38" s="335">
        <v>18430.41</v>
      </c>
      <c r="BJ38" s="335">
        <v>18427.77</v>
      </c>
      <c r="BK38" s="335">
        <v>18425.259999999998</v>
      </c>
      <c r="BL38" s="335">
        <v>18423.2</v>
      </c>
      <c r="BM38" s="335">
        <v>18421.990000000002</v>
      </c>
      <c r="BN38" s="335">
        <v>18422</v>
      </c>
      <c r="BO38" s="335">
        <v>18423.34</v>
      </c>
      <c r="BP38" s="335">
        <v>18426.099999999999</v>
      </c>
      <c r="BQ38" s="335">
        <v>18430.22</v>
      </c>
      <c r="BR38" s="335">
        <v>18435.29</v>
      </c>
      <c r="BS38" s="335">
        <v>18440.810000000001</v>
      </c>
      <c r="BT38" s="335">
        <v>18446.439999999999</v>
      </c>
      <c r="BU38" s="335">
        <v>18452.55</v>
      </c>
      <c r="BV38" s="335">
        <v>18459.71</v>
      </c>
    </row>
    <row r="39" spans="1:74" s="163" customFormat="1" ht="11.1" customHeight="1" x14ac:dyDescent="0.2">
      <c r="A39" s="148" t="s">
        <v>965</v>
      </c>
      <c r="B39" s="212" t="s">
        <v>607</v>
      </c>
      <c r="C39" s="242">
        <v>8111.0983869000002</v>
      </c>
      <c r="D39" s="242">
        <v>8115.2114577000002</v>
      </c>
      <c r="E39" s="242">
        <v>8119.9804002000001</v>
      </c>
      <c r="F39" s="242">
        <v>8124.9533357999999</v>
      </c>
      <c r="G39" s="242">
        <v>8129.8946775000004</v>
      </c>
      <c r="H39" s="242">
        <v>8134.6229111000002</v>
      </c>
      <c r="I39" s="242">
        <v>8139.0128721999999</v>
      </c>
      <c r="J39" s="242">
        <v>8143.1647964000003</v>
      </c>
      <c r="K39" s="242">
        <v>8147.2352690999996</v>
      </c>
      <c r="L39" s="242">
        <v>8151.3550205000001</v>
      </c>
      <c r="M39" s="242">
        <v>8155.551359</v>
      </c>
      <c r="N39" s="242">
        <v>8159.8257377999998</v>
      </c>
      <c r="O39" s="242">
        <v>8164.1522811000004</v>
      </c>
      <c r="P39" s="242">
        <v>8168.3957976000002</v>
      </c>
      <c r="Q39" s="242">
        <v>8172.3937669999996</v>
      </c>
      <c r="R39" s="242">
        <v>8176.1272151000003</v>
      </c>
      <c r="S39" s="242">
        <v>8180.1513519999999</v>
      </c>
      <c r="T39" s="242">
        <v>8185.1649335000002</v>
      </c>
      <c r="U39" s="242">
        <v>8191.6300984999998</v>
      </c>
      <c r="V39" s="242">
        <v>8199.0625177000002</v>
      </c>
      <c r="W39" s="242">
        <v>8206.7412449000003</v>
      </c>
      <c r="X39" s="242">
        <v>8214.1035931999995</v>
      </c>
      <c r="Y39" s="242">
        <v>8221.2199139000004</v>
      </c>
      <c r="Z39" s="242">
        <v>8228.3188176999993</v>
      </c>
      <c r="AA39" s="242">
        <v>8235.5585781999998</v>
      </c>
      <c r="AB39" s="242">
        <v>8242.8161197999998</v>
      </c>
      <c r="AC39" s="242">
        <v>8249.8980298999995</v>
      </c>
      <c r="AD39" s="242">
        <v>8256.7171037999997</v>
      </c>
      <c r="AE39" s="242">
        <v>8263.6109699000008</v>
      </c>
      <c r="AF39" s="242">
        <v>8271.0234643000003</v>
      </c>
      <c r="AG39" s="242">
        <v>8279.2667383999997</v>
      </c>
      <c r="AH39" s="242">
        <v>8288.1262040000001</v>
      </c>
      <c r="AI39" s="242">
        <v>8297.2555878000003</v>
      </c>
      <c r="AJ39" s="242">
        <v>8306.4083141999999</v>
      </c>
      <c r="AK39" s="242">
        <v>8315.7365989000009</v>
      </c>
      <c r="AL39" s="242">
        <v>8325.4923553999997</v>
      </c>
      <c r="AM39" s="242">
        <v>8335.7305192999993</v>
      </c>
      <c r="AN39" s="242">
        <v>8345.7181153000001</v>
      </c>
      <c r="AO39" s="242">
        <v>8354.5251903999997</v>
      </c>
      <c r="AP39" s="242">
        <v>8361.4719351999993</v>
      </c>
      <c r="AQ39" s="242">
        <v>8366.8791137999997</v>
      </c>
      <c r="AR39" s="242">
        <v>8371.3176340999999</v>
      </c>
      <c r="AS39" s="242">
        <v>8375.2597170999998</v>
      </c>
      <c r="AT39" s="242">
        <v>8378.7828368999999</v>
      </c>
      <c r="AU39" s="242">
        <v>8381.8657810000004</v>
      </c>
      <c r="AV39" s="242">
        <v>8384.4749061999992</v>
      </c>
      <c r="AW39" s="242">
        <v>8386.5268460999996</v>
      </c>
      <c r="AX39" s="242">
        <v>8387.9258038999997</v>
      </c>
      <c r="AY39" s="242">
        <v>8388.7600523000001</v>
      </c>
      <c r="AZ39" s="242">
        <v>8389.8541432999991</v>
      </c>
      <c r="BA39" s="242">
        <v>8392.2166985999993</v>
      </c>
      <c r="BB39" s="242">
        <v>8396.4468680000009</v>
      </c>
      <c r="BC39" s="242">
        <v>8401.5059134000003</v>
      </c>
      <c r="BD39" s="242">
        <v>8405.9456248999995</v>
      </c>
      <c r="BE39" s="242">
        <v>8408.7087061999991</v>
      </c>
      <c r="BF39" s="242">
        <v>8410.3015164000008</v>
      </c>
      <c r="BG39" s="242">
        <v>8411.6213284000005</v>
      </c>
      <c r="BH39" s="242">
        <v>8413.3858593000004</v>
      </c>
      <c r="BI39" s="335">
        <v>8415.5949999999993</v>
      </c>
      <c r="BJ39" s="335">
        <v>8418.0669999999991</v>
      </c>
      <c r="BK39" s="335">
        <v>8420.6749999999993</v>
      </c>
      <c r="BL39" s="335">
        <v>8423.491</v>
      </c>
      <c r="BM39" s="335">
        <v>8426.6380000000008</v>
      </c>
      <c r="BN39" s="335">
        <v>8430.23</v>
      </c>
      <c r="BO39" s="335">
        <v>8434.3259999999991</v>
      </c>
      <c r="BP39" s="335">
        <v>8438.9760000000006</v>
      </c>
      <c r="BQ39" s="335">
        <v>8444.1820000000007</v>
      </c>
      <c r="BR39" s="335">
        <v>8449.7610000000004</v>
      </c>
      <c r="BS39" s="335">
        <v>8455.4840000000004</v>
      </c>
      <c r="BT39" s="335">
        <v>8461.2009999999991</v>
      </c>
      <c r="BU39" s="335">
        <v>8467.0869999999995</v>
      </c>
      <c r="BV39" s="335">
        <v>8473.3989999999994</v>
      </c>
    </row>
    <row r="40" spans="1:74" s="163" customFormat="1" ht="11.1" customHeight="1" x14ac:dyDescent="0.2">
      <c r="A40" s="148" t="s">
        <v>966</v>
      </c>
      <c r="B40" s="212" t="s">
        <v>608</v>
      </c>
      <c r="C40" s="242">
        <v>23084.513197</v>
      </c>
      <c r="D40" s="242">
        <v>23109.123197000001</v>
      </c>
      <c r="E40" s="242">
        <v>23134.796237999999</v>
      </c>
      <c r="F40" s="242">
        <v>23159.191702</v>
      </c>
      <c r="G40" s="242">
        <v>23182.304120000001</v>
      </c>
      <c r="H40" s="242">
        <v>23204.711812000001</v>
      </c>
      <c r="I40" s="242">
        <v>23226.904054999999</v>
      </c>
      <c r="J40" s="242">
        <v>23249.013949</v>
      </c>
      <c r="K40" s="242">
        <v>23271.085553000001</v>
      </c>
      <c r="L40" s="242">
        <v>23293.162089000001</v>
      </c>
      <c r="M40" s="242">
        <v>23315.283453</v>
      </c>
      <c r="N40" s="242">
        <v>23337.488709000001</v>
      </c>
      <c r="O40" s="242">
        <v>23359.777005</v>
      </c>
      <c r="P40" s="242">
        <v>23381.987835</v>
      </c>
      <c r="Q40" s="242">
        <v>23403.920779</v>
      </c>
      <c r="R40" s="242">
        <v>23425.559878</v>
      </c>
      <c r="S40" s="242">
        <v>23447.627027999999</v>
      </c>
      <c r="T40" s="242">
        <v>23471.028590000002</v>
      </c>
      <c r="U40" s="242">
        <v>23496.359925000001</v>
      </c>
      <c r="V40" s="242">
        <v>23522.972407000001</v>
      </c>
      <c r="W40" s="242">
        <v>23549.90641</v>
      </c>
      <c r="X40" s="242">
        <v>23576.415615999998</v>
      </c>
      <c r="Y40" s="242">
        <v>23602.606925</v>
      </c>
      <c r="Z40" s="242">
        <v>23628.800543000001</v>
      </c>
      <c r="AA40" s="242">
        <v>23655.209733</v>
      </c>
      <c r="AB40" s="242">
        <v>23681.620002</v>
      </c>
      <c r="AC40" s="242">
        <v>23707.709911000002</v>
      </c>
      <c r="AD40" s="242">
        <v>23733.324132000002</v>
      </c>
      <c r="AE40" s="242">
        <v>23758.971763000001</v>
      </c>
      <c r="AF40" s="242">
        <v>23785.328012000002</v>
      </c>
      <c r="AG40" s="242">
        <v>23812.906486</v>
      </c>
      <c r="AH40" s="242">
        <v>23841.574401999998</v>
      </c>
      <c r="AI40" s="242">
        <v>23871.037379000001</v>
      </c>
      <c r="AJ40" s="242">
        <v>23901.140532000001</v>
      </c>
      <c r="AK40" s="242">
        <v>23932.286972999998</v>
      </c>
      <c r="AL40" s="242">
        <v>23965.01931</v>
      </c>
      <c r="AM40" s="242">
        <v>23999.349501000001</v>
      </c>
      <c r="AN40" s="242">
        <v>24033.166899</v>
      </c>
      <c r="AO40" s="242">
        <v>24063.830205999999</v>
      </c>
      <c r="AP40" s="242">
        <v>24089.418454999999</v>
      </c>
      <c r="AQ40" s="242">
        <v>24110.891987999999</v>
      </c>
      <c r="AR40" s="242">
        <v>24129.931475000001</v>
      </c>
      <c r="AS40" s="242">
        <v>24147.921665999998</v>
      </c>
      <c r="AT40" s="242">
        <v>24165.063627</v>
      </c>
      <c r="AU40" s="242">
        <v>24181.262499</v>
      </c>
      <c r="AV40" s="242">
        <v>24196.369927</v>
      </c>
      <c r="AW40" s="242">
        <v>24210.023560000001</v>
      </c>
      <c r="AX40" s="242">
        <v>24221.807551000002</v>
      </c>
      <c r="AY40" s="242">
        <v>24231.904232000001</v>
      </c>
      <c r="AZ40" s="242">
        <v>24242.888655999999</v>
      </c>
      <c r="BA40" s="242">
        <v>24257.93406</v>
      </c>
      <c r="BB40" s="242">
        <v>24278.898651</v>
      </c>
      <c r="BC40" s="242">
        <v>24302.380514</v>
      </c>
      <c r="BD40" s="242">
        <v>24323.662707</v>
      </c>
      <c r="BE40" s="242">
        <v>24339.303768999998</v>
      </c>
      <c r="BF40" s="242">
        <v>24350.964174000001</v>
      </c>
      <c r="BG40" s="242">
        <v>24361.579877</v>
      </c>
      <c r="BH40" s="242">
        <v>24373.500488000001</v>
      </c>
      <c r="BI40" s="335">
        <v>24386.73</v>
      </c>
      <c r="BJ40" s="335">
        <v>24400.69</v>
      </c>
      <c r="BK40" s="335">
        <v>24414.95</v>
      </c>
      <c r="BL40" s="335">
        <v>24429.77</v>
      </c>
      <c r="BM40" s="335">
        <v>24445.55</v>
      </c>
      <c r="BN40" s="335">
        <v>24462.639999999999</v>
      </c>
      <c r="BO40" s="335">
        <v>24481.16</v>
      </c>
      <c r="BP40" s="335">
        <v>24501.16</v>
      </c>
      <c r="BQ40" s="335">
        <v>24522.62</v>
      </c>
      <c r="BR40" s="335">
        <v>24545.13</v>
      </c>
      <c r="BS40" s="335">
        <v>24568.22</v>
      </c>
      <c r="BT40" s="335">
        <v>24591.57</v>
      </c>
      <c r="BU40" s="335">
        <v>24615.73</v>
      </c>
      <c r="BV40" s="335">
        <v>24641.38</v>
      </c>
    </row>
    <row r="41" spans="1:74" s="163" customFormat="1" ht="11.1" customHeight="1" x14ac:dyDescent="0.2">
      <c r="A41" s="148" t="s">
        <v>967</v>
      </c>
      <c r="B41" s="212" t="s">
        <v>609</v>
      </c>
      <c r="C41" s="242">
        <v>7198.7105060000004</v>
      </c>
      <c r="D41" s="242">
        <v>7205.0136802999996</v>
      </c>
      <c r="E41" s="242">
        <v>7212.0691502</v>
      </c>
      <c r="F41" s="242">
        <v>7219.5232386999996</v>
      </c>
      <c r="G41" s="242">
        <v>7227.1637904999998</v>
      </c>
      <c r="H41" s="242">
        <v>7234.8140308000002</v>
      </c>
      <c r="I41" s="242">
        <v>7242.3397107999999</v>
      </c>
      <c r="J41" s="242">
        <v>7249.7766853000003</v>
      </c>
      <c r="K41" s="242">
        <v>7257.2033351</v>
      </c>
      <c r="L41" s="242">
        <v>7264.6758812999997</v>
      </c>
      <c r="M41" s="242">
        <v>7272.1619062</v>
      </c>
      <c r="N41" s="242">
        <v>7279.6068323</v>
      </c>
      <c r="O41" s="242">
        <v>7286.9885004999996</v>
      </c>
      <c r="P41" s="242">
        <v>7294.4144238999997</v>
      </c>
      <c r="Q41" s="242">
        <v>7302.0245340000001</v>
      </c>
      <c r="R41" s="242">
        <v>7309.8587180000004</v>
      </c>
      <c r="S41" s="242">
        <v>7317.5566855999996</v>
      </c>
      <c r="T41" s="242">
        <v>7324.6581021000002</v>
      </c>
      <c r="U41" s="242">
        <v>7330.8534324000002</v>
      </c>
      <c r="V41" s="242">
        <v>7336.4363387000003</v>
      </c>
      <c r="W41" s="242">
        <v>7341.8512829000001</v>
      </c>
      <c r="X41" s="242">
        <v>7347.4505365000005</v>
      </c>
      <c r="Y41" s="242">
        <v>7353.2176103000002</v>
      </c>
      <c r="Z41" s="242">
        <v>7359.0438252000004</v>
      </c>
      <c r="AA41" s="242">
        <v>7364.8369935999999</v>
      </c>
      <c r="AB41" s="242">
        <v>7370.5708948000001</v>
      </c>
      <c r="AC41" s="242">
        <v>7376.2357997999998</v>
      </c>
      <c r="AD41" s="242">
        <v>7381.8331601</v>
      </c>
      <c r="AE41" s="242">
        <v>7387.4091489000002</v>
      </c>
      <c r="AF41" s="242">
        <v>7393.0211197999997</v>
      </c>
      <c r="AG41" s="242">
        <v>7398.7102394000003</v>
      </c>
      <c r="AH41" s="242">
        <v>7404.4529266</v>
      </c>
      <c r="AI41" s="242">
        <v>7410.2094133999999</v>
      </c>
      <c r="AJ41" s="242">
        <v>7415.9714070999999</v>
      </c>
      <c r="AK41" s="242">
        <v>7421.8565165999998</v>
      </c>
      <c r="AL41" s="242">
        <v>7428.0138262</v>
      </c>
      <c r="AM41" s="242">
        <v>7434.4340678999997</v>
      </c>
      <c r="AN41" s="242">
        <v>7440.4745648999997</v>
      </c>
      <c r="AO41" s="242">
        <v>7445.3342881999997</v>
      </c>
      <c r="AP41" s="242">
        <v>7448.4244705999999</v>
      </c>
      <c r="AQ41" s="242">
        <v>7450.0053925000002</v>
      </c>
      <c r="AR41" s="242">
        <v>7450.5495964000002</v>
      </c>
      <c r="AS41" s="242">
        <v>7450.4798578</v>
      </c>
      <c r="AT41" s="242">
        <v>7450.0198843999997</v>
      </c>
      <c r="AU41" s="242">
        <v>7449.3436171000003</v>
      </c>
      <c r="AV41" s="242">
        <v>7448.5489808000002</v>
      </c>
      <c r="AW41" s="242">
        <v>7447.4298359000004</v>
      </c>
      <c r="AX41" s="242">
        <v>7445.7040270999996</v>
      </c>
      <c r="AY41" s="242">
        <v>7443.3199057000002</v>
      </c>
      <c r="AZ41" s="242">
        <v>7441.1478502</v>
      </c>
      <c r="BA41" s="242">
        <v>7440.2887455</v>
      </c>
      <c r="BB41" s="242">
        <v>7441.4274722</v>
      </c>
      <c r="BC41" s="242">
        <v>7443.5848913999998</v>
      </c>
      <c r="BD41" s="242">
        <v>7445.3658594999997</v>
      </c>
      <c r="BE41" s="242">
        <v>7445.7273728999999</v>
      </c>
      <c r="BF41" s="242">
        <v>7445.0349887000002</v>
      </c>
      <c r="BG41" s="242">
        <v>7444.0064038999999</v>
      </c>
      <c r="BH41" s="242">
        <v>7443.2291392999996</v>
      </c>
      <c r="BI41" s="335">
        <v>7442.77</v>
      </c>
      <c r="BJ41" s="335">
        <v>7442.5659999999998</v>
      </c>
      <c r="BK41" s="335">
        <v>7442.5780000000004</v>
      </c>
      <c r="BL41" s="335">
        <v>7442.8739999999998</v>
      </c>
      <c r="BM41" s="335">
        <v>7443.5429999999997</v>
      </c>
      <c r="BN41" s="335">
        <v>7444.6819999999998</v>
      </c>
      <c r="BO41" s="335">
        <v>7446.4139999999998</v>
      </c>
      <c r="BP41" s="335">
        <v>7448.866</v>
      </c>
      <c r="BQ41" s="335">
        <v>7452.0910000000003</v>
      </c>
      <c r="BR41" s="335">
        <v>7455.85</v>
      </c>
      <c r="BS41" s="335">
        <v>7459.8280000000004</v>
      </c>
      <c r="BT41" s="335">
        <v>7463.8149999999996</v>
      </c>
      <c r="BU41" s="335">
        <v>7468.0129999999999</v>
      </c>
      <c r="BV41" s="335">
        <v>7472.7290000000003</v>
      </c>
    </row>
    <row r="42" spans="1:74" s="163" customFormat="1" ht="11.1" customHeight="1" x14ac:dyDescent="0.2">
      <c r="A42" s="148" t="s">
        <v>968</v>
      </c>
      <c r="B42" s="212" t="s">
        <v>610</v>
      </c>
      <c r="C42" s="242">
        <v>13221.341436999999</v>
      </c>
      <c r="D42" s="242">
        <v>13238.571474</v>
      </c>
      <c r="E42" s="242">
        <v>13256.976243999999</v>
      </c>
      <c r="F42" s="242">
        <v>13276.024502</v>
      </c>
      <c r="G42" s="242">
        <v>13295.375402</v>
      </c>
      <c r="H42" s="242">
        <v>13314.735694999999</v>
      </c>
      <c r="I42" s="242">
        <v>13333.884335999999</v>
      </c>
      <c r="J42" s="242">
        <v>13352.889082</v>
      </c>
      <c r="K42" s="242">
        <v>13371.889894</v>
      </c>
      <c r="L42" s="242">
        <v>13390.984168999999</v>
      </c>
      <c r="M42" s="242">
        <v>13410.099044000001</v>
      </c>
      <c r="N42" s="242">
        <v>13429.119091</v>
      </c>
      <c r="O42" s="242">
        <v>13448.001789</v>
      </c>
      <c r="P42" s="242">
        <v>13466.996229</v>
      </c>
      <c r="Q42" s="242">
        <v>13486.424408000001</v>
      </c>
      <c r="R42" s="242">
        <v>13506.372943</v>
      </c>
      <c r="S42" s="242">
        <v>13525.986919999999</v>
      </c>
      <c r="T42" s="242">
        <v>13544.176047000001</v>
      </c>
      <c r="U42" s="242">
        <v>13560.207895</v>
      </c>
      <c r="V42" s="242">
        <v>13574.781494999999</v>
      </c>
      <c r="W42" s="242">
        <v>13588.953744</v>
      </c>
      <c r="X42" s="242">
        <v>13603.563285</v>
      </c>
      <c r="Y42" s="242">
        <v>13618.575749</v>
      </c>
      <c r="Z42" s="242">
        <v>13633.738514999999</v>
      </c>
      <c r="AA42" s="242">
        <v>13648.833345999999</v>
      </c>
      <c r="AB42" s="242">
        <v>13663.779544000001</v>
      </c>
      <c r="AC42" s="242">
        <v>13678.530796999999</v>
      </c>
      <c r="AD42" s="242">
        <v>13693.093677000001</v>
      </c>
      <c r="AE42" s="242">
        <v>13707.686285</v>
      </c>
      <c r="AF42" s="242">
        <v>13722.579608</v>
      </c>
      <c r="AG42" s="242">
        <v>13737.985246</v>
      </c>
      <c r="AH42" s="242">
        <v>13753.877259999999</v>
      </c>
      <c r="AI42" s="242">
        <v>13770.170328</v>
      </c>
      <c r="AJ42" s="242">
        <v>13786.84072</v>
      </c>
      <c r="AK42" s="242">
        <v>13804.111086000001</v>
      </c>
      <c r="AL42" s="242">
        <v>13822.265669</v>
      </c>
      <c r="AM42" s="242">
        <v>13841.292315000001</v>
      </c>
      <c r="AN42" s="242">
        <v>13859.993284</v>
      </c>
      <c r="AO42" s="242">
        <v>13876.874436</v>
      </c>
      <c r="AP42" s="242">
        <v>13890.837493000001</v>
      </c>
      <c r="AQ42" s="242">
        <v>13902.367611</v>
      </c>
      <c r="AR42" s="242">
        <v>13912.345807</v>
      </c>
      <c r="AS42" s="242">
        <v>13921.537949</v>
      </c>
      <c r="AT42" s="242">
        <v>13930.249314000001</v>
      </c>
      <c r="AU42" s="242">
        <v>13938.670033</v>
      </c>
      <c r="AV42" s="242">
        <v>13946.853536000001</v>
      </c>
      <c r="AW42" s="242">
        <v>13954.306471</v>
      </c>
      <c r="AX42" s="242">
        <v>13960.398784000001</v>
      </c>
      <c r="AY42" s="242">
        <v>13964.958955</v>
      </c>
      <c r="AZ42" s="242">
        <v>13969.649582</v>
      </c>
      <c r="BA42" s="242">
        <v>13976.591796999999</v>
      </c>
      <c r="BB42" s="242">
        <v>13987.156249</v>
      </c>
      <c r="BC42" s="242">
        <v>13999.711681999999</v>
      </c>
      <c r="BD42" s="242">
        <v>14011.876359</v>
      </c>
      <c r="BE42" s="242">
        <v>14021.874619</v>
      </c>
      <c r="BF42" s="242">
        <v>14030.355106000001</v>
      </c>
      <c r="BG42" s="242">
        <v>14038.572538</v>
      </c>
      <c r="BH42" s="242">
        <v>14047.520333</v>
      </c>
      <c r="BI42" s="335">
        <v>14057.15</v>
      </c>
      <c r="BJ42" s="335">
        <v>14067.14</v>
      </c>
      <c r="BK42" s="335">
        <v>14077.3</v>
      </c>
      <c r="BL42" s="335">
        <v>14087.87</v>
      </c>
      <c r="BM42" s="335">
        <v>14099.24</v>
      </c>
      <c r="BN42" s="335">
        <v>14111.67</v>
      </c>
      <c r="BO42" s="335">
        <v>14125.15</v>
      </c>
      <c r="BP42" s="335">
        <v>14139.55</v>
      </c>
      <c r="BQ42" s="335">
        <v>14154.72</v>
      </c>
      <c r="BR42" s="335">
        <v>14170.36</v>
      </c>
      <c r="BS42" s="335">
        <v>14186.14</v>
      </c>
      <c r="BT42" s="335">
        <v>14201.87</v>
      </c>
      <c r="BU42" s="335">
        <v>14217.86</v>
      </c>
      <c r="BV42" s="335">
        <v>14234.57</v>
      </c>
    </row>
    <row r="43" spans="1:74" s="163" customFormat="1" ht="11.1" customHeight="1" x14ac:dyDescent="0.2">
      <c r="A43" s="148" t="s">
        <v>969</v>
      </c>
      <c r="B43" s="212" t="s">
        <v>611</v>
      </c>
      <c r="C43" s="242">
        <v>8224.3095644999994</v>
      </c>
      <c r="D43" s="242">
        <v>8233.7946508000005</v>
      </c>
      <c r="E43" s="242">
        <v>8243.9380949000006</v>
      </c>
      <c r="F43" s="242">
        <v>8254.0948171</v>
      </c>
      <c r="G43" s="242">
        <v>8263.8602873</v>
      </c>
      <c r="H43" s="242">
        <v>8272.8901129999995</v>
      </c>
      <c r="I43" s="242">
        <v>8280.9726723000003</v>
      </c>
      <c r="J43" s="242">
        <v>8288.4274253000003</v>
      </c>
      <c r="K43" s="242">
        <v>8295.7066030999995</v>
      </c>
      <c r="L43" s="242">
        <v>8303.1705079000003</v>
      </c>
      <c r="M43" s="242">
        <v>8310.8117282000003</v>
      </c>
      <c r="N43" s="242">
        <v>8318.5309237000001</v>
      </c>
      <c r="O43" s="242">
        <v>8326.2361762</v>
      </c>
      <c r="P43" s="242">
        <v>8333.8652557999994</v>
      </c>
      <c r="Q43" s="242">
        <v>8341.3633546000001</v>
      </c>
      <c r="R43" s="242">
        <v>8348.7464029000002</v>
      </c>
      <c r="S43" s="242">
        <v>8356.3132846000008</v>
      </c>
      <c r="T43" s="242">
        <v>8364.4336217</v>
      </c>
      <c r="U43" s="242">
        <v>8373.3492055999996</v>
      </c>
      <c r="V43" s="242">
        <v>8382.7905045999996</v>
      </c>
      <c r="W43" s="242">
        <v>8392.3601562000003</v>
      </c>
      <c r="X43" s="242">
        <v>8401.7506677000001</v>
      </c>
      <c r="Y43" s="242">
        <v>8411.0140265000009</v>
      </c>
      <c r="Z43" s="242">
        <v>8420.2920895999996</v>
      </c>
      <c r="AA43" s="242">
        <v>8429.6747297999991</v>
      </c>
      <c r="AB43" s="242">
        <v>8439.0438814999998</v>
      </c>
      <c r="AC43" s="242">
        <v>8448.2294947999999</v>
      </c>
      <c r="AD43" s="242">
        <v>8457.1623280000003</v>
      </c>
      <c r="AE43" s="242">
        <v>8466.1763726999998</v>
      </c>
      <c r="AF43" s="242">
        <v>8475.7064289000009</v>
      </c>
      <c r="AG43" s="242">
        <v>8486.0705835999997</v>
      </c>
      <c r="AH43" s="242">
        <v>8497.1200709999994</v>
      </c>
      <c r="AI43" s="242">
        <v>8508.5894122999998</v>
      </c>
      <c r="AJ43" s="242">
        <v>8520.2972726999997</v>
      </c>
      <c r="AK43" s="242">
        <v>8532.3988919999993</v>
      </c>
      <c r="AL43" s="242">
        <v>8545.1336539999993</v>
      </c>
      <c r="AM43" s="242">
        <v>8558.5404288000009</v>
      </c>
      <c r="AN43" s="242">
        <v>8571.8560309999993</v>
      </c>
      <c r="AO43" s="242">
        <v>8584.1167614999995</v>
      </c>
      <c r="AP43" s="242">
        <v>8594.6260805000002</v>
      </c>
      <c r="AQ43" s="242">
        <v>8603.7560845999997</v>
      </c>
      <c r="AR43" s="242">
        <v>8612.1460296000005</v>
      </c>
      <c r="AS43" s="242">
        <v>8620.3128379000009</v>
      </c>
      <c r="AT43" s="242">
        <v>8628.2840985000003</v>
      </c>
      <c r="AU43" s="242">
        <v>8635.9650665000008</v>
      </c>
      <c r="AV43" s="242">
        <v>8643.2499473000007</v>
      </c>
      <c r="AW43" s="242">
        <v>8649.9887464999993</v>
      </c>
      <c r="AX43" s="242">
        <v>8656.0204195000006</v>
      </c>
      <c r="AY43" s="242">
        <v>8661.4015670000008</v>
      </c>
      <c r="AZ43" s="242">
        <v>8667.0593714000006</v>
      </c>
      <c r="BA43" s="242">
        <v>8674.1386600999995</v>
      </c>
      <c r="BB43" s="242">
        <v>8683.3308464999991</v>
      </c>
      <c r="BC43" s="242">
        <v>8693.5136870999995</v>
      </c>
      <c r="BD43" s="242">
        <v>8703.1115239999999</v>
      </c>
      <c r="BE43" s="242">
        <v>8710.9686849000009</v>
      </c>
      <c r="BF43" s="242">
        <v>8717.6094386000004</v>
      </c>
      <c r="BG43" s="242">
        <v>8723.9780394000009</v>
      </c>
      <c r="BH43" s="242">
        <v>8730.825143</v>
      </c>
      <c r="BI43" s="335">
        <v>8738.1270000000004</v>
      </c>
      <c r="BJ43" s="335">
        <v>8745.6659999999993</v>
      </c>
      <c r="BK43" s="335">
        <v>8753.2919999999995</v>
      </c>
      <c r="BL43" s="335">
        <v>8761.1149999999998</v>
      </c>
      <c r="BM43" s="335">
        <v>8769.3150000000005</v>
      </c>
      <c r="BN43" s="335">
        <v>8778.0450000000001</v>
      </c>
      <c r="BO43" s="335">
        <v>8787.3680000000004</v>
      </c>
      <c r="BP43" s="335">
        <v>8797.32</v>
      </c>
      <c r="BQ43" s="335">
        <v>8807.8919999999998</v>
      </c>
      <c r="BR43" s="335">
        <v>8818.89</v>
      </c>
      <c r="BS43" s="335">
        <v>8830.07</v>
      </c>
      <c r="BT43" s="335">
        <v>8841.2839999999997</v>
      </c>
      <c r="BU43" s="335">
        <v>8852.76</v>
      </c>
      <c r="BV43" s="335">
        <v>8864.8230000000003</v>
      </c>
    </row>
    <row r="44" spans="1:74" s="163" customFormat="1" ht="11.1" customHeight="1" x14ac:dyDescent="0.2">
      <c r="A44" s="148" t="s">
        <v>970</v>
      </c>
      <c r="B44" s="212" t="s">
        <v>612</v>
      </c>
      <c r="C44" s="242">
        <v>17396.556810999999</v>
      </c>
      <c r="D44" s="242">
        <v>17411.353059000001</v>
      </c>
      <c r="E44" s="242">
        <v>17427.475063000002</v>
      </c>
      <c r="F44" s="242">
        <v>17443.676157999998</v>
      </c>
      <c r="G44" s="242">
        <v>17459.949572000001</v>
      </c>
      <c r="H44" s="242">
        <v>17476.598505000002</v>
      </c>
      <c r="I44" s="242">
        <v>17493.833417000002</v>
      </c>
      <c r="J44" s="242">
        <v>17511.49381</v>
      </c>
      <c r="K44" s="242">
        <v>17529.326441000001</v>
      </c>
      <c r="L44" s="242">
        <v>17547.106201999999</v>
      </c>
      <c r="M44" s="242">
        <v>17564.720494000001</v>
      </c>
      <c r="N44" s="242">
        <v>17582.084853</v>
      </c>
      <c r="O44" s="242">
        <v>17599.227382000001</v>
      </c>
      <c r="P44" s="242">
        <v>17616.626467999999</v>
      </c>
      <c r="Q44" s="242">
        <v>17634.873069000001</v>
      </c>
      <c r="R44" s="242">
        <v>17654.097840999999</v>
      </c>
      <c r="S44" s="242">
        <v>17672.590230000002</v>
      </c>
      <c r="T44" s="242">
        <v>17688.179377</v>
      </c>
      <c r="U44" s="242">
        <v>17699.410758999999</v>
      </c>
      <c r="V44" s="242">
        <v>17707.695175000001</v>
      </c>
      <c r="W44" s="242">
        <v>17715.159759999999</v>
      </c>
      <c r="X44" s="242">
        <v>17723.495446000001</v>
      </c>
      <c r="Y44" s="242">
        <v>17732.648363</v>
      </c>
      <c r="Z44" s="242">
        <v>17742.128439</v>
      </c>
      <c r="AA44" s="242">
        <v>17751.499475000001</v>
      </c>
      <c r="AB44" s="242">
        <v>17760.540762000001</v>
      </c>
      <c r="AC44" s="242">
        <v>17769.085461999999</v>
      </c>
      <c r="AD44" s="242">
        <v>17777.151275</v>
      </c>
      <c r="AE44" s="242">
        <v>17785.494051999998</v>
      </c>
      <c r="AF44" s="242">
        <v>17795.054181</v>
      </c>
      <c r="AG44" s="242">
        <v>17806.526822</v>
      </c>
      <c r="AH44" s="242">
        <v>17819.626209999999</v>
      </c>
      <c r="AI44" s="242">
        <v>17833.821348000001</v>
      </c>
      <c r="AJ44" s="242">
        <v>17848.753246</v>
      </c>
      <c r="AK44" s="242">
        <v>17864.750924</v>
      </c>
      <c r="AL44" s="242">
        <v>17882.315406000002</v>
      </c>
      <c r="AM44" s="242">
        <v>17901.523710000001</v>
      </c>
      <c r="AN44" s="242">
        <v>17920.756820999999</v>
      </c>
      <c r="AO44" s="242">
        <v>17937.971719000001</v>
      </c>
      <c r="AP44" s="242">
        <v>17951.709427999998</v>
      </c>
      <c r="AQ44" s="242">
        <v>17962.847150000001</v>
      </c>
      <c r="AR44" s="242">
        <v>17972.846131999999</v>
      </c>
      <c r="AS44" s="242">
        <v>17982.781685999998</v>
      </c>
      <c r="AT44" s="242">
        <v>17992.185375000001</v>
      </c>
      <c r="AU44" s="242">
        <v>18000.202829000002</v>
      </c>
      <c r="AV44" s="242">
        <v>18006.226322999999</v>
      </c>
      <c r="AW44" s="242">
        <v>18010.634730999998</v>
      </c>
      <c r="AX44" s="242">
        <v>18014.053575000002</v>
      </c>
      <c r="AY44" s="242">
        <v>18017.189813000001</v>
      </c>
      <c r="AZ44" s="242">
        <v>18021.076153999998</v>
      </c>
      <c r="BA44" s="242">
        <v>18026.826744999998</v>
      </c>
      <c r="BB44" s="242">
        <v>18035.188187</v>
      </c>
      <c r="BC44" s="242">
        <v>18045.436911000001</v>
      </c>
      <c r="BD44" s="242">
        <v>18056.481802999999</v>
      </c>
      <c r="BE44" s="242">
        <v>18067.472645000002</v>
      </c>
      <c r="BF44" s="242">
        <v>18078.522811999999</v>
      </c>
      <c r="BG44" s="242">
        <v>18089.986572999998</v>
      </c>
      <c r="BH44" s="242">
        <v>18102.111722000001</v>
      </c>
      <c r="BI44" s="335">
        <v>18114.72</v>
      </c>
      <c r="BJ44" s="335">
        <v>18127.53</v>
      </c>
      <c r="BK44" s="335">
        <v>18140.39</v>
      </c>
      <c r="BL44" s="335">
        <v>18153.71</v>
      </c>
      <c r="BM44" s="335">
        <v>18168.05</v>
      </c>
      <c r="BN44" s="335">
        <v>18183.810000000001</v>
      </c>
      <c r="BO44" s="335">
        <v>18200.93</v>
      </c>
      <c r="BP44" s="335">
        <v>18219.169999999998</v>
      </c>
      <c r="BQ44" s="335">
        <v>18238.240000000002</v>
      </c>
      <c r="BR44" s="335">
        <v>18257.48</v>
      </c>
      <c r="BS44" s="335">
        <v>18276.150000000001</v>
      </c>
      <c r="BT44" s="335">
        <v>18293.849999999999</v>
      </c>
      <c r="BU44" s="335">
        <v>18311.580000000002</v>
      </c>
      <c r="BV44" s="335">
        <v>18330.71</v>
      </c>
    </row>
    <row r="45" spans="1:74" s="163" customFormat="1" ht="11.1" customHeight="1" x14ac:dyDescent="0.2">
      <c r="A45" s="148"/>
      <c r="B45" s="168" t="s">
        <v>971</v>
      </c>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c r="AE45" s="250"/>
      <c r="AF45" s="250"/>
      <c r="AG45" s="250"/>
      <c r="AH45" s="250"/>
      <c r="AI45" s="250"/>
      <c r="AJ45" s="250"/>
      <c r="AK45" s="250"/>
      <c r="AL45" s="250"/>
      <c r="AM45" s="250"/>
      <c r="AN45" s="250"/>
      <c r="AO45" s="250"/>
      <c r="AP45" s="250"/>
      <c r="AQ45" s="250"/>
      <c r="AR45" s="250"/>
      <c r="AS45" s="250"/>
      <c r="AT45" s="250"/>
      <c r="AU45" s="250"/>
      <c r="AV45" s="250"/>
      <c r="AW45" s="250"/>
      <c r="AX45" s="250"/>
      <c r="AY45" s="250"/>
      <c r="AZ45" s="250"/>
      <c r="BA45" s="250"/>
      <c r="BB45" s="250"/>
      <c r="BC45" s="250"/>
      <c r="BD45" s="250"/>
      <c r="BE45" s="250"/>
      <c r="BF45" s="250"/>
      <c r="BG45" s="250"/>
      <c r="BH45" s="250"/>
      <c r="BI45" s="351"/>
      <c r="BJ45" s="351"/>
      <c r="BK45" s="351"/>
      <c r="BL45" s="351"/>
      <c r="BM45" s="351"/>
      <c r="BN45" s="351"/>
      <c r="BO45" s="351"/>
      <c r="BP45" s="351"/>
      <c r="BQ45" s="351"/>
      <c r="BR45" s="351"/>
      <c r="BS45" s="351"/>
      <c r="BT45" s="351"/>
      <c r="BU45" s="351"/>
      <c r="BV45" s="351"/>
    </row>
    <row r="46" spans="1:74" s="163" customFormat="1" ht="11.1" customHeight="1" x14ac:dyDescent="0.2">
      <c r="A46" s="148" t="s">
        <v>972</v>
      </c>
      <c r="B46" s="212" t="s">
        <v>605</v>
      </c>
      <c r="C46" s="260">
        <v>6.7606950182999999</v>
      </c>
      <c r="D46" s="260">
        <v>6.7629221869</v>
      </c>
      <c r="E46" s="260">
        <v>6.7675939493000001</v>
      </c>
      <c r="F46" s="260">
        <v>6.7806441375000004</v>
      </c>
      <c r="G46" s="260">
        <v>6.7857547139000003</v>
      </c>
      <c r="H46" s="260">
        <v>6.7888595104</v>
      </c>
      <c r="I46" s="260">
        <v>6.7856884728000004</v>
      </c>
      <c r="J46" s="260">
        <v>6.7879842500000001</v>
      </c>
      <c r="K46" s="260">
        <v>6.7914767876999997</v>
      </c>
      <c r="L46" s="260">
        <v>6.7984772270000002</v>
      </c>
      <c r="M46" s="260">
        <v>6.8026299304000002</v>
      </c>
      <c r="N46" s="260">
        <v>6.8062460388000003</v>
      </c>
      <c r="O46" s="260">
        <v>6.8058935863999999</v>
      </c>
      <c r="P46" s="260">
        <v>6.8110104792000001</v>
      </c>
      <c r="Q46" s="260">
        <v>6.8181647514000003</v>
      </c>
      <c r="R46" s="260">
        <v>6.8307146392</v>
      </c>
      <c r="S46" s="260">
        <v>6.8394249930999997</v>
      </c>
      <c r="T46" s="260">
        <v>6.8476540492</v>
      </c>
      <c r="U46" s="260">
        <v>6.8551542444000004</v>
      </c>
      <c r="V46" s="260">
        <v>6.8626063771999997</v>
      </c>
      <c r="W46" s="260">
        <v>6.8697628846000001</v>
      </c>
      <c r="X46" s="260">
        <v>6.8739727758000004</v>
      </c>
      <c r="Y46" s="260">
        <v>6.8825262754000001</v>
      </c>
      <c r="Z46" s="260">
        <v>6.8927723927000004</v>
      </c>
      <c r="AA46" s="260">
        <v>6.9115072770000001</v>
      </c>
      <c r="AB46" s="260">
        <v>6.9200415175999996</v>
      </c>
      <c r="AC46" s="260">
        <v>6.9251712639000003</v>
      </c>
      <c r="AD46" s="260">
        <v>6.9201479211999999</v>
      </c>
      <c r="AE46" s="260">
        <v>6.9235301247000001</v>
      </c>
      <c r="AF46" s="260">
        <v>6.9285692797999996</v>
      </c>
      <c r="AG46" s="260">
        <v>6.9391276318999999</v>
      </c>
      <c r="AH46" s="260">
        <v>6.9445840062000004</v>
      </c>
      <c r="AI46" s="260">
        <v>6.9488006481999998</v>
      </c>
      <c r="AJ46" s="260">
        <v>6.9483647017000001</v>
      </c>
      <c r="AK46" s="260">
        <v>6.9526615210999996</v>
      </c>
      <c r="AL46" s="260">
        <v>6.9582782503000002</v>
      </c>
      <c r="AM46" s="260">
        <v>6.9647893411000004</v>
      </c>
      <c r="AN46" s="260">
        <v>6.9733650507</v>
      </c>
      <c r="AO46" s="260">
        <v>6.9835798311000001</v>
      </c>
      <c r="AP46" s="260">
        <v>7.0017995164000002</v>
      </c>
      <c r="AQ46" s="260">
        <v>7.0105180628000001</v>
      </c>
      <c r="AR46" s="260">
        <v>7.0161013045000002</v>
      </c>
      <c r="AS46" s="260">
        <v>7.0114623838999997</v>
      </c>
      <c r="AT46" s="260">
        <v>7.0160901592</v>
      </c>
      <c r="AU46" s="260">
        <v>7.0228977728000004</v>
      </c>
      <c r="AV46" s="260">
        <v>7.0353428824000002</v>
      </c>
      <c r="AW46" s="260">
        <v>7.0439169295999999</v>
      </c>
      <c r="AX46" s="260">
        <v>7.0520775717999999</v>
      </c>
      <c r="AY46" s="260">
        <v>7.0582739685</v>
      </c>
      <c r="AZ46" s="260">
        <v>7.0667709313999998</v>
      </c>
      <c r="BA46" s="260">
        <v>7.0760176198</v>
      </c>
      <c r="BB46" s="260">
        <v>7.0880082248000003</v>
      </c>
      <c r="BC46" s="260">
        <v>7.0972587209000002</v>
      </c>
      <c r="BD46" s="260">
        <v>7.1057632993000004</v>
      </c>
      <c r="BE46" s="260">
        <v>7.1110893768999999</v>
      </c>
      <c r="BF46" s="260">
        <v>7.1199265571000003</v>
      </c>
      <c r="BG46" s="260">
        <v>7.1298422567999999</v>
      </c>
      <c r="BH46" s="260">
        <v>7.1438488229999999</v>
      </c>
      <c r="BI46" s="348">
        <v>7.1536619999999997</v>
      </c>
      <c r="BJ46" s="348">
        <v>7.1622950000000003</v>
      </c>
      <c r="BK46" s="348">
        <v>7.1678709999999999</v>
      </c>
      <c r="BL46" s="348">
        <v>7.1755490000000002</v>
      </c>
      <c r="BM46" s="348">
        <v>7.1834540000000002</v>
      </c>
      <c r="BN46" s="348">
        <v>7.1927000000000003</v>
      </c>
      <c r="BO46" s="348">
        <v>7.2002189999999997</v>
      </c>
      <c r="BP46" s="348">
        <v>7.207128</v>
      </c>
      <c r="BQ46" s="348">
        <v>7.2135540000000002</v>
      </c>
      <c r="BR46" s="348">
        <v>7.2191450000000001</v>
      </c>
      <c r="BS46" s="348">
        <v>7.22403</v>
      </c>
      <c r="BT46" s="348">
        <v>7.2266539999999999</v>
      </c>
      <c r="BU46" s="348">
        <v>7.2312909999999997</v>
      </c>
      <c r="BV46" s="348">
        <v>7.2363869999999997</v>
      </c>
    </row>
    <row r="47" spans="1:74" s="163" customFormat="1" ht="11.1" customHeight="1" x14ac:dyDescent="0.2">
      <c r="A47" s="148" t="s">
        <v>973</v>
      </c>
      <c r="B47" s="212" t="s">
        <v>639</v>
      </c>
      <c r="C47" s="260">
        <v>17.907448788</v>
      </c>
      <c r="D47" s="260">
        <v>17.917183881</v>
      </c>
      <c r="E47" s="260">
        <v>17.939443654000002</v>
      </c>
      <c r="F47" s="260">
        <v>18.012257648999999</v>
      </c>
      <c r="G47" s="260">
        <v>18.031044619999999</v>
      </c>
      <c r="H47" s="260">
        <v>18.033834112000001</v>
      </c>
      <c r="I47" s="260">
        <v>17.988071077000001</v>
      </c>
      <c r="J47" s="260">
        <v>17.983281895000001</v>
      </c>
      <c r="K47" s="260">
        <v>17.986911519</v>
      </c>
      <c r="L47" s="260">
        <v>18.008524962999999</v>
      </c>
      <c r="M47" s="260">
        <v>18.021818437</v>
      </c>
      <c r="N47" s="260">
        <v>18.036356956999999</v>
      </c>
      <c r="O47" s="260">
        <v>18.047951662999999</v>
      </c>
      <c r="P47" s="260">
        <v>18.068121915999999</v>
      </c>
      <c r="Q47" s="260">
        <v>18.092678855999999</v>
      </c>
      <c r="R47" s="260">
        <v>18.135953051000001</v>
      </c>
      <c r="S47" s="260">
        <v>18.158535444000002</v>
      </c>
      <c r="T47" s="260">
        <v>18.174756598999998</v>
      </c>
      <c r="U47" s="260">
        <v>18.171170828000001</v>
      </c>
      <c r="V47" s="260">
        <v>18.184753779000001</v>
      </c>
      <c r="W47" s="260">
        <v>18.202059761000001</v>
      </c>
      <c r="X47" s="260">
        <v>18.223849133000002</v>
      </c>
      <c r="Y47" s="260">
        <v>18.248030911000001</v>
      </c>
      <c r="Z47" s="260">
        <v>18.275365451999999</v>
      </c>
      <c r="AA47" s="260">
        <v>18.322186651999999</v>
      </c>
      <c r="AB47" s="260">
        <v>18.343576299999999</v>
      </c>
      <c r="AC47" s="260">
        <v>18.35586829</v>
      </c>
      <c r="AD47" s="260">
        <v>18.344404202</v>
      </c>
      <c r="AE47" s="260">
        <v>18.349494693</v>
      </c>
      <c r="AF47" s="260">
        <v>18.356481342999999</v>
      </c>
      <c r="AG47" s="260">
        <v>18.368759002000001</v>
      </c>
      <c r="AH47" s="260">
        <v>18.376991831000002</v>
      </c>
      <c r="AI47" s="260">
        <v>18.384574681</v>
      </c>
      <c r="AJ47" s="260">
        <v>18.384635660000001</v>
      </c>
      <c r="AK47" s="260">
        <v>18.396072471</v>
      </c>
      <c r="AL47" s="260">
        <v>18.412013221999999</v>
      </c>
      <c r="AM47" s="260">
        <v>18.437764236</v>
      </c>
      <c r="AN47" s="260">
        <v>18.458733124999998</v>
      </c>
      <c r="AO47" s="260">
        <v>18.480226211000002</v>
      </c>
      <c r="AP47" s="260">
        <v>18.506531297999999</v>
      </c>
      <c r="AQ47" s="260">
        <v>18.525856928</v>
      </c>
      <c r="AR47" s="260">
        <v>18.542490903000001</v>
      </c>
      <c r="AS47" s="260">
        <v>18.554944454000001</v>
      </c>
      <c r="AT47" s="260">
        <v>18.567311698000001</v>
      </c>
      <c r="AU47" s="260">
        <v>18.578103864999999</v>
      </c>
      <c r="AV47" s="260">
        <v>18.583612491</v>
      </c>
      <c r="AW47" s="260">
        <v>18.594035852000001</v>
      </c>
      <c r="AX47" s="260">
        <v>18.605665484999999</v>
      </c>
      <c r="AY47" s="260">
        <v>18.615903752000001</v>
      </c>
      <c r="AZ47" s="260">
        <v>18.631894154000001</v>
      </c>
      <c r="BA47" s="260">
        <v>18.651039054999998</v>
      </c>
      <c r="BB47" s="260">
        <v>18.678778157</v>
      </c>
      <c r="BC47" s="260">
        <v>18.700152276000001</v>
      </c>
      <c r="BD47" s="260">
        <v>18.720601116000001</v>
      </c>
      <c r="BE47" s="260">
        <v>18.737621444999998</v>
      </c>
      <c r="BF47" s="260">
        <v>18.758097149000001</v>
      </c>
      <c r="BG47" s="260">
        <v>18.779524995999999</v>
      </c>
      <c r="BH47" s="260">
        <v>18.804346494000001</v>
      </c>
      <c r="BI47" s="348">
        <v>18.825849999999999</v>
      </c>
      <c r="BJ47" s="348">
        <v>18.84647</v>
      </c>
      <c r="BK47" s="348">
        <v>18.86478</v>
      </c>
      <c r="BL47" s="348">
        <v>18.884720000000002</v>
      </c>
      <c r="BM47" s="348">
        <v>18.904859999999999</v>
      </c>
      <c r="BN47" s="348">
        <v>18.926359999999999</v>
      </c>
      <c r="BO47" s="348">
        <v>18.946020000000001</v>
      </c>
      <c r="BP47" s="348">
        <v>18.965</v>
      </c>
      <c r="BQ47" s="348">
        <v>18.98432</v>
      </c>
      <c r="BR47" s="348">
        <v>19.001200000000001</v>
      </c>
      <c r="BS47" s="348">
        <v>19.016649999999998</v>
      </c>
      <c r="BT47" s="348">
        <v>19.02807</v>
      </c>
      <c r="BU47" s="348">
        <v>19.0426</v>
      </c>
      <c r="BV47" s="348">
        <v>19.057649999999999</v>
      </c>
    </row>
    <row r="48" spans="1:74" s="163" customFormat="1" ht="11.1" customHeight="1" x14ac:dyDescent="0.2">
      <c r="A48" s="148" t="s">
        <v>974</v>
      </c>
      <c r="B48" s="212" t="s">
        <v>606</v>
      </c>
      <c r="C48" s="260">
        <v>19.902541156000002</v>
      </c>
      <c r="D48" s="260">
        <v>19.90883882</v>
      </c>
      <c r="E48" s="260">
        <v>19.924216463</v>
      </c>
      <c r="F48" s="260">
        <v>19.966874360999999</v>
      </c>
      <c r="G48" s="260">
        <v>19.986761756</v>
      </c>
      <c r="H48" s="260">
        <v>20.002078922999999</v>
      </c>
      <c r="I48" s="260">
        <v>20.003335409999998</v>
      </c>
      <c r="J48" s="260">
        <v>20.016629962</v>
      </c>
      <c r="K48" s="260">
        <v>20.032472127999998</v>
      </c>
      <c r="L48" s="260">
        <v>20.051729587000001</v>
      </c>
      <c r="M48" s="260">
        <v>20.072016217000002</v>
      </c>
      <c r="N48" s="260">
        <v>20.094199698000001</v>
      </c>
      <c r="O48" s="260">
        <v>20.116092575</v>
      </c>
      <c r="P48" s="260">
        <v>20.143710349999999</v>
      </c>
      <c r="Q48" s="260">
        <v>20.174865568000001</v>
      </c>
      <c r="R48" s="260">
        <v>20.217662992000001</v>
      </c>
      <c r="S48" s="260">
        <v>20.249814525000001</v>
      </c>
      <c r="T48" s="260">
        <v>20.279424929000001</v>
      </c>
      <c r="U48" s="260">
        <v>20.302995717000002</v>
      </c>
      <c r="V48" s="260">
        <v>20.330147729</v>
      </c>
      <c r="W48" s="260">
        <v>20.357382476000002</v>
      </c>
      <c r="X48" s="260">
        <v>20.378301520000001</v>
      </c>
      <c r="Y48" s="260">
        <v>20.41050057</v>
      </c>
      <c r="Z48" s="260">
        <v>20.447581185000001</v>
      </c>
      <c r="AA48" s="260">
        <v>20.50654432</v>
      </c>
      <c r="AB48" s="260">
        <v>20.540637351000001</v>
      </c>
      <c r="AC48" s="260">
        <v>20.566861231000001</v>
      </c>
      <c r="AD48" s="260">
        <v>20.577817402000001</v>
      </c>
      <c r="AE48" s="260">
        <v>20.593851903000001</v>
      </c>
      <c r="AF48" s="260">
        <v>20.607566173999999</v>
      </c>
      <c r="AG48" s="260">
        <v>20.613839748</v>
      </c>
      <c r="AH48" s="260">
        <v>20.626753911000002</v>
      </c>
      <c r="AI48" s="260">
        <v>20.641188194000001</v>
      </c>
      <c r="AJ48" s="260">
        <v>20.654615184000001</v>
      </c>
      <c r="AK48" s="260">
        <v>20.673985270999999</v>
      </c>
      <c r="AL48" s="260">
        <v>20.696771040000002</v>
      </c>
      <c r="AM48" s="260">
        <v>20.730947249</v>
      </c>
      <c r="AN48" s="260">
        <v>20.754583313000001</v>
      </c>
      <c r="AO48" s="260">
        <v>20.775653989999999</v>
      </c>
      <c r="AP48" s="260">
        <v>20.790611391999999</v>
      </c>
      <c r="AQ48" s="260">
        <v>20.809212210999998</v>
      </c>
      <c r="AR48" s="260">
        <v>20.827908560000001</v>
      </c>
      <c r="AS48" s="260">
        <v>20.842330230000002</v>
      </c>
      <c r="AT48" s="260">
        <v>20.864495293000001</v>
      </c>
      <c r="AU48" s="260">
        <v>20.890033541000001</v>
      </c>
      <c r="AV48" s="260">
        <v>20.931967670999999</v>
      </c>
      <c r="AW48" s="260">
        <v>20.954485265999999</v>
      </c>
      <c r="AX48" s="260">
        <v>20.970609022000001</v>
      </c>
      <c r="AY48" s="260">
        <v>20.968634910999999</v>
      </c>
      <c r="AZ48" s="260">
        <v>20.980749012</v>
      </c>
      <c r="BA48" s="260">
        <v>20.995247296999999</v>
      </c>
      <c r="BB48" s="260">
        <v>21.010741513999999</v>
      </c>
      <c r="BC48" s="260">
        <v>21.031049353</v>
      </c>
      <c r="BD48" s="260">
        <v>21.054782564</v>
      </c>
      <c r="BE48" s="260">
        <v>21.087590707</v>
      </c>
      <c r="BF48" s="260">
        <v>21.113937489000001</v>
      </c>
      <c r="BG48" s="260">
        <v>21.139472470000001</v>
      </c>
      <c r="BH48" s="260">
        <v>21.164630849000002</v>
      </c>
      <c r="BI48" s="348">
        <v>21.188220000000001</v>
      </c>
      <c r="BJ48" s="348">
        <v>21.210660000000001</v>
      </c>
      <c r="BK48" s="348">
        <v>21.22795</v>
      </c>
      <c r="BL48" s="348">
        <v>21.251139999999999</v>
      </c>
      <c r="BM48" s="348">
        <v>21.276199999999999</v>
      </c>
      <c r="BN48" s="348">
        <v>21.308070000000001</v>
      </c>
      <c r="BO48" s="348">
        <v>21.333200000000001</v>
      </c>
      <c r="BP48" s="348">
        <v>21.35652</v>
      </c>
      <c r="BQ48" s="348">
        <v>21.37819</v>
      </c>
      <c r="BR48" s="348">
        <v>21.397770000000001</v>
      </c>
      <c r="BS48" s="348">
        <v>21.415420000000001</v>
      </c>
      <c r="BT48" s="348">
        <v>21.427720000000001</v>
      </c>
      <c r="BU48" s="348">
        <v>21.44407</v>
      </c>
      <c r="BV48" s="348">
        <v>21.46105</v>
      </c>
    </row>
    <row r="49" spans="1:74" s="163" customFormat="1" ht="11.1" customHeight="1" x14ac:dyDescent="0.2">
      <c r="A49" s="148" t="s">
        <v>975</v>
      </c>
      <c r="B49" s="212" t="s">
        <v>607</v>
      </c>
      <c r="C49" s="260">
        <v>9.7748088164000002</v>
      </c>
      <c r="D49" s="260">
        <v>9.7731929100000006</v>
      </c>
      <c r="E49" s="260">
        <v>9.7762221006000001</v>
      </c>
      <c r="F49" s="260">
        <v>9.7919269033000003</v>
      </c>
      <c r="G49" s="260">
        <v>9.7982234018999996</v>
      </c>
      <c r="H49" s="260">
        <v>9.8031421112999997</v>
      </c>
      <c r="I49" s="260">
        <v>9.8041025318999999</v>
      </c>
      <c r="J49" s="260">
        <v>9.8082010379</v>
      </c>
      <c r="K49" s="260">
        <v>9.8128571294999993</v>
      </c>
      <c r="L49" s="260">
        <v>9.8180881597000003</v>
      </c>
      <c r="M49" s="260">
        <v>9.8238464078999996</v>
      </c>
      <c r="N49" s="260">
        <v>9.8301492270999997</v>
      </c>
      <c r="O49" s="260">
        <v>9.8322696753999992</v>
      </c>
      <c r="P49" s="260">
        <v>9.8432068428000008</v>
      </c>
      <c r="Q49" s="260">
        <v>9.8582337875999997</v>
      </c>
      <c r="R49" s="260">
        <v>9.8867345239999995</v>
      </c>
      <c r="S49" s="260">
        <v>9.9029030127999995</v>
      </c>
      <c r="T49" s="260">
        <v>9.9161232682999998</v>
      </c>
      <c r="U49" s="260">
        <v>9.9206929102999997</v>
      </c>
      <c r="V49" s="260">
        <v>9.9322934843000006</v>
      </c>
      <c r="W49" s="260">
        <v>9.9452226099000001</v>
      </c>
      <c r="X49" s="260">
        <v>9.9595860683000002</v>
      </c>
      <c r="Y49" s="260">
        <v>9.9750929616999997</v>
      </c>
      <c r="Z49" s="260">
        <v>9.9918490712000008</v>
      </c>
      <c r="AA49" s="260">
        <v>10.014999866</v>
      </c>
      <c r="AB49" s="260">
        <v>10.030395306000001</v>
      </c>
      <c r="AC49" s="260">
        <v>10.043180859</v>
      </c>
      <c r="AD49" s="260">
        <v>10.050609615999999</v>
      </c>
      <c r="AE49" s="260">
        <v>10.060235580000001</v>
      </c>
      <c r="AF49" s="260">
        <v>10.069311840999999</v>
      </c>
      <c r="AG49" s="260">
        <v>10.076461934999999</v>
      </c>
      <c r="AH49" s="260">
        <v>10.085471138000001</v>
      </c>
      <c r="AI49" s="260">
        <v>10.094962986000001</v>
      </c>
      <c r="AJ49" s="260">
        <v>10.103314479</v>
      </c>
      <c r="AK49" s="260">
        <v>10.114988867999999</v>
      </c>
      <c r="AL49" s="260">
        <v>10.128363151</v>
      </c>
      <c r="AM49" s="260">
        <v>10.147655621</v>
      </c>
      <c r="AN49" s="260">
        <v>10.161265974999999</v>
      </c>
      <c r="AO49" s="260">
        <v>10.173412504</v>
      </c>
      <c r="AP49" s="260">
        <v>10.180611302000001</v>
      </c>
      <c r="AQ49" s="260">
        <v>10.192443115</v>
      </c>
      <c r="AR49" s="260">
        <v>10.205424034</v>
      </c>
      <c r="AS49" s="260">
        <v>10.218580622999999</v>
      </c>
      <c r="AT49" s="260">
        <v>10.234589835</v>
      </c>
      <c r="AU49" s="260">
        <v>10.252478233</v>
      </c>
      <c r="AV49" s="260">
        <v>10.27852815</v>
      </c>
      <c r="AW49" s="260">
        <v>10.295463166999999</v>
      </c>
      <c r="AX49" s="260">
        <v>10.309565619000001</v>
      </c>
      <c r="AY49" s="260">
        <v>10.317052108</v>
      </c>
      <c r="AZ49" s="260">
        <v>10.328326977</v>
      </c>
      <c r="BA49" s="260">
        <v>10.339606829999999</v>
      </c>
      <c r="BB49" s="260">
        <v>10.349250989</v>
      </c>
      <c r="BC49" s="260">
        <v>10.361771316</v>
      </c>
      <c r="BD49" s="260">
        <v>10.375527134</v>
      </c>
      <c r="BE49" s="260">
        <v>10.391647009</v>
      </c>
      <c r="BF49" s="260">
        <v>10.407027383999999</v>
      </c>
      <c r="BG49" s="260">
        <v>10.422796825000001</v>
      </c>
      <c r="BH49" s="260">
        <v>10.440423424</v>
      </c>
      <c r="BI49" s="348">
        <v>10.455870000000001</v>
      </c>
      <c r="BJ49" s="348">
        <v>10.470599999999999</v>
      </c>
      <c r="BK49" s="348">
        <v>10.48359</v>
      </c>
      <c r="BL49" s="348">
        <v>10.497680000000001</v>
      </c>
      <c r="BM49" s="348">
        <v>10.51183</v>
      </c>
      <c r="BN49" s="348">
        <v>10.52651</v>
      </c>
      <c r="BO49" s="348">
        <v>10.540430000000001</v>
      </c>
      <c r="BP49" s="348">
        <v>10.55406</v>
      </c>
      <c r="BQ49" s="348">
        <v>10.568429999999999</v>
      </c>
      <c r="BR49" s="348">
        <v>10.5807</v>
      </c>
      <c r="BS49" s="348">
        <v>10.59192</v>
      </c>
      <c r="BT49" s="348">
        <v>10.6005</v>
      </c>
      <c r="BU49" s="348">
        <v>10.61078</v>
      </c>
      <c r="BV49" s="348">
        <v>10.621169999999999</v>
      </c>
    </row>
    <row r="50" spans="1:74" s="163" customFormat="1" ht="11.1" customHeight="1" x14ac:dyDescent="0.2">
      <c r="A50" s="148" t="s">
        <v>976</v>
      </c>
      <c r="B50" s="212" t="s">
        <v>608</v>
      </c>
      <c r="C50" s="260">
        <v>24.548795826999999</v>
      </c>
      <c r="D50" s="260">
        <v>24.554127543</v>
      </c>
      <c r="E50" s="260">
        <v>24.583449355999999</v>
      </c>
      <c r="F50" s="260">
        <v>24.690470618999999</v>
      </c>
      <c r="G50" s="260">
        <v>24.727490605</v>
      </c>
      <c r="H50" s="260">
        <v>24.74821867</v>
      </c>
      <c r="I50" s="260">
        <v>24.727865629</v>
      </c>
      <c r="J50" s="260">
        <v>24.734601738999999</v>
      </c>
      <c r="K50" s="260">
        <v>24.743637817</v>
      </c>
      <c r="L50" s="260">
        <v>24.754818737000001</v>
      </c>
      <c r="M50" s="260">
        <v>24.768571089999998</v>
      </c>
      <c r="N50" s="260">
        <v>24.784739753</v>
      </c>
      <c r="O50" s="260">
        <v>24.795873796999999</v>
      </c>
      <c r="P50" s="260">
        <v>24.822463275</v>
      </c>
      <c r="Q50" s="260">
        <v>24.857057259000001</v>
      </c>
      <c r="R50" s="260">
        <v>24.919720921</v>
      </c>
      <c r="S50" s="260">
        <v>24.955275035</v>
      </c>
      <c r="T50" s="260">
        <v>24.983784775</v>
      </c>
      <c r="U50" s="260">
        <v>24.992218764</v>
      </c>
      <c r="V50" s="260">
        <v>25.016413286999999</v>
      </c>
      <c r="W50" s="260">
        <v>25.043336966999998</v>
      </c>
      <c r="X50" s="260">
        <v>25.069491632999998</v>
      </c>
      <c r="Y50" s="260">
        <v>25.104497257999999</v>
      </c>
      <c r="Z50" s="260">
        <v>25.144855669999998</v>
      </c>
      <c r="AA50" s="260">
        <v>25.207384778000002</v>
      </c>
      <c r="AB50" s="260">
        <v>25.245835330999999</v>
      </c>
      <c r="AC50" s="260">
        <v>25.277025241</v>
      </c>
      <c r="AD50" s="260">
        <v>25.293278781000001</v>
      </c>
      <c r="AE50" s="260">
        <v>25.315704193999998</v>
      </c>
      <c r="AF50" s="260">
        <v>25.336625756</v>
      </c>
      <c r="AG50" s="260">
        <v>25.343067204</v>
      </c>
      <c r="AH50" s="260">
        <v>25.370713259999999</v>
      </c>
      <c r="AI50" s="260">
        <v>25.40658766</v>
      </c>
      <c r="AJ50" s="260">
        <v>25.463838362000001</v>
      </c>
      <c r="AK50" s="260">
        <v>25.506308484000002</v>
      </c>
      <c r="AL50" s="260">
        <v>25.547145982</v>
      </c>
      <c r="AM50" s="260">
        <v>25.587076865</v>
      </c>
      <c r="AN50" s="260">
        <v>25.624104612</v>
      </c>
      <c r="AO50" s="260">
        <v>25.65895523</v>
      </c>
      <c r="AP50" s="260">
        <v>25.687012375999998</v>
      </c>
      <c r="AQ50" s="260">
        <v>25.720970994000002</v>
      </c>
      <c r="AR50" s="260">
        <v>25.756214740000001</v>
      </c>
      <c r="AS50" s="260">
        <v>25.788753366000002</v>
      </c>
      <c r="AT50" s="260">
        <v>25.829560056999998</v>
      </c>
      <c r="AU50" s="260">
        <v>25.874644563</v>
      </c>
      <c r="AV50" s="260">
        <v>25.939331999</v>
      </c>
      <c r="AW50" s="260">
        <v>25.981478299999999</v>
      </c>
      <c r="AX50" s="260">
        <v>26.016408578</v>
      </c>
      <c r="AY50" s="260">
        <v>26.021201998999999</v>
      </c>
      <c r="AZ50" s="260">
        <v>26.058890862999998</v>
      </c>
      <c r="BA50" s="260">
        <v>26.106554332999998</v>
      </c>
      <c r="BB50" s="260">
        <v>26.184719426000001</v>
      </c>
      <c r="BC50" s="260">
        <v>26.236936846999999</v>
      </c>
      <c r="BD50" s="260">
        <v>26.283733611999999</v>
      </c>
      <c r="BE50" s="260">
        <v>26.315501062999999</v>
      </c>
      <c r="BF50" s="260">
        <v>26.358663009000001</v>
      </c>
      <c r="BG50" s="260">
        <v>26.403610790999998</v>
      </c>
      <c r="BH50" s="260">
        <v>26.454181529</v>
      </c>
      <c r="BI50" s="348">
        <v>26.49982</v>
      </c>
      <c r="BJ50" s="348">
        <v>26.544370000000001</v>
      </c>
      <c r="BK50" s="348">
        <v>26.585049999999999</v>
      </c>
      <c r="BL50" s="348">
        <v>26.6295</v>
      </c>
      <c r="BM50" s="348">
        <v>26.674939999999999</v>
      </c>
      <c r="BN50" s="348">
        <v>26.723130000000001</v>
      </c>
      <c r="BO50" s="348">
        <v>26.76923</v>
      </c>
      <c r="BP50" s="348">
        <v>26.814990000000002</v>
      </c>
      <c r="BQ50" s="348">
        <v>26.864840000000001</v>
      </c>
      <c r="BR50" s="348">
        <v>26.906610000000001</v>
      </c>
      <c r="BS50" s="348">
        <v>26.94473</v>
      </c>
      <c r="BT50" s="348">
        <v>26.9727</v>
      </c>
      <c r="BU50" s="348">
        <v>27.008369999999999</v>
      </c>
      <c r="BV50" s="348">
        <v>27.045249999999999</v>
      </c>
    </row>
    <row r="51" spans="1:74" s="163" customFormat="1" ht="11.1" customHeight="1" x14ac:dyDescent="0.2">
      <c r="A51" s="148" t="s">
        <v>977</v>
      </c>
      <c r="B51" s="212" t="s">
        <v>609</v>
      </c>
      <c r="C51" s="260">
        <v>7.2891789773999998</v>
      </c>
      <c r="D51" s="260">
        <v>7.292192054</v>
      </c>
      <c r="E51" s="260">
        <v>7.3020721937999999</v>
      </c>
      <c r="F51" s="260">
        <v>7.3361950959</v>
      </c>
      <c r="G51" s="260">
        <v>7.3467775883000002</v>
      </c>
      <c r="H51" s="260">
        <v>7.3511953697000001</v>
      </c>
      <c r="I51" s="260">
        <v>7.3384930723000004</v>
      </c>
      <c r="J51" s="260">
        <v>7.3387979580999998</v>
      </c>
      <c r="K51" s="260">
        <v>7.3411546589999999</v>
      </c>
      <c r="L51" s="260">
        <v>7.3501438942000004</v>
      </c>
      <c r="M51" s="260">
        <v>7.3531686862000001</v>
      </c>
      <c r="N51" s="260">
        <v>7.3548097540999997</v>
      </c>
      <c r="O51" s="260">
        <v>7.3480701414</v>
      </c>
      <c r="P51" s="260">
        <v>7.3521914784</v>
      </c>
      <c r="Q51" s="260">
        <v>7.3601768085000003</v>
      </c>
      <c r="R51" s="260">
        <v>7.3785131760000002</v>
      </c>
      <c r="S51" s="260">
        <v>7.3893612094999996</v>
      </c>
      <c r="T51" s="260">
        <v>7.3992079530000003</v>
      </c>
      <c r="U51" s="260">
        <v>7.4063971314000003</v>
      </c>
      <c r="V51" s="260">
        <v>7.4154835015999998</v>
      </c>
      <c r="W51" s="260">
        <v>7.4248107884000003</v>
      </c>
      <c r="X51" s="260">
        <v>7.4335591687000004</v>
      </c>
      <c r="Y51" s="260">
        <v>7.4439831556999998</v>
      </c>
      <c r="Z51" s="260">
        <v>7.4552629264999997</v>
      </c>
      <c r="AA51" s="260">
        <v>7.4712638219</v>
      </c>
      <c r="AB51" s="260">
        <v>7.4813561546000003</v>
      </c>
      <c r="AC51" s="260">
        <v>7.4894052654000003</v>
      </c>
      <c r="AD51" s="260">
        <v>7.4940244454</v>
      </c>
      <c r="AE51" s="260">
        <v>7.4990271442000003</v>
      </c>
      <c r="AF51" s="260">
        <v>7.5030266528</v>
      </c>
      <c r="AG51" s="260">
        <v>7.5032883632000003</v>
      </c>
      <c r="AH51" s="260">
        <v>7.5073324474999996</v>
      </c>
      <c r="AI51" s="260">
        <v>7.5124242976</v>
      </c>
      <c r="AJ51" s="260">
        <v>7.5194184516</v>
      </c>
      <c r="AK51" s="260">
        <v>7.5259649298999998</v>
      </c>
      <c r="AL51" s="260">
        <v>7.5329182705999997</v>
      </c>
      <c r="AM51" s="260">
        <v>7.5415628000000003</v>
      </c>
      <c r="AN51" s="260">
        <v>7.5483666205000004</v>
      </c>
      <c r="AO51" s="260">
        <v>7.5546140585000003</v>
      </c>
      <c r="AP51" s="260">
        <v>7.5590340588</v>
      </c>
      <c r="AQ51" s="260">
        <v>7.5651220232999998</v>
      </c>
      <c r="AR51" s="260">
        <v>7.5716068966999996</v>
      </c>
      <c r="AS51" s="260">
        <v>7.5770785069000004</v>
      </c>
      <c r="AT51" s="260">
        <v>7.5854148275000002</v>
      </c>
      <c r="AU51" s="260">
        <v>7.5952056861999999</v>
      </c>
      <c r="AV51" s="260">
        <v>7.6127267505000003</v>
      </c>
      <c r="AW51" s="260">
        <v>7.6207199352000004</v>
      </c>
      <c r="AX51" s="260">
        <v>7.6254609074999999</v>
      </c>
      <c r="AY51" s="260">
        <v>7.6168554489</v>
      </c>
      <c r="AZ51" s="260">
        <v>7.6226626603999996</v>
      </c>
      <c r="BA51" s="260">
        <v>7.6327883234999998</v>
      </c>
      <c r="BB51" s="260">
        <v>7.6529184068999996</v>
      </c>
      <c r="BC51" s="260">
        <v>7.6674164965999996</v>
      </c>
      <c r="BD51" s="260">
        <v>7.6819685613999997</v>
      </c>
      <c r="BE51" s="260">
        <v>7.6981902891000002</v>
      </c>
      <c r="BF51" s="260">
        <v>7.7116385382999999</v>
      </c>
      <c r="BG51" s="260">
        <v>7.7239289966999998</v>
      </c>
      <c r="BH51" s="260">
        <v>7.7342112572000001</v>
      </c>
      <c r="BI51" s="348">
        <v>7.7448240000000004</v>
      </c>
      <c r="BJ51" s="348">
        <v>7.7549169999999998</v>
      </c>
      <c r="BK51" s="348">
        <v>7.7628589999999997</v>
      </c>
      <c r="BL51" s="348">
        <v>7.7731339999999998</v>
      </c>
      <c r="BM51" s="348">
        <v>7.7841129999999996</v>
      </c>
      <c r="BN51" s="348">
        <v>7.7971409999999999</v>
      </c>
      <c r="BO51" s="348">
        <v>7.8085139999999997</v>
      </c>
      <c r="BP51" s="348">
        <v>7.8195800000000002</v>
      </c>
      <c r="BQ51" s="348">
        <v>7.8311219999999997</v>
      </c>
      <c r="BR51" s="348">
        <v>7.8409839999999997</v>
      </c>
      <c r="BS51" s="348">
        <v>7.8499499999999998</v>
      </c>
      <c r="BT51" s="348">
        <v>7.8565550000000002</v>
      </c>
      <c r="BU51" s="348">
        <v>7.864827</v>
      </c>
      <c r="BV51" s="348">
        <v>7.8733009999999997</v>
      </c>
    </row>
    <row r="52" spans="1:74" s="163" customFormat="1" ht="11.1" customHeight="1" x14ac:dyDescent="0.2">
      <c r="A52" s="148" t="s">
        <v>978</v>
      </c>
      <c r="B52" s="212" t="s">
        <v>610</v>
      </c>
      <c r="C52" s="260">
        <v>14.800555482</v>
      </c>
      <c r="D52" s="260">
        <v>14.816067447</v>
      </c>
      <c r="E52" s="260">
        <v>14.839004367999999</v>
      </c>
      <c r="F52" s="260">
        <v>14.891017053000001</v>
      </c>
      <c r="G52" s="260">
        <v>14.912565782</v>
      </c>
      <c r="H52" s="260">
        <v>14.925301363000001</v>
      </c>
      <c r="I52" s="260">
        <v>14.910416699000001</v>
      </c>
      <c r="J52" s="260">
        <v>14.919631303999999</v>
      </c>
      <c r="K52" s="260">
        <v>14.934138082</v>
      </c>
      <c r="L52" s="260">
        <v>14.961765541</v>
      </c>
      <c r="M52" s="260">
        <v>14.980985284000001</v>
      </c>
      <c r="N52" s="260">
        <v>14.999625818</v>
      </c>
      <c r="O52" s="260">
        <v>15.007632452999999</v>
      </c>
      <c r="P52" s="260">
        <v>15.032655589999999</v>
      </c>
      <c r="Q52" s="260">
        <v>15.064640537000001</v>
      </c>
      <c r="R52" s="260">
        <v>15.118643805</v>
      </c>
      <c r="S52" s="260">
        <v>15.153259991000001</v>
      </c>
      <c r="T52" s="260">
        <v>15.183545605000001</v>
      </c>
      <c r="U52" s="260">
        <v>15.204736992999999</v>
      </c>
      <c r="V52" s="260">
        <v>15.229934203999999</v>
      </c>
      <c r="W52" s="260">
        <v>15.254373583</v>
      </c>
      <c r="X52" s="260">
        <v>15.27157732</v>
      </c>
      <c r="Y52" s="260">
        <v>15.299359395</v>
      </c>
      <c r="Z52" s="260">
        <v>15.331241997999999</v>
      </c>
      <c r="AA52" s="260">
        <v>15.37308442</v>
      </c>
      <c r="AB52" s="260">
        <v>15.408773609000001</v>
      </c>
      <c r="AC52" s="260">
        <v>15.444168854999999</v>
      </c>
      <c r="AD52" s="260">
        <v>15.482928576000001</v>
      </c>
      <c r="AE52" s="260">
        <v>15.514992126999999</v>
      </c>
      <c r="AF52" s="260">
        <v>15.544017925</v>
      </c>
      <c r="AG52" s="260">
        <v>15.564387277</v>
      </c>
      <c r="AH52" s="260">
        <v>15.591551588</v>
      </c>
      <c r="AI52" s="260">
        <v>15.619892163999999</v>
      </c>
      <c r="AJ52" s="260">
        <v>15.650946939000001</v>
      </c>
      <c r="AK52" s="260">
        <v>15.680486599</v>
      </c>
      <c r="AL52" s="260">
        <v>15.710049077000001</v>
      </c>
      <c r="AM52" s="260">
        <v>15.739237235999999</v>
      </c>
      <c r="AN52" s="260">
        <v>15.769143199</v>
      </c>
      <c r="AO52" s="260">
        <v>15.79936983</v>
      </c>
      <c r="AP52" s="260">
        <v>15.830964931</v>
      </c>
      <c r="AQ52" s="260">
        <v>15.861047047</v>
      </c>
      <c r="AR52" s="260">
        <v>15.890663978999999</v>
      </c>
      <c r="AS52" s="260">
        <v>15.918406915</v>
      </c>
      <c r="AT52" s="260">
        <v>15.948150091</v>
      </c>
      <c r="AU52" s="260">
        <v>15.978484694</v>
      </c>
      <c r="AV52" s="260">
        <v>16.006429385000001</v>
      </c>
      <c r="AW52" s="260">
        <v>16.040182845</v>
      </c>
      <c r="AX52" s="260">
        <v>16.076763736</v>
      </c>
      <c r="AY52" s="260">
        <v>16.115095180000001</v>
      </c>
      <c r="AZ52" s="260">
        <v>16.158138591</v>
      </c>
      <c r="BA52" s="260">
        <v>16.204817089999999</v>
      </c>
      <c r="BB52" s="260">
        <v>16.261949839</v>
      </c>
      <c r="BC52" s="260">
        <v>16.310784145</v>
      </c>
      <c r="BD52" s="260">
        <v>16.358139169000001</v>
      </c>
      <c r="BE52" s="260">
        <v>16.405922477000001</v>
      </c>
      <c r="BF52" s="260">
        <v>16.448888262000001</v>
      </c>
      <c r="BG52" s="260">
        <v>16.48894409</v>
      </c>
      <c r="BH52" s="260">
        <v>16.524897080999999</v>
      </c>
      <c r="BI52" s="348">
        <v>16.560030000000001</v>
      </c>
      <c r="BJ52" s="348">
        <v>16.593139999999998</v>
      </c>
      <c r="BK52" s="348">
        <v>16.622119999999999</v>
      </c>
      <c r="BL52" s="348">
        <v>16.652799999999999</v>
      </c>
      <c r="BM52" s="348">
        <v>16.683060000000001</v>
      </c>
      <c r="BN52" s="348">
        <v>16.712969999999999</v>
      </c>
      <c r="BO52" s="348">
        <v>16.742339999999999</v>
      </c>
      <c r="BP52" s="348">
        <v>16.771239999999999</v>
      </c>
      <c r="BQ52" s="348">
        <v>16.800850000000001</v>
      </c>
      <c r="BR52" s="348">
        <v>16.827919999999999</v>
      </c>
      <c r="BS52" s="348">
        <v>16.853629999999999</v>
      </c>
      <c r="BT52" s="348">
        <v>16.87556</v>
      </c>
      <c r="BU52" s="348">
        <v>16.900369999999999</v>
      </c>
      <c r="BV52" s="348">
        <v>16.925640000000001</v>
      </c>
    </row>
    <row r="53" spans="1:74" s="163" customFormat="1" ht="11.1" customHeight="1" x14ac:dyDescent="0.2">
      <c r="A53" s="148" t="s">
        <v>979</v>
      </c>
      <c r="B53" s="212" t="s">
        <v>611</v>
      </c>
      <c r="C53" s="260">
        <v>8.9982788991000007</v>
      </c>
      <c r="D53" s="260">
        <v>8.9956411434000003</v>
      </c>
      <c r="E53" s="260">
        <v>8.9978427641999996</v>
      </c>
      <c r="F53" s="260">
        <v>9.0173763058999992</v>
      </c>
      <c r="G53" s="260">
        <v>9.0198872716</v>
      </c>
      <c r="H53" s="260">
        <v>9.0178682056999993</v>
      </c>
      <c r="I53" s="260">
        <v>9.0002675364000009</v>
      </c>
      <c r="J53" s="260">
        <v>8.9974770857999999</v>
      </c>
      <c r="K53" s="260">
        <v>8.9984452823000005</v>
      </c>
      <c r="L53" s="260">
        <v>9.0052464030999992</v>
      </c>
      <c r="M53" s="260">
        <v>9.0121761857999996</v>
      </c>
      <c r="N53" s="260">
        <v>9.0213089076999999</v>
      </c>
      <c r="O53" s="260">
        <v>9.0334064788999999</v>
      </c>
      <c r="P53" s="260">
        <v>9.0463736463999993</v>
      </c>
      <c r="Q53" s="260">
        <v>9.0609723204999995</v>
      </c>
      <c r="R53" s="260">
        <v>9.0815832011000008</v>
      </c>
      <c r="S53" s="260">
        <v>9.0961593629999999</v>
      </c>
      <c r="T53" s="260">
        <v>9.1090815063000008</v>
      </c>
      <c r="U53" s="260">
        <v>9.1153596240999999</v>
      </c>
      <c r="V53" s="260">
        <v>9.1287162353000006</v>
      </c>
      <c r="W53" s="260">
        <v>9.1441613331999996</v>
      </c>
      <c r="X53" s="260">
        <v>9.1641889472999996</v>
      </c>
      <c r="Y53" s="260">
        <v>9.1819404958999993</v>
      </c>
      <c r="Z53" s="260">
        <v>9.1999100086999999</v>
      </c>
      <c r="AA53" s="260">
        <v>9.2199778941999995</v>
      </c>
      <c r="AB53" s="260">
        <v>9.2369730289999996</v>
      </c>
      <c r="AC53" s="260">
        <v>9.2527758217000002</v>
      </c>
      <c r="AD53" s="260">
        <v>9.2668438275000007</v>
      </c>
      <c r="AE53" s="260">
        <v>9.2806687695000001</v>
      </c>
      <c r="AF53" s="260">
        <v>9.2937082029999996</v>
      </c>
      <c r="AG53" s="260">
        <v>9.3003596206000001</v>
      </c>
      <c r="AH53" s="260">
        <v>9.3160299173999999</v>
      </c>
      <c r="AI53" s="260">
        <v>9.3351165860999998</v>
      </c>
      <c r="AJ53" s="260">
        <v>9.3626772789999997</v>
      </c>
      <c r="AK53" s="260">
        <v>9.3848034523999999</v>
      </c>
      <c r="AL53" s="260">
        <v>9.4065527584000002</v>
      </c>
      <c r="AM53" s="260">
        <v>9.4285769858999995</v>
      </c>
      <c r="AN53" s="260">
        <v>9.4490837157000005</v>
      </c>
      <c r="AO53" s="260">
        <v>9.4687247367000005</v>
      </c>
      <c r="AP53" s="260">
        <v>9.4890259108000006</v>
      </c>
      <c r="AQ53" s="260">
        <v>9.5057911173999994</v>
      </c>
      <c r="AR53" s="260">
        <v>9.5205462184999998</v>
      </c>
      <c r="AS53" s="260">
        <v>9.5293188097999995</v>
      </c>
      <c r="AT53" s="260">
        <v>9.5430330031999997</v>
      </c>
      <c r="AU53" s="260">
        <v>9.5577163944999999</v>
      </c>
      <c r="AV53" s="260">
        <v>9.5705708870000006</v>
      </c>
      <c r="AW53" s="260">
        <v>9.5892912463000002</v>
      </c>
      <c r="AX53" s="260">
        <v>9.6110793757999993</v>
      </c>
      <c r="AY53" s="260">
        <v>9.6434280285000007</v>
      </c>
      <c r="AZ53" s="260">
        <v>9.6657321338000006</v>
      </c>
      <c r="BA53" s="260">
        <v>9.6854844446000001</v>
      </c>
      <c r="BB53" s="260">
        <v>9.6972124167999993</v>
      </c>
      <c r="BC53" s="260">
        <v>9.7159655467999997</v>
      </c>
      <c r="BD53" s="260">
        <v>9.7362712903999995</v>
      </c>
      <c r="BE53" s="260">
        <v>9.7596885079</v>
      </c>
      <c r="BF53" s="260">
        <v>9.7819303335000001</v>
      </c>
      <c r="BG53" s="260">
        <v>9.8045556274999992</v>
      </c>
      <c r="BH53" s="260">
        <v>9.8293913634999992</v>
      </c>
      <c r="BI53" s="348">
        <v>9.8514130000000009</v>
      </c>
      <c r="BJ53" s="348">
        <v>9.8724489999999996</v>
      </c>
      <c r="BK53" s="348">
        <v>9.8908310000000004</v>
      </c>
      <c r="BL53" s="348">
        <v>9.9111419999999999</v>
      </c>
      <c r="BM53" s="348">
        <v>9.9317159999999998</v>
      </c>
      <c r="BN53" s="348">
        <v>9.9539559999999998</v>
      </c>
      <c r="BO53" s="348">
        <v>9.9740040000000008</v>
      </c>
      <c r="BP53" s="348">
        <v>9.9932619999999996</v>
      </c>
      <c r="BQ53" s="348">
        <v>10.012449999999999</v>
      </c>
      <c r="BR53" s="348">
        <v>10.029590000000001</v>
      </c>
      <c r="BS53" s="348">
        <v>10.045400000000001</v>
      </c>
      <c r="BT53" s="348">
        <v>10.05725</v>
      </c>
      <c r="BU53" s="348">
        <v>10.072369999999999</v>
      </c>
      <c r="BV53" s="348">
        <v>10.08813</v>
      </c>
    </row>
    <row r="54" spans="1:74" s="163" customFormat="1" ht="11.1" customHeight="1" x14ac:dyDescent="0.2">
      <c r="A54" s="149" t="s">
        <v>980</v>
      </c>
      <c r="B54" s="213" t="s">
        <v>612</v>
      </c>
      <c r="C54" s="69">
        <v>19.438320307000001</v>
      </c>
      <c r="D54" s="69">
        <v>19.437463735000001</v>
      </c>
      <c r="E54" s="69">
        <v>19.453037470000002</v>
      </c>
      <c r="F54" s="69">
        <v>19.524732020999998</v>
      </c>
      <c r="G54" s="69">
        <v>19.543398491000001</v>
      </c>
      <c r="H54" s="69">
        <v>19.548727388</v>
      </c>
      <c r="I54" s="69">
        <v>19.510248332</v>
      </c>
      <c r="J54" s="69">
        <v>19.511754868000001</v>
      </c>
      <c r="K54" s="69">
        <v>19.522776615000001</v>
      </c>
      <c r="L54" s="69">
        <v>19.557580527999999</v>
      </c>
      <c r="M54" s="69">
        <v>19.576932483</v>
      </c>
      <c r="N54" s="69">
        <v>19.595099435000002</v>
      </c>
      <c r="O54" s="69">
        <v>19.610085183999999</v>
      </c>
      <c r="P54" s="69">
        <v>19.627379278999999</v>
      </c>
      <c r="Q54" s="69">
        <v>19.644985519999999</v>
      </c>
      <c r="R54" s="69">
        <v>19.660703709</v>
      </c>
      <c r="S54" s="69">
        <v>19.680584391</v>
      </c>
      <c r="T54" s="69">
        <v>19.702427367999999</v>
      </c>
      <c r="U54" s="69">
        <v>19.725359870999998</v>
      </c>
      <c r="V54" s="69">
        <v>19.751782014</v>
      </c>
      <c r="W54" s="69">
        <v>19.780821026999998</v>
      </c>
      <c r="X54" s="69">
        <v>19.810427948000001</v>
      </c>
      <c r="Y54" s="69">
        <v>19.846237425999998</v>
      </c>
      <c r="Z54" s="69">
        <v>19.886200498000001</v>
      </c>
      <c r="AA54" s="69">
        <v>19.941253208999999</v>
      </c>
      <c r="AB54" s="69">
        <v>19.981321435000002</v>
      </c>
      <c r="AC54" s="69">
        <v>20.017341221999999</v>
      </c>
      <c r="AD54" s="69">
        <v>20.040377851999999</v>
      </c>
      <c r="AE54" s="69">
        <v>20.075001796999999</v>
      </c>
      <c r="AF54" s="69">
        <v>20.112278341</v>
      </c>
      <c r="AG54" s="69">
        <v>20.147768661000001</v>
      </c>
      <c r="AH54" s="69">
        <v>20.193679519</v>
      </c>
      <c r="AI54" s="69">
        <v>20.245572093</v>
      </c>
      <c r="AJ54" s="69">
        <v>20.316211840000001</v>
      </c>
      <c r="AK54" s="69">
        <v>20.370493753000002</v>
      </c>
      <c r="AL54" s="69">
        <v>20.421183288999998</v>
      </c>
      <c r="AM54" s="69">
        <v>20.464173061</v>
      </c>
      <c r="AN54" s="69">
        <v>20.510758383999999</v>
      </c>
      <c r="AO54" s="69">
        <v>20.556831871</v>
      </c>
      <c r="AP54" s="69">
        <v>20.602134709000001</v>
      </c>
      <c r="AQ54" s="69">
        <v>20.647378633999999</v>
      </c>
      <c r="AR54" s="69">
        <v>20.692304834000002</v>
      </c>
      <c r="AS54" s="69">
        <v>20.741354945000001</v>
      </c>
      <c r="AT54" s="69">
        <v>20.782314464999999</v>
      </c>
      <c r="AU54" s="69">
        <v>20.819625031000001</v>
      </c>
      <c r="AV54" s="69">
        <v>20.848430287999999</v>
      </c>
      <c r="AW54" s="69">
        <v>20.882085214</v>
      </c>
      <c r="AX54" s="69">
        <v>20.915733453000001</v>
      </c>
      <c r="AY54" s="69">
        <v>20.941585356000001</v>
      </c>
      <c r="AZ54" s="69">
        <v>20.981062459</v>
      </c>
      <c r="BA54" s="69">
        <v>21.026375112</v>
      </c>
      <c r="BB54" s="69">
        <v>21.090365755000001</v>
      </c>
      <c r="BC54" s="69">
        <v>21.137717679000001</v>
      </c>
      <c r="BD54" s="69">
        <v>21.181273322999999</v>
      </c>
      <c r="BE54" s="69">
        <v>21.216101205000001</v>
      </c>
      <c r="BF54" s="69">
        <v>21.255762903000001</v>
      </c>
      <c r="BG54" s="69">
        <v>21.295326933999998</v>
      </c>
      <c r="BH54" s="69">
        <v>21.336237096000001</v>
      </c>
      <c r="BI54" s="352">
        <v>21.37452</v>
      </c>
      <c r="BJ54" s="352">
        <v>21.411629999999999</v>
      </c>
      <c r="BK54" s="352">
        <v>21.445989999999998</v>
      </c>
      <c r="BL54" s="352">
        <v>21.481909999999999</v>
      </c>
      <c r="BM54" s="352">
        <v>21.517810000000001</v>
      </c>
      <c r="BN54" s="352">
        <v>21.555499999999999</v>
      </c>
      <c r="BO54" s="352">
        <v>21.590050000000002</v>
      </c>
      <c r="BP54" s="352">
        <v>21.623239999999999</v>
      </c>
      <c r="BQ54" s="352">
        <v>21.656099999999999</v>
      </c>
      <c r="BR54" s="352">
        <v>21.68582</v>
      </c>
      <c r="BS54" s="352">
        <v>21.713429999999999</v>
      </c>
      <c r="BT54" s="352">
        <v>21.73639</v>
      </c>
      <c r="BU54" s="352">
        <v>21.761669999999999</v>
      </c>
      <c r="BV54" s="352">
        <v>21.786740000000002</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3"/>
      <c r="AZ55" s="353"/>
      <c r="BA55" s="353"/>
      <c r="BB55" s="353"/>
      <c r="BC55" s="353"/>
      <c r="BD55" s="353"/>
      <c r="BE55" s="353"/>
      <c r="BF55" s="353"/>
      <c r="BG55" s="353"/>
      <c r="BH55" s="353"/>
      <c r="BI55" s="353"/>
      <c r="BJ55" s="353"/>
      <c r="BK55" s="353"/>
      <c r="BL55" s="353"/>
      <c r="BM55" s="353"/>
      <c r="BN55" s="353"/>
      <c r="BO55" s="353"/>
      <c r="BP55" s="353"/>
      <c r="BQ55" s="353"/>
      <c r="BR55" s="353"/>
      <c r="BS55" s="353"/>
      <c r="BT55" s="353"/>
      <c r="BU55" s="353"/>
      <c r="BV55" s="353"/>
    </row>
    <row r="56" spans="1:74" s="163" customFormat="1" ht="12" customHeight="1" x14ac:dyDescent="0.25">
      <c r="A56" s="148"/>
      <c r="B56" s="683" t="s">
        <v>1081</v>
      </c>
      <c r="C56" s="680"/>
      <c r="D56" s="680"/>
      <c r="E56" s="680"/>
      <c r="F56" s="680"/>
      <c r="G56" s="680"/>
      <c r="H56" s="680"/>
      <c r="I56" s="680"/>
      <c r="J56" s="680"/>
      <c r="K56" s="680"/>
      <c r="L56" s="680"/>
      <c r="M56" s="680"/>
      <c r="N56" s="680"/>
      <c r="O56" s="680"/>
      <c r="P56" s="680"/>
      <c r="Q56" s="680"/>
      <c r="AY56" s="512"/>
      <c r="AZ56" s="512"/>
      <c r="BA56" s="512"/>
      <c r="BB56" s="512"/>
      <c r="BC56" s="512"/>
      <c r="BD56" s="512"/>
      <c r="BE56" s="512"/>
      <c r="BF56" s="512"/>
      <c r="BG56" s="512"/>
      <c r="BH56" s="512"/>
      <c r="BI56" s="512"/>
      <c r="BJ56" s="512"/>
    </row>
    <row r="57" spans="1:74" s="472" customFormat="1" ht="12" customHeight="1" x14ac:dyDescent="0.25">
      <c r="A57" s="471"/>
      <c r="B57" s="669" t="s">
        <v>1108</v>
      </c>
      <c r="C57" s="670"/>
      <c r="D57" s="670"/>
      <c r="E57" s="670"/>
      <c r="F57" s="670"/>
      <c r="G57" s="670"/>
      <c r="H57" s="670"/>
      <c r="I57" s="670"/>
      <c r="J57" s="670"/>
      <c r="K57" s="670"/>
      <c r="L57" s="670"/>
      <c r="M57" s="670"/>
      <c r="N57" s="670"/>
      <c r="O57" s="670"/>
      <c r="P57" s="670"/>
      <c r="Q57" s="666"/>
      <c r="AY57" s="513"/>
      <c r="AZ57" s="513"/>
      <c r="BA57" s="513"/>
      <c r="BB57" s="513"/>
      <c r="BC57" s="513"/>
      <c r="BD57" s="513"/>
      <c r="BE57" s="513"/>
      <c r="BF57" s="513"/>
      <c r="BG57" s="513"/>
      <c r="BH57" s="513"/>
      <c r="BI57" s="513"/>
      <c r="BJ57" s="513"/>
    </row>
    <row r="58" spans="1:74" s="472" customFormat="1" ht="12" customHeight="1" x14ac:dyDescent="0.25">
      <c r="A58" s="471"/>
      <c r="B58" s="664" t="s">
        <v>1148</v>
      </c>
      <c r="C58" s="670"/>
      <c r="D58" s="670"/>
      <c r="E58" s="670"/>
      <c r="F58" s="670"/>
      <c r="G58" s="670"/>
      <c r="H58" s="670"/>
      <c r="I58" s="670"/>
      <c r="J58" s="670"/>
      <c r="K58" s="670"/>
      <c r="L58" s="670"/>
      <c r="M58" s="670"/>
      <c r="N58" s="670"/>
      <c r="O58" s="670"/>
      <c r="P58" s="670"/>
      <c r="Q58" s="666"/>
      <c r="AY58" s="513"/>
      <c r="AZ58" s="513"/>
      <c r="BA58" s="513"/>
      <c r="BB58" s="513"/>
      <c r="BC58" s="513"/>
      <c r="BD58" s="513"/>
      <c r="BE58" s="513"/>
      <c r="BF58" s="513"/>
      <c r="BG58" s="513"/>
      <c r="BH58" s="513"/>
      <c r="BI58" s="513"/>
      <c r="BJ58" s="513"/>
    </row>
    <row r="59" spans="1:74" s="473" customFormat="1" ht="12" customHeight="1" x14ac:dyDescent="0.25">
      <c r="A59" s="471"/>
      <c r="B59" s="706" t="s">
        <v>1149</v>
      </c>
      <c r="C59" s="666"/>
      <c r="D59" s="666"/>
      <c r="E59" s="666"/>
      <c r="F59" s="666"/>
      <c r="G59" s="666"/>
      <c r="H59" s="666"/>
      <c r="I59" s="666"/>
      <c r="J59" s="666"/>
      <c r="K59" s="666"/>
      <c r="L59" s="666"/>
      <c r="M59" s="666"/>
      <c r="N59" s="666"/>
      <c r="O59" s="666"/>
      <c r="P59" s="666"/>
      <c r="Q59" s="666"/>
      <c r="AY59" s="514"/>
      <c r="AZ59" s="514"/>
      <c r="BA59" s="514"/>
      <c r="BB59" s="514"/>
      <c r="BC59" s="514"/>
      <c r="BD59" s="514"/>
      <c r="BE59" s="514"/>
      <c r="BF59" s="514"/>
      <c r="BG59" s="514"/>
      <c r="BH59" s="514"/>
      <c r="BI59" s="514"/>
      <c r="BJ59" s="514"/>
    </row>
    <row r="60" spans="1:74" s="472" customFormat="1" ht="12" customHeight="1" x14ac:dyDescent="0.25">
      <c r="A60" s="471"/>
      <c r="B60" s="669" t="s">
        <v>4</v>
      </c>
      <c r="C60" s="670"/>
      <c r="D60" s="670"/>
      <c r="E60" s="670"/>
      <c r="F60" s="670"/>
      <c r="G60" s="670"/>
      <c r="H60" s="670"/>
      <c r="I60" s="670"/>
      <c r="J60" s="670"/>
      <c r="K60" s="670"/>
      <c r="L60" s="670"/>
      <c r="M60" s="670"/>
      <c r="N60" s="670"/>
      <c r="O60" s="670"/>
      <c r="P60" s="670"/>
      <c r="Q60" s="666"/>
      <c r="AY60" s="513"/>
      <c r="AZ60" s="513"/>
      <c r="BA60" s="513"/>
      <c r="BB60" s="513"/>
      <c r="BC60" s="513"/>
      <c r="BD60" s="513"/>
      <c r="BE60" s="513"/>
      <c r="BF60" s="513"/>
      <c r="BG60" s="513"/>
      <c r="BH60" s="513"/>
      <c r="BI60" s="513"/>
      <c r="BJ60" s="513"/>
    </row>
    <row r="61" spans="1:74" s="472" customFormat="1" ht="12" customHeight="1" x14ac:dyDescent="0.25">
      <c r="A61" s="471"/>
      <c r="B61" s="664" t="s">
        <v>1112</v>
      </c>
      <c r="C61" s="665"/>
      <c r="D61" s="665"/>
      <c r="E61" s="665"/>
      <c r="F61" s="665"/>
      <c r="G61" s="665"/>
      <c r="H61" s="665"/>
      <c r="I61" s="665"/>
      <c r="J61" s="665"/>
      <c r="K61" s="665"/>
      <c r="L61" s="665"/>
      <c r="M61" s="665"/>
      <c r="N61" s="665"/>
      <c r="O61" s="665"/>
      <c r="P61" s="665"/>
      <c r="Q61" s="666"/>
      <c r="AY61" s="513"/>
      <c r="AZ61" s="513"/>
      <c r="BA61" s="513"/>
      <c r="BB61" s="513"/>
      <c r="BC61" s="513"/>
      <c r="BD61" s="513"/>
      <c r="BE61" s="513"/>
      <c r="BF61" s="513"/>
      <c r="BG61" s="513"/>
      <c r="BH61" s="513"/>
      <c r="BI61" s="513"/>
      <c r="BJ61" s="513"/>
    </row>
    <row r="62" spans="1:74" s="472" customFormat="1" ht="12" customHeight="1" x14ac:dyDescent="0.25">
      <c r="A62" s="438"/>
      <c r="B62" s="686" t="s">
        <v>5</v>
      </c>
      <c r="C62" s="666"/>
      <c r="D62" s="666"/>
      <c r="E62" s="666"/>
      <c r="F62" s="666"/>
      <c r="G62" s="666"/>
      <c r="H62" s="666"/>
      <c r="I62" s="666"/>
      <c r="J62" s="666"/>
      <c r="K62" s="666"/>
      <c r="L62" s="666"/>
      <c r="M62" s="666"/>
      <c r="N62" s="666"/>
      <c r="O62" s="666"/>
      <c r="P62" s="666"/>
      <c r="Q62" s="666"/>
      <c r="AY62" s="513"/>
      <c r="AZ62" s="513"/>
      <c r="BA62" s="513"/>
      <c r="BB62" s="513"/>
      <c r="BC62" s="513"/>
      <c r="BD62" s="513"/>
      <c r="BE62" s="513"/>
      <c r="BF62" s="513"/>
      <c r="BG62" s="513"/>
      <c r="BH62" s="513"/>
      <c r="BI62" s="513"/>
      <c r="BJ62" s="513"/>
    </row>
    <row r="63" spans="1:74" x14ac:dyDescent="0.2">
      <c r="BK63" s="354"/>
      <c r="BL63" s="354"/>
      <c r="BM63" s="354"/>
      <c r="BN63" s="354"/>
      <c r="BO63" s="354"/>
      <c r="BP63" s="354"/>
      <c r="BQ63" s="354"/>
      <c r="BR63" s="354"/>
      <c r="BS63" s="354"/>
      <c r="BT63" s="354"/>
      <c r="BU63" s="354"/>
      <c r="BV63" s="354"/>
    </row>
    <row r="64" spans="1:74" x14ac:dyDescent="0.2">
      <c r="BK64" s="354"/>
      <c r="BL64" s="354"/>
      <c r="BM64" s="354"/>
      <c r="BN64" s="354"/>
      <c r="BO64" s="354"/>
      <c r="BP64" s="354"/>
      <c r="BQ64" s="354"/>
      <c r="BR64" s="354"/>
      <c r="BS64" s="354"/>
      <c r="BT64" s="354"/>
      <c r="BU64" s="354"/>
      <c r="BV64" s="354"/>
    </row>
    <row r="65" spans="63:74" x14ac:dyDescent="0.2">
      <c r="BK65" s="354"/>
      <c r="BL65" s="354"/>
      <c r="BM65" s="354"/>
      <c r="BN65" s="354"/>
      <c r="BO65" s="354"/>
      <c r="BP65" s="354"/>
      <c r="BQ65" s="354"/>
      <c r="BR65" s="354"/>
      <c r="BS65" s="354"/>
      <c r="BT65" s="354"/>
      <c r="BU65" s="354"/>
      <c r="BV65" s="354"/>
    </row>
    <row r="66" spans="63:74" x14ac:dyDescent="0.2">
      <c r="BK66" s="354"/>
      <c r="BL66" s="354"/>
      <c r="BM66" s="354"/>
      <c r="BN66" s="354"/>
      <c r="BO66" s="354"/>
      <c r="BP66" s="354"/>
      <c r="BQ66" s="354"/>
      <c r="BR66" s="354"/>
      <c r="BS66" s="354"/>
      <c r="BT66" s="354"/>
      <c r="BU66" s="354"/>
      <c r="BV66" s="354"/>
    </row>
    <row r="67" spans="63:74" x14ac:dyDescent="0.2">
      <c r="BK67" s="354"/>
      <c r="BL67" s="354"/>
      <c r="BM67" s="354"/>
      <c r="BN67" s="354"/>
      <c r="BO67" s="354"/>
      <c r="BP67" s="354"/>
      <c r="BQ67" s="354"/>
      <c r="BR67" s="354"/>
      <c r="BS67" s="354"/>
      <c r="BT67" s="354"/>
      <c r="BU67" s="354"/>
      <c r="BV67" s="354"/>
    </row>
    <row r="68" spans="63:74" x14ac:dyDescent="0.2">
      <c r="BK68" s="354"/>
      <c r="BL68" s="354"/>
      <c r="BM68" s="354"/>
      <c r="BN68" s="354"/>
      <c r="BO68" s="354"/>
      <c r="BP68" s="354"/>
      <c r="BQ68" s="354"/>
      <c r="BR68" s="354"/>
      <c r="BS68" s="354"/>
      <c r="BT68" s="354"/>
      <c r="BU68" s="354"/>
      <c r="BV68" s="354"/>
    </row>
    <row r="69" spans="63:74" x14ac:dyDescent="0.2">
      <c r="BK69" s="354"/>
      <c r="BL69" s="354"/>
      <c r="BM69" s="354"/>
      <c r="BN69" s="354"/>
      <c r="BO69" s="354"/>
      <c r="BP69" s="354"/>
      <c r="BQ69" s="354"/>
      <c r="BR69" s="354"/>
      <c r="BS69" s="354"/>
      <c r="BT69" s="354"/>
      <c r="BU69" s="354"/>
      <c r="BV69" s="354"/>
    </row>
    <row r="70" spans="63:74" x14ac:dyDescent="0.2">
      <c r="BK70" s="354"/>
      <c r="BL70" s="354"/>
      <c r="BM70" s="354"/>
      <c r="BN70" s="354"/>
      <c r="BO70" s="354"/>
      <c r="BP70" s="354"/>
      <c r="BQ70" s="354"/>
      <c r="BR70" s="354"/>
      <c r="BS70" s="354"/>
      <c r="BT70" s="354"/>
      <c r="BU70" s="354"/>
      <c r="BV70" s="354"/>
    </row>
    <row r="71" spans="63:74" x14ac:dyDescent="0.2">
      <c r="BK71" s="354"/>
      <c r="BL71" s="354"/>
      <c r="BM71" s="354"/>
      <c r="BN71" s="354"/>
      <c r="BO71" s="354"/>
      <c r="BP71" s="354"/>
      <c r="BQ71" s="354"/>
      <c r="BR71" s="354"/>
      <c r="BS71" s="354"/>
      <c r="BT71" s="354"/>
      <c r="BU71" s="354"/>
      <c r="BV71" s="354"/>
    </row>
    <row r="72" spans="63:74" x14ac:dyDescent="0.2">
      <c r="BK72" s="354"/>
      <c r="BL72" s="354"/>
      <c r="BM72" s="354"/>
      <c r="BN72" s="354"/>
      <c r="BO72" s="354"/>
      <c r="BP72" s="354"/>
      <c r="BQ72" s="354"/>
      <c r="BR72" s="354"/>
      <c r="BS72" s="354"/>
      <c r="BT72" s="354"/>
      <c r="BU72" s="354"/>
      <c r="BV72" s="354"/>
    </row>
    <row r="73" spans="63:74" x14ac:dyDescent="0.2">
      <c r="BK73" s="354"/>
      <c r="BL73" s="354"/>
      <c r="BM73" s="354"/>
      <c r="BN73" s="354"/>
      <c r="BO73" s="354"/>
      <c r="BP73" s="354"/>
      <c r="BQ73" s="354"/>
      <c r="BR73" s="354"/>
      <c r="BS73" s="354"/>
      <c r="BT73" s="354"/>
      <c r="BU73" s="354"/>
      <c r="BV73" s="354"/>
    </row>
    <row r="74" spans="63:74" x14ac:dyDescent="0.2">
      <c r="BK74" s="354"/>
      <c r="BL74" s="354"/>
      <c r="BM74" s="354"/>
      <c r="BN74" s="354"/>
      <c r="BO74" s="354"/>
      <c r="BP74" s="354"/>
      <c r="BQ74" s="354"/>
      <c r="BR74" s="354"/>
      <c r="BS74" s="354"/>
      <c r="BT74" s="354"/>
      <c r="BU74" s="354"/>
      <c r="BV74" s="354"/>
    </row>
    <row r="75" spans="63:74" x14ac:dyDescent="0.2">
      <c r="BK75" s="354"/>
      <c r="BL75" s="354"/>
      <c r="BM75" s="354"/>
      <c r="BN75" s="354"/>
      <c r="BO75" s="354"/>
      <c r="BP75" s="354"/>
      <c r="BQ75" s="354"/>
      <c r="BR75" s="354"/>
      <c r="BS75" s="354"/>
      <c r="BT75" s="354"/>
      <c r="BU75" s="354"/>
      <c r="BV75" s="354"/>
    </row>
    <row r="76" spans="63:74" x14ac:dyDescent="0.2">
      <c r="BK76" s="354"/>
      <c r="BL76" s="354"/>
      <c r="BM76" s="354"/>
      <c r="BN76" s="354"/>
      <c r="BO76" s="354"/>
      <c r="BP76" s="354"/>
      <c r="BQ76" s="354"/>
      <c r="BR76" s="354"/>
      <c r="BS76" s="354"/>
      <c r="BT76" s="354"/>
      <c r="BU76" s="354"/>
      <c r="BV76" s="354"/>
    </row>
    <row r="77" spans="63:74" x14ac:dyDescent="0.2">
      <c r="BK77" s="354"/>
      <c r="BL77" s="354"/>
      <c r="BM77" s="354"/>
      <c r="BN77" s="354"/>
      <c r="BO77" s="354"/>
      <c r="BP77" s="354"/>
      <c r="BQ77" s="354"/>
      <c r="BR77" s="354"/>
      <c r="BS77" s="354"/>
      <c r="BT77" s="354"/>
      <c r="BU77" s="354"/>
      <c r="BV77" s="354"/>
    </row>
    <row r="78" spans="63:74" x14ac:dyDescent="0.2">
      <c r="BK78" s="354"/>
      <c r="BL78" s="354"/>
      <c r="BM78" s="354"/>
      <c r="BN78" s="354"/>
      <c r="BO78" s="354"/>
      <c r="BP78" s="354"/>
      <c r="BQ78" s="354"/>
      <c r="BR78" s="354"/>
      <c r="BS78" s="354"/>
      <c r="BT78" s="354"/>
      <c r="BU78" s="354"/>
      <c r="BV78" s="354"/>
    </row>
    <row r="79" spans="63:74" x14ac:dyDescent="0.2">
      <c r="BK79" s="354"/>
      <c r="BL79" s="354"/>
      <c r="BM79" s="354"/>
      <c r="BN79" s="354"/>
      <c r="BO79" s="354"/>
      <c r="BP79" s="354"/>
      <c r="BQ79" s="354"/>
      <c r="BR79" s="354"/>
      <c r="BS79" s="354"/>
      <c r="BT79" s="354"/>
      <c r="BU79" s="354"/>
      <c r="BV79" s="354"/>
    </row>
    <row r="80" spans="63:74" x14ac:dyDescent="0.2">
      <c r="BK80" s="354"/>
      <c r="BL80" s="354"/>
      <c r="BM80" s="354"/>
      <c r="BN80" s="354"/>
      <c r="BO80" s="354"/>
      <c r="BP80" s="354"/>
      <c r="BQ80" s="354"/>
      <c r="BR80" s="354"/>
      <c r="BS80" s="354"/>
      <c r="BT80" s="354"/>
      <c r="BU80" s="354"/>
      <c r="BV80" s="354"/>
    </row>
    <row r="81" spans="63:74" x14ac:dyDescent="0.2">
      <c r="BK81" s="354"/>
      <c r="BL81" s="354"/>
      <c r="BM81" s="354"/>
      <c r="BN81" s="354"/>
      <c r="BO81" s="354"/>
      <c r="BP81" s="354"/>
      <c r="BQ81" s="354"/>
      <c r="BR81" s="354"/>
      <c r="BS81" s="354"/>
      <c r="BT81" s="354"/>
      <c r="BU81" s="354"/>
      <c r="BV81" s="354"/>
    </row>
    <row r="82" spans="63:74" x14ac:dyDescent="0.2">
      <c r="BK82" s="354"/>
      <c r="BL82" s="354"/>
      <c r="BM82" s="354"/>
      <c r="BN82" s="354"/>
      <c r="BO82" s="354"/>
      <c r="BP82" s="354"/>
      <c r="BQ82" s="354"/>
      <c r="BR82" s="354"/>
      <c r="BS82" s="354"/>
      <c r="BT82" s="354"/>
      <c r="BU82" s="354"/>
      <c r="BV82" s="354"/>
    </row>
    <row r="83" spans="63:74" x14ac:dyDescent="0.2">
      <c r="BK83" s="354"/>
      <c r="BL83" s="354"/>
      <c r="BM83" s="354"/>
      <c r="BN83" s="354"/>
      <c r="BO83" s="354"/>
      <c r="BP83" s="354"/>
      <c r="BQ83" s="354"/>
      <c r="BR83" s="354"/>
      <c r="BS83" s="354"/>
      <c r="BT83" s="354"/>
      <c r="BU83" s="354"/>
      <c r="BV83" s="354"/>
    </row>
    <row r="84" spans="63:74" x14ac:dyDescent="0.2">
      <c r="BK84" s="354"/>
      <c r="BL84" s="354"/>
      <c r="BM84" s="354"/>
      <c r="BN84" s="354"/>
      <c r="BO84" s="354"/>
      <c r="BP84" s="354"/>
      <c r="BQ84" s="354"/>
      <c r="BR84" s="354"/>
      <c r="BS84" s="354"/>
      <c r="BT84" s="354"/>
      <c r="BU84" s="354"/>
      <c r="BV84" s="354"/>
    </row>
    <row r="85" spans="63:74" x14ac:dyDescent="0.2">
      <c r="BK85" s="354"/>
      <c r="BL85" s="354"/>
      <c r="BM85" s="354"/>
      <c r="BN85" s="354"/>
      <c r="BO85" s="354"/>
      <c r="BP85" s="354"/>
      <c r="BQ85" s="354"/>
      <c r="BR85" s="354"/>
      <c r="BS85" s="354"/>
      <c r="BT85" s="354"/>
      <c r="BU85" s="354"/>
      <c r="BV85" s="354"/>
    </row>
    <row r="86" spans="63:74" x14ac:dyDescent="0.2">
      <c r="BK86" s="354"/>
      <c r="BL86" s="354"/>
      <c r="BM86" s="354"/>
      <c r="BN86" s="354"/>
      <c r="BO86" s="354"/>
      <c r="BP86" s="354"/>
      <c r="BQ86" s="354"/>
      <c r="BR86" s="354"/>
      <c r="BS86" s="354"/>
      <c r="BT86" s="354"/>
      <c r="BU86" s="354"/>
      <c r="BV86" s="354"/>
    </row>
    <row r="87" spans="63:74" x14ac:dyDescent="0.2">
      <c r="BK87" s="354"/>
      <c r="BL87" s="354"/>
      <c r="BM87" s="354"/>
      <c r="BN87" s="354"/>
      <c r="BO87" s="354"/>
      <c r="BP87" s="354"/>
      <c r="BQ87" s="354"/>
      <c r="BR87" s="354"/>
      <c r="BS87" s="354"/>
      <c r="BT87" s="354"/>
      <c r="BU87" s="354"/>
      <c r="BV87" s="354"/>
    </row>
    <row r="88" spans="63:74" x14ac:dyDescent="0.2">
      <c r="BK88" s="354"/>
      <c r="BL88" s="354"/>
      <c r="BM88" s="354"/>
      <c r="BN88" s="354"/>
      <c r="BO88" s="354"/>
      <c r="BP88" s="354"/>
      <c r="BQ88" s="354"/>
      <c r="BR88" s="354"/>
      <c r="BS88" s="354"/>
      <c r="BT88" s="354"/>
      <c r="BU88" s="354"/>
      <c r="BV88" s="354"/>
    </row>
    <row r="89" spans="63:74" x14ac:dyDescent="0.2">
      <c r="BK89" s="354"/>
      <c r="BL89" s="354"/>
      <c r="BM89" s="354"/>
      <c r="BN89" s="354"/>
      <c r="BO89" s="354"/>
      <c r="BP89" s="354"/>
      <c r="BQ89" s="354"/>
      <c r="BR89" s="354"/>
      <c r="BS89" s="354"/>
      <c r="BT89" s="354"/>
      <c r="BU89" s="354"/>
      <c r="BV89" s="354"/>
    </row>
    <row r="90" spans="63:74" x14ac:dyDescent="0.2">
      <c r="BK90" s="354"/>
      <c r="BL90" s="354"/>
      <c r="BM90" s="354"/>
      <c r="BN90" s="354"/>
      <c r="BO90" s="354"/>
      <c r="BP90" s="354"/>
      <c r="BQ90" s="354"/>
      <c r="BR90" s="354"/>
      <c r="BS90" s="354"/>
      <c r="BT90" s="354"/>
      <c r="BU90" s="354"/>
      <c r="BV90" s="354"/>
    </row>
    <row r="91" spans="63:74" x14ac:dyDescent="0.2">
      <c r="BK91" s="354"/>
      <c r="BL91" s="354"/>
      <c r="BM91" s="354"/>
      <c r="BN91" s="354"/>
      <c r="BO91" s="354"/>
      <c r="BP91" s="354"/>
      <c r="BQ91" s="354"/>
      <c r="BR91" s="354"/>
      <c r="BS91" s="354"/>
      <c r="BT91" s="354"/>
      <c r="BU91" s="354"/>
      <c r="BV91" s="354"/>
    </row>
    <row r="92" spans="63:74" x14ac:dyDescent="0.2">
      <c r="BK92" s="354"/>
      <c r="BL92" s="354"/>
      <c r="BM92" s="354"/>
      <c r="BN92" s="354"/>
      <c r="BO92" s="354"/>
      <c r="BP92" s="354"/>
      <c r="BQ92" s="354"/>
      <c r="BR92" s="354"/>
      <c r="BS92" s="354"/>
      <c r="BT92" s="354"/>
      <c r="BU92" s="354"/>
      <c r="BV92" s="354"/>
    </row>
    <row r="93" spans="63:74" x14ac:dyDescent="0.2">
      <c r="BK93" s="354"/>
      <c r="BL93" s="354"/>
      <c r="BM93" s="354"/>
      <c r="BN93" s="354"/>
      <c r="BO93" s="354"/>
      <c r="BP93" s="354"/>
      <c r="BQ93" s="354"/>
      <c r="BR93" s="354"/>
      <c r="BS93" s="354"/>
      <c r="BT93" s="354"/>
      <c r="BU93" s="354"/>
      <c r="BV93" s="354"/>
    </row>
    <row r="94" spans="63:74" x14ac:dyDescent="0.2">
      <c r="BK94" s="354"/>
      <c r="BL94" s="354"/>
      <c r="BM94" s="354"/>
      <c r="BN94" s="354"/>
      <c r="BO94" s="354"/>
      <c r="BP94" s="354"/>
      <c r="BQ94" s="354"/>
      <c r="BR94" s="354"/>
      <c r="BS94" s="354"/>
      <c r="BT94" s="354"/>
      <c r="BU94" s="354"/>
      <c r="BV94" s="354"/>
    </row>
    <row r="95" spans="63:74" x14ac:dyDescent="0.2">
      <c r="BK95" s="354"/>
      <c r="BL95" s="354"/>
      <c r="BM95" s="354"/>
      <c r="BN95" s="354"/>
      <c r="BO95" s="354"/>
      <c r="BP95" s="354"/>
      <c r="BQ95" s="354"/>
      <c r="BR95" s="354"/>
      <c r="BS95" s="354"/>
      <c r="BT95" s="354"/>
      <c r="BU95" s="354"/>
      <c r="BV95" s="354"/>
    </row>
    <row r="96" spans="63:74" x14ac:dyDescent="0.2">
      <c r="BK96" s="354"/>
      <c r="BL96" s="354"/>
      <c r="BM96" s="354"/>
      <c r="BN96" s="354"/>
      <c r="BO96" s="354"/>
      <c r="BP96" s="354"/>
      <c r="BQ96" s="354"/>
      <c r="BR96" s="354"/>
      <c r="BS96" s="354"/>
      <c r="BT96" s="354"/>
      <c r="BU96" s="354"/>
      <c r="BV96" s="354"/>
    </row>
    <row r="97" spans="63:74" x14ac:dyDescent="0.2">
      <c r="BK97" s="354"/>
      <c r="BL97" s="354"/>
      <c r="BM97" s="354"/>
      <c r="BN97" s="354"/>
      <c r="BO97" s="354"/>
      <c r="BP97" s="354"/>
      <c r="BQ97" s="354"/>
      <c r="BR97" s="354"/>
      <c r="BS97" s="354"/>
      <c r="BT97" s="354"/>
      <c r="BU97" s="354"/>
      <c r="BV97" s="354"/>
    </row>
    <row r="98" spans="63:74" x14ac:dyDescent="0.2">
      <c r="BK98" s="354"/>
      <c r="BL98" s="354"/>
      <c r="BM98" s="354"/>
      <c r="BN98" s="354"/>
      <c r="BO98" s="354"/>
      <c r="BP98" s="354"/>
      <c r="BQ98" s="354"/>
      <c r="BR98" s="354"/>
      <c r="BS98" s="354"/>
      <c r="BT98" s="354"/>
      <c r="BU98" s="354"/>
      <c r="BV98" s="354"/>
    </row>
    <row r="99" spans="63:74" x14ac:dyDescent="0.2">
      <c r="BK99" s="354"/>
      <c r="BL99" s="354"/>
      <c r="BM99" s="354"/>
      <c r="BN99" s="354"/>
      <c r="BO99" s="354"/>
      <c r="BP99" s="354"/>
      <c r="BQ99" s="354"/>
      <c r="BR99" s="354"/>
      <c r="BS99" s="354"/>
      <c r="BT99" s="354"/>
      <c r="BU99" s="354"/>
      <c r="BV99" s="354"/>
    </row>
    <row r="100" spans="63:74" x14ac:dyDescent="0.2">
      <c r="BK100" s="354"/>
      <c r="BL100" s="354"/>
      <c r="BM100" s="354"/>
      <c r="BN100" s="354"/>
      <c r="BO100" s="354"/>
      <c r="BP100" s="354"/>
      <c r="BQ100" s="354"/>
      <c r="BR100" s="354"/>
      <c r="BS100" s="354"/>
      <c r="BT100" s="354"/>
      <c r="BU100" s="354"/>
      <c r="BV100" s="354"/>
    </row>
    <row r="101" spans="63:74" x14ac:dyDescent="0.2">
      <c r="BK101" s="354"/>
      <c r="BL101" s="354"/>
      <c r="BM101" s="354"/>
      <c r="BN101" s="354"/>
      <c r="BO101" s="354"/>
      <c r="BP101" s="354"/>
      <c r="BQ101" s="354"/>
      <c r="BR101" s="354"/>
      <c r="BS101" s="354"/>
      <c r="BT101" s="354"/>
      <c r="BU101" s="354"/>
      <c r="BV101" s="354"/>
    </row>
    <row r="102" spans="63:74" x14ac:dyDescent="0.2">
      <c r="BK102" s="354"/>
      <c r="BL102" s="354"/>
      <c r="BM102" s="354"/>
      <c r="BN102" s="354"/>
      <c r="BO102" s="354"/>
      <c r="BP102" s="354"/>
      <c r="BQ102" s="354"/>
      <c r="BR102" s="354"/>
      <c r="BS102" s="354"/>
      <c r="BT102" s="354"/>
      <c r="BU102" s="354"/>
      <c r="BV102" s="354"/>
    </row>
    <row r="103" spans="63:74" x14ac:dyDescent="0.2">
      <c r="BK103" s="354"/>
      <c r="BL103" s="354"/>
      <c r="BM103" s="354"/>
      <c r="BN103" s="354"/>
      <c r="BO103" s="354"/>
      <c r="BP103" s="354"/>
      <c r="BQ103" s="354"/>
      <c r="BR103" s="354"/>
      <c r="BS103" s="354"/>
      <c r="BT103" s="354"/>
      <c r="BU103" s="354"/>
      <c r="BV103" s="354"/>
    </row>
    <row r="104" spans="63:74" x14ac:dyDescent="0.2">
      <c r="BK104" s="354"/>
      <c r="BL104" s="354"/>
      <c r="BM104" s="354"/>
      <c r="BN104" s="354"/>
      <c r="BO104" s="354"/>
      <c r="BP104" s="354"/>
      <c r="BQ104" s="354"/>
      <c r="BR104" s="354"/>
      <c r="BS104" s="354"/>
      <c r="BT104" s="354"/>
      <c r="BU104" s="354"/>
      <c r="BV104" s="354"/>
    </row>
    <row r="105" spans="63:74" x14ac:dyDescent="0.2">
      <c r="BK105" s="354"/>
      <c r="BL105" s="354"/>
      <c r="BM105" s="354"/>
      <c r="BN105" s="354"/>
      <c r="BO105" s="354"/>
      <c r="BP105" s="354"/>
      <c r="BQ105" s="354"/>
      <c r="BR105" s="354"/>
      <c r="BS105" s="354"/>
      <c r="BT105" s="354"/>
      <c r="BU105" s="354"/>
      <c r="BV105" s="354"/>
    </row>
    <row r="106" spans="63:74" x14ac:dyDescent="0.2">
      <c r="BK106" s="354"/>
      <c r="BL106" s="354"/>
      <c r="BM106" s="354"/>
      <c r="BN106" s="354"/>
      <c r="BO106" s="354"/>
      <c r="BP106" s="354"/>
      <c r="BQ106" s="354"/>
      <c r="BR106" s="354"/>
      <c r="BS106" s="354"/>
      <c r="BT106" s="354"/>
      <c r="BU106" s="354"/>
      <c r="BV106" s="354"/>
    </row>
    <row r="107" spans="63:74" x14ac:dyDescent="0.2">
      <c r="BK107" s="354"/>
      <c r="BL107" s="354"/>
      <c r="BM107" s="354"/>
      <c r="BN107" s="354"/>
      <c r="BO107" s="354"/>
      <c r="BP107" s="354"/>
      <c r="BQ107" s="354"/>
      <c r="BR107" s="354"/>
      <c r="BS107" s="354"/>
      <c r="BT107" s="354"/>
      <c r="BU107" s="354"/>
      <c r="BV107" s="354"/>
    </row>
    <row r="108" spans="63:74" x14ac:dyDescent="0.2">
      <c r="BK108" s="354"/>
      <c r="BL108" s="354"/>
      <c r="BM108" s="354"/>
      <c r="BN108" s="354"/>
      <c r="BO108" s="354"/>
      <c r="BP108" s="354"/>
      <c r="BQ108" s="354"/>
      <c r="BR108" s="354"/>
      <c r="BS108" s="354"/>
      <c r="BT108" s="354"/>
      <c r="BU108" s="354"/>
      <c r="BV108" s="354"/>
    </row>
    <row r="109" spans="63:74" x14ac:dyDescent="0.2">
      <c r="BK109" s="354"/>
      <c r="BL109" s="354"/>
      <c r="BM109" s="354"/>
      <c r="BN109" s="354"/>
      <c r="BO109" s="354"/>
      <c r="BP109" s="354"/>
      <c r="BQ109" s="354"/>
      <c r="BR109" s="354"/>
      <c r="BS109" s="354"/>
      <c r="BT109" s="354"/>
      <c r="BU109" s="354"/>
      <c r="BV109" s="354"/>
    </row>
    <row r="110" spans="63:74" x14ac:dyDescent="0.2">
      <c r="BK110" s="354"/>
      <c r="BL110" s="354"/>
      <c r="BM110" s="354"/>
      <c r="BN110" s="354"/>
      <c r="BO110" s="354"/>
      <c r="BP110" s="354"/>
      <c r="BQ110" s="354"/>
      <c r="BR110" s="354"/>
      <c r="BS110" s="354"/>
      <c r="BT110" s="354"/>
      <c r="BU110" s="354"/>
      <c r="BV110" s="354"/>
    </row>
    <row r="111" spans="63:74" x14ac:dyDescent="0.2">
      <c r="BK111" s="354"/>
      <c r="BL111" s="354"/>
      <c r="BM111" s="354"/>
      <c r="BN111" s="354"/>
      <c r="BO111" s="354"/>
      <c r="BP111" s="354"/>
      <c r="BQ111" s="354"/>
      <c r="BR111" s="354"/>
      <c r="BS111" s="354"/>
      <c r="BT111" s="354"/>
      <c r="BU111" s="354"/>
      <c r="BV111" s="354"/>
    </row>
    <row r="112" spans="63:74" x14ac:dyDescent="0.2">
      <c r="BK112" s="354"/>
      <c r="BL112" s="354"/>
      <c r="BM112" s="354"/>
      <c r="BN112" s="354"/>
      <c r="BO112" s="354"/>
      <c r="BP112" s="354"/>
      <c r="BQ112" s="354"/>
      <c r="BR112" s="354"/>
      <c r="BS112" s="354"/>
      <c r="BT112" s="354"/>
      <c r="BU112" s="354"/>
      <c r="BV112" s="354"/>
    </row>
    <row r="113" spans="63:74" x14ac:dyDescent="0.2">
      <c r="BK113" s="354"/>
      <c r="BL113" s="354"/>
      <c r="BM113" s="354"/>
      <c r="BN113" s="354"/>
      <c r="BO113" s="354"/>
      <c r="BP113" s="354"/>
      <c r="BQ113" s="354"/>
      <c r="BR113" s="354"/>
      <c r="BS113" s="354"/>
      <c r="BT113" s="354"/>
      <c r="BU113" s="354"/>
      <c r="BV113" s="354"/>
    </row>
    <row r="114" spans="63:74" x14ac:dyDescent="0.2">
      <c r="BK114" s="354"/>
      <c r="BL114" s="354"/>
      <c r="BM114" s="354"/>
      <c r="BN114" s="354"/>
      <c r="BO114" s="354"/>
      <c r="BP114" s="354"/>
      <c r="BQ114" s="354"/>
      <c r="BR114" s="354"/>
      <c r="BS114" s="354"/>
      <c r="BT114" s="354"/>
      <c r="BU114" s="354"/>
      <c r="BV114" s="354"/>
    </row>
    <row r="115" spans="63:74" x14ac:dyDescent="0.2">
      <c r="BK115" s="354"/>
      <c r="BL115" s="354"/>
      <c r="BM115" s="354"/>
      <c r="BN115" s="354"/>
      <c r="BO115" s="354"/>
      <c r="BP115" s="354"/>
      <c r="BQ115" s="354"/>
      <c r="BR115" s="354"/>
      <c r="BS115" s="354"/>
      <c r="BT115" s="354"/>
      <c r="BU115" s="354"/>
      <c r="BV115" s="354"/>
    </row>
    <row r="116" spans="63:74" x14ac:dyDescent="0.2">
      <c r="BK116" s="354"/>
      <c r="BL116" s="354"/>
      <c r="BM116" s="354"/>
      <c r="BN116" s="354"/>
      <c r="BO116" s="354"/>
      <c r="BP116" s="354"/>
      <c r="BQ116" s="354"/>
      <c r="BR116" s="354"/>
      <c r="BS116" s="354"/>
      <c r="BT116" s="354"/>
      <c r="BU116" s="354"/>
      <c r="BV116" s="354"/>
    </row>
    <row r="117" spans="63:74" x14ac:dyDescent="0.2">
      <c r="BK117" s="354"/>
      <c r="BL117" s="354"/>
      <c r="BM117" s="354"/>
      <c r="BN117" s="354"/>
      <c r="BO117" s="354"/>
      <c r="BP117" s="354"/>
      <c r="BQ117" s="354"/>
      <c r="BR117" s="354"/>
      <c r="BS117" s="354"/>
      <c r="BT117" s="354"/>
      <c r="BU117" s="354"/>
      <c r="BV117" s="354"/>
    </row>
    <row r="118" spans="63:74" x14ac:dyDescent="0.2">
      <c r="BK118" s="354"/>
      <c r="BL118" s="354"/>
      <c r="BM118" s="354"/>
      <c r="BN118" s="354"/>
      <c r="BO118" s="354"/>
      <c r="BP118" s="354"/>
      <c r="BQ118" s="354"/>
      <c r="BR118" s="354"/>
      <c r="BS118" s="354"/>
      <c r="BT118" s="354"/>
      <c r="BU118" s="354"/>
      <c r="BV118" s="354"/>
    </row>
    <row r="119" spans="63:74" x14ac:dyDescent="0.2">
      <c r="BK119" s="354"/>
      <c r="BL119" s="354"/>
      <c r="BM119" s="354"/>
      <c r="BN119" s="354"/>
      <c r="BO119" s="354"/>
      <c r="BP119" s="354"/>
      <c r="BQ119" s="354"/>
      <c r="BR119" s="354"/>
      <c r="BS119" s="354"/>
      <c r="BT119" s="354"/>
      <c r="BU119" s="354"/>
      <c r="BV119" s="354"/>
    </row>
    <row r="120" spans="63:74" x14ac:dyDescent="0.2">
      <c r="BK120" s="354"/>
      <c r="BL120" s="354"/>
      <c r="BM120" s="354"/>
      <c r="BN120" s="354"/>
      <c r="BO120" s="354"/>
      <c r="BP120" s="354"/>
      <c r="BQ120" s="354"/>
      <c r="BR120" s="354"/>
      <c r="BS120" s="354"/>
      <c r="BT120" s="354"/>
      <c r="BU120" s="354"/>
      <c r="BV120" s="354"/>
    </row>
    <row r="121" spans="63:74" x14ac:dyDescent="0.2">
      <c r="BK121" s="354"/>
      <c r="BL121" s="354"/>
      <c r="BM121" s="354"/>
      <c r="BN121" s="354"/>
      <c r="BO121" s="354"/>
      <c r="BP121" s="354"/>
      <c r="BQ121" s="354"/>
      <c r="BR121" s="354"/>
      <c r="BS121" s="354"/>
      <c r="BT121" s="354"/>
      <c r="BU121" s="354"/>
      <c r="BV121" s="354"/>
    </row>
    <row r="122" spans="63:74" x14ac:dyDescent="0.2">
      <c r="BK122" s="354"/>
      <c r="BL122" s="354"/>
      <c r="BM122" s="354"/>
      <c r="BN122" s="354"/>
      <c r="BO122" s="354"/>
      <c r="BP122" s="354"/>
      <c r="BQ122" s="354"/>
      <c r="BR122" s="354"/>
      <c r="BS122" s="354"/>
      <c r="BT122" s="354"/>
      <c r="BU122" s="354"/>
      <c r="BV122" s="354"/>
    </row>
    <row r="123" spans="63:74" x14ac:dyDescent="0.2">
      <c r="BK123" s="354"/>
      <c r="BL123" s="354"/>
      <c r="BM123" s="354"/>
      <c r="BN123" s="354"/>
      <c r="BO123" s="354"/>
      <c r="BP123" s="354"/>
      <c r="BQ123" s="354"/>
      <c r="BR123" s="354"/>
      <c r="BS123" s="354"/>
      <c r="BT123" s="354"/>
      <c r="BU123" s="354"/>
      <c r="BV123" s="354"/>
    </row>
    <row r="124" spans="63:74" x14ac:dyDescent="0.2">
      <c r="BK124" s="354"/>
      <c r="BL124" s="354"/>
      <c r="BM124" s="354"/>
      <c r="BN124" s="354"/>
      <c r="BO124" s="354"/>
      <c r="BP124" s="354"/>
      <c r="BQ124" s="354"/>
      <c r="BR124" s="354"/>
      <c r="BS124" s="354"/>
      <c r="BT124" s="354"/>
      <c r="BU124" s="354"/>
      <c r="BV124" s="354"/>
    </row>
    <row r="125" spans="63:74" x14ac:dyDescent="0.2">
      <c r="BK125" s="354"/>
      <c r="BL125" s="354"/>
      <c r="BM125" s="354"/>
      <c r="BN125" s="354"/>
      <c r="BO125" s="354"/>
      <c r="BP125" s="354"/>
      <c r="BQ125" s="354"/>
      <c r="BR125" s="354"/>
      <c r="BS125" s="354"/>
      <c r="BT125" s="354"/>
      <c r="BU125" s="354"/>
      <c r="BV125" s="354"/>
    </row>
    <row r="126" spans="63:74" x14ac:dyDescent="0.2">
      <c r="BK126" s="354"/>
      <c r="BL126" s="354"/>
      <c r="BM126" s="354"/>
      <c r="BN126" s="354"/>
      <c r="BO126" s="354"/>
      <c r="BP126" s="354"/>
      <c r="BQ126" s="354"/>
      <c r="BR126" s="354"/>
      <c r="BS126" s="354"/>
      <c r="BT126" s="354"/>
      <c r="BU126" s="354"/>
      <c r="BV126" s="354"/>
    </row>
    <row r="127" spans="63:74" x14ac:dyDescent="0.2">
      <c r="BK127" s="354"/>
      <c r="BL127" s="354"/>
      <c r="BM127" s="354"/>
      <c r="BN127" s="354"/>
      <c r="BO127" s="354"/>
      <c r="BP127" s="354"/>
      <c r="BQ127" s="354"/>
      <c r="BR127" s="354"/>
      <c r="BS127" s="354"/>
      <c r="BT127" s="354"/>
      <c r="BU127" s="354"/>
      <c r="BV127" s="354"/>
    </row>
    <row r="128" spans="63:74" x14ac:dyDescent="0.2">
      <c r="BK128" s="354"/>
      <c r="BL128" s="354"/>
      <c r="BM128" s="354"/>
      <c r="BN128" s="354"/>
      <c r="BO128" s="354"/>
      <c r="BP128" s="354"/>
      <c r="BQ128" s="354"/>
      <c r="BR128" s="354"/>
      <c r="BS128" s="354"/>
      <c r="BT128" s="354"/>
      <c r="BU128" s="354"/>
      <c r="BV128" s="354"/>
    </row>
    <row r="129" spans="63:74" x14ac:dyDescent="0.2">
      <c r="BK129" s="354"/>
      <c r="BL129" s="354"/>
      <c r="BM129" s="354"/>
      <c r="BN129" s="354"/>
      <c r="BO129" s="354"/>
      <c r="BP129" s="354"/>
      <c r="BQ129" s="354"/>
      <c r="BR129" s="354"/>
      <c r="BS129" s="354"/>
      <c r="BT129" s="354"/>
      <c r="BU129" s="354"/>
      <c r="BV129" s="354"/>
    </row>
    <row r="130" spans="63:74" x14ac:dyDescent="0.2">
      <c r="BK130" s="354"/>
      <c r="BL130" s="354"/>
      <c r="BM130" s="354"/>
      <c r="BN130" s="354"/>
      <c r="BO130" s="354"/>
      <c r="BP130" s="354"/>
      <c r="BQ130" s="354"/>
      <c r="BR130" s="354"/>
      <c r="BS130" s="354"/>
      <c r="BT130" s="354"/>
      <c r="BU130" s="354"/>
      <c r="BV130" s="354"/>
    </row>
    <row r="131" spans="63:74" x14ac:dyDescent="0.2">
      <c r="BK131" s="354"/>
      <c r="BL131" s="354"/>
      <c r="BM131" s="354"/>
      <c r="BN131" s="354"/>
      <c r="BO131" s="354"/>
      <c r="BP131" s="354"/>
      <c r="BQ131" s="354"/>
      <c r="BR131" s="354"/>
      <c r="BS131" s="354"/>
      <c r="BT131" s="354"/>
      <c r="BU131" s="354"/>
      <c r="BV131" s="354"/>
    </row>
    <row r="132" spans="63:74" x14ac:dyDescent="0.2">
      <c r="BK132" s="354"/>
      <c r="BL132" s="354"/>
      <c r="BM132" s="354"/>
      <c r="BN132" s="354"/>
      <c r="BO132" s="354"/>
      <c r="BP132" s="354"/>
      <c r="BQ132" s="354"/>
      <c r="BR132" s="354"/>
      <c r="BS132" s="354"/>
      <c r="BT132" s="354"/>
      <c r="BU132" s="354"/>
      <c r="BV132" s="354"/>
    </row>
    <row r="133" spans="63:74" x14ac:dyDescent="0.2">
      <c r="BK133" s="354"/>
      <c r="BL133" s="354"/>
      <c r="BM133" s="354"/>
      <c r="BN133" s="354"/>
      <c r="BO133" s="354"/>
      <c r="BP133" s="354"/>
      <c r="BQ133" s="354"/>
      <c r="BR133" s="354"/>
      <c r="BS133" s="354"/>
      <c r="BT133" s="354"/>
      <c r="BU133" s="354"/>
      <c r="BV133" s="354"/>
    </row>
    <row r="134" spans="63:74" x14ac:dyDescent="0.2">
      <c r="BK134" s="354"/>
      <c r="BL134" s="354"/>
      <c r="BM134" s="354"/>
      <c r="BN134" s="354"/>
      <c r="BO134" s="354"/>
      <c r="BP134" s="354"/>
      <c r="BQ134" s="354"/>
      <c r="BR134" s="354"/>
      <c r="BS134" s="354"/>
      <c r="BT134" s="354"/>
      <c r="BU134" s="354"/>
      <c r="BV134" s="354"/>
    </row>
    <row r="135" spans="63:74" x14ac:dyDescent="0.2">
      <c r="BK135" s="354"/>
      <c r="BL135" s="354"/>
      <c r="BM135" s="354"/>
      <c r="BN135" s="354"/>
      <c r="BO135" s="354"/>
      <c r="BP135" s="354"/>
      <c r="BQ135" s="354"/>
      <c r="BR135" s="354"/>
      <c r="BS135" s="354"/>
      <c r="BT135" s="354"/>
      <c r="BU135" s="354"/>
      <c r="BV135" s="354"/>
    </row>
    <row r="136" spans="63:74" x14ac:dyDescent="0.2">
      <c r="BK136" s="354"/>
      <c r="BL136" s="354"/>
      <c r="BM136" s="354"/>
      <c r="BN136" s="354"/>
      <c r="BO136" s="354"/>
      <c r="BP136" s="354"/>
      <c r="BQ136" s="354"/>
      <c r="BR136" s="354"/>
      <c r="BS136" s="354"/>
      <c r="BT136" s="354"/>
      <c r="BU136" s="354"/>
      <c r="BV136" s="354"/>
    </row>
    <row r="137" spans="63:74" x14ac:dyDescent="0.2">
      <c r="BK137" s="354"/>
      <c r="BL137" s="354"/>
      <c r="BM137" s="354"/>
      <c r="BN137" s="354"/>
      <c r="BO137" s="354"/>
      <c r="BP137" s="354"/>
      <c r="BQ137" s="354"/>
      <c r="BR137" s="354"/>
      <c r="BS137" s="354"/>
      <c r="BT137" s="354"/>
      <c r="BU137" s="354"/>
      <c r="BV137" s="354"/>
    </row>
    <row r="138" spans="63:74" x14ac:dyDescent="0.2">
      <c r="BK138" s="354"/>
      <c r="BL138" s="354"/>
      <c r="BM138" s="354"/>
      <c r="BN138" s="354"/>
      <c r="BO138" s="354"/>
      <c r="BP138" s="354"/>
      <c r="BQ138" s="354"/>
      <c r="BR138" s="354"/>
      <c r="BS138" s="354"/>
      <c r="BT138" s="354"/>
      <c r="BU138" s="354"/>
      <c r="BV138" s="354"/>
    </row>
    <row r="139" spans="63:74" x14ac:dyDescent="0.2">
      <c r="BK139" s="354"/>
      <c r="BL139" s="354"/>
      <c r="BM139" s="354"/>
      <c r="BN139" s="354"/>
      <c r="BO139" s="354"/>
      <c r="BP139" s="354"/>
      <c r="BQ139" s="354"/>
      <c r="BR139" s="354"/>
      <c r="BS139" s="354"/>
      <c r="BT139" s="354"/>
      <c r="BU139" s="354"/>
      <c r="BV139" s="354"/>
    </row>
    <row r="140" spans="63:74" x14ac:dyDescent="0.2">
      <c r="BK140" s="354"/>
      <c r="BL140" s="354"/>
      <c r="BM140" s="354"/>
      <c r="BN140" s="354"/>
      <c r="BO140" s="354"/>
      <c r="BP140" s="354"/>
      <c r="BQ140" s="354"/>
      <c r="BR140" s="354"/>
      <c r="BS140" s="354"/>
      <c r="BT140" s="354"/>
      <c r="BU140" s="354"/>
      <c r="BV140" s="354"/>
    </row>
    <row r="141" spans="63:74" x14ac:dyDescent="0.2">
      <c r="BK141" s="354"/>
      <c r="BL141" s="354"/>
      <c r="BM141" s="354"/>
      <c r="BN141" s="354"/>
      <c r="BO141" s="354"/>
      <c r="BP141" s="354"/>
      <c r="BQ141" s="354"/>
      <c r="BR141" s="354"/>
      <c r="BS141" s="354"/>
      <c r="BT141" s="354"/>
      <c r="BU141" s="354"/>
      <c r="BV141" s="354"/>
    </row>
    <row r="142" spans="63:74" x14ac:dyDescent="0.2">
      <c r="BK142" s="354"/>
      <c r="BL142" s="354"/>
      <c r="BM142" s="354"/>
      <c r="BN142" s="354"/>
      <c r="BO142" s="354"/>
      <c r="BP142" s="354"/>
      <c r="BQ142" s="354"/>
      <c r="BR142" s="354"/>
      <c r="BS142" s="354"/>
      <c r="BT142" s="354"/>
      <c r="BU142" s="354"/>
      <c r="BV142" s="354"/>
    </row>
    <row r="143" spans="63:74" x14ac:dyDescent="0.2">
      <c r="BK143" s="354"/>
      <c r="BL143" s="354"/>
      <c r="BM143" s="354"/>
      <c r="BN143" s="354"/>
      <c r="BO143" s="354"/>
      <c r="BP143" s="354"/>
      <c r="BQ143" s="354"/>
      <c r="BR143" s="354"/>
      <c r="BS143" s="354"/>
      <c r="BT143" s="354"/>
      <c r="BU143" s="354"/>
      <c r="BV143" s="354"/>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BB22" activePane="bottomRight" state="frozen"/>
      <selection activeCell="BC15" sqref="BC15"/>
      <selection pane="topRight" activeCell="BC15" sqref="BC15"/>
      <selection pane="bottomLeft" activeCell="BC15" sqref="BC15"/>
      <selection pane="bottomRight" activeCell="BJ49" sqref="BJ49"/>
    </sheetView>
  </sheetViews>
  <sheetFormatPr defaultColWidth="9.6640625" defaultRowHeight="9.6" x14ac:dyDescent="0.15"/>
  <cols>
    <col min="1" max="1" width="13.44140625" style="192" customWidth="1"/>
    <col min="2" max="2" width="36.44140625" style="192" customWidth="1"/>
    <col min="3" max="50" width="6.5546875" style="192" customWidth="1"/>
    <col min="51" max="62" width="6.5546875" style="346" customWidth="1"/>
    <col min="63" max="74" width="6.5546875" style="192" customWidth="1"/>
    <col min="75" max="16384" width="9.6640625" style="192"/>
  </cols>
  <sheetData>
    <row r="1" spans="1:74" ht="13.35" customHeight="1" x14ac:dyDescent="0.25">
      <c r="A1" s="672" t="s">
        <v>1054</v>
      </c>
      <c r="B1" s="729" t="s">
        <v>267</v>
      </c>
      <c r="C1" s="730"/>
      <c r="D1" s="730"/>
      <c r="E1" s="730"/>
      <c r="F1" s="730"/>
      <c r="G1" s="730"/>
      <c r="H1" s="730"/>
      <c r="I1" s="730"/>
      <c r="J1" s="730"/>
      <c r="K1" s="730"/>
      <c r="L1" s="730"/>
      <c r="M1" s="730"/>
      <c r="N1" s="730"/>
      <c r="O1" s="730"/>
      <c r="P1" s="730"/>
      <c r="Q1" s="730"/>
      <c r="R1" s="730"/>
      <c r="S1" s="730"/>
      <c r="T1" s="730"/>
      <c r="U1" s="730"/>
      <c r="V1" s="730"/>
      <c r="W1" s="730"/>
      <c r="X1" s="730"/>
      <c r="Y1" s="730"/>
      <c r="Z1" s="730"/>
      <c r="AA1" s="730"/>
      <c r="AB1" s="730"/>
      <c r="AC1" s="730"/>
      <c r="AD1" s="730"/>
      <c r="AE1" s="730"/>
      <c r="AF1" s="730"/>
      <c r="AG1" s="730"/>
      <c r="AH1" s="730"/>
      <c r="AI1" s="730"/>
      <c r="AJ1" s="730"/>
      <c r="AK1" s="730"/>
      <c r="AL1" s="730"/>
      <c r="AM1" s="198"/>
    </row>
    <row r="2" spans="1:74" s="193" customFormat="1" ht="13.35" customHeight="1" x14ac:dyDescent="0.25">
      <c r="A2" s="673"/>
      <c r="B2" s="544" t="str">
        <f>"U.S. Energy Information Administration   |   Short-Term Energy Outlook  - "&amp;Dates!D1</f>
        <v>U.S. Energy Information Administration   |   Short-Term Energy Outlook  - November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1"/>
      <c r="AY2" s="507"/>
      <c r="AZ2" s="507"/>
      <c r="BA2" s="507"/>
      <c r="BB2" s="507"/>
      <c r="BC2" s="507"/>
      <c r="BD2" s="507"/>
      <c r="BE2" s="507"/>
      <c r="BF2" s="507"/>
      <c r="BG2" s="507"/>
      <c r="BH2" s="507"/>
      <c r="BI2" s="507"/>
      <c r="BJ2" s="507"/>
    </row>
    <row r="3" spans="1:74" s="12" customFormat="1" ht="13.2" x14ac:dyDescent="0.25">
      <c r="A3" s="14"/>
      <c r="B3" s="15"/>
      <c r="C3" s="681">
        <f>Dates!D3</f>
        <v>2010</v>
      </c>
      <c r="D3" s="677"/>
      <c r="E3" s="677"/>
      <c r="F3" s="677"/>
      <c r="G3" s="677"/>
      <c r="H3" s="677"/>
      <c r="I3" s="677"/>
      <c r="J3" s="677"/>
      <c r="K3" s="677"/>
      <c r="L3" s="677"/>
      <c r="M3" s="677"/>
      <c r="N3" s="678"/>
      <c r="O3" s="681">
        <f>C3+1</f>
        <v>2011</v>
      </c>
      <c r="P3" s="682"/>
      <c r="Q3" s="682"/>
      <c r="R3" s="682"/>
      <c r="S3" s="682"/>
      <c r="T3" s="682"/>
      <c r="U3" s="682"/>
      <c r="V3" s="682"/>
      <c r="W3" s="682"/>
      <c r="X3" s="677"/>
      <c r="Y3" s="677"/>
      <c r="Z3" s="678"/>
      <c r="AA3" s="674">
        <f>O3+1</f>
        <v>2012</v>
      </c>
      <c r="AB3" s="677"/>
      <c r="AC3" s="677"/>
      <c r="AD3" s="677"/>
      <c r="AE3" s="677"/>
      <c r="AF3" s="677"/>
      <c r="AG3" s="677"/>
      <c r="AH3" s="677"/>
      <c r="AI3" s="677"/>
      <c r="AJ3" s="677"/>
      <c r="AK3" s="677"/>
      <c r="AL3" s="678"/>
      <c r="AM3" s="674">
        <f>AA3+1</f>
        <v>2013</v>
      </c>
      <c r="AN3" s="677"/>
      <c r="AO3" s="677"/>
      <c r="AP3" s="677"/>
      <c r="AQ3" s="677"/>
      <c r="AR3" s="677"/>
      <c r="AS3" s="677"/>
      <c r="AT3" s="677"/>
      <c r="AU3" s="677"/>
      <c r="AV3" s="677"/>
      <c r="AW3" s="677"/>
      <c r="AX3" s="678"/>
      <c r="AY3" s="674">
        <f>AM3+1</f>
        <v>2014</v>
      </c>
      <c r="AZ3" s="675"/>
      <c r="BA3" s="675"/>
      <c r="BB3" s="675"/>
      <c r="BC3" s="675"/>
      <c r="BD3" s="675"/>
      <c r="BE3" s="675"/>
      <c r="BF3" s="675"/>
      <c r="BG3" s="675"/>
      <c r="BH3" s="675"/>
      <c r="BI3" s="675"/>
      <c r="BJ3" s="676"/>
      <c r="BK3" s="674">
        <f>AY3+1</f>
        <v>2015</v>
      </c>
      <c r="BL3" s="677"/>
      <c r="BM3" s="677"/>
      <c r="BN3" s="677"/>
      <c r="BO3" s="677"/>
      <c r="BP3" s="677"/>
      <c r="BQ3" s="677"/>
      <c r="BR3" s="677"/>
      <c r="BS3" s="677"/>
      <c r="BT3" s="677"/>
      <c r="BU3" s="677"/>
      <c r="BV3" s="678"/>
    </row>
    <row r="4" spans="1:74" s="12" customFormat="1" ht="10.199999999999999"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8"/>
      <c r="B5" s="194" t="s">
        <v>176</v>
      </c>
      <c r="C5" s="195"/>
      <c r="D5" s="195"/>
      <c r="E5" s="195"/>
      <c r="F5" s="195"/>
      <c r="G5" s="195"/>
      <c r="H5" s="195"/>
      <c r="I5" s="195"/>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c r="AT5" s="195"/>
      <c r="AU5" s="195"/>
      <c r="AV5" s="195"/>
      <c r="AW5" s="195"/>
      <c r="AX5" s="195"/>
      <c r="AY5" s="502"/>
      <c r="AZ5" s="502"/>
      <c r="BA5" s="502"/>
      <c r="BB5" s="195"/>
      <c r="BC5" s="502"/>
      <c r="BD5" s="502"/>
      <c r="BE5" s="502"/>
      <c r="BF5" s="502"/>
      <c r="BG5" s="502"/>
      <c r="BH5" s="502"/>
      <c r="BI5" s="502"/>
      <c r="BJ5" s="502"/>
      <c r="BK5" s="419"/>
      <c r="BL5" s="419"/>
      <c r="BM5" s="419"/>
      <c r="BN5" s="419"/>
      <c r="BO5" s="419"/>
      <c r="BP5" s="419"/>
      <c r="BQ5" s="419"/>
      <c r="BR5" s="419"/>
      <c r="BS5" s="419"/>
      <c r="BT5" s="419"/>
      <c r="BU5" s="419"/>
      <c r="BV5" s="419"/>
    </row>
    <row r="6" spans="1:74" ht="11.1" customHeight="1" x14ac:dyDescent="0.2">
      <c r="A6" s="9" t="s">
        <v>71</v>
      </c>
      <c r="B6" s="214" t="s">
        <v>605</v>
      </c>
      <c r="C6" s="277">
        <v>1204.3089855000001</v>
      </c>
      <c r="D6" s="277">
        <v>993.82365010000001</v>
      </c>
      <c r="E6" s="277">
        <v>728.54808157000002</v>
      </c>
      <c r="F6" s="277">
        <v>433.07302829000002</v>
      </c>
      <c r="G6" s="277">
        <v>176.3312267</v>
      </c>
      <c r="H6" s="277">
        <v>31.709960894999998</v>
      </c>
      <c r="I6" s="277">
        <v>1.3477620496</v>
      </c>
      <c r="J6" s="277">
        <v>14.272587848000001</v>
      </c>
      <c r="K6" s="277">
        <v>72.573995812999996</v>
      </c>
      <c r="L6" s="277">
        <v>419.30259312999999</v>
      </c>
      <c r="M6" s="277">
        <v>717.80293461999997</v>
      </c>
      <c r="N6" s="277">
        <v>1140.9242417</v>
      </c>
      <c r="O6" s="277">
        <v>1316.9208974999999</v>
      </c>
      <c r="P6" s="277">
        <v>1105.0114567000001</v>
      </c>
      <c r="Q6" s="277">
        <v>917.99503771000002</v>
      </c>
      <c r="R6" s="277">
        <v>530.85166487000004</v>
      </c>
      <c r="S6" s="277">
        <v>224.12330926999999</v>
      </c>
      <c r="T6" s="277">
        <v>54.622027739000004</v>
      </c>
      <c r="U6" s="277">
        <v>2.6092954352</v>
      </c>
      <c r="V6" s="277">
        <v>14.286117871</v>
      </c>
      <c r="W6" s="277">
        <v>65.063239659000004</v>
      </c>
      <c r="X6" s="277">
        <v>381.54707518999999</v>
      </c>
      <c r="Y6" s="277">
        <v>592.18122388999996</v>
      </c>
      <c r="Z6" s="277">
        <v>909.21770323999999</v>
      </c>
      <c r="AA6" s="277">
        <v>1080.4355118999999</v>
      </c>
      <c r="AB6" s="277">
        <v>889.90063031</v>
      </c>
      <c r="AC6" s="277">
        <v>659.72910510999998</v>
      </c>
      <c r="AD6" s="277">
        <v>489.38558451</v>
      </c>
      <c r="AE6" s="277">
        <v>177.75493075</v>
      </c>
      <c r="AF6" s="277">
        <v>58.343232159999999</v>
      </c>
      <c r="AG6" s="277">
        <v>2.9134121959999999</v>
      </c>
      <c r="AH6" s="277">
        <v>6.5801978748999996</v>
      </c>
      <c r="AI6" s="277">
        <v>119.52115156000001</v>
      </c>
      <c r="AJ6" s="277">
        <v>353.97416937000003</v>
      </c>
      <c r="AK6" s="277">
        <v>780.28629236999996</v>
      </c>
      <c r="AL6" s="277">
        <v>942.28473680000002</v>
      </c>
      <c r="AM6" s="277">
        <v>1169.5037345000001</v>
      </c>
      <c r="AN6" s="277">
        <v>1027.8219432999999</v>
      </c>
      <c r="AO6" s="277">
        <v>920.94498255999997</v>
      </c>
      <c r="AP6" s="277">
        <v>565.99227159999998</v>
      </c>
      <c r="AQ6" s="277">
        <v>245.01525985999999</v>
      </c>
      <c r="AR6" s="277">
        <v>35.290970342999998</v>
      </c>
      <c r="AS6" s="277">
        <v>1.4316821504999999</v>
      </c>
      <c r="AT6" s="277">
        <v>26.705904296</v>
      </c>
      <c r="AU6" s="277">
        <v>138.90925516999999</v>
      </c>
      <c r="AV6" s="277">
        <v>396.96776182999997</v>
      </c>
      <c r="AW6" s="277">
        <v>785.73246787000005</v>
      </c>
      <c r="AX6" s="277">
        <v>1112.7008307000001</v>
      </c>
      <c r="AY6" s="277">
        <v>1303.6709484</v>
      </c>
      <c r="AZ6" s="277">
        <v>1142.9146254</v>
      </c>
      <c r="BA6" s="277">
        <v>1115.8167470999999</v>
      </c>
      <c r="BB6" s="277">
        <v>584.68942962000006</v>
      </c>
      <c r="BC6" s="277">
        <v>255.31875302</v>
      </c>
      <c r="BD6" s="277">
        <v>46.080985963000003</v>
      </c>
      <c r="BE6" s="277">
        <v>4.1696671157000003</v>
      </c>
      <c r="BF6" s="277">
        <v>32.378330859000002</v>
      </c>
      <c r="BG6" s="277">
        <v>109.61460022999999</v>
      </c>
      <c r="BH6" s="277">
        <v>358.12369289999998</v>
      </c>
      <c r="BI6" s="340">
        <v>694.45568874000003</v>
      </c>
      <c r="BJ6" s="340">
        <v>1035.0988723</v>
      </c>
      <c r="BK6" s="340">
        <v>1219.0299560000001</v>
      </c>
      <c r="BL6" s="340">
        <v>1026.0321637</v>
      </c>
      <c r="BM6" s="340">
        <v>905.51959266999995</v>
      </c>
      <c r="BN6" s="340">
        <v>549.17849179999996</v>
      </c>
      <c r="BO6" s="340">
        <v>259.84879086000001</v>
      </c>
      <c r="BP6" s="340">
        <v>47.631849742999997</v>
      </c>
      <c r="BQ6" s="340">
        <v>6.6591028682999998</v>
      </c>
      <c r="BR6" s="340">
        <v>15.328925419999999</v>
      </c>
      <c r="BS6" s="340">
        <v>113.46468922</v>
      </c>
      <c r="BT6" s="340">
        <v>431.96497464999999</v>
      </c>
      <c r="BU6" s="340">
        <v>705.12246504999996</v>
      </c>
      <c r="BV6" s="340">
        <v>1056.3269533</v>
      </c>
    </row>
    <row r="7" spans="1:74" ht="11.1" customHeight="1" x14ac:dyDescent="0.2">
      <c r="A7" s="9" t="s">
        <v>73</v>
      </c>
      <c r="B7" s="214" t="s">
        <v>639</v>
      </c>
      <c r="C7" s="277">
        <v>1148.5292655999999</v>
      </c>
      <c r="D7" s="277">
        <v>1013.4889829</v>
      </c>
      <c r="E7" s="277">
        <v>664.73158242</v>
      </c>
      <c r="F7" s="277">
        <v>350.13643936</v>
      </c>
      <c r="G7" s="277">
        <v>138.12704259</v>
      </c>
      <c r="H7" s="277">
        <v>13.374704517</v>
      </c>
      <c r="I7" s="277">
        <v>0.78485009343000001</v>
      </c>
      <c r="J7" s="277">
        <v>5.6577006323000001</v>
      </c>
      <c r="K7" s="277">
        <v>56.454953859</v>
      </c>
      <c r="L7" s="277">
        <v>359.50337206</v>
      </c>
      <c r="M7" s="277">
        <v>666.61250761999997</v>
      </c>
      <c r="N7" s="277">
        <v>1135.4524101</v>
      </c>
      <c r="O7" s="277">
        <v>1258.5926176999999</v>
      </c>
      <c r="P7" s="277">
        <v>979.57958513000005</v>
      </c>
      <c r="Q7" s="277">
        <v>837.31571143999997</v>
      </c>
      <c r="R7" s="277">
        <v>433.43384058999999</v>
      </c>
      <c r="S7" s="277">
        <v>146.32742786</v>
      </c>
      <c r="T7" s="277">
        <v>18.381271638000001</v>
      </c>
      <c r="U7" s="277">
        <v>0.47481970958000003</v>
      </c>
      <c r="V7" s="277">
        <v>8.3235532023999994</v>
      </c>
      <c r="W7" s="277">
        <v>48.476361398000002</v>
      </c>
      <c r="X7" s="277">
        <v>358.69964518</v>
      </c>
      <c r="Y7" s="277">
        <v>544.53171063000002</v>
      </c>
      <c r="Z7" s="277">
        <v>849.08123430000001</v>
      </c>
      <c r="AA7" s="277">
        <v>1007.8147089</v>
      </c>
      <c r="AB7" s="277">
        <v>815.11142757000005</v>
      </c>
      <c r="AC7" s="277">
        <v>537.12877047999996</v>
      </c>
      <c r="AD7" s="277">
        <v>458.66086847999998</v>
      </c>
      <c r="AE7" s="277">
        <v>108.4696749</v>
      </c>
      <c r="AF7" s="277">
        <v>24.646244429999999</v>
      </c>
      <c r="AG7" s="277">
        <v>0.47517303889000001</v>
      </c>
      <c r="AH7" s="277">
        <v>6.5877277271999999</v>
      </c>
      <c r="AI7" s="277">
        <v>78.933691256000003</v>
      </c>
      <c r="AJ7" s="277">
        <v>324.97231866999999</v>
      </c>
      <c r="AK7" s="277">
        <v>756.50135207999995</v>
      </c>
      <c r="AL7" s="277">
        <v>851.08634552000001</v>
      </c>
      <c r="AM7" s="277">
        <v>1063.0745902000001</v>
      </c>
      <c r="AN7" s="277">
        <v>990.80339379999998</v>
      </c>
      <c r="AO7" s="277">
        <v>896.35976088999996</v>
      </c>
      <c r="AP7" s="277">
        <v>480.15000203</v>
      </c>
      <c r="AQ7" s="277">
        <v>191.93523198</v>
      </c>
      <c r="AR7" s="277">
        <v>22.166998824</v>
      </c>
      <c r="AS7" s="277">
        <v>0.78459709185000004</v>
      </c>
      <c r="AT7" s="277">
        <v>16.817675181999999</v>
      </c>
      <c r="AU7" s="277">
        <v>110.59939120999999</v>
      </c>
      <c r="AV7" s="277">
        <v>315.00401068000002</v>
      </c>
      <c r="AW7" s="277">
        <v>746.58343574000003</v>
      </c>
      <c r="AX7" s="277">
        <v>1002.0025246</v>
      </c>
      <c r="AY7" s="277">
        <v>1307.6020312999999</v>
      </c>
      <c r="AZ7" s="277">
        <v>1105.4133945000001</v>
      </c>
      <c r="BA7" s="277">
        <v>1028.0778753</v>
      </c>
      <c r="BB7" s="277">
        <v>505.44466</v>
      </c>
      <c r="BC7" s="277">
        <v>180.14975434999999</v>
      </c>
      <c r="BD7" s="277">
        <v>20.528192388000001</v>
      </c>
      <c r="BE7" s="277">
        <v>6.8912627577999999</v>
      </c>
      <c r="BF7" s="277">
        <v>19.474128478000001</v>
      </c>
      <c r="BG7" s="277">
        <v>73.156652002000001</v>
      </c>
      <c r="BH7" s="277">
        <v>302.56335528</v>
      </c>
      <c r="BI7" s="340">
        <v>636.46616583000002</v>
      </c>
      <c r="BJ7" s="340">
        <v>977.70503135000001</v>
      </c>
      <c r="BK7" s="340">
        <v>1133.3690288</v>
      </c>
      <c r="BL7" s="340">
        <v>957.95155432000001</v>
      </c>
      <c r="BM7" s="340">
        <v>824.07679217999998</v>
      </c>
      <c r="BN7" s="340">
        <v>459.97428716000002</v>
      </c>
      <c r="BO7" s="340">
        <v>190.29956829</v>
      </c>
      <c r="BP7" s="340">
        <v>22.186872047000001</v>
      </c>
      <c r="BQ7" s="340">
        <v>3.8272518758</v>
      </c>
      <c r="BR7" s="340">
        <v>9.0545153192000001</v>
      </c>
      <c r="BS7" s="340">
        <v>80.234249375999994</v>
      </c>
      <c r="BT7" s="340">
        <v>372.59498106000001</v>
      </c>
      <c r="BU7" s="340">
        <v>645.81588521000003</v>
      </c>
      <c r="BV7" s="340">
        <v>990.50117479000005</v>
      </c>
    </row>
    <row r="8" spans="1:74" ht="11.1" customHeight="1" x14ac:dyDescent="0.2">
      <c r="A8" s="9" t="s">
        <v>74</v>
      </c>
      <c r="B8" s="214" t="s">
        <v>606</v>
      </c>
      <c r="C8" s="277">
        <v>1331.6780467999999</v>
      </c>
      <c r="D8" s="277">
        <v>1121.5605809000001</v>
      </c>
      <c r="E8" s="277">
        <v>741.34135671000001</v>
      </c>
      <c r="F8" s="277">
        <v>326.32418656999999</v>
      </c>
      <c r="G8" s="277">
        <v>166.33721503999999</v>
      </c>
      <c r="H8" s="277">
        <v>23.039243605999999</v>
      </c>
      <c r="I8" s="277">
        <v>1.1605557864</v>
      </c>
      <c r="J8" s="277">
        <v>4.5029375918000003</v>
      </c>
      <c r="K8" s="277">
        <v>95.561601178000004</v>
      </c>
      <c r="L8" s="277">
        <v>348.88626893000003</v>
      </c>
      <c r="M8" s="277">
        <v>718.62493848999998</v>
      </c>
      <c r="N8" s="277">
        <v>1306.1258436000001</v>
      </c>
      <c r="O8" s="277">
        <v>1370.7064023</v>
      </c>
      <c r="P8" s="277">
        <v>1071.6386147999999</v>
      </c>
      <c r="Q8" s="277">
        <v>881.53436142999999</v>
      </c>
      <c r="R8" s="277">
        <v>492.57738164</v>
      </c>
      <c r="S8" s="277">
        <v>214.97117813</v>
      </c>
      <c r="T8" s="277">
        <v>32.066664613999997</v>
      </c>
      <c r="U8" s="277">
        <v>0.45790507989000001</v>
      </c>
      <c r="V8" s="277">
        <v>13.420266528000001</v>
      </c>
      <c r="W8" s="277">
        <v>128.12247941000001</v>
      </c>
      <c r="X8" s="277">
        <v>388.17540208000003</v>
      </c>
      <c r="Y8" s="277">
        <v>624.17127891999996</v>
      </c>
      <c r="Z8" s="277">
        <v>954.47740309999995</v>
      </c>
      <c r="AA8" s="277">
        <v>1103.2518712000001</v>
      </c>
      <c r="AB8" s="277">
        <v>900.71449525000003</v>
      </c>
      <c r="AC8" s="277">
        <v>443.41242633000002</v>
      </c>
      <c r="AD8" s="277">
        <v>467.10928715</v>
      </c>
      <c r="AE8" s="277">
        <v>122.45083485000001</v>
      </c>
      <c r="AF8" s="277">
        <v>22.313331069</v>
      </c>
      <c r="AG8" s="277">
        <v>0.33515466269999999</v>
      </c>
      <c r="AH8" s="277">
        <v>18.018872399999999</v>
      </c>
      <c r="AI8" s="277">
        <v>119.96694968</v>
      </c>
      <c r="AJ8" s="277">
        <v>444.59875319999998</v>
      </c>
      <c r="AK8" s="277">
        <v>782.39548833000003</v>
      </c>
      <c r="AL8" s="277">
        <v>931.52085713999998</v>
      </c>
      <c r="AM8" s="277">
        <v>1177.4451228999999</v>
      </c>
      <c r="AN8" s="277">
        <v>1089.5257259</v>
      </c>
      <c r="AO8" s="277">
        <v>1021.401374</v>
      </c>
      <c r="AP8" s="277">
        <v>544.39350575000003</v>
      </c>
      <c r="AQ8" s="277">
        <v>174.59334967000001</v>
      </c>
      <c r="AR8" s="277">
        <v>40.585905865999997</v>
      </c>
      <c r="AS8" s="277">
        <v>8.6079085373000002</v>
      </c>
      <c r="AT8" s="277">
        <v>21.685505183</v>
      </c>
      <c r="AU8" s="277">
        <v>88.668243962000005</v>
      </c>
      <c r="AV8" s="277">
        <v>392.76661030999998</v>
      </c>
      <c r="AW8" s="277">
        <v>837.31589978</v>
      </c>
      <c r="AX8" s="277">
        <v>1228.0210795999999</v>
      </c>
      <c r="AY8" s="277">
        <v>1518.9005411999999</v>
      </c>
      <c r="AZ8" s="277">
        <v>1321.5203382</v>
      </c>
      <c r="BA8" s="277">
        <v>1094.685313</v>
      </c>
      <c r="BB8" s="277">
        <v>496.13494858000001</v>
      </c>
      <c r="BC8" s="277">
        <v>205.15561527</v>
      </c>
      <c r="BD8" s="277">
        <v>26.381443803</v>
      </c>
      <c r="BE8" s="277">
        <v>28.864418430000001</v>
      </c>
      <c r="BF8" s="277">
        <v>19.335247666000001</v>
      </c>
      <c r="BG8" s="277">
        <v>119.81720875000001</v>
      </c>
      <c r="BH8" s="277">
        <v>416.80565676999998</v>
      </c>
      <c r="BI8" s="340">
        <v>724.61813724000001</v>
      </c>
      <c r="BJ8" s="340">
        <v>1122.8515795999999</v>
      </c>
      <c r="BK8" s="340">
        <v>1254.1044185999999</v>
      </c>
      <c r="BL8" s="340">
        <v>1036.8865751000001</v>
      </c>
      <c r="BM8" s="340">
        <v>854.86377098000003</v>
      </c>
      <c r="BN8" s="340">
        <v>472.74791734000001</v>
      </c>
      <c r="BO8" s="340">
        <v>220.96160660999999</v>
      </c>
      <c r="BP8" s="340">
        <v>38.438106005000002</v>
      </c>
      <c r="BQ8" s="340">
        <v>8.0202733630999994</v>
      </c>
      <c r="BR8" s="340">
        <v>20.045053340999999</v>
      </c>
      <c r="BS8" s="340">
        <v>100.54397443000001</v>
      </c>
      <c r="BT8" s="340">
        <v>404.22250962999999</v>
      </c>
      <c r="BU8" s="340">
        <v>726.21948811000004</v>
      </c>
      <c r="BV8" s="340">
        <v>1124.3147535000001</v>
      </c>
    </row>
    <row r="9" spans="1:74" ht="11.1" customHeight="1" x14ac:dyDescent="0.2">
      <c r="A9" s="9" t="s">
        <v>75</v>
      </c>
      <c r="B9" s="214" t="s">
        <v>607</v>
      </c>
      <c r="C9" s="277">
        <v>1459.8598428</v>
      </c>
      <c r="D9" s="277">
        <v>1221.0274035</v>
      </c>
      <c r="E9" s="277">
        <v>757.04319227999997</v>
      </c>
      <c r="F9" s="277">
        <v>302.22742696</v>
      </c>
      <c r="G9" s="277">
        <v>202.35966692</v>
      </c>
      <c r="H9" s="277">
        <v>38.497398302999997</v>
      </c>
      <c r="I9" s="277">
        <v>8.2049591763999992</v>
      </c>
      <c r="J9" s="277">
        <v>8.1103794950000001</v>
      </c>
      <c r="K9" s="277">
        <v>135.41774483</v>
      </c>
      <c r="L9" s="277">
        <v>334.75682309000001</v>
      </c>
      <c r="M9" s="277">
        <v>772.71195217000002</v>
      </c>
      <c r="N9" s="277">
        <v>1324.580009</v>
      </c>
      <c r="O9" s="277">
        <v>1469.6948918999999</v>
      </c>
      <c r="P9" s="277">
        <v>1143.0657543</v>
      </c>
      <c r="Q9" s="277">
        <v>897.88642427000002</v>
      </c>
      <c r="R9" s="277">
        <v>466.73757296000002</v>
      </c>
      <c r="S9" s="277">
        <v>231.22727838</v>
      </c>
      <c r="T9" s="277">
        <v>45.689459595999999</v>
      </c>
      <c r="U9" s="277">
        <v>2.9000507995000002</v>
      </c>
      <c r="V9" s="277">
        <v>14.992008303</v>
      </c>
      <c r="W9" s="277">
        <v>153.18464427000001</v>
      </c>
      <c r="X9" s="277">
        <v>343.11703654000002</v>
      </c>
      <c r="Y9" s="277">
        <v>730.81980111999997</v>
      </c>
      <c r="Z9" s="277">
        <v>1065.3883851000001</v>
      </c>
      <c r="AA9" s="277">
        <v>1121.8763746</v>
      </c>
      <c r="AB9" s="277">
        <v>927.40001853000001</v>
      </c>
      <c r="AC9" s="277">
        <v>452.85957752000002</v>
      </c>
      <c r="AD9" s="277">
        <v>358.53493815000002</v>
      </c>
      <c r="AE9" s="277">
        <v>124.25700365</v>
      </c>
      <c r="AF9" s="277">
        <v>24.835907729999999</v>
      </c>
      <c r="AG9" s="277">
        <v>0.72003536798000001</v>
      </c>
      <c r="AH9" s="277">
        <v>22.254555239999998</v>
      </c>
      <c r="AI9" s="277">
        <v>128.60056001000001</v>
      </c>
      <c r="AJ9" s="277">
        <v>479.56878574000001</v>
      </c>
      <c r="AK9" s="277">
        <v>756.77645812000003</v>
      </c>
      <c r="AL9" s="277">
        <v>1117.1803244</v>
      </c>
      <c r="AM9" s="277">
        <v>1263.5263542</v>
      </c>
      <c r="AN9" s="277">
        <v>1096.1822658000001</v>
      </c>
      <c r="AO9" s="277">
        <v>1047.0727609999999</v>
      </c>
      <c r="AP9" s="277">
        <v>628.96181873</v>
      </c>
      <c r="AQ9" s="277">
        <v>227.01158917000001</v>
      </c>
      <c r="AR9" s="277">
        <v>48.033038953000002</v>
      </c>
      <c r="AS9" s="277">
        <v>14.979765811</v>
      </c>
      <c r="AT9" s="277">
        <v>18.539874394000002</v>
      </c>
      <c r="AU9" s="277">
        <v>67.112199013999998</v>
      </c>
      <c r="AV9" s="277">
        <v>437.92089686000003</v>
      </c>
      <c r="AW9" s="277">
        <v>879.44297961999996</v>
      </c>
      <c r="AX9" s="277">
        <v>1404.1118938</v>
      </c>
      <c r="AY9" s="277">
        <v>1483.7087234000001</v>
      </c>
      <c r="AZ9" s="277">
        <v>1347.0581737</v>
      </c>
      <c r="BA9" s="277">
        <v>1029.7417373999999</v>
      </c>
      <c r="BB9" s="277">
        <v>512.67441759999997</v>
      </c>
      <c r="BC9" s="277">
        <v>200.69749085999999</v>
      </c>
      <c r="BD9" s="277">
        <v>40.476939434000002</v>
      </c>
      <c r="BE9" s="277">
        <v>29.501884631999999</v>
      </c>
      <c r="BF9" s="277">
        <v>21.247839628000001</v>
      </c>
      <c r="BG9" s="277">
        <v>123.73512836</v>
      </c>
      <c r="BH9" s="277">
        <v>397.6480641</v>
      </c>
      <c r="BI9" s="340">
        <v>795.77644326999996</v>
      </c>
      <c r="BJ9" s="340">
        <v>1223.469623</v>
      </c>
      <c r="BK9" s="340">
        <v>1320.7894573999999</v>
      </c>
      <c r="BL9" s="340">
        <v>1062.6054165</v>
      </c>
      <c r="BM9" s="340">
        <v>840.94584977</v>
      </c>
      <c r="BN9" s="340">
        <v>447.63274516000001</v>
      </c>
      <c r="BO9" s="340">
        <v>195.30712903</v>
      </c>
      <c r="BP9" s="340">
        <v>42.805121004</v>
      </c>
      <c r="BQ9" s="340">
        <v>12.740847806</v>
      </c>
      <c r="BR9" s="340">
        <v>22.596205668</v>
      </c>
      <c r="BS9" s="340">
        <v>117.52383156</v>
      </c>
      <c r="BT9" s="340">
        <v>412.79327982000001</v>
      </c>
      <c r="BU9" s="340">
        <v>798.36847349000004</v>
      </c>
      <c r="BV9" s="340">
        <v>1225.3956582999999</v>
      </c>
    </row>
    <row r="10" spans="1:74" ht="11.1" customHeight="1" x14ac:dyDescent="0.2">
      <c r="A10" s="9" t="s">
        <v>374</v>
      </c>
      <c r="B10" s="214" t="s">
        <v>640</v>
      </c>
      <c r="C10" s="277">
        <v>724.09722889</v>
      </c>
      <c r="D10" s="277">
        <v>653.85978144000001</v>
      </c>
      <c r="E10" s="277">
        <v>393.67439839000002</v>
      </c>
      <c r="F10" s="277">
        <v>110.21975915</v>
      </c>
      <c r="G10" s="277">
        <v>26.724496289000001</v>
      </c>
      <c r="H10" s="277">
        <v>0.15470351429000001</v>
      </c>
      <c r="I10" s="277">
        <v>3.0864988102000002E-2</v>
      </c>
      <c r="J10" s="277">
        <v>3.0864988102000002E-2</v>
      </c>
      <c r="K10" s="277">
        <v>6.1909900334000003</v>
      </c>
      <c r="L10" s="277">
        <v>125.00300557</v>
      </c>
      <c r="M10" s="277">
        <v>341.22234078999998</v>
      </c>
      <c r="N10" s="277">
        <v>785.66997637999998</v>
      </c>
      <c r="O10" s="277">
        <v>716.18611692000002</v>
      </c>
      <c r="P10" s="277">
        <v>439.02786553999999</v>
      </c>
      <c r="Q10" s="277">
        <v>345.84913327999999</v>
      </c>
      <c r="R10" s="277">
        <v>110.84757037</v>
      </c>
      <c r="S10" s="277">
        <v>35.175955156000001</v>
      </c>
      <c r="T10" s="277">
        <v>0.91739679533999996</v>
      </c>
      <c r="U10" s="277">
        <v>0</v>
      </c>
      <c r="V10" s="277">
        <v>6.1131980090000003E-2</v>
      </c>
      <c r="W10" s="277">
        <v>12.230839608</v>
      </c>
      <c r="X10" s="277">
        <v>170.43983481000001</v>
      </c>
      <c r="Y10" s="277">
        <v>288.63322685999998</v>
      </c>
      <c r="Z10" s="277">
        <v>446.63350745000002</v>
      </c>
      <c r="AA10" s="277">
        <v>538.30019042000004</v>
      </c>
      <c r="AB10" s="277">
        <v>406.50017861999999</v>
      </c>
      <c r="AC10" s="277">
        <v>185.37383288999999</v>
      </c>
      <c r="AD10" s="277">
        <v>141.47053091000001</v>
      </c>
      <c r="AE10" s="277">
        <v>19.834436500999999</v>
      </c>
      <c r="AF10" s="277">
        <v>3.1520902242000002</v>
      </c>
      <c r="AG10" s="277">
        <v>0</v>
      </c>
      <c r="AH10" s="277">
        <v>0.31534006877999998</v>
      </c>
      <c r="AI10" s="277">
        <v>15.394390627</v>
      </c>
      <c r="AJ10" s="277">
        <v>141.27199374</v>
      </c>
      <c r="AK10" s="277">
        <v>417.63449771000001</v>
      </c>
      <c r="AL10" s="277">
        <v>437.74156868</v>
      </c>
      <c r="AM10" s="277">
        <v>506.06451949000001</v>
      </c>
      <c r="AN10" s="277">
        <v>505.62735862</v>
      </c>
      <c r="AO10" s="277">
        <v>505.56432296000003</v>
      </c>
      <c r="AP10" s="277">
        <v>150.72886434</v>
      </c>
      <c r="AQ10" s="277">
        <v>60.346696221999998</v>
      </c>
      <c r="AR10" s="277">
        <v>1.2328450763000001</v>
      </c>
      <c r="AS10" s="277">
        <v>5.9864248595000003E-2</v>
      </c>
      <c r="AT10" s="277">
        <v>0.92648559472000003</v>
      </c>
      <c r="AU10" s="277">
        <v>19.395366099</v>
      </c>
      <c r="AV10" s="277">
        <v>125.19344209</v>
      </c>
      <c r="AW10" s="277">
        <v>386.10820568000003</v>
      </c>
      <c r="AX10" s="277">
        <v>478.07874702999999</v>
      </c>
      <c r="AY10" s="277">
        <v>759.23687530999996</v>
      </c>
      <c r="AZ10" s="277">
        <v>493.59253010999998</v>
      </c>
      <c r="BA10" s="277">
        <v>461.50981906999999</v>
      </c>
      <c r="BB10" s="277">
        <v>158.83156246999999</v>
      </c>
      <c r="BC10" s="277">
        <v>37.652695442999999</v>
      </c>
      <c r="BD10" s="277">
        <v>0.81291692050999997</v>
      </c>
      <c r="BE10" s="277">
        <v>0.58944306442000005</v>
      </c>
      <c r="BF10" s="277">
        <v>1.5042094586000001</v>
      </c>
      <c r="BG10" s="277">
        <v>11.632131449999999</v>
      </c>
      <c r="BH10" s="277">
        <v>126.235974</v>
      </c>
      <c r="BI10" s="340">
        <v>318.25036108</v>
      </c>
      <c r="BJ10" s="340">
        <v>550.72914065999998</v>
      </c>
      <c r="BK10" s="340">
        <v>631.32858510000005</v>
      </c>
      <c r="BL10" s="340">
        <v>493.83375063</v>
      </c>
      <c r="BM10" s="340">
        <v>370.21851783</v>
      </c>
      <c r="BN10" s="340">
        <v>162.09099381999999</v>
      </c>
      <c r="BO10" s="340">
        <v>50.272862029000002</v>
      </c>
      <c r="BP10" s="340">
        <v>2.2156083431</v>
      </c>
      <c r="BQ10" s="340">
        <v>0.25109698397000002</v>
      </c>
      <c r="BR10" s="340">
        <v>0.47443461224</v>
      </c>
      <c r="BS10" s="340">
        <v>15.858145554</v>
      </c>
      <c r="BT10" s="340">
        <v>140.29494650000001</v>
      </c>
      <c r="BU10" s="340">
        <v>314.13599526000002</v>
      </c>
      <c r="BV10" s="340">
        <v>544.80358569999999</v>
      </c>
    </row>
    <row r="11" spans="1:74" ht="11.1" customHeight="1" x14ac:dyDescent="0.2">
      <c r="A11" s="9" t="s">
        <v>76</v>
      </c>
      <c r="B11" s="214" t="s">
        <v>609</v>
      </c>
      <c r="C11" s="277">
        <v>930.43864619999999</v>
      </c>
      <c r="D11" s="277">
        <v>820.84082378000005</v>
      </c>
      <c r="E11" s="277">
        <v>510.89332655999999</v>
      </c>
      <c r="F11" s="277">
        <v>133.57853175</v>
      </c>
      <c r="G11" s="277">
        <v>31.619545679000002</v>
      </c>
      <c r="H11" s="277">
        <v>0</v>
      </c>
      <c r="I11" s="277">
        <v>0</v>
      </c>
      <c r="J11" s="277">
        <v>0</v>
      </c>
      <c r="K11" s="277">
        <v>11.021949688999999</v>
      </c>
      <c r="L11" s="277">
        <v>172.55642892</v>
      </c>
      <c r="M11" s="277">
        <v>413.70148968000001</v>
      </c>
      <c r="N11" s="277">
        <v>923.27679252999997</v>
      </c>
      <c r="O11" s="277">
        <v>898.91520090999995</v>
      </c>
      <c r="P11" s="277">
        <v>570.87548837999998</v>
      </c>
      <c r="Q11" s="277">
        <v>401.39666011999998</v>
      </c>
      <c r="R11" s="277">
        <v>130.35400043000001</v>
      </c>
      <c r="S11" s="277">
        <v>63.438130579999999</v>
      </c>
      <c r="T11" s="277">
        <v>0.70643238356000004</v>
      </c>
      <c r="U11" s="277">
        <v>0</v>
      </c>
      <c r="V11" s="277">
        <v>0</v>
      </c>
      <c r="W11" s="277">
        <v>31.460944071</v>
      </c>
      <c r="X11" s="277">
        <v>238.23089347999999</v>
      </c>
      <c r="Y11" s="277">
        <v>379.38788863000002</v>
      </c>
      <c r="Z11" s="277">
        <v>628.08934421000004</v>
      </c>
      <c r="AA11" s="277">
        <v>641.56026617999999</v>
      </c>
      <c r="AB11" s="277">
        <v>517.44247664</v>
      </c>
      <c r="AC11" s="277">
        <v>199.86072634000001</v>
      </c>
      <c r="AD11" s="277">
        <v>150.85973114999999</v>
      </c>
      <c r="AE11" s="277">
        <v>21.656951248999999</v>
      </c>
      <c r="AF11" s="277">
        <v>2.3375085347</v>
      </c>
      <c r="AG11" s="277">
        <v>0</v>
      </c>
      <c r="AH11" s="277">
        <v>0</v>
      </c>
      <c r="AI11" s="277">
        <v>26.07209065</v>
      </c>
      <c r="AJ11" s="277">
        <v>229.87894854999999</v>
      </c>
      <c r="AK11" s="277">
        <v>527.20815963999996</v>
      </c>
      <c r="AL11" s="277">
        <v>558.71036649999996</v>
      </c>
      <c r="AM11" s="277">
        <v>679.63735921</v>
      </c>
      <c r="AN11" s="277">
        <v>623.51639014</v>
      </c>
      <c r="AO11" s="277">
        <v>628.52516980999997</v>
      </c>
      <c r="AP11" s="277">
        <v>215.68318439000001</v>
      </c>
      <c r="AQ11" s="277">
        <v>69.151006812000006</v>
      </c>
      <c r="AR11" s="277">
        <v>1.4090342687999999</v>
      </c>
      <c r="AS11" s="277">
        <v>0</v>
      </c>
      <c r="AT11" s="277">
        <v>0</v>
      </c>
      <c r="AU11" s="277">
        <v>15.539209960999999</v>
      </c>
      <c r="AV11" s="277">
        <v>169.26133813000001</v>
      </c>
      <c r="AW11" s="277">
        <v>544.00368274000004</v>
      </c>
      <c r="AX11" s="277">
        <v>700.53226532999997</v>
      </c>
      <c r="AY11" s="277">
        <v>1016.0040066</v>
      </c>
      <c r="AZ11" s="277">
        <v>690.17710381999996</v>
      </c>
      <c r="BA11" s="277">
        <v>565.13754702000006</v>
      </c>
      <c r="BB11" s="277">
        <v>180.8813323</v>
      </c>
      <c r="BC11" s="277">
        <v>48.737980534999998</v>
      </c>
      <c r="BD11" s="277">
        <v>0.70429389065000003</v>
      </c>
      <c r="BE11" s="277">
        <v>0.70428465041999999</v>
      </c>
      <c r="BF11" s="277">
        <v>0</v>
      </c>
      <c r="BG11" s="277">
        <v>17.16831208</v>
      </c>
      <c r="BH11" s="277">
        <v>186.35696214000001</v>
      </c>
      <c r="BI11" s="340">
        <v>428.81139451000001</v>
      </c>
      <c r="BJ11" s="340">
        <v>723.73356590000003</v>
      </c>
      <c r="BK11" s="340">
        <v>810.99208210999996</v>
      </c>
      <c r="BL11" s="340">
        <v>625.04682693999996</v>
      </c>
      <c r="BM11" s="340">
        <v>458.12829211000002</v>
      </c>
      <c r="BN11" s="340">
        <v>202.72299479</v>
      </c>
      <c r="BO11" s="340">
        <v>61.844765101</v>
      </c>
      <c r="BP11" s="340">
        <v>2.9462803931999999</v>
      </c>
      <c r="BQ11" s="340">
        <v>0</v>
      </c>
      <c r="BR11" s="340">
        <v>0.46950257376999999</v>
      </c>
      <c r="BS11" s="340">
        <v>21.528573649999998</v>
      </c>
      <c r="BT11" s="340">
        <v>187.39923748000001</v>
      </c>
      <c r="BU11" s="340">
        <v>426.02749748999997</v>
      </c>
      <c r="BV11" s="340">
        <v>717.44030376000001</v>
      </c>
    </row>
    <row r="12" spans="1:74" ht="11.1" customHeight="1" x14ac:dyDescent="0.2">
      <c r="A12" s="9" t="s">
        <v>77</v>
      </c>
      <c r="B12" s="214" t="s">
        <v>610</v>
      </c>
      <c r="C12" s="277">
        <v>640.89244828000005</v>
      </c>
      <c r="D12" s="277">
        <v>593.84589463999998</v>
      </c>
      <c r="E12" s="277">
        <v>326.43756373999997</v>
      </c>
      <c r="F12" s="277">
        <v>66.922077916999996</v>
      </c>
      <c r="G12" s="277">
        <v>7.5498549261000001</v>
      </c>
      <c r="H12" s="277">
        <v>0</v>
      </c>
      <c r="I12" s="277">
        <v>0</v>
      </c>
      <c r="J12" s="277">
        <v>0</v>
      </c>
      <c r="K12" s="277">
        <v>1.9319267814000001</v>
      </c>
      <c r="L12" s="277">
        <v>59.076237853000002</v>
      </c>
      <c r="M12" s="277">
        <v>246.69229834000001</v>
      </c>
      <c r="N12" s="277">
        <v>506.13310688000001</v>
      </c>
      <c r="O12" s="277">
        <v>620.65691789000005</v>
      </c>
      <c r="P12" s="277">
        <v>430.67256608000002</v>
      </c>
      <c r="Q12" s="277">
        <v>194.08568339999999</v>
      </c>
      <c r="R12" s="277">
        <v>36.265648949999999</v>
      </c>
      <c r="S12" s="277">
        <v>12.023116449</v>
      </c>
      <c r="T12" s="277">
        <v>0</v>
      </c>
      <c r="U12" s="277">
        <v>0</v>
      </c>
      <c r="V12" s="277">
        <v>0</v>
      </c>
      <c r="W12" s="277">
        <v>6.6680639465000002</v>
      </c>
      <c r="X12" s="277">
        <v>67.387058938999999</v>
      </c>
      <c r="Y12" s="277">
        <v>238.49954044</v>
      </c>
      <c r="Z12" s="277">
        <v>507.47420036</v>
      </c>
      <c r="AA12" s="277">
        <v>430.86288977999999</v>
      </c>
      <c r="AB12" s="277">
        <v>343.80529827999999</v>
      </c>
      <c r="AC12" s="277">
        <v>123.34434824</v>
      </c>
      <c r="AD12" s="277">
        <v>32.400924984</v>
      </c>
      <c r="AE12" s="277">
        <v>2.3231275558000002</v>
      </c>
      <c r="AF12" s="277">
        <v>0</v>
      </c>
      <c r="AG12" s="277">
        <v>0</v>
      </c>
      <c r="AH12" s="277">
        <v>0</v>
      </c>
      <c r="AI12" s="277">
        <v>2.8628682704999999</v>
      </c>
      <c r="AJ12" s="277">
        <v>84.040989455000002</v>
      </c>
      <c r="AK12" s="277">
        <v>230.24457999000001</v>
      </c>
      <c r="AL12" s="277">
        <v>400.02733845</v>
      </c>
      <c r="AM12" s="277">
        <v>498.40858458000002</v>
      </c>
      <c r="AN12" s="277">
        <v>368.74054530000001</v>
      </c>
      <c r="AO12" s="277">
        <v>312.62675660999997</v>
      </c>
      <c r="AP12" s="277">
        <v>124.46707275</v>
      </c>
      <c r="AQ12" s="277">
        <v>14.421474287000001</v>
      </c>
      <c r="AR12" s="277">
        <v>7.8117514902000001E-2</v>
      </c>
      <c r="AS12" s="277">
        <v>0</v>
      </c>
      <c r="AT12" s="277">
        <v>0.15589449159999999</v>
      </c>
      <c r="AU12" s="277">
        <v>1.2801607429999999</v>
      </c>
      <c r="AV12" s="277">
        <v>65.929494012000006</v>
      </c>
      <c r="AW12" s="277">
        <v>348.40180125000001</v>
      </c>
      <c r="AX12" s="277">
        <v>598.96981020999999</v>
      </c>
      <c r="AY12" s="277">
        <v>654.46670670000003</v>
      </c>
      <c r="AZ12" s="277">
        <v>482.20717518999999</v>
      </c>
      <c r="BA12" s="277">
        <v>352.82382948999998</v>
      </c>
      <c r="BB12" s="277">
        <v>82.036031246999997</v>
      </c>
      <c r="BC12" s="277">
        <v>10.78762802</v>
      </c>
      <c r="BD12" s="277">
        <v>7.7450987412999994E-2</v>
      </c>
      <c r="BE12" s="277">
        <v>0.15458109097</v>
      </c>
      <c r="BF12" s="277">
        <v>7.7290545485000001E-2</v>
      </c>
      <c r="BG12" s="277">
        <v>3.8117289877</v>
      </c>
      <c r="BH12" s="277">
        <v>55.043361236000003</v>
      </c>
      <c r="BI12" s="340">
        <v>272.66761147</v>
      </c>
      <c r="BJ12" s="340">
        <v>530.90098464000005</v>
      </c>
      <c r="BK12" s="340">
        <v>580.62439019999999</v>
      </c>
      <c r="BL12" s="340">
        <v>423.83356334000001</v>
      </c>
      <c r="BM12" s="340">
        <v>275.65938585999999</v>
      </c>
      <c r="BN12" s="340">
        <v>87.710767809000004</v>
      </c>
      <c r="BO12" s="340">
        <v>10.079225203</v>
      </c>
      <c r="BP12" s="340">
        <v>0.25449824505000002</v>
      </c>
      <c r="BQ12" s="340">
        <v>0</v>
      </c>
      <c r="BR12" s="340">
        <v>0.1774047624</v>
      </c>
      <c r="BS12" s="340">
        <v>4.9004253957000001</v>
      </c>
      <c r="BT12" s="340">
        <v>64.633202202999996</v>
      </c>
      <c r="BU12" s="340">
        <v>251.56965672999999</v>
      </c>
      <c r="BV12" s="340">
        <v>500.72802569999999</v>
      </c>
    </row>
    <row r="13" spans="1:74" ht="11.1" customHeight="1" x14ac:dyDescent="0.2">
      <c r="A13" s="9" t="s">
        <v>78</v>
      </c>
      <c r="B13" s="214" t="s">
        <v>611</v>
      </c>
      <c r="C13" s="277">
        <v>890.82698196000001</v>
      </c>
      <c r="D13" s="277">
        <v>780.19364080000003</v>
      </c>
      <c r="E13" s="277">
        <v>647.87791857000002</v>
      </c>
      <c r="F13" s="277">
        <v>445.48368686999999</v>
      </c>
      <c r="G13" s="277">
        <v>312.21581626</v>
      </c>
      <c r="H13" s="277">
        <v>83.040633735</v>
      </c>
      <c r="I13" s="277">
        <v>18.226471668999999</v>
      </c>
      <c r="J13" s="277">
        <v>28.389983526000002</v>
      </c>
      <c r="K13" s="277">
        <v>96.557648919000002</v>
      </c>
      <c r="L13" s="277">
        <v>295.33358286999999</v>
      </c>
      <c r="M13" s="277">
        <v>689.35488997000004</v>
      </c>
      <c r="N13" s="277">
        <v>794.69134823000002</v>
      </c>
      <c r="O13" s="277">
        <v>939.97203552999997</v>
      </c>
      <c r="P13" s="277">
        <v>846.74366153000005</v>
      </c>
      <c r="Q13" s="277">
        <v>589.45354268999995</v>
      </c>
      <c r="R13" s="277">
        <v>443.71951803000002</v>
      </c>
      <c r="S13" s="277">
        <v>309.88426886000002</v>
      </c>
      <c r="T13" s="277">
        <v>98.825093663999994</v>
      </c>
      <c r="U13" s="277">
        <v>16.550700999</v>
      </c>
      <c r="V13" s="277">
        <v>13.990673484</v>
      </c>
      <c r="W13" s="277">
        <v>102.95865440999999</v>
      </c>
      <c r="X13" s="277">
        <v>330.32191797000002</v>
      </c>
      <c r="Y13" s="277">
        <v>665.57671196000001</v>
      </c>
      <c r="Z13" s="277">
        <v>964.12262134000002</v>
      </c>
      <c r="AA13" s="277">
        <v>815.83050804000004</v>
      </c>
      <c r="AB13" s="277">
        <v>749.99761937999995</v>
      </c>
      <c r="AC13" s="277">
        <v>533.61324918000003</v>
      </c>
      <c r="AD13" s="277">
        <v>329.56380601000001</v>
      </c>
      <c r="AE13" s="277">
        <v>198.54856029999999</v>
      </c>
      <c r="AF13" s="277">
        <v>53.258666613000003</v>
      </c>
      <c r="AG13" s="277">
        <v>7.7181781563999996</v>
      </c>
      <c r="AH13" s="277">
        <v>13.842531499</v>
      </c>
      <c r="AI13" s="277">
        <v>95.229537936</v>
      </c>
      <c r="AJ13" s="277">
        <v>344.35932931999997</v>
      </c>
      <c r="AK13" s="277">
        <v>534.79599566000002</v>
      </c>
      <c r="AL13" s="277">
        <v>897.46315018999996</v>
      </c>
      <c r="AM13" s="277">
        <v>1017.3757440000001</v>
      </c>
      <c r="AN13" s="277">
        <v>808.15367766999998</v>
      </c>
      <c r="AO13" s="277">
        <v>591.30063956000004</v>
      </c>
      <c r="AP13" s="277">
        <v>457.49612357000001</v>
      </c>
      <c r="AQ13" s="277">
        <v>216.58005811999999</v>
      </c>
      <c r="AR13" s="277">
        <v>56.573952159999997</v>
      </c>
      <c r="AS13" s="277">
        <v>10.508137224</v>
      </c>
      <c r="AT13" s="277">
        <v>16.428334811999999</v>
      </c>
      <c r="AU13" s="277">
        <v>99.116688487000005</v>
      </c>
      <c r="AV13" s="277">
        <v>413.49650574999998</v>
      </c>
      <c r="AW13" s="277">
        <v>612.73553289999995</v>
      </c>
      <c r="AX13" s="277">
        <v>969.01516565999998</v>
      </c>
      <c r="AY13" s="277">
        <v>836.47617451999997</v>
      </c>
      <c r="AZ13" s="277">
        <v>706.67830100000003</v>
      </c>
      <c r="BA13" s="277">
        <v>585.23410281999998</v>
      </c>
      <c r="BB13" s="277">
        <v>405.79831672</v>
      </c>
      <c r="BC13" s="277">
        <v>220.29419318999999</v>
      </c>
      <c r="BD13" s="277">
        <v>88.318595685000005</v>
      </c>
      <c r="BE13" s="277">
        <v>11.700730928</v>
      </c>
      <c r="BF13" s="277">
        <v>39.230953206999999</v>
      </c>
      <c r="BG13" s="277">
        <v>101.76899727</v>
      </c>
      <c r="BH13" s="277">
        <v>217.35111506000001</v>
      </c>
      <c r="BI13" s="340">
        <v>620.76332549999995</v>
      </c>
      <c r="BJ13" s="340">
        <v>898.89535541999999</v>
      </c>
      <c r="BK13" s="340">
        <v>886.19853905000002</v>
      </c>
      <c r="BL13" s="340">
        <v>710.83874609999998</v>
      </c>
      <c r="BM13" s="340">
        <v>585.77489766999997</v>
      </c>
      <c r="BN13" s="340">
        <v>382.57616480000002</v>
      </c>
      <c r="BO13" s="340">
        <v>198.65539995</v>
      </c>
      <c r="BP13" s="340">
        <v>67.96827571</v>
      </c>
      <c r="BQ13" s="340">
        <v>11.843178945</v>
      </c>
      <c r="BR13" s="340">
        <v>16.449704076</v>
      </c>
      <c r="BS13" s="340">
        <v>103.76465121</v>
      </c>
      <c r="BT13" s="340">
        <v>321.58897769999999</v>
      </c>
      <c r="BU13" s="340">
        <v>610.48421081000004</v>
      </c>
      <c r="BV13" s="340">
        <v>893.42983876999995</v>
      </c>
    </row>
    <row r="14" spans="1:74" ht="11.1" customHeight="1" x14ac:dyDescent="0.2">
      <c r="A14" s="9" t="s">
        <v>79</v>
      </c>
      <c r="B14" s="214" t="s">
        <v>612</v>
      </c>
      <c r="C14" s="277">
        <v>537.85113544000001</v>
      </c>
      <c r="D14" s="277">
        <v>472.41742484999997</v>
      </c>
      <c r="E14" s="277">
        <v>467.83643597999998</v>
      </c>
      <c r="F14" s="277">
        <v>417.64678461</v>
      </c>
      <c r="G14" s="277">
        <v>285.53312633000002</v>
      </c>
      <c r="H14" s="277">
        <v>98.55917943</v>
      </c>
      <c r="I14" s="277">
        <v>25.437525061999999</v>
      </c>
      <c r="J14" s="277">
        <v>27.641221908999999</v>
      </c>
      <c r="K14" s="277">
        <v>59.572581710000001</v>
      </c>
      <c r="L14" s="277">
        <v>206.52384617000001</v>
      </c>
      <c r="M14" s="277">
        <v>467.01348109000003</v>
      </c>
      <c r="N14" s="277">
        <v>557.95714526999996</v>
      </c>
      <c r="O14" s="277">
        <v>556.40280028999996</v>
      </c>
      <c r="P14" s="277">
        <v>579.37849358000005</v>
      </c>
      <c r="Q14" s="277">
        <v>494.03593977999998</v>
      </c>
      <c r="R14" s="277">
        <v>383.18766799000002</v>
      </c>
      <c r="S14" s="277">
        <v>284.83522667</v>
      </c>
      <c r="T14" s="277">
        <v>116.40420650999999</v>
      </c>
      <c r="U14" s="277">
        <v>32.880534191000002</v>
      </c>
      <c r="V14" s="277">
        <v>21.763653177999998</v>
      </c>
      <c r="W14" s="277">
        <v>39.306125336999997</v>
      </c>
      <c r="X14" s="277">
        <v>194.39994970000001</v>
      </c>
      <c r="Y14" s="277">
        <v>478.91791710000001</v>
      </c>
      <c r="Z14" s="277">
        <v>637.45827342999996</v>
      </c>
      <c r="AA14" s="277">
        <v>544.04357272000004</v>
      </c>
      <c r="AB14" s="277">
        <v>495.44894988999999</v>
      </c>
      <c r="AC14" s="277">
        <v>511.22256379999999</v>
      </c>
      <c r="AD14" s="277">
        <v>320.38908140000001</v>
      </c>
      <c r="AE14" s="277">
        <v>186.04246051999999</v>
      </c>
      <c r="AF14" s="277">
        <v>98.990638411000006</v>
      </c>
      <c r="AG14" s="277">
        <v>25.349318593</v>
      </c>
      <c r="AH14" s="277">
        <v>14.490284945999999</v>
      </c>
      <c r="AI14" s="277">
        <v>42.858300765999999</v>
      </c>
      <c r="AJ14" s="277">
        <v>180.35104532</v>
      </c>
      <c r="AK14" s="277">
        <v>372.20804354000001</v>
      </c>
      <c r="AL14" s="277">
        <v>620.87662507000005</v>
      </c>
      <c r="AM14" s="277">
        <v>646.26105074999998</v>
      </c>
      <c r="AN14" s="277">
        <v>520.90306193000004</v>
      </c>
      <c r="AO14" s="277">
        <v>392.05527755999998</v>
      </c>
      <c r="AP14" s="277">
        <v>288.15936128999999</v>
      </c>
      <c r="AQ14" s="277">
        <v>159.15689685000001</v>
      </c>
      <c r="AR14" s="277">
        <v>52.094538964000002</v>
      </c>
      <c r="AS14" s="277">
        <v>12.337743238</v>
      </c>
      <c r="AT14" s="277">
        <v>14.429092499999999</v>
      </c>
      <c r="AU14" s="277">
        <v>55.532286771000003</v>
      </c>
      <c r="AV14" s="277">
        <v>240.19190997000001</v>
      </c>
      <c r="AW14" s="277">
        <v>391.70713017999998</v>
      </c>
      <c r="AX14" s="277">
        <v>600.54360466000003</v>
      </c>
      <c r="AY14" s="277">
        <v>434.85597481000002</v>
      </c>
      <c r="AZ14" s="277">
        <v>447.68152266999999</v>
      </c>
      <c r="BA14" s="277">
        <v>373.16810206000002</v>
      </c>
      <c r="BB14" s="277">
        <v>276.83219243999997</v>
      </c>
      <c r="BC14" s="277">
        <v>132.47575502999999</v>
      </c>
      <c r="BD14" s="277">
        <v>62.099545765000002</v>
      </c>
      <c r="BE14" s="277">
        <v>9.2076461304000006</v>
      </c>
      <c r="BF14" s="277">
        <v>10.72536178</v>
      </c>
      <c r="BG14" s="277">
        <v>37.050833253</v>
      </c>
      <c r="BH14" s="277">
        <v>98.388154086</v>
      </c>
      <c r="BI14" s="340">
        <v>356.58230033000001</v>
      </c>
      <c r="BJ14" s="340">
        <v>524.86682957000005</v>
      </c>
      <c r="BK14" s="340">
        <v>505.79356494000001</v>
      </c>
      <c r="BL14" s="340">
        <v>404.22731837999999</v>
      </c>
      <c r="BM14" s="340">
        <v>369.03720299999998</v>
      </c>
      <c r="BN14" s="340">
        <v>266.59202182000001</v>
      </c>
      <c r="BO14" s="340">
        <v>158.89426749</v>
      </c>
      <c r="BP14" s="340">
        <v>67.759352401000001</v>
      </c>
      <c r="BQ14" s="340">
        <v>18.824005959000001</v>
      </c>
      <c r="BR14" s="340">
        <v>16.881287055000001</v>
      </c>
      <c r="BS14" s="340">
        <v>55.091277464999997</v>
      </c>
      <c r="BT14" s="340">
        <v>180.01802587</v>
      </c>
      <c r="BU14" s="340">
        <v>383.20567668000001</v>
      </c>
      <c r="BV14" s="340">
        <v>559.73703481999996</v>
      </c>
    </row>
    <row r="15" spans="1:74" ht="11.1" customHeight="1" x14ac:dyDescent="0.2">
      <c r="A15" s="9" t="s">
        <v>744</v>
      </c>
      <c r="B15" s="214" t="s">
        <v>641</v>
      </c>
      <c r="C15" s="277">
        <v>927.32059785000001</v>
      </c>
      <c r="D15" s="277">
        <v>807.98312988999999</v>
      </c>
      <c r="E15" s="277">
        <v>550.86300102999996</v>
      </c>
      <c r="F15" s="277">
        <v>272.19329077999998</v>
      </c>
      <c r="G15" s="277">
        <v>141.35344028</v>
      </c>
      <c r="H15" s="277">
        <v>31.164448974999999</v>
      </c>
      <c r="I15" s="277">
        <v>6.3087592707000004</v>
      </c>
      <c r="J15" s="277">
        <v>9.1351568808000003</v>
      </c>
      <c r="K15" s="277">
        <v>52.792313096000001</v>
      </c>
      <c r="L15" s="277">
        <v>237.55789375000001</v>
      </c>
      <c r="M15" s="277">
        <v>525.30629392000003</v>
      </c>
      <c r="N15" s="277">
        <v>901.04753933999996</v>
      </c>
      <c r="O15" s="277">
        <v>953.29861124000001</v>
      </c>
      <c r="P15" s="277">
        <v>741.43750625999996</v>
      </c>
      <c r="Q15" s="277">
        <v>580.82620443999997</v>
      </c>
      <c r="R15" s="277">
        <v>313.79612177000001</v>
      </c>
      <c r="S15" s="277">
        <v>157.52731070999999</v>
      </c>
      <c r="T15" s="277">
        <v>38.940232043999998</v>
      </c>
      <c r="U15" s="277">
        <v>6.9596036606</v>
      </c>
      <c r="V15" s="277">
        <v>9.2963378906000003</v>
      </c>
      <c r="W15" s="277">
        <v>57.452785407</v>
      </c>
      <c r="X15" s="277">
        <v>256.00670328000001</v>
      </c>
      <c r="Y15" s="277">
        <v>472.98243315000002</v>
      </c>
      <c r="Z15" s="277">
        <v>723.76230473999999</v>
      </c>
      <c r="AA15" s="277">
        <v>761.98286279000001</v>
      </c>
      <c r="AB15" s="277">
        <v>628.81612657000005</v>
      </c>
      <c r="AC15" s="277">
        <v>381.04267090000002</v>
      </c>
      <c r="AD15" s="277">
        <v>292.04729818999999</v>
      </c>
      <c r="AE15" s="277">
        <v>98.783906213999998</v>
      </c>
      <c r="AF15" s="277">
        <v>31.543419653000001</v>
      </c>
      <c r="AG15" s="277">
        <v>4.9652314021999997</v>
      </c>
      <c r="AH15" s="277">
        <v>8.7216761354999992</v>
      </c>
      <c r="AI15" s="277">
        <v>60.886049059999998</v>
      </c>
      <c r="AJ15" s="277">
        <v>261.85943995000002</v>
      </c>
      <c r="AK15" s="277">
        <v>540.40107262000004</v>
      </c>
      <c r="AL15" s="277">
        <v>698.83624685999996</v>
      </c>
      <c r="AM15" s="277">
        <v>828.04692045000002</v>
      </c>
      <c r="AN15" s="277">
        <v>733.56140134999998</v>
      </c>
      <c r="AO15" s="277">
        <v>659.90393956000003</v>
      </c>
      <c r="AP15" s="277">
        <v>347.93166510999998</v>
      </c>
      <c r="AQ15" s="277">
        <v>136.34521785999999</v>
      </c>
      <c r="AR15" s="277">
        <v>26.587966828999999</v>
      </c>
      <c r="AS15" s="277">
        <v>5.2060429601999996</v>
      </c>
      <c r="AT15" s="277">
        <v>11.587606125000001</v>
      </c>
      <c r="AU15" s="277">
        <v>59.441058615000003</v>
      </c>
      <c r="AV15" s="277">
        <v>257.65320249000001</v>
      </c>
      <c r="AW15" s="277">
        <v>572.74372201999995</v>
      </c>
      <c r="AX15" s="277">
        <v>830.49185358</v>
      </c>
      <c r="AY15" s="277">
        <v>970.72867645999997</v>
      </c>
      <c r="AZ15" s="277">
        <v>799.59973711999999</v>
      </c>
      <c r="BA15" s="277">
        <v>683.79399602000001</v>
      </c>
      <c r="BB15" s="277">
        <v>325.69021886000002</v>
      </c>
      <c r="BC15" s="277">
        <v>127.73352278999999</v>
      </c>
      <c r="BD15" s="277">
        <v>28.085421988</v>
      </c>
      <c r="BE15" s="277">
        <v>9.7958117599999994</v>
      </c>
      <c r="BF15" s="277">
        <v>13.169681582999999</v>
      </c>
      <c r="BG15" s="277">
        <v>57.497733531999998</v>
      </c>
      <c r="BH15" s="277">
        <v>217.33597727</v>
      </c>
      <c r="BI15" s="340">
        <v>497.24069298000001</v>
      </c>
      <c r="BJ15" s="340">
        <v>785.63856951000002</v>
      </c>
      <c r="BK15" s="340">
        <v>862.65790074999995</v>
      </c>
      <c r="BL15" s="340">
        <v>695.97482047000005</v>
      </c>
      <c r="BM15" s="340">
        <v>564.94872387999999</v>
      </c>
      <c r="BN15" s="340">
        <v>309.23956062000002</v>
      </c>
      <c r="BO15" s="340">
        <v>136.92659286</v>
      </c>
      <c r="BP15" s="340">
        <v>30.160559654</v>
      </c>
      <c r="BQ15" s="340">
        <v>6.7981806192000001</v>
      </c>
      <c r="BR15" s="340">
        <v>10.390402177</v>
      </c>
      <c r="BS15" s="340">
        <v>59.570888961000001</v>
      </c>
      <c r="BT15" s="340">
        <v>253.48139334000001</v>
      </c>
      <c r="BU15" s="340">
        <v>498.88548408000003</v>
      </c>
      <c r="BV15" s="340">
        <v>787.96418329000005</v>
      </c>
    </row>
    <row r="16" spans="1:74" ht="11.1" customHeight="1" x14ac:dyDescent="0.2">
      <c r="A16" s="9"/>
      <c r="B16" s="194" t="s">
        <v>177</v>
      </c>
      <c r="C16" s="251"/>
      <c r="D16" s="251"/>
      <c r="E16" s="251"/>
      <c r="F16" s="251"/>
      <c r="G16" s="251"/>
      <c r="H16" s="251"/>
      <c r="I16" s="251"/>
      <c r="J16" s="251"/>
      <c r="K16" s="251"/>
      <c r="L16" s="251"/>
      <c r="M16" s="251"/>
      <c r="N16" s="251"/>
      <c r="O16" s="251"/>
      <c r="P16" s="251"/>
      <c r="Q16" s="251"/>
      <c r="R16" s="251"/>
      <c r="S16" s="251"/>
      <c r="T16" s="251"/>
      <c r="U16" s="251"/>
      <c r="V16" s="251"/>
      <c r="W16" s="251"/>
      <c r="X16" s="251"/>
      <c r="Y16" s="251"/>
      <c r="Z16" s="251"/>
      <c r="AA16" s="251"/>
      <c r="AB16" s="251"/>
      <c r="AC16" s="251"/>
      <c r="AD16" s="251"/>
      <c r="AE16" s="251"/>
      <c r="AF16" s="251"/>
      <c r="AG16" s="251"/>
      <c r="AH16" s="251"/>
      <c r="AI16" s="251"/>
      <c r="AJ16" s="251"/>
      <c r="AK16" s="251"/>
      <c r="AL16" s="251"/>
      <c r="AM16" s="251"/>
      <c r="AN16" s="251"/>
      <c r="AO16" s="251"/>
      <c r="AP16" s="251"/>
      <c r="AQ16" s="251"/>
      <c r="AR16" s="251"/>
      <c r="AS16" s="251"/>
      <c r="AT16" s="251"/>
      <c r="AU16" s="251"/>
      <c r="AV16" s="251"/>
      <c r="AW16" s="251"/>
      <c r="AX16" s="251"/>
      <c r="AY16" s="640"/>
      <c r="AZ16" s="640"/>
      <c r="BA16" s="640"/>
      <c r="BB16" s="640"/>
      <c r="BC16" s="640"/>
      <c r="BD16" s="640"/>
      <c r="BE16" s="640"/>
      <c r="BF16" s="640"/>
      <c r="BG16" s="640"/>
      <c r="BH16" s="640"/>
      <c r="BI16" s="341"/>
      <c r="BJ16" s="341"/>
      <c r="BK16" s="341"/>
      <c r="BL16" s="341"/>
      <c r="BM16" s="341"/>
      <c r="BN16" s="341"/>
      <c r="BO16" s="341"/>
      <c r="BP16" s="341"/>
      <c r="BQ16" s="341"/>
      <c r="BR16" s="341"/>
      <c r="BS16" s="341"/>
      <c r="BT16" s="341"/>
      <c r="BU16" s="341"/>
      <c r="BV16" s="341"/>
    </row>
    <row r="17" spans="1:74" ht="11.1" customHeight="1" x14ac:dyDescent="0.2">
      <c r="A17" s="9" t="s">
        <v>156</v>
      </c>
      <c r="B17" s="214" t="s">
        <v>605</v>
      </c>
      <c r="C17" s="277">
        <v>1242.4021998999999</v>
      </c>
      <c r="D17" s="277">
        <v>1052.2763599</v>
      </c>
      <c r="E17" s="277">
        <v>927.86381082000003</v>
      </c>
      <c r="F17" s="277">
        <v>561.54555289999996</v>
      </c>
      <c r="G17" s="277">
        <v>293.83888101000002</v>
      </c>
      <c r="H17" s="277">
        <v>55.112465868999998</v>
      </c>
      <c r="I17" s="277">
        <v>12.751364788</v>
      </c>
      <c r="J17" s="277">
        <v>17.334397584000001</v>
      </c>
      <c r="K17" s="277">
        <v>114.30389162</v>
      </c>
      <c r="L17" s="277">
        <v>447.28579019</v>
      </c>
      <c r="M17" s="277">
        <v>695.12188742000001</v>
      </c>
      <c r="N17" s="277">
        <v>1069.0360525999999</v>
      </c>
      <c r="O17" s="277">
        <v>1234.4838417999999</v>
      </c>
      <c r="P17" s="277">
        <v>1052.8389755000001</v>
      </c>
      <c r="Q17" s="277">
        <v>924.47093039000004</v>
      </c>
      <c r="R17" s="277">
        <v>544.91914191000001</v>
      </c>
      <c r="S17" s="277">
        <v>283.37386415999998</v>
      </c>
      <c r="T17" s="277">
        <v>52.445010422999999</v>
      </c>
      <c r="U17" s="277">
        <v>9.9131890029999994</v>
      </c>
      <c r="V17" s="277">
        <v>15.199365072000001</v>
      </c>
      <c r="W17" s="277">
        <v>105.89030759000001</v>
      </c>
      <c r="X17" s="277">
        <v>443.66787491999997</v>
      </c>
      <c r="Y17" s="277">
        <v>692.54628477000006</v>
      </c>
      <c r="Z17" s="277">
        <v>1060.0434479999999</v>
      </c>
      <c r="AA17" s="277">
        <v>1240.7166646000001</v>
      </c>
      <c r="AB17" s="277">
        <v>1058.7296997000001</v>
      </c>
      <c r="AC17" s="277">
        <v>915.95608780999999</v>
      </c>
      <c r="AD17" s="277">
        <v>540.36895332999995</v>
      </c>
      <c r="AE17" s="277">
        <v>282.66531519</v>
      </c>
      <c r="AF17" s="277">
        <v>55.31849493</v>
      </c>
      <c r="AG17" s="277">
        <v>7.5880330950000001</v>
      </c>
      <c r="AH17" s="277">
        <v>16.183344420000001</v>
      </c>
      <c r="AI17" s="277">
        <v>100.7950438</v>
      </c>
      <c r="AJ17" s="277">
        <v>441.66488668</v>
      </c>
      <c r="AK17" s="277">
        <v>689.64827688000003</v>
      </c>
      <c r="AL17" s="277">
        <v>1061.3549568000001</v>
      </c>
      <c r="AM17" s="277">
        <v>1246.5808731</v>
      </c>
      <c r="AN17" s="277">
        <v>1055.1036386000001</v>
      </c>
      <c r="AO17" s="277">
        <v>894.83768295000004</v>
      </c>
      <c r="AP17" s="277">
        <v>539.15970749999997</v>
      </c>
      <c r="AQ17" s="277">
        <v>267.09981599999998</v>
      </c>
      <c r="AR17" s="277">
        <v>53.582241275000001</v>
      </c>
      <c r="AS17" s="277">
        <v>7.3246033893</v>
      </c>
      <c r="AT17" s="277">
        <v>16.159584098</v>
      </c>
      <c r="AU17" s="277">
        <v>105.50034382</v>
      </c>
      <c r="AV17" s="277">
        <v>426.04740545999999</v>
      </c>
      <c r="AW17" s="277">
        <v>689.29355926000005</v>
      </c>
      <c r="AX17" s="277">
        <v>1043.0396900000001</v>
      </c>
      <c r="AY17" s="277">
        <v>1221.9397051999999</v>
      </c>
      <c r="AZ17" s="277">
        <v>1038.6990535</v>
      </c>
      <c r="BA17" s="277">
        <v>891.48427447999995</v>
      </c>
      <c r="BB17" s="277">
        <v>528.82494892</v>
      </c>
      <c r="BC17" s="277">
        <v>257.13316415999998</v>
      </c>
      <c r="BD17" s="277">
        <v>50.042706174000003</v>
      </c>
      <c r="BE17" s="277">
        <v>6.9481267111999996</v>
      </c>
      <c r="BF17" s="277">
        <v>18.009166419</v>
      </c>
      <c r="BG17" s="277">
        <v>109.12772452999999</v>
      </c>
      <c r="BH17" s="277">
        <v>415.86045322000001</v>
      </c>
      <c r="BI17" s="340">
        <v>700.80449999999996</v>
      </c>
      <c r="BJ17" s="340">
        <v>1050.047</v>
      </c>
      <c r="BK17" s="340">
        <v>1203.8050000000001</v>
      </c>
      <c r="BL17" s="340">
        <v>1047.6379999999999</v>
      </c>
      <c r="BM17" s="340">
        <v>914.57190000000003</v>
      </c>
      <c r="BN17" s="340">
        <v>531.8691</v>
      </c>
      <c r="BO17" s="340">
        <v>260.05500000000001</v>
      </c>
      <c r="BP17" s="340">
        <v>46.473849999999999</v>
      </c>
      <c r="BQ17" s="340">
        <v>5.8477980000000001</v>
      </c>
      <c r="BR17" s="340">
        <v>19.271329999999999</v>
      </c>
      <c r="BS17" s="340">
        <v>109.1255</v>
      </c>
      <c r="BT17" s="340">
        <v>405.78179999999998</v>
      </c>
      <c r="BU17" s="340">
        <v>697.01459999999997</v>
      </c>
      <c r="BV17" s="340">
        <v>1044.82</v>
      </c>
    </row>
    <row r="18" spans="1:74" ht="11.1" customHeight="1" x14ac:dyDescent="0.2">
      <c r="A18" s="9" t="s">
        <v>157</v>
      </c>
      <c r="B18" s="214" t="s">
        <v>639</v>
      </c>
      <c r="C18" s="277">
        <v>1141.6476474999999</v>
      </c>
      <c r="D18" s="277">
        <v>976.57583548000002</v>
      </c>
      <c r="E18" s="277">
        <v>830.85861752999995</v>
      </c>
      <c r="F18" s="277">
        <v>469.57932125999997</v>
      </c>
      <c r="G18" s="277">
        <v>223.93778159999999</v>
      </c>
      <c r="H18" s="277">
        <v>28.029165919</v>
      </c>
      <c r="I18" s="277">
        <v>7.8386584520999998</v>
      </c>
      <c r="J18" s="277">
        <v>9.3378627762999997</v>
      </c>
      <c r="K18" s="277">
        <v>79.288047742000003</v>
      </c>
      <c r="L18" s="277">
        <v>384.25546509999998</v>
      </c>
      <c r="M18" s="277">
        <v>631.20172821999995</v>
      </c>
      <c r="N18" s="277">
        <v>1003.5825947</v>
      </c>
      <c r="O18" s="277">
        <v>1137.5438521999999</v>
      </c>
      <c r="P18" s="277">
        <v>986.08857876000002</v>
      </c>
      <c r="Q18" s="277">
        <v>829.42618590999996</v>
      </c>
      <c r="R18" s="277">
        <v>452.3363885</v>
      </c>
      <c r="S18" s="277">
        <v>219.72240823000001</v>
      </c>
      <c r="T18" s="277">
        <v>26.454788214000001</v>
      </c>
      <c r="U18" s="277">
        <v>5.9135200316000001</v>
      </c>
      <c r="V18" s="277">
        <v>7.8913971225999999</v>
      </c>
      <c r="W18" s="277">
        <v>73.372621996999996</v>
      </c>
      <c r="X18" s="277">
        <v>382.36028467</v>
      </c>
      <c r="Y18" s="277">
        <v>625.01161349999995</v>
      </c>
      <c r="Z18" s="277">
        <v>995.43838413000003</v>
      </c>
      <c r="AA18" s="277">
        <v>1146.9824234</v>
      </c>
      <c r="AB18" s="277">
        <v>990.81867079000006</v>
      </c>
      <c r="AC18" s="277">
        <v>819.65288836000002</v>
      </c>
      <c r="AD18" s="277">
        <v>448.90898003000001</v>
      </c>
      <c r="AE18" s="277">
        <v>215.73611492000001</v>
      </c>
      <c r="AF18" s="277">
        <v>26.07102836</v>
      </c>
      <c r="AG18" s="277">
        <v>4.5306230048999998</v>
      </c>
      <c r="AH18" s="277">
        <v>8.4568657226999999</v>
      </c>
      <c r="AI18" s="277">
        <v>67.947336332000006</v>
      </c>
      <c r="AJ18" s="277">
        <v>382.66500601000001</v>
      </c>
      <c r="AK18" s="277">
        <v>625.70810275999997</v>
      </c>
      <c r="AL18" s="277">
        <v>998.25672999999995</v>
      </c>
      <c r="AM18" s="277">
        <v>1153.2984180999999</v>
      </c>
      <c r="AN18" s="277">
        <v>989.12514066999995</v>
      </c>
      <c r="AO18" s="277">
        <v>795.02665665999996</v>
      </c>
      <c r="AP18" s="277">
        <v>453.27123936999999</v>
      </c>
      <c r="AQ18" s="277">
        <v>198.91211268999999</v>
      </c>
      <c r="AR18" s="277">
        <v>26.184252897</v>
      </c>
      <c r="AS18" s="277">
        <v>4.4517197126000001</v>
      </c>
      <c r="AT18" s="277">
        <v>8.7533672559000006</v>
      </c>
      <c r="AU18" s="277">
        <v>70.846339809</v>
      </c>
      <c r="AV18" s="277">
        <v>372.52558954</v>
      </c>
      <c r="AW18" s="277">
        <v>629.27922669999998</v>
      </c>
      <c r="AX18" s="277">
        <v>976.09983466000006</v>
      </c>
      <c r="AY18" s="277">
        <v>1127.8116978999999</v>
      </c>
      <c r="AZ18" s="277">
        <v>976.27003231000003</v>
      </c>
      <c r="BA18" s="277">
        <v>801.23347426999999</v>
      </c>
      <c r="BB18" s="277">
        <v>446.47149374999998</v>
      </c>
      <c r="BC18" s="277">
        <v>189.93060401</v>
      </c>
      <c r="BD18" s="277">
        <v>23.171808116000001</v>
      </c>
      <c r="BE18" s="277">
        <v>4.0279543394999999</v>
      </c>
      <c r="BF18" s="277">
        <v>10.042305147</v>
      </c>
      <c r="BG18" s="277">
        <v>73.907610219000006</v>
      </c>
      <c r="BH18" s="277">
        <v>359.32721411</v>
      </c>
      <c r="BI18" s="340">
        <v>646.38369999999998</v>
      </c>
      <c r="BJ18" s="340">
        <v>977.0018</v>
      </c>
      <c r="BK18" s="340">
        <v>1122.027</v>
      </c>
      <c r="BL18" s="340">
        <v>986.7627</v>
      </c>
      <c r="BM18" s="340">
        <v>826.87199999999996</v>
      </c>
      <c r="BN18" s="340">
        <v>450.06670000000003</v>
      </c>
      <c r="BO18" s="340">
        <v>195.5829</v>
      </c>
      <c r="BP18" s="340">
        <v>20.893989999999999</v>
      </c>
      <c r="BQ18" s="340">
        <v>3.9627460000000001</v>
      </c>
      <c r="BR18" s="340">
        <v>10.39513</v>
      </c>
      <c r="BS18" s="340">
        <v>75.217349999999996</v>
      </c>
      <c r="BT18" s="340">
        <v>349.48390000000001</v>
      </c>
      <c r="BU18" s="340">
        <v>647.06899999999996</v>
      </c>
      <c r="BV18" s="340">
        <v>974.40790000000004</v>
      </c>
    </row>
    <row r="19" spans="1:74" ht="11.1" customHeight="1" x14ac:dyDescent="0.2">
      <c r="A19" s="9" t="s">
        <v>158</v>
      </c>
      <c r="B19" s="214" t="s">
        <v>606</v>
      </c>
      <c r="C19" s="277">
        <v>1230.8652</v>
      </c>
      <c r="D19" s="277">
        <v>1052.9819247999999</v>
      </c>
      <c r="E19" s="277">
        <v>843.01121380999996</v>
      </c>
      <c r="F19" s="277">
        <v>452.34842680999998</v>
      </c>
      <c r="G19" s="277">
        <v>230.8214552</v>
      </c>
      <c r="H19" s="277">
        <v>39.422987352</v>
      </c>
      <c r="I19" s="277">
        <v>10.971222758</v>
      </c>
      <c r="J19" s="277">
        <v>19.050235817000001</v>
      </c>
      <c r="K19" s="277">
        <v>91.419185380000002</v>
      </c>
      <c r="L19" s="277">
        <v>407.78090758000002</v>
      </c>
      <c r="M19" s="277">
        <v>699.01864289000002</v>
      </c>
      <c r="N19" s="277">
        <v>1141.2014899000001</v>
      </c>
      <c r="O19" s="277">
        <v>1236.7728967999999</v>
      </c>
      <c r="P19" s="277">
        <v>1075.4408031999999</v>
      </c>
      <c r="Q19" s="277">
        <v>850.55464272999996</v>
      </c>
      <c r="R19" s="277">
        <v>433.64696751999998</v>
      </c>
      <c r="S19" s="277">
        <v>230.15639494000001</v>
      </c>
      <c r="T19" s="277">
        <v>37.442825022000001</v>
      </c>
      <c r="U19" s="277">
        <v>9.2537356039999992</v>
      </c>
      <c r="V19" s="277">
        <v>17.330771035000001</v>
      </c>
      <c r="W19" s="277">
        <v>89.420628824999994</v>
      </c>
      <c r="X19" s="277">
        <v>410.98832377999997</v>
      </c>
      <c r="Y19" s="277">
        <v>690.53419283999995</v>
      </c>
      <c r="Z19" s="277">
        <v>1124.3409515999999</v>
      </c>
      <c r="AA19" s="277">
        <v>1249.831138</v>
      </c>
      <c r="AB19" s="277">
        <v>1080.5285382</v>
      </c>
      <c r="AC19" s="277">
        <v>843.62084561999995</v>
      </c>
      <c r="AD19" s="277">
        <v>445.11896995000001</v>
      </c>
      <c r="AE19" s="277">
        <v>233.47819883</v>
      </c>
      <c r="AF19" s="277">
        <v>36.057920854000002</v>
      </c>
      <c r="AG19" s="277">
        <v>8.7397504395999999</v>
      </c>
      <c r="AH19" s="277">
        <v>17.745806653999999</v>
      </c>
      <c r="AI19" s="277">
        <v>88.154350711999996</v>
      </c>
      <c r="AJ19" s="277">
        <v>408.86731734</v>
      </c>
      <c r="AK19" s="277">
        <v>700.45979310999996</v>
      </c>
      <c r="AL19" s="277">
        <v>1126.0640155000001</v>
      </c>
      <c r="AM19" s="277">
        <v>1257.0014229000001</v>
      </c>
      <c r="AN19" s="277">
        <v>1079.782919</v>
      </c>
      <c r="AO19" s="277">
        <v>794.75830408000002</v>
      </c>
      <c r="AP19" s="277">
        <v>446.55749311</v>
      </c>
      <c r="AQ19" s="277">
        <v>213.36668076000001</v>
      </c>
      <c r="AR19" s="277">
        <v>36.004419149</v>
      </c>
      <c r="AS19" s="277">
        <v>8.7153951985999996</v>
      </c>
      <c r="AT19" s="277">
        <v>18.383652294000001</v>
      </c>
      <c r="AU19" s="277">
        <v>95.076496825000007</v>
      </c>
      <c r="AV19" s="277">
        <v>405.74851267999998</v>
      </c>
      <c r="AW19" s="277">
        <v>697.44826983999997</v>
      </c>
      <c r="AX19" s="277">
        <v>1108.6313436</v>
      </c>
      <c r="AY19" s="277">
        <v>1234.9363615</v>
      </c>
      <c r="AZ19" s="277">
        <v>1070.5552714999999</v>
      </c>
      <c r="BA19" s="277">
        <v>811.31134889999998</v>
      </c>
      <c r="BB19" s="277">
        <v>453.18899936999998</v>
      </c>
      <c r="BC19" s="277">
        <v>204.46295727</v>
      </c>
      <c r="BD19" s="277">
        <v>32.858717179999999</v>
      </c>
      <c r="BE19" s="277">
        <v>8.5406357531000001</v>
      </c>
      <c r="BF19" s="277">
        <v>19.539209955</v>
      </c>
      <c r="BG19" s="277">
        <v>91.747321454000001</v>
      </c>
      <c r="BH19" s="277">
        <v>400.74117647999998</v>
      </c>
      <c r="BI19" s="340">
        <v>714.88160000000005</v>
      </c>
      <c r="BJ19" s="340">
        <v>1127.6610000000001</v>
      </c>
      <c r="BK19" s="340">
        <v>1248.4690000000001</v>
      </c>
      <c r="BL19" s="340">
        <v>1097.222</v>
      </c>
      <c r="BM19" s="340">
        <v>846.45529999999997</v>
      </c>
      <c r="BN19" s="340">
        <v>458.32810000000001</v>
      </c>
      <c r="BO19" s="340">
        <v>206.4966</v>
      </c>
      <c r="BP19" s="340">
        <v>29.779589999999999</v>
      </c>
      <c r="BQ19" s="340">
        <v>9.9137029999999999</v>
      </c>
      <c r="BR19" s="340">
        <v>16.062239999999999</v>
      </c>
      <c r="BS19" s="340">
        <v>97.293670000000006</v>
      </c>
      <c r="BT19" s="340">
        <v>403.82330000000002</v>
      </c>
      <c r="BU19" s="340">
        <v>721.34889999999996</v>
      </c>
      <c r="BV19" s="340">
        <v>1126.96</v>
      </c>
    </row>
    <row r="20" spans="1:74" ht="11.1" customHeight="1" x14ac:dyDescent="0.2">
      <c r="A20" s="9" t="s">
        <v>159</v>
      </c>
      <c r="B20" s="214" t="s">
        <v>607</v>
      </c>
      <c r="C20" s="277">
        <v>1283.2640429999999</v>
      </c>
      <c r="D20" s="277">
        <v>1078.9102731</v>
      </c>
      <c r="E20" s="277">
        <v>841.82436480000001</v>
      </c>
      <c r="F20" s="277">
        <v>438.46029020999998</v>
      </c>
      <c r="G20" s="277">
        <v>205.64037178000001</v>
      </c>
      <c r="H20" s="277">
        <v>46.320519693999998</v>
      </c>
      <c r="I20" s="277">
        <v>13.361592824000001</v>
      </c>
      <c r="J20" s="277">
        <v>25.104437105999999</v>
      </c>
      <c r="K20" s="277">
        <v>110.58970827</v>
      </c>
      <c r="L20" s="277">
        <v>428.11075581</v>
      </c>
      <c r="M20" s="277">
        <v>753.24340056999995</v>
      </c>
      <c r="N20" s="277">
        <v>1225.6496775000001</v>
      </c>
      <c r="O20" s="277">
        <v>1302.3478908</v>
      </c>
      <c r="P20" s="277">
        <v>1114.2760214</v>
      </c>
      <c r="Q20" s="277">
        <v>849.30633878000003</v>
      </c>
      <c r="R20" s="277">
        <v>421.97754070000002</v>
      </c>
      <c r="S20" s="277">
        <v>210.47340416</v>
      </c>
      <c r="T20" s="277">
        <v>43.703824664000003</v>
      </c>
      <c r="U20" s="277">
        <v>12.78365702</v>
      </c>
      <c r="V20" s="277">
        <v>24.437849557</v>
      </c>
      <c r="W20" s="277">
        <v>112.72232816</v>
      </c>
      <c r="X20" s="277">
        <v>429.37834027999997</v>
      </c>
      <c r="Y20" s="277">
        <v>736.67113587999995</v>
      </c>
      <c r="Z20" s="277">
        <v>1198.8796081</v>
      </c>
      <c r="AA20" s="277">
        <v>1321.7190920999999</v>
      </c>
      <c r="AB20" s="277">
        <v>1106.8566377</v>
      </c>
      <c r="AC20" s="277">
        <v>841.08324657000003</v>
      </c>
      <c r="AD20" s="277">
        <v>431.64124673999999</v>
      </c>
      <c r="AE20" s="277">
        <v>216.49517193</v>
      </c>
      <c r="AF20" s="277">
        <v>43.740418851999998</v>
      </c>
      <c r="AG20" s="277">
        <v>12.390867122</v>
      </c>
      <c r="AH20" s="277">
        <v>24.757221340000001</v>
      </c>
      <c r="AI20" s="277">
        <v>114.25278007</v>
      </c>
      <c r="AJ20" s="277">
        <v>420.52001216000002</v>
      </c>
      <c r="AK20" s="277">
        <v>755.93816497</v>
      </c>
      <c r="AL20" s="277">
        <v>1201.9803783</v>
      </c>
      <c r="AM20" s="277">
        <v>1321.2166073999999</v>
      </c>
      <c r="AN20" s="277">
        <v>1105.8457304000001</v>
      </c>
      <c r="AO20" s="277">
        <v>783.11470799000006</v>
      </c>
      <c r="AP20" s="277">
        <v>422.14381902999997</v>
      </c>
      <c r="AQ20" s="277">
        <v>200.63823676000001</v>
      </c>
      <c r="AR20" s="277">
        <v>43.770398133999997</v>
      </c>
      <c r="AS20" s="277">
        <v>12.108158563</v>
      </c>
      <c r="AT20" s="277">
        <v>24.646978811</v>
      </c>
      <c r="AU20" s="277">
        <v>118.86667591</v>
      </c>
      <c r="AV20" s="277">
        <v>410.58498046</v>
      </c>
      <c r="AW20" s="277">
        <v>745.95627544000001</v>
      </c>
      <c r="AX20" s="277">
        <v>1205.4459443000001</v>
      </c>
      <c r="AY20" s="277">
        <v>1311.9624389000001</v>
      </c>
      <c r="AZ20" s="277">
        <v>1096.9275551000001</v>
      </c>
      <c r="BA20" s="277">
        <v>800.45501091999995</v>
      </c>
      <c r="BB20" s="277">
        <v>442.84081276000001</v>
      </c>
      <c r="BC20" s="277">
        <v>200.48827008999999</v>
      </c>
      <c r="BD20" s="277">
        <v>42.312478089999999</v>
      </c>
      <c r="BE20" s="277">
        <v>12.496397532</v>
      </c>
      <c r="BF20" s="277">
        <v>25.720948667999998</v>
      </c>
      <c r="BG20" s="277">
        <v>110.73548396</v>
      </c>
      <c r="BH20" s="277">
        <v>417.08582739000002</v>
      </c>
      <c r="BI20" s="340">
        <v>750.61879999999996</v>
      </c>
      <c r="BJ20" s="340">
        <v>1236.67</v>
      </c>
      <c r="BK20" s="340">
        <v>1320.5029999999999</v>
      </c>
      <c r="BL20" s="340">
        <v>1121.3910000000001</v>
      </c>
      <c r="BM20" s="340">
        <v>830.34209999999996</v>
      </c>
      <c r="BN20" s="340">
        <v>452.35759999999999</v>
      </c>
      <c r="BO20" s="340">
        <v>199.84180000000001</v>
      </c>
      <c r="BP20" s="340">
        <v>38.836570000000002</v>
      </c>
      <c r="BQ20" s="340">
        <v>12.994579999999999</v>
      </c>
      <c r="BR20" s="340">
        <v>20.94023</v>
      </c>
      <c r="BS20" s="340">
        <v>115.67489999999999</v>
      </c>
      <c r="BT20" s="340">
        <v>419.17669999999998</v>
      </c>
      <c r="BU20" s="340">
        <v>759.47119999999995</v>
      </c>
      <c r="BV20" s="340">
        <v>1244.4929999999999</v>
      </c>
    </row>
    <row r="21" spans="1:74" ht="11.1" customHeight="1" x14ac:dyDescent="0.2">
      <c r="A21" s="9" t="s">
        <v>160</v>
      </c>
      <c r="B21" s="214" t="s">
        <v>640</v>
      </c>
      <c r="C21" s="277">
        <v>615.87409144000003</v>
      </c>
      <c r="D21" s="277">
        <v>493.26002082000002</v>
      </c>
      <c r="E21" s="277">
        <v>352.09943929999997</v>
      </c>
      <c r="F21" s="277">
        <v>156.39106998</v>
      </c>
      <c r="G21" s="277">
        <v>53.085115139000003</v>
      </c>
      <c r="H21" s="277">
        <v>2.3590885433</v>
      </c>
      <c r="I21" s="277">
        <v>0.39337898656999998</v>
      </c>
      <c r="J21" s="277">
        <v>0.29568100408999998</v>
      </c>
      <c r="K21" s="277">
        <v>15.926469012</v>
      </c>
      <c r="L21" s="277">
        <v>141.93042406999999</v>
      </c>
      <c r="M21" s="277">
        <v>321.21574619</v>
      </c>
      <c r="N21" s="277">
        <v>554.24492272999998</v>
      </c>
      <c r="O21" s="277">
        <v>623.77309357000001</v>
      </c>
      <c r="P21" s="277">
        <v>514.32725454000001</v>
      </c>
      <c r="Q21" s="277">
        <v>362.68202761999999</v>
      </c>
      <c r="R21" s="277">
        <v>147.90219020000001</v>
      </c>
      <c r="S21" s="277">
        <v>52.650464976000002</v>
      </c>
      <c r="T21" s="277">
        <v>2.2674187876</v>
      </c>
      <c r="U21" s="277">
        <v>0.32648462942000001</v>
      </c>
      <c r="V21" s="277">
        <v>0.23571016559999999</v>
      </c>
      <c r="W21" s="277">
        <v>14.097513237999999</v>
      </c>
      <c r="X21" s="277">
        <v>140.63429278000001</v>
      </c>
      <c r="Y21" s="277">
        <v>315.43217619000001</v>
      </c>
      <c r="Z21" s="277">
        <v>558.93719821000002</v>
      </c>
      <c r="AA21" s="277">
        <v>626.16989009999998</v>
      </c>
      <c r="AB21" s="277">
        <v>516.54535381000005</v>
      </c>
      <c r="AC21" s="277">
        <v>353.74269710999999</v>
      </c>
      <c r="AD21" s="277">
        <v>144.99896039000001</v>
      </c>
      <c r="AE21" s="277">
        <v>51.121080618000001</v>
      </c>
      <c r="AF21" s="277">
        <v>2.0931258444999998</v>
      </c>
      <c r="AG21" s="277">
        <v>0.26073374541</v>
      </c>
      <c r="AH21" s="277">
        <v>0.23501520459</v>
      </c>
      <c r="AI21" s="277">
        <v>12.482692086</v>
      </c>
      <c r="AJ21" s="277">
        <v>140.44989812</v>
      </c>
      <c r="AK21" s="277">
        <v>320.10205582999998</v>
      </c>
      <c r="AL21" s="277">
        <v>561.29002743000001</v>
      </c>
      <c r="AM21" s="277">
        <v>625.15948177999996</v>
      </c>
      <c r="AN21" s="277">
        <v>510.55576401000002</v>
      </c>
      <c r="AO21" s="277">
        <v>337.85323968</v>
      </c>
      <c r="AP21" s="277">
        <v>148.63226850999999</v>
      </c>
      <c r="AQ21" s="277">
        <v>46.796286833000003</v>
      </c>
      <c r="AR21" s="277">
        <v>2.30618166</v>
      </c>
      <c r="AS21" s="277">
        <v>0.25736989699000001</v>
      </c>
      <c r="AT21" s="277">
        <v>0.25982151463999997</v>
      </c>
      <c r="AU21" s="277">
        <v>13.289981344999999</v>
      </c>
      <c r="AV21" s="277">
        <v>142.28515884999999</v>
      </c>
      <c r="AW21" s="277">
        <v>322.76715614</v>
      </c>
      <c r="AX21" s="277">
        <v>543.60614268999996</v>
      </c>
      <c r="AY21" s="277">
        <v>600.67087766999998</v>
      </c>
      <c r="AZ21" s="277">
        <v>507.40514388999998</v>
      </c>
      <c r="BA21" s="277">
        <v>356.87564388999999</v>
      </c>
      <c r="BB21" s="277">
        <v>146.15994868999999</v>
      </c>
      <c r="BC21" s="277">
        <v>46.183747703000002</v>
      </c>
      <c r="BD21" s="277">
        <v>1.6947071252000001</v>
      </c>
      <c r="BE21" s="277">
        <v>0.25337307678999998</v>
      </c>
      <c r="BF21" s="277">
        <v>0.34581457739999999</v>
      </c>
      <c r="BG21" s="277">
        <v>13.408890122000001</v>
      </c>
      <c r="BH21" s="277">
        <v>138.58908675000001</v>
      </c>
      <c r="BI21" s="340">
        <v>337.7312</v>
      </c>
      <c r="BJ21" s="340">
        <v>529.94960000000003</v>
      </c>
      <c r="BK21" s="340">
        <v>607.5181</v>
      </c>
      <c r="BL21" s="340">
        <v>502.67930000000001</v>
      </c>
      <c r="BM21" s="340">
        <v>371.17419999999998</v>
      </c>
      <c r="BN21" s="340">
        <v>145.89099999999999</v>
      </c>
      <c r="BO21" s="340">
        <v>48.516190000000002</v>
      </c>
      <c r="BP21" s="340">
        <v>1.493303</v>
      </c>
      <c r="BQ21" s="340">
        <v>0.30247990000000002</v>
      </c>
      <c r="BR21" s="340">
        <v>0.39014910000000003</v>
      </c>
      <c r="BS21" s="340">
        <v>13.24827</v>
      </c>
      <c r="BT21" s="340">
        <v>138.79679999999999</v>
      </c>
      <c r="BU21" s="340">
        <v>341.60090000000002</v>
      </c>
      <c r="BV21" s="340">
        <v>528.24710000000005</v>
      </c>
    </row>
    <row r="22" spans="1:74" ht="11.1" customHeight="1" x14ac:dyDescent="0.2">
      <c r="A22" s="9" t="s">
        <v>161</v>
      </c>
      <c r="B22" s="214" t="s">
        <v>609</v>
      </c>
      <c r="C22" s="277">
        <v>772.05096173000004</v>
      </c>
      <c r="D22" s="277">
        <v>611.32616557999995</v>
      </c>
      <c r="E22" s="277">
        <v>425.27216447000001</v>
      </c>
      <c r="F22" s="277">
        <v>184.53394342000001</v>
      </c>
      <c r="G22" s="277">
        <v>57.899727660000003</v>
      </c>
      <c r="H22" s="277">
        <v>2.5560386580999999</v>
      </c>
      <c r="I22" s="277">
        <v>0.16478137111999999</v>
      </c>
      <c r="J22" s="277">
        <v>0.40952864134</v>
      </c>
      <c r="K22" s="277">
        <v>20.009665130999998</v>
      </c>
      <c r="L22" s="277">
        <v>181.42938788999999</v>
      </c>
      <c r="M22" s="277">
        <v>424.00010658999997</v>
      </c>
      <c r="N22" s="277">
        <v>728.91723267999998</v>
      </c>
      <c r="O22" s="277">
        <v>788.30875079999998</v>
      </c>
      <c r="P22" s="277">
        <v>644.51305883999999</v>
      </c>
      <c r="Q22" s="277">
        <v>441.04135012</v>
      </c>
      <c r="R22" s="277">
        <v>172.79635304000001</v>
      </c>
      <c r="S22" s="277">
        <v>57.719521342</v>
      </c>
      <c r="T22" s="277">
        <v>2.4610651557000001</v>
      </c>
      <c r="U22" s="277">
        <v>0.16478137111999999</v>
      </c>
      <c r="V22" s="277">
        <v>0.40952864134</v>
      </c>
      <c r="W22" s="277">
        <v>18.731815508</v>
      </c>
      <c r="X22" s="277">
        <v>184.03155755</v>
      </c>
      <c r="Y22" s="277">
        <v>415.79523673</v>
      </c>
      <c r="Z22" s="277">
        <v>722.29163669000002</v>
      </c>
      <c r="AA22" s="277">
        <v>789.42727420999995</v>
      </c>
      <c r="AB22" s="277">
        <v>650.44861736999997</v>
      </c>
      <c r="AC22" s="277">
        <v>423.81029848999998</v>
      </c>
      <c r="AD22" s="277">
        <v>173.30102468999999</v>
      </c>
      <c r="AE22" s="277">
        <v>59.261364966000002</v>
      </c>
      <c r="AF22" s="277">
        <v>2.0120149820000002</v>
      </c>
      <c r="AG22" s="277">
        <v>0.16478137111999999</v>
      </c>
      <c r="AH22" s="277">
        <v>0.40952864134</v>
      </c>
      <c r="AI22" s="277">
        <v>18.371629543000001</v>
      </c>
      <c r="AJ22" s="277">
        <v>184.10052123</v>
      </c>
      <c r="AK22" s="277">
        <v>421.87203968</v>
      </c>
      <c r="AL22" s="277">
        <v>726.66243489999999</v>
      </c>
      <c r="AM22" s="277">
        <v>783.26977066999996</v>
      </c>
      <c r="AN22" s="277">
        <v>638.46388682999998</v>
      </c>
      <c r="AO22" s="277">
        <v>396.92815703000002</v>
      </c>
      <c r="AP22" s="277">
        <v>175.34000888</v>
      </c>
      <c r="AQ22" s="277">
        <v>53.292258900999997</v>
      </c>
      <c r="AR22" s="277">
        <v>2.2220214015000002</v>
      </c>
      <c r="AS22" s="277">
        <v>0.16478137111999999</v>
      </c>
      <c r="AT22" s="277">
        <v>0.40952864134</v>
      </c>
      <c r="AU22" s="277">
        <v>20.363225936999999</v>
      </c>
      <c r="AV22" s="277">
        <v>192.24073998</v>
      </c>
      <c r="AW22" s="277">
        <v>421.47106516000002</v>
      </c>
      <c r="AX22" s="277">
        <v>708.92482103999998</v>
      </c>
      <c r="AY22" s="277">
        <v>756.39751278000006</v>
      </c>
      <c r="AZ22" s="277">
        <v>633.10437934000004</v>
      </c>
      <c r="BA22" s="277">
        <v>420.34901714</v>
      </c>
      <c r="BB22" s="277">
        <v>180.55616114</v>
      </c>
      <c r="BC22" s="277">
        <v>54.526841187000002</v>
      </c>
      <c r="BD22" s="277">
        <v>1.3247103439000001</v>
      </c>
      <c r="BE22" s="277">
        <v>0.16478137111999999</v>
      </c>
      <c r="BF22" s="277">
        <v>0.40952864134</v>
      </c>
      <c r="BG22" s="277">
        <v>18.679943356999999</v>
      </c>
      <c r="BH22" s="277">
        <v>189.94503197</v>
      </c>
      <c r="BI22" s="340">
        <v>443.01080000000002</v>
      </c>
      <c r="BJ22" s="340">
        <v>703.42179999999996</v>
      </c>
      <c r="BK22" s="340">
        <v>776.80799999999999</v>
      </c>
      <c r="BL22" s="340">
        <v>635.41470000000004</v>
      </c>
      <c r="BM22" s="340">
        <v>441.04500000000002</v>
      </c>
      <c r="BN22" s="340">
        <v>177.55109999999999</v>
      </c>
      <c r="BO22" s="340">
        <v>57.036290000000001</v>
      </c>
      <c r="BP22" s="340">
        <v>1.1377079999999999</v>
      </c>
      <c r="BQ22" s="340">
        <v>0.2352098</v>
      </c>
      <c r="BR22" s="340">
        <v>4.7080400000000001E-2</v>
      </c>
      <c r="BS22" s="340">
        <v>18.459309999999999</v>
      </c>
      <c r="BT22" s="340">
        <v>197.2208</v>
      </c>
      <c r="BU22" s="340">
        <v>452.92140000000001</v>
      </c>
      <c r="BV22" s="340">
        <v>700.77179999999998</v>
      </c>
    </row>
    <row r="23" spans="1:74" ht="11.1" customHeight="1" x14ac:dyDescent="0.2">
      <c r="A23" s="9" t="s">
        <v>162</v>
      </c>
      <c r="B23" s="214" t="s">
        <v>610</v>
      </c>
      <c r="C23" s="277">
        <v>529.85752505000005</v>
      </c>
      <c r="D23" s="277">
        <v>393.28204317000001</v>
      </c>
      <c r="E23" s="277">
        <v>242.10681113000001</v>
      </c>
      <c r="F23" s="277">
        <v>74.192266704000005</v>
      </c>
      <c r="G23" s="277">
        <v>8.7446862514999992</v>
      </c>
      <c r="H23" s="277">
        <v>0.33388045903000002</v>
      </c>
      <c r="I23" s="277">
        <v>8.2717736965999995E-3</v>
      </c>
      <c r="J23" s="277">
        <v>0.19067587607</v>
      </c>
      <c r="K23" s="277">
        <v>5.6832677375999996</v>
      </c>
      <c r="L23" s="277">
        <v>70.638269790999999</v>
      </c>
      <c r="M23" s="277">
        <v>252.03732891000001</v>
      </c>
      <c r="N23" s="277">
        <v>525.10365420000005</v>
      </c>
      <c r="O23" s="277">
        <v>547.89381065999999</v>
      </c>
      <c r="P23" s="277">
        <v>426.23052647999998</v>
      </c>
      <c r="Q23" s="277">
        <v>256.05446052000002</v>
      </c>
      <c r="R23" s="277">
        <v>72.153156092000003</v>
      </c>
      <c r="S23" s="277">
        <v>9.0939065262999996</v>
      </c>
      <c r="T23" s="277">
        <v>0.24517438891000001</v>
      </c>
      <c r="U23" s="277">
        <v>8.2717736965999995E-3</v>
      </c>
      <c r="V23" s="277">
        <v>0.19067587607</v>
      </c>
      <c r="W23" s="277">
        <v>5.6849368144000003</v>
      </c>
      <c r="X23" s="277">
        <v>71.464373456999994</v>
      </c>
      <c r="Y23" s="277">
        <v>238.63817915999999</v>
      </c>
      <c r="Z23" s="277">
        <v>504.13435305000002</v>
      </c>
      <c r="AA23" s="277">
        <v>545.41237737999995</v>
      </c>
      <c r="AB23" s="277">
        <v>433.13497727999999</v>
      </c>
      <c r="AC23" s="277">
        <v>238.33749183</v>
      </c>
      <c r="AD23" s="277">
        <v>71.542590856000004</v>
      </c>
      <c r="AE23" s="277">
        <v>9.6147422101999993</v>
      </c>
      <c r="AF23" s="277">
        <v>0.22832899617999999</v>
      </c>
      <c r="AG23" s="277">
        <v>8.2717736965999995E-3</v>
      </c>
      <c r="AH23" s="277">
        <v>0.19067587607</v>
      </c>
      <c r="AI23" s="277">
        <v>5.5939361030999999</v>
      </c>
      <c r="AJ23" s="277">
        <v>68.770507625999997</v>
      </c>
      <c r="AK23" s="277">
        <v>243.18904957999999</v>
      </c>
      <c r="AL23" s="277">
        <v>510.98765587999998</v>
      </c>
      <c r="AM23" s="277">
        <v>538.53501219999998</v>
      </c>
      <c r="AN23" s="277">
        <v>419.07489568</v>
      </c>
      <c r="AO23" s="277">
        <v>219.03085983</v>
      </c>
      <c r="AP23" s="277">
        <v>70.332483761000006</v>
      </c>
      <c r="AQ23" s="277">
        <v>8.3850777261000005</v>
      </c>
      <c r="AR23" s="277">
        <v>0.21997288184</v>
      </c>
      <c r="AS23" s="277">
        <v>8.2717736965999995E-3</v>
      </c>
      <c r="AT23" s="277">
        <v>0.18233079222000001</v>
      </c>
      <c r="AU23" s="277">
        <v>5.6340696572000004</v>
      </c>
      <c r="AV23" s="277">
        <v>67.755357274999994</v>
      </c>
      <c r="AW23" s="277">
        <v>232.35384519999999</v>
      </c>
      <c r="AX23" s="277">
        <v>501.31090605000003</v>
      </c>
      <c r="AY23" s="277">
        <v>526.52315691000001</v>
      </c>
      <c r="AZ23" s="277">
        <v>408.83079171999998</v>
      </c>
      <c r="BA23" s="277">
        <v>222.39497272</v>
      </c>
      <c r="BB23" s="277">
        <v>76.285703642000001</v>
      </c>
      <c r="BC23" s="277">
        <v>9.1222088776000003</v>
      </c>
      <c r="BD23" s="277">
        <v>0.10545087015</v>
      </c>
      <c r="BE23" s="277">
        <v>8.2717736965999995E-3</v>
      </c>
      <c r="BF23" s="277">
        <v>0.19792024138</v>
      </c>
      <c r="BG23" s="277">
        <v>4.7091898792000002</v>
      </c>
      <c r="BH23" s="277">
        <v>68.805290087000003</v>
      </c>
      <c r="BI23" s="340">
        <v>246.04490000000001</v>
      </c>
      <c r="BJ23" s="340">
        <v>512.69069999999999</v>
      </c>
      <c r="BK23" s="340">
        <v>541.36210000000005</v>
      </c>
      <c r="BL23" s="340">
        <v>408.15129999999999</v>
      </c>
      <c r="BM23" s="340">
        <v>240.30549999999999</v>
      </c>
      <c r="BN23" s="340">
        <v>76.419399999999996</v>
      </c>
      <c r="BO23" s="340">
        <v>9.771077</v>
      </c>
      <c r="BP23" s="340">
        <v>7.5419399999999998E-2</v>
      </c>
      <c r="BQ23" s="340">
        <v>1.5458100000000001E-2</v>
      </c>
      <c r="BR23" s="340">
        <v>9.24653E-2</v>
      </c>
      <c r="BS23" s="340">
        <v>4.7399399999999998</v>
      </c>
      <c r="BT23" s="340">
        <v>70.951570000000004</v>
      </c>
      <c r="BU23" s="340">
        <v>249.47749999999999</v>
      </c>
      <c r="BV23" s="340">
        <v>514.78380000000004</v>
      </c>
    </row>
    <row r="24" spans="1:74" ht="11.1" customHeight="1" x14ac:dyDescent="0.2">
      <c r="A24" s="9" t="s">
        <v>163</v>
      </c>
      <c r="B24" s="214" t="s">
        <v>611</v>
      </c>
      <c r="C24" s="277">
        <v>892.30539091000003</v>
      </c>
      <c r="D24" s="277">
        <v>739.10602344999995</v>
      </c>
      <c r="E24" s="277">
        <v>616.28237712999999</v>
      </c>
      <c r="F24" s="277">
        <v>403.70433150000002</v>
      </c>
      <c r="G24" s="277">
        <v>207.76954533</v>
      </c>
      <c r="H24" s="277">
        <v>81.012262379999996</v>
      </c>
      <c r="I24" s="277">
        <v>10.996317659000001</v>
      </c>
      <c r="J24" s="277">
        <v>25.642740108000002</v>
      </c>
      <c r="K24" s="277">
        <v>124.482877</v>
      </c>
      <c r="L24" s="277">
        <v>355.51433715000002</v>
      </c>
      <c r="M24" s="277">
        <v>631.51147900000001</v>
      </c>
      <c r="N24" s="277">
        <v>923.67957086000001</v>
      </c>
      <c r="O24" s="277">
        <v>898.37007309000001</v>
      </c>
      <c r="P24" s="277">
        <v>753.42408332000002</v>
      </c>
      <c r="Q24" s="277">
        <v>618.54615233000004</v>
      </c>
      <c r="R24" s="277">
        <v>413.71344312000002</v>
      </c>
      <c r="S24" s="277">
        <v>220.79024580000001</v>
      </c>
      <c r="T24" s="277">
        <v>81.801713151000001</v>
      </c>
      <c r="U24" s="277">
        <v>11.751933978</v>
      </c>
      <c r="V24" s="277">
        <v>27.126161731</v>
      </c>
      <c r="W24" s="277">
        <v>121.74115576</v>
      </c>
      <c r="X24" s="277">
        <v>348.63334934</v>
      </c>
      <c r="Y24" s="277">
        <v>614.56784527000002</v>
      </c>
      <c r="Z24" s="277">
        <v>912.63687030000006</v>
      </c>
      <c r="AA24" s="277">
        <v>895.68986619999998</v>
      </c>
      <c r="AB24" s="277">
        <v>758.80583078999996</v>
      </c>
      <c r="AC24" s="277">
        <v>616.19025018000002</v>
      </c>
      <c r="AD24" s="277">
        <v>416.91097905999999</v>
      </c>
      <c r="AE24" s="277">
        <v>232.76154159000001</v>
      </c>
      <c r="AF24" s="277">
        <v>84.518062990000004</v>
      </c>
      <c r="AG24" s="277">
        <v>12.240340839</v>
      </c>
      <c r="AH24" s="277">
        <v>27.000902677999999</v>
      </c>
      <c r="AI24" s="277">
        <v>123.26380422</v>
      </c>
      <c r="AJ24" s="277">
        <v>349.40330549999999</v>
      </c>
      <c r="AK24" s="277">
        <v>624.57716545000005</v>
      </c>
      <c r="AL24" s="277">
        <v>913.51729552999996</v>
      </c>
      <c r="AM24" s="277">
        <v>883.60339968999995</v>
      </c>
      <c r="AN24" s="277">
        <v>757.21075350000001</v>
      </c>
      <c r="AO24" s="277">
        <v>596.60550194999996</v>
      </c>
      <c r="AP24" s="277">
        <v>413.87574190999999</v>
      </c>
      <c r="AQ24" s="277">
        <v>229.26740978999999</v>
      </c>
      <c r="AR24" s="277">
        <v>84.481546249000004</v>
      </c>
      <c r="AS24" s="277">
        <v>12.4015346</v>
      </c>
      <c r="AT24" s="277">
        <v>25.206808080999998</v>
      </c>
      <c r="AU24" s="277">
        <v>120.61698730000001</v>
      </c>
      <c r="AV24" s="277">
        <v>340.82960458000002</v>
      </c>
      <c r="AW24" s="277">
        <v>613.38255670000001</v>
      </c>
      <c r="AX24" s="277">
        <v>915.10473439999998</v>
      </c>
      <c r="AY24" s="277">
        <v>912.93302906999998</v>
      </c>
      <c r="AZ24" s="277">
        <v>760.41146609999998</v>
      </c>
      <c r="BA24" s="277">
        <v>593.54214303000003</v>
      </c>
      <c r="BB24" s="277">
        <v>417.54626440999999</v>
      </c>
      <c r="BC24" s="277">
        <v>229.87378523000001</v>
      </c>
      <c r="BD24" s="277">
        <v>80.647530273000001</v>
      </c>
      <c r="BE24" s="277">
        <v>13.069755802</v>
      </c>
      <c r="BF24" s="277">
        <v>25.654421823</v>
      </c>
      <c r="BG24" s="277">
        <v>117.07787755</v>
      </c>
      <c r="BH24" s="277">
        <v>357.27430666999999</v>
      </c>
      <c r="BI24" s="340">
        <v>603.30529999999999</v>
      </c>
      <c r="BJ24" s="340">
        <v>926.45029999999997</v>
      </c>
      <c r="BK24" s="340">
        <v>904.38969999999995</v>
      </c>
      <c r="BL24" s="340">
        <v>749.39290000000005</v>
      </c>
      <c r="BM24" s="340">
        <v>605.16890000000001</v>
      </c>
      <c r="BN24" s="340">
        <v>419.07760000000002</v>
      </c>
      <c r="BO24" s="340">
        <v>230.9905</v>
      </c>
      <c r="BP24" s="340">
        <v>80.212689999999995</v>
      </c>
      <c r="BQ24" s="340">
        <v>12.00996</v>
      </c>
      <c r="BR24" s="340">
        <v>24.996939999999999</v>
      </c>
      <c r="BS24" s="340">
        <v>113.60899999999999</v>
      </c>
      <c r="BT24" s="340">
        <v>343.33940000000001</v>
      </c>
      <c r="BU24" s="340">
        <v>596.38779999999997</v>
      </c>
      <c r="BV24" s="340">
        <v>930.47990000000004</v>
      </c>
    </row>
    <row r="25" spans="1:74" ht="11.1" customHeight="1" x14ac:dyDescent="0.2">
      <c r="A25" s="9" t="s">
        <v>164</v>
      </c>
      <c r="B25" s="214" t="s">
        <v>612</v>
      </c>
      <c r="C25" s="277">
        <v>589.82782591</v>
      </c>
      <c r="D25" s="277">
        <v>501.11539081000001</v>
      </c>
      <c r="E25" s="277">
        <v>451.73722465999998</v>
      </c>
      <c r="F25" s="277">
        <v>353.86226521999998</v>
      </c>
      <c r="G25" s="277">
        <v>177.05875828000001</v>
      </c>
      <c r="H25" s="277">
        <v>71.862710585000002</v>
      </c>
      <c r="I25" s="277">
        <v>16.798369571999999</v>
      </c>
      <c r="J25" s="277">
        <v>19.495450565999999</v>
      </c>
      <c r="K25" s="277">
        <v>60.494109194000004</v>
      </c>
      <c r="L25" s="277">
        <v>217.89101853</v>
      </c>
      <c r="M25" s="277">
        <v>415.03196512</v>
      </c>
      <c r="N25" s="277">
        <v>600.91906347999998</v>
      </c>
      <c r="O25" s="277">
        <v>587.11724987000002</v>
      </c>
      <c r="P25" s="277">
        <v>500.52495741000001</v>
      </c>
      <c r="Q25" s="277">
        <v>451.25128605999998</v>
      </c>
      <c r="R25" s="277">
        <v>367.32912055000003</v>
      </c>
      <c r="S25" s="277">
        <v>187.91938572000001</v>
      </c>
      <c r="T25" s="277">
        <v>76.286473666000006</v>
      </c>
      <c r="U25" s="277">
        <v>16.266211291000001</v>
      </c>
      <c r="V25" s="277">
        <v>19.679092177000001</v>
      </c>
      <c r="W25" s="277">
        <v>59.824985085000002</v>
      </c>
      <c r="X25" s="277">
        <v>213.41108521999999</v>
      </c>
      <c r="Y25" s="277">
        <v>409.07452259000002</v>
      </c>
      <c r="Z25" s="277">
        <v>603.77378257999999</v>
      </c>
      <c r="AA25" s="277">
        <v>579.36389916999997</v>
      </c>
      <c r="AB25" s="277">
        <v>501.32893552000002</v>
      </c>
      <c r="AC25" s="277">
        <v>458.49859020000002</v>
      </c>
      <c r="AD25" s="277">
        <v>364.20281328999999</v>
      </c>
      <c r="AE25" s="277">
        <v>203.75899695000001</v>
      </c>
      <c r="AF25" s="277">
        <v>80.436745939999994</v>
      </c>
      <c r="AG25" s="277">
        <v>16.506556209999999</v>
      </c>
      <c r="AH25" s="277">
        <v>20.009396305999999</v>
      </c>
      <c r="AI25" s="277">
        <v>58.448489594999998</v>
      </c>
      <c r="AJ25" s="277">
        <v>214.46864108</v>
      </c>
      <c r="AK25" s="277">
        <v>417.83088952000003</v>
      </c>
      <c r="AL25" s="277">
        <v>604.97495856</v>
      </c>
      <c r="AM25" s="277">
        <v>570.86218960999997</v>
      </c>
      <c r="AN25" s="277">
        <v>505.50249047</v>
      </c>
      <c r="AO25" s="277">
        <v>457.94750900000003</v>
      </c>
      <c r="AP25" s="277">
        <v>361.90469258000002</v>
      </c>
      <c r="AQ25" s="277">
        <v>199.61418247</v>
      </c>
      <c r="AR25" s="277">
        <v>83.848336614000004</v>
      </c>
      <c r="AS25" s="277">
        <v>17.509631488</v>
      </c>
      <c r="AT25" s="277">
        <v>19.221871569000001</v>
      </c>
      <c r="AU25" s="277">
        <v>57.339395273000001</v>
      </c>
      <c r="AV25" s="277">
        <v>207.57303125999999</v>
      </c>
      <c r="AW25" s="277">
        <v>419.79494983000001</v>
      </c>
      <c r="AX25" s="277">
        <v>608.90409351000005</v>
      </c>
      <c r="AY25" s="277">
        <v>592.49166806000005</v>
      </c>
      <c r="AZ25" s="277">
        <v>507.52560201</v>
      </c>
      <c r="BA25" s="277">
        <v>454.34650194</v>
      </c>
      <c r="BB25" s="277">
        <v>347.52761863000001</v>
      </c>
      <c r="BC25" s="277">
        <v>194.98448016</v>
      </c>
      <c r="BD25" s="277">
        <v>82.813600176999998</v>
      </c>
      <c r="BE25" s="277">
        <v>17.742154670000001</v>
      </c>
      <c r="BF25" s="277">
        <v>19.030209197000001</v>
      </c>
      <c r="BG25" s="277">
        <v>58.835224171999997</v>
      </c>
      <c r="BH25" s="277">
        <v>218.60616185000001</v>
      </c>
      <c r="BI25" s="340">
        <v>408.37150000000003</v>
      </c>
      <c r="BJ25" s="340">
        <v>609.62459999999999</v>
      </c>
      <c r="BK25" s="340">
        <v>574.56619999999998</v>
      </c>
      <c r="BL25" s="340">
        <v>498.88780000000003</v>
      </c>
      <c r="BM25" s="340">
        <v>460.48439999999999</v>
      </c>
      <c r="BN25" s="340">
        <v>347.8349</v>
      </c>
      <c r="BO25" s="340">
        <v>191.4804</v>
      </c>
      <c r="BP25" s="340">
        <v>82.60651</v>
      </c>
      <c r="BQ25" s="340">
        <v>17.65306</v>
      </c>
      <c r="BR25" s="340">
        <v>19.05885</v>
      </c>
      <c r="BS25" s="340">
        <v>55.729300000000002</v>
      </c>
      <c r="BT25" s="340">
        <v>204.4426</v>
      </c>
      <c r="BU25" s="340">
        <v>395.43209999999999</v>
      </c>
      <c r="BV25" s="340">
        <v>605.50300000000004</v>
      </c>
    </row>
    <row r="26" spans="1:74" ht="11.1" customHeight="1" x14ac:dyDescent="0.2">
      <c r="A26" s="9" t="s">
        <v>165</v>
      </c>
      <c r="B26" s="214" t="s">
        <v>641</v>
      </c>
      <c r="C26" s="277">
        <v>873.15553448000003</v>
      </c>
      <c r="D26" s="277">
        <v>726.60159926999995</v>
      </c>
      <c r="E26" s="277">
        <v>580.74240582000004</v>
      </c>
      <c r="F26" s="277">
        <v>324.87364739999998</v>
      </c>
      <c r="G26" s="277">
        <v>151.72039547</v>
      </c>
      <c r="H26" s="277">
        <v>33.496770032999997</v>
      </c>
      <c r="I26" s="277">
        <v>7.8243349580999997</v>
      </c>
      <c r="J26" s="277">
        <v>11.744638012999999</v>
      </c>
      <c r="K26" s="277">
        <v>61.109766794000002</v>
      </c>
      <c r="L26" s="277">
        <v>271.21025850000001</v>
      </c>
      <c r="M26" s="277">
        <v>503.60454915999998</v>
      </c>
      <c r="N26" s="277">
        <v>816.45490772999995</v>
      </c>
      <c r="O26" s="277">
        <v>877.61638545999995</v>
      </c>
      <c r="P26" s="277">
        <v>743.41247682000005</v>
      </c>
      <c r="Q26" s="277">
        <v>586.01433522000002</v>
      </c>
      <c r="R26" s="277">
        <v>317.50517602000002</v>
      </c>
      <c r="S26" s="277">
        <v>153.27433934000001</v>
      </c>
      <c r="T26" s="277">
        <v>33.394897984000004</v>
      </c>
      <c r="U26" s="277">
        <v>7.0628930222999999</v>
      </c>
      <c r="V26" s="277">
        <v>11.238243963</v>
      </c>
      <c r="W26" s="277">
        <v>58.879579174</v>
      </c>
      <c r="X26" s="277">
        <v>269.74920673999998</v>
      </c>
      <c r="Y26" s="277">
        <v>494.35351686000001</v>
      </c>
      <c r="Z26" s="277">
        <v>806.98848172999999</v>
      </c>
      <c r="AA26" s="277">
        <v>880.11248814999999</v>
      </c>
      <c r="AB26" s="277">
        <v>745.57664317000001</v>
      </c>
      <c r="AC26" s="277">
        <v>577.77539207999996</v>
      </c>
      <c r="AD26" s="277">
        <v>317.79344703999999</v>
      </c>
      <c r="AE26" s="277">
        <v>156.64927317999999</v>
      </c>
      <c r="AF26" s="277">
        <v>34.056161078000002</v>
      </c>
      <c r="AG26" s="277">
        <v>6.7175734081999998</v>
      </c>
      <c r="AH26" s="277">
        <v>11.483106363999999</v>
      </c>
      <c r="AI26" s="277">
        <v>57.192043384999998</v>
      </c>
      <c r="AJ26" s="277">
        <v>268.21977944000002</v>
      </c>
      <c r="AK26" s="277">
        <v>500.52343322000002</v>
      </c>
      <c r="AL26" s="277">
        <v>808.96539540000003</v>
      </c>
      <c r="AM26" s="277">
        <v>877.80463660999999</v>
      </c>
      <c r="AN26" s="277">
        <v>741.26897210000004</v>
      </c>
      <c r="AO26" s="277">
        <v>553.01399961000004</v>
      </c>
      <c r="AP26" s="277">
        <v>317.37577033999997</v>
      </c>
      <c r="AQ26" s="277">
        <v>146.97040462000001</v>
      </c>
      <c r="AR26" s="277">
        <v>34.563463464000002</v>
      </c>
      <c r="AS26" s="277">
        <v>6.8483435114000004</v>
      </c>
      <c r="AT26" s="277">
        <v>11.356591411</v>
      </c>
      <c r="AU26" s="277">
        <v>58.995450935000001</v>
      </c>
      <c r="AV26" s="277">
        <v>263.44775745999999</v>
      </c>
      <c r="AW26" s="277">
        <v>497.83450264999999</v>
      </c>
      <c r="AX26" s="277">
        <v>796.97244323999996</v>
      </c>
      <c r="AY26" s="277">
        <v>865.77695200999995</v>
      </c>
      <c r="AZ26" s="277">
        <v>733.99977781999996</v>
      </c>
      <c r="BA26" s="277">
        <v>560.93718612999999</v>
      </c>
      <c r="BB26" s="277">
        <v>316.16906110999997</v>
      </c>
      <c r="BC26" s="277">
        <v>142.94685393</v>
      </c>
      <c r="BD26" s="277">
        <v>32.743020401000003</v>
      </c>
      <c r="BE26" s="277">
        <v>6.8475553338999999</v>
      </c>
      <c r="BF26" s="277">
        <v>11.864330676</v>
      </c>
      <c r="BG26" s="277">
        <v>58.208659040000001</v>
      </c>
      <c r="BH26" s="277">
        <v>262.57109171000002</v>
      </c>
      <c r="BI26" s="340">
        <v>506.14839999999998</v>
      </c>
      <c r="BJ26" s="340">
        <v>800.75279999999998</v>
      </c>
      <c r="BK26" s="340">
        <v>866.05769999999995</v>
      </c>
      <c r="BL26" s="340">
        <v>737.30880000000002</v>
      </c>
      <c r="BM26" s="340">
        <v>579.54280000000006</v>
      </c>
      <c r="BN26" s="340">
        <v>317.5643</v>
      </c>
      <c r="BO26" s="340">
        <v>144.06729999999999</v>
      </c>
      <c r="BP26" s="340">
        <v>31.426629999999999</v>
      </c>
      <c r="BQ26" s="340">
        <v>6.9326420000000004</v>
      </c>
      <c r="BR26" s="340">
        <v>11.025119999999999</v>
      </c>
      <c r="BS26" s="340">
        <v>58.672910000000002</v>
      </c>
      <c r="BT26" s="340">
        <v>258.35250000000002</v>
      </c>
      <c r="BU26" s="340">
        <v>506.19319999999999</v>
      </c>
      <c r="BV26" s="340">
        <v>799.04610000000002</v>
      </c>
    </row>
    <row r="27" spans="1:74" ht="11.1" customHeight="1" x14ac:dyDescent="0.2">
      <c r="A27" s="8"/>
      <c r="B27" s="194" t="s">
        <v>178</v>
      </c>
      <c r="C27" s="252"/>
      <c r="D27" s="252"/>
      <c r="E27" s="252"/>
      <c r="F27" s="252"/>
      <c r="G27" s="252"/>
      <c r="H27" s="252"/>
      <c r="I27" s="252"/>
      <c r="J27" s="252"/>
      <c r="K27" s="252"/>
      <c r="L27" s="252"/>
      <c r="M27" s="252"/>
      <c r="N27" s="252"/>
      <c r="O27" s="252"/>
      <c r="P27" s="252"/>
      <c r="Q27" s="252"/>
      <c r="R27" s="252"/>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252"/>
      <c r="AZ27" s="252"/>
      <c r="BA27" s="252"/>
      <c r="BB27" s="252"/>
      <c r="BC27" s="252"/>
      <c r="BD27" s="252"/>
      <c r="BE27" s="252"/>
      <c r="BF27" s="252"/>
      <c r="BG27" s="252"/>
      <c r="BH27" s="252"/>
      <c r="BI27" s="503"/>
      <c r="BJ27" s="503"/>
      <c r="BK27" s="342"/>
      <c r="BL27" s="342"/>
      <c r="BM27" s="342"/>
      <c r="BN27" s="342"/>
      <c r="BO27" s="342"/>
      <c r="BP27" s="342"/>
      <c r="BQ27" s="342"/>
      <c r="BR27" s="342"/>
      <c r="BS27" s="342"/>
      <c r="BT27" s="342"/>
      <c r="BU27" s="342"/>
      <c r="BV27" s="342"/>
    </row>
    <row r="28" spans="1:74" ht="11.1" customHeight="1" x14ac:dyDescent="0.2">
      <c r="A28" s="9" t="s">
        <v>42</v>
      </c>
      <c r="B28" s="214" t="s">
        <v>605</v>
      </c>
      <c r="C28" s="277">
        <v>0</v>
      </c>
      <c r="D28" s="277">
        <v>0</v>
      </c>
      <c r="E28" s="277">
        <v>0</v>
      </c>
      <c r="F28" s="277">
        <v>0</v>
      </c>
      <c r="G28" s="277">
        <v>20.398278593000001</v>
      </c>
      <c r="H28" s="277">
        <v>103.31024738000001</v>
      </c>
      <c r="I28" s="277">
        <v>283.40367361</v>
      </c>
      <c r="J28" s="277">
        <v>170.80383631999999</v>
      </c>
      <c r="K28" s="277">
        <v>56.786851013000003</v>
      </c>
      <c r="L28" s="277">
        <v>0</v>
      </c>
      <c r="M28" s="277">
        <v>0</v>
      </c>
      <c r="N28" s="277">
        <v>0</v>
      </c>
      <c r="O28" s="277">
        <v>0</v>
      </c>
      <c r="P28" s="277">
        <v>0</v>
      </c>
      <c r="Q28" s="277">
        <v>0</v>
      </c>
      <c r="R28" s="277">
        <v>0</v>
      </c>
      <c r="S28" s="277">
        <v>11.699214731</v>
      </c>
      <c r="T28" s="277">
        <v>62.830115358</v>
      </c>
      <c r="U28" s="277">
        <v>247.53225058000001</v>
      </c>
      <c r="V28" s="277">
        <v>169.07397301</v>
      </c>
      <c r="W28" s="277">
        <v>62.496553423000002</v>
      </c>
      <c r="X28" s="277">
        <v>0</v>
      </c>
      <c r="Y28" s="277">
        <v>0</v>
      </c>
      <c r="Z28" s="277">
        <v>0</v>
      </c>
      <c r="AA28" s="277">
        <v>0</v>
      </c>
      <c r="AB28" s="277">
        <v>0</v>
      </c>
      <c r="AC28" s="277">
        <v>0</v>
      </c>
      <c r="AD28" s="277">
        <v>0</v>
      </c>
      <c r="AE28" s="277">
        <v>21.410269879000001</v>
      </c>
      <c r="AF28" s="277">
        <v>57.999372882000003</v>
      </c>
      <c r="AG28" s="277">
        <v>246.01048037000001</v>
      </c>
      <c r="AH28" s="277">
        <v>211.39437505999999</v>
      </c>
      <c r="AI28" s="277">
        <v>27.144620280000002</v>
      </c>
      <c r="AJ28" s="277">
        <v>0.49261900035</v>
      </c>
      <c r="AK28" s="277">
        <v>0</v>
      </c>
      <c r="AL28" s="277">
        <v>0</v>
      </c>
      <c r="AM28" s="277">
        <v>0</v>
      </c>
      <c r="AN28" s="277">
        <v>0</v>
      </c>
      <c r="AO28" s="277">
        <v>0</v>
      </c>
      <c r="AP28" s="277">
        <v>0</v>
      </c>
      <c r="AQ28" s="277">
        <v>8.3597585877</v>
      </c>
      <c r="AR28" s="277">
        <v>87.841229987999995</v>
      </c>
      <c r="AS28" s="277">
        <v>303.74610983000002</v>
      </c>
      <c r="AT28" s="277">
        <v>123.32593279</v>
      </c>
      <c r="AU28" s="277">
        <v>17.276131239000001</v>
      </c>
      <c r="AV28" s="277">
        <v>0</v>
      </c>
      <c r="AW28" s="277">
        <v>0</v>
      </c>
      <c r="AX28" s="277">
        <v>0</v>
      </c>
      <c r="AY28" s="277">
        <v>0</v>
      </c>
      <c r="AZ28" s="277">
        <v>0</v>
      </c>
      <c r="BA28" s="277">
        <v>0</v>
      </c>
      <c r="BB28" s="277">
        <v>0</v>
      </c>
      <c r="BC28" s="277">
        <v>6.1168510541999996</v>
      </c>
      <c r="BD28" s="277">
        <v>67.984756419000007</v>
      </c>
      <c r="BE28" s="277">
        <v>199.91574005999999</v>
      </c>
      <c r="BF28" s="277">
        <v>107.9944844</v>
      </c>
      <c r="BG28" s="277">
        <v>32.312272831999998</v>
      </c>
      <c r="BH28" s="277">
        <v>5.8470615612000003</v>
      </c>
      <c r="BI28" s="340">
        <v>0</v>
      </c>
      <c r="BJ28" s="340">
        <v>0</v>
      </c>
      <c r="BK28" s="340">
        <v>0</v>
      </c>
      <c r="BL28" s="340">
        <v>0</v>
      </c>
      <c r="BM28" s="340">
        <v>0</v>
      </c>
      <c r="BN28" s="340">
        <v>0</v>
      </c>
      <c r="BO28" s="340">
        <v>9.2208215952000003</v>
      </c>
      <c r="BP28" s="340">
        <v>77.892056933999996</v>
      </c>
      <c r="BQ28" s="340">
        <v>203.80664487999999</v>
      </c>
      <c r="BR28" s="340">
        <v>172.47113390000001</v>
      </c>
      <c r="BS28" s="340">
        <v>33.198416729000002</v>
      </c>
      <c r="BT28" s="340">
        <v>0.31613622495999999</v>
      </c>
      <c r="BU28" s="340">
        <v>0</v>
      </c>
      <c r="BV28" s="340">
        <v>0</v>
      </c>
    </row>
    <row r="29" spans="1:74" ht="11.1" customHeight="1" x14ac:dyDescent="0.2">
      <c r="A29" s="9" t="s">
        <v>43</v>
      </c>
      <c r="B29" s="214" t="s">
        <v>639</v>
      </c>
      <c r="C29" s="277">
        <v>0</v>
      </c>
      <c r="D29" s="277">
        <v>0</v>
      </c>
      <c r="E29" s="277">
        <v>0</v>
      </c>
      <c r="F29" s="277">
        <v>0.43033020105999997</v>
      </c>
      <c r="G29" s="277">
        <v>44.282101419999996</v>
      </c>
      <c r="H29" s="277">
        <v>187.05852593</v>
      </c>
      <c r="I29" s="277">
        <v>339.22154272</v>
      </c>
      <c r="J29" s="277">
        <v>242.14904414</v>
      </c>
      <c r="K29" s="277">
        <v>92.153895344000006</v>
      </c>
      <c r="L29" s="277">
        <v>3.1709565279</v>
      </c>
      <c r="M29" s="277">
        <v>0</v>
      </c>
      <c r="N29" s="277">
        <v>0</v>
      </c>
      <c r="O29" s="277">
        <v>0</v>
      </c>
      <c r="P29" s="277">
        <v>0</v>
      </c>
      <c r="Q29" s="277">
        <v>0</v>
      </c>
      <c r="R29" s="277">
        <v>0</v>
      </c>
      <c r="S29" s="277">
        <v>41.327527148999998</v>
      </c>
      <c r="T29" s="277">
        <v>146.80459309</v>
      </c>
      <c r="U29" s="277">
        <v>339.76354414999997</v>
      </c>
      <c r="V29" s="277">
        <v>211.54139065000001</v>
      </c>
      <c r="W29" s="277">
        <v>93.465572632000004</v>
      </c>
      <c r="X29" s="277">
        <v>2.6454463432000002</v>
      </c>
      <c r="Y29" s="277">
        <v>0</v>
      </c>
      <c r="Z29" s="277">
        <v>0</v>
      </c>
      <c r="AA29" s="277">
        <v>0</v>
      </c>
      <c r="AB29" s="277">
        <v>0</v>
      </c>
      <c r="AC29" s="277">
        <v>1.9796130657</v>
      </c>
      <c r="AD29" s="277">
        <v>0</v>
      </c>
      <c r="AE29" s="277">
        <v>64.300185260999996</v>
      </c>
      <c r="AF29" s="277">
        <v>115.47969019999999</v>
      </c>
      <c r="AG29" s="277">
        <v>331.22496651</v>
      </c>
      <c r="AH29" s="277">
        <v>237.15416379999999</v>
      </c>
      <c r="AI29" s="277">
        <v>60.157298492999999</v>
      </c>
      <c r="AJ29" s="277">
        <v>4.9822078689999998</v>
      </c>
      <c r="AK29" s="277">
        <v>0</v>
      </c>
      <c r="AL29" s="277">
        <v>0</v>
      </c>
      <c r="AM29" s="277">
        <v>0</v>
      </c>
      <c r="AN29" s="277">
        <v>0</v>
      </c>
      <c r="AO29" s="277">
        <v>0</v>
      </c>
      <c r="AP29" s="277">
        <v>0</v>
      </c>
      <c r="AQ29" s="277">
        <v>22.525924658000001</v>
      </c>
      <c r="AR29" s="277">
        <v>133.30063812</v>
      </c>
      <c r="AS29" s="277">
        <v>325.61054027</v>
      </c>
      <c r="AT29" s="277">
        <v>159.50213966999999</v>
      </c>
      <c r="AU29" s="277">
        <v>36.613026011000002</v>
      </c>
      <c r="AV29" s="277">
        <v>6.1258446650999998</v>
      </c>
      <c r="AW29" s="277">
        <v>0</v>
      </c>
      <c r="AX29" s="277">
        <v>0</v>
      </c>
      <c r="AY29" s="277">
        <v>0</v>
      </c>
      <c r="AZ29" s="277">
        <v>0</v>
      </c>
      <c r="BA29" s="277">
        <v>0</v>
      </c>
      <c r="BB29" s="277">
        <v>0</v>
      </c>
      <c r="BC29" s="277">
        <v>26.293210714000001</v>
      </c>
      <c r="BD29" s="277">
        <v>127.77946364</v>
      </c>
      <c r="BE29" s="277">
        <v>216.86116268999999</v>
      </c>
      <c r="BF29" s="277">
        <v>148.60611166000001</v>
      </c>
      <c r="BG29" s="277">
        <v>66.210522303999994</v>
      </c>
      <c r="BH29" s="277">
        <v>5.6987835849000001</v>
      </c>
      <c r="BI29" s="340">
        <v>0</v>
      </c>
      <c r="BJ29" s="340">
        <v>0</v>
      </c>
      <c r="BK29" s="340">
        <v>0</v>
      </c>
      <c r="BL29" s="340">
        <v>0</v>
      </c>
      <c r="BM29" s="340">
        <v>0</v>
      </c>
      <c r="BN29" s="340">
        <v>0</v>
      </c>
      <c r="BO29" s="340">
        <v>29.522798955999999</v>
      </c>
      <c r="BP29" s="340">
        <v>137.24116278</v>
      </c>
      <c r="BQ29" s="340">
        <v>263.29926386</v>
      </c>
      <c r="BR29" s="340">
        <v>221.04060129000001</v>
      </c>
      <c r="BS29" s="340">
        <v>66.068807106999998</v>
      </c>
      <c r="BT29" s="340">
        <v>5.1732470538999999</v>
      </c>
      <c r="BU29" s="340">
        <v>0</v>
      </c>
      <c r="BV29" s="340">
        <v>0</v>
      </c>
    </row>
    <row r="30" spans="1:74" ht="11.1" customHeight="1" x14ac:dyDescent="0.2">
      <c r="A30" s="9" t="s">
        <v>44</v>
      </c>
      <c r="B30" s="214" t="s">
        <v>606</v>
      </c>
      <c r="C30" s="277">
        <v>0</v>
      </c>
      <c r="D30" s="277">
        <v>0</v>
      </c>
      <c r="E30" s="277">
        <v>0.41606541659000001</v>
      </c>
      <c r="F30" s="277">
        <v>8.3015660060999998</v>
      </c>
      <c r="G30" s="277">
        <v>72.770307727000002</v>
      </c>
      <c r="H30" s="277">
        <v>200.47286202000001</v>
      </c>
      <c r="I30" s="277">
        <v>314.26739083000001</v>
      </c>
      <c r="J30" s="277">
        <v>287.98129182999998</v>
      </c>
      <c r="K30" s="277">
        <v>71.213475113000001</v>
      </c>
      <c r="L30" s="277">
        <v>8.7054763102999999</v>
      </c>
      <c r="M30" s="277">
        <v>0</v>
      </c>
      <c r="N30" s="277">
        <v>0</v>
      </c>
      <c r="O30" s="277">
        <v>0</v>
      </c>
      <c r="P30" s="277">
        <v>0</v>
      </c>
      <c r="Q30" s="277">
        <v>0.41647649511000001</v>
      </c>
      <c r="R30" s="277">
        <v>1.3298259309</v>
      </c>
      <c r="S30" s="277">
        <v>48.680582010000002</v>
      </c>
      <c r="T30" s="277">
        <v>166.40549046000001</v>
      </c>
      <c r="U30" s="277">
        <v>374.98356114000001</v>
      </c>
      <c r="V30" s="277">
        <v>219.96262222999999</v>
      </c>
      <c r="W30" s="277">
        <v>42.054300996999999</v>
      </c>
      <c r="X30" s="277">
        <v>4.87635285</v>
      </c>
      <c r="Y30" s="277">
        <v>0</v>
      </c>
      <c r="Z30" s="277">
        <v>0</v>
      </c>
      <c r="AA30" s="277">
        <v>0</v>
      </c>
      <c r="AB30" s="277">
        <v>0</v>
      </c>
      <c r="AC30" s="277">
        <v>22.199477959999999</v>
      </c>
      <c r="AD30" s="277">
        <v>1.1098237648</v>
      </c>
      <c r="AE30" s="277">
        <v>111.58562526999999</v>
      </c>
      <c r="AF30" s="277">
        <v>181.20098935999999</v>
      </c>
      <c r="AG30" s="277">
        <v>410.28619193999998</v>
      </c>
      <c r="AH30" s="277">
        <v>200.15624124999999</v>
      </c>
      <c r="AI30" s="277">
        <v>46.223601768000002</v>
      </c>
      <c r="AJ30" s="277">
        <v>1.0816660322</v>
      </c>
      <c r="AK30" s="277">
        <v>0</v>
      </c>
      <c r="AL30" s="277">
        <v>0</v>
      </c>
      <c r="AM30" s="277">
        <v>0</v>
      </c>
      <c r="AN30" s="277">
        <v>0</v>
      </c>
      <c r="AO30" s="277">
        <v>0</v>
      </c>
      <c r="AP30" s="277">
        <v>0</v>
      </c>
      <c r="AQ30" s="277">
        <v>70.301667260000002</v>
      </c>
      <c r="AR30" s="277">
        <v>142.19957403999999</v>
      </c>
      <c r="AS30" s="277">
        <v>217.37887333</v>
      </c>
      <c r="AT30" s="277">
        <v>180.88351895</v>
      </c>
      <c r="AU30" s="277">
        <v>72.731243004000007</v>
      </c>
      <c r="AV30" s="277">
        <v>5.4311326591000002</v>
      </c>
      <c r="AW30" s="277">
        <v>0</v>
      </c>
      <c r="AX30" s="277">
        <v>0</v>
      </c>
      <c r="AY30" s="277">
        <v>0</v>
      </c>
      <c r="AZ30" s="277">
        <v>0</v>
      </c>
      <c r="BA30" s="277">
        <v>0</v>
      </c>
      <c r="BB30" s="277">
        <v>0.80609604771999999</v>
      </c>
      <c r="BC30" s="277">
        <v>53.699365749999998</v>
      </c>
      <c r="BD30" s="277">
        <v>176.03225085</v>
      </c>
      <c r="BE30" s="277">
        <v>133.87266192999999</v>
      </c>
      <c r="BF30" s="277">
        <v>196.6569983</v>
      </c>
      <c r="BG30" s="277">
        <v>46.271666140999997</v>
      </c>
      <c r="BH30" s="277">
        <v>2.3151984877</v>
      </c>
      <c r="BI30" s="340">
        <v>0</v>
      </c>
      <c r="BJ30" s="340">
        <v>0</v>
      </c>
      <c r="BK30" s="340">
        <v>0</v>
      </c>
      <c r="BL30" s="340">
        <v>0</v>
      </c>
      <c r="BM30" s="340">
        <v>0.41734411376000002</v>
      </c>
      <c r="BN30" s="340">
        <v>1.7473156325999999</v>
      </c>
      <c r="BO30" s="340">
        <v>54.272290509000001</v>
      </c>
      <c r="BP30" s="340">
        <v>159.25362222999999</v>
      </c>
      <c r="BQ30" s="340">
        <v>254.91409385</v>
      </c>
      <c r="BR30" s="340">
        <v>218.14261216</v>
      </c>
      <c r="BS30" s="340">
        <v>68.436533126</v>
      </c>
      <c r="BT30" s="340">
        <v>7.5312116305999997</v>
      </c>
      <c r="BU30" s="340">
        <v>0</v>
      </c>
      <c r="BV30" s="340">
        <v>0</v>
      </c>
    </row>
    <row r="31" spans="1:74" ht="11.1" customHeight="1" x14ac:dyDescent="0.2">
      <c r="A31" s="9" t="s">
        <v>45</v>
      </c>
      <c r="B31" s="214" t="s">
        <v>607</v>
      </c>
      <c r="C31" s="277">
        <v>0</v>
      </c>
      <c r="D31" s="277">
        <v>0</v>
      </c>
      <c r="E31" s="277">
        <v>2.5871650902000001</v>
      </c>
      <c r="F31" s="277">
        <v>20.185382394000001</v>
      </c>
      <c r="G31" s="277">
        <v>56.500709266000001</v>
      </c>
      <c r="H31" s="277">
        <v>237.93072931</v>
      </c>
      <c r="I31" s="277">
        <v>334.45103885999998</v>
      </c>
      <c r="J31" s="277">
        <v>334.67718435</v>
      </c>
      <c r="K31" s="277">
        <v>94.896701540999999</v>
      </c>
      <c r="L31" s="277">
        <v>14.517818684</v>
      </c>
      <c r="M31" s="277">
        <v>0</v>
      </c>
      <c r="N31" s="277">
        <v>0</v>
      </c>
      <c r="O31" s="277">
        <v>0</v>
      </c>
      <c r="P31" s="277">
        <v>0</v>
      </c>
      <c r="Q31" s="277">
        <v>2.2912614108999998</v>
      </c>
      <c r="R31" s="277">
        <v>6.0226399507000004</v>
      </c>
      <c r="S31" s="277">
        <v>46.417103144000002</v>
      </c>
      <c r="T31" s="277">
        <v>213.59388575</v>
      </c>
      <c r="U31" s="277">
        <v>439.35284947000002</v>
      </c>
      <c r="V31" s="277">
        <v>296.90113357000001</v>
      </c>
      <c r="W31" s="277">
        <v>57.356556499</v>
      </c>
      <c r="X31" s="277">
        <v>12.044396679</v>
      </c>
      <c r="Y31" s="277">
        <v>0</v>
      </c>
      <c r="Z31" s="277">
        <v>0</v>
      </c>
      <c r="AA31" s="277">
        <v>0</v>
      </c>
      <c r="AB31" s="277">
        <v>0</v>
      </c>
      <c r="AC31" s="277">
        <v>37.337035405999998</v>
      </c>
      <c r="AD31" s="277">
        <v>14.380822108</v>
      </c>
      <c r="AE31" s="277">
        <v>123.16656556</v>
      </c>
      <c r="AF31" s="277">
        <v>237.52731697999999</v>
      </c>
      <c r="AG31" s="277">
        <v>474.78460779</v>
      </c>
      <c r="AH31" s="277">
        <v>250.64469344</v>
      </c>
      <c r="AI31" s="277">
        <v>79.240095550999996</v>
      </c>
      <c r="AJ31" s="277">
        <v>4.2832210292999999</v>
      </c>
      <c r="AK31" s="277">
        <v>0</v>
      </c>
      <c r="AL31" s="277">
        <v>0</v>
      </c>
      <c r="AM31" s="277">
        <v>0</v>
      </c>
      <c r="AN31" s="277">
        <v>0</v>
      </c>
      <c r="AO31" s="277">
        <v>0</v>
      </c>
      <c r="AP31" s="277">
        <v>0.57878530344000001</v>
      </c>
      <c r="AQ31" s="277">
        <v>49.200890465000001</v>
      </c>
      <c r="AR31" s="277">
        <v>180.52892370000001</v>
      </c>
      <c r="AS31" s="277">
        <v>262.81578672000001</v>
      </c>
      <c r="AT31" s="277">
        <v>251.04220481999999</v>
      </c>
      <c r="AU31" s="277">
        <v>140.77458919</v>
      </c>
      <c r="AV31" s="277">
        <v>6.6437367936999996</v>
      </c>
      <c r="AW31" s="277">
        <v>0</v>
      </c>
      <c r="AX31" s="277">
        <v>0</v>
      </c>
      <c r="AY31" s="277">
        <v>0</v>
      </c>
      <c r="AZ31" s="277">
        <v>0</v>
      </c>
      <c r="BA31" s="277">
        <v>0</v>
      </c>
      <c r="BB31" s="277">
        <v>3.6915343289</v>
      </c>
      <c r="BC31" s="277">
        <v>64.949376920999995</v>
      </c>
      <c r="BD31" s="277">
        <v>193.69846271</v>
      </c>
      <c r="BE31" s="277">
        <v>199.60873978999999</v>
      </c>
      <c r="BF31" s="277">
        <v>261.13349486999999</v>
      </c>
      <c r="BG31" s="277">
        <v>79.206921867000005</v>
      </c>
      <c r="BH31" s="277">
        <v>10.443849488</v>
      </c>
      <c r="BI31" s="340">
        <v>0.28840526574999997</v>
      </c>
      <c r="BJ31" s="340">
        <v>0</v>
      </c>
      <c r="BK31" s="340">
        <v>0</v>
      </c>
      <c r="BL31" s="340">
        <v>0</v>
      </c>
      <c r="BM31" s="340">
        <v>2.7856722341000002</v>
      </c>
      <c r="BN31" s="340">
        <v>7.6493290166000003</v>
      </c>
      <c r="BO31" s="340">
        <v>68.693158202000006</v>
      </c>
      <c r="BP31" s="340">
        <v>196.95888665999999</v>
      </c>
      <c r="BQ31" s="340">
        <v>315.53871887999998</v>
      </c>
      <c r="BR31" s="340">
        <v>272.63491951999998</v>
      </c>
      <c r="BS31" s="340">
        <v>96.613624822999995</v>
      </c>
      <c r="BT31" s="340">
        <v>10.606288859999999</v>
      </c>
      <c r="BU31" s="340">
        <v>0.28792662462000002</v>
      </c>
      <c r="BV31" s="340">
        <v>0</v>
      </c>
    </row>
    <row r="32" spans="1:74" ht="11.1" customHeight="1" x14ac:dyDescent="0.2">
      <c r="A32" s="9" t="s">
        <v>373</v>
      </c>
      <c r="B32" s="214" t="s">
        <v>640</v>
      </c>
      <c r="C32" s="277">
        <v>9.6756080526999995</v>
      </c>
      <c r="D32" s="277">
        <v>7.8634782649000003</v>
      </c>
      <c r="E32" s="277">
        <v>16.761199018999999</v>
      </c>
      <c r="F32" s="277">
        <v>80.016761631999998</v>
      </c>
      <c r="G32" s="277">
        <v>250.44174543</v>
      </c>
      <c r="H32" s="277">
        <v>447.88245688000001</v>
      </c>
      <c r="I32" s="277">
        <v>496.33198449000002</v>
      </c>
      <c r="J32" s="277">
        <v>470.88334313000001</v>
      </c>
      <c r="K32" s="277">
        <v>322.72377849999998</v>
      </c>
      <c r="L32" s="277">
        <v>117.1357658</v>
      </c>
      <c r="M32" s="277">
        <v>45.351252000999999</v>
      </c>
      <c r="N32" s="277">
        <v>3.4632169086000002</v>
      </c>
      <c r="O32" s="277">
        <v>19.139906833000001</v>
      </c>
      <c r="P32" s="277">
        <v>36.084190819</v>
      </c>
      <c r="Q32" s="277">
        <v>56.321692024999997</v>
      </c>
      <c r="R32" s="277">
        <v>115.5584042</v>
      </c>
      <c r="S32" s="277">
        <v>210.33646816999999</v>
      </c>
      <c r="T32" s="277">
        <v>401.29664097</v>
      </c>
      <c r="U32" s="277">
        <v>495.13897398</v>
      </c>
      <c r="V32" s="277">
        <v>454.20105278</v>
      </c>
      <c r="W32" s="277">
        <v>275.26251173999998</v>
      </c>
      <c r="X32" s="277">
        <v>92.721432682</v>
      </c>
      <c r="Y32" s="277">
        <v>57.361700196999998</v>
      </c>
      <c r="Z32" s="277">
        <v>45.208950309000002</v>
      </c>
      <c r="AA32" s="277">
        <v>30.897461992</v>
      </c>
      <c r="AB32" s="277">
        <v>46.339234331999997</v>
      </c>
      <c r="AC32" s="277">
        <v>106.3054109</v>
      </c>
      <c r="AD32" s="277">
        <v>87.223706891999996</v>
      </c>
      <c r="AE32" s="277">
        <v>246.85804851</v>
      </c>
      <c r="AF32" s="277">
        <v>301.08618693</v>
      </c>
      <c r="AG32" s="277">
        <v>495.94285049000001</v>
      </c>
      <c r="AH32" s="277">
        <v>398.99901683000002</v>
      </c>
      <c r="AI32" s="277">
        <v>258.59657012999998</v>
      </c>
      <c r="AJ32" s="277">
        <v>121.83928536000001</v>
      </c>
      <c r="AK32" s="277">
        <v>28.697583809000001</v>
      </c>
      <c r="AL32" s="277">
        <v>38.657982742000002</v>
      </c>
      <c r="AM32" s="277">
        <v>56.825677112999998</v>
      </c>
      <c r="AN32" s="277">
        <v>34.722713194000001</v>
      </c>
      <c r="AO32" s="277">
        <v>16.138481741</v>
      </c>
      <c r="AP32" s="277">
        <v>90.722764423000001</v>
      </c>
      <c r="AQ32" s="277">
        <v>153.42843325999999</v>
      </c>
      <c r="AR32" s="277">
        <v>346.45083849000002</v>
      </c>
      <c r="AS32" s="277">
        <v>413.04349597999999</v>
      </c>
      <c r="AT32" s="277">
        <v>368.32470198999999</v>
      </c>
      <c r="AU32" s="277">
        <v>254.10272481000001</v>
      </c>
      <c r="AV32" s="277">
        <v>131.69717661999999</v>
      </c>
      <c r="AW32" s="277">
        <v>65.745457235000003</v>
      </c>
      <c r="AX32" s="277">
        <v>56.713739173</v>
      </c>
      <c r="AY32" s="277">
        <v>19.890170620999999</v>
      </c>
      <c r="AZ32" s="277">
        <v>44.857738849999997</v>
      </c>
      <c r="BA32" s="277">
        <v>42.243226903999997</v>
      </c>
      <c r="BB32" s="277">
        <v>82.506774406000005</v>
      </c>
      <c r="BC32" s="277">
        <v>208.26201437</v>
      </c>
      <c r="BD32" s="277">
        <v>348.77356392000002</v>
      </c>
      <c r="BE32" s="277">
        <v>398.1511223</v>
      </c>
      <c r="BF32" s="277">
        <v>380.20974817000001</v>
      </c>
      <c r="BG32" s="277">
        <v>280.18378238999998</v>
      </c>
      <c r="BH32" s="277">
        <v>126.58617981</v>
      </c>
      <c r="BI32" s="340">
        <v>56.586248558000001</v>
      </c>
      <c r="BJ32" s="340">
        <v>33.568306616999998</v>
      </c>
      <c r="BK32" s="340">
        <v>29.851175294000001</v>
      </c>
      <c r="BL32" s="340">
        <v>30.084156972999999</v>
      </c>
      <c r="BM32" s="340">
        <v>48.915682007000001</v>
      </c>
      <c r="BN32" s="340">
        <v>74.025713143999994</v>
      </c>
      <c r="BO32" s="340">
        <v>194.09782720999999</v>
      </c>
      <c r="BP32" s="340">
        <v>346.46946760999998</v>
      </c>
      <c r="BQ32" s="340">
        <v>444.38543253</v>
      </c>
      <c r="BR32" s="340">
        <v>417.5521956</v>
      </c>
      <c r="BS32" s="340">
        <v>274.35842724999998</v>
      </c>
      <c r="BT32" s="340">
        <v>135.51885211999999</v>
      </c>
      <c r="BU32" s="340">
        <v>59.226547744000001</v>
      </c>
      <c r="BV32" s="340">
        <v>34.739027239000002</v>
      </c>
    </row>
    <row r="33" spans="1:74" ht="11.1" customHeight="1" x14ac:dyDescent="0.2">
      <c r="A33" s="9" t="s">
        <v>46</v>
      </c>
      <c r="B33" s="214" t="s">
        <v>609</v>
      </c>
      <c r="C33" s="277">
        <v>0.84058544984000005</v>
      </c>
      <c r="D33" s="277">
        <v>0</v>
      </c>
      <c r="E33" s="277">
        <v>7.9792416416999998</v>
      </c>
      <c r="F33" s="277">
        <v>45.577694158</v>
      </c>
      <c r="G33" s="277">
        <v>202.82610079</v>
      </c>
      <c r="H33" s="277">
        <v>426.19967787000002</v>
      </c>
      <c r="I33" s="277">
        <v>483.27340071999998</v>
      </c>
      <c r="J33" s="277">
        <v>491.68037350999998</v>
      </c>
      <c r="K33" s="277">
        <v>261.73825204000002</v>
      </c>
      <c r="L33" s="277">
        <v>51.704193578999998</v>
      </c>
      <c r="M33" s="277">
        <v>5.5199780752000001</v>
      </c>
      <c r="N33" s="277">
        <v>0</v>
      </c>
      <c r="O33" s="277">
        <v>1.5802834139999999</v>
      </c>
      <c r="P33" s="277">
        <v>2.9999105193000002</v>
      </c>
      <c r="Q33" s="277">
        <v>22.650582521</v>
      </c>
      <c r="R33" s="277">
        <v>55.063910186999998</v>
      </c>
      <c r="S33" s="277">
        <v>130.10600135999999</v>
      </c>
      <c r="T33" s="277">
        <v>388.92114148000002</v>
      </c>
      <c r="U33" s="277">
        <v>488.74605086000003</v>
      </c>
      <c r="V33" s="277">
        <v>437.65382094</v>
      </c>
      <c r="W33" s="277">
        <v>165.28096640999999</v>
      </c>
      <c r="X33" s="277">
        <v>25.551188221</v>
      </c>
      <c r="Y33" s="277">
        <v>5.5973824878</v>
      </c>
      <c r="Z33" s="277">
        <v>2.5145980035000002</v>
      </c>
      <c r="AA33" s="277">
        <v>12.512241512999999</v>
      </c>
      <c r="AB33" s="277">
        <v>6.6915379063999998</v>
      </c>
      <c r="AC33" s="277">
        <v>87.720261171999994</v>
      </c>
      <c r="AD33" s="277">
        <v>45.570220802999998</v>
      </c>
      <c r="AE33" s="277">
        <v>224.54728906</v>
      </c>
      <c r="AF33" s="277">
        <v>300.36582211000001</v>
      </c>
      <c r="AG33" s="277">
        <v>496.67607915000002</v>
      </c>
      <c r="AH33" s="277">
        <v>360.30891788999998</v>
      </c>
      <c r="AI33" s="277">
        <v>189.04400382</v>
      </c>
      <c r="AJ33" s="277">
        <v>30.589310072</v>
      </c>
      <c r="AK33" s="277">
        <v>1.1568305727999999</v>
      </c>
      <c r="AL33" s="277">
        <v>6.4691695572999999</v>
      </c>
      <c r="AM33" s="277">
        <v>9.6194556556999995</v>
      </c>
      <c r="AN33" s="277">
        <v>2.3126350840000001</v>
      </c>
      <c r="AO33" s="277">
        <v>2.3126350840000001</v>
      </c>
      <c r="AP33" s="277">
        <v>20.209359142</v>
      </c>
      <c r="AQ33" s="277">
        <v>113.3981467</v>
      </c>
      <c r="AR33" s="277">
        <v>320.10213098000003</v>
      </c>
      <c r="AS33" s="277">
        <v>339.91077847000003</v>
      </c>
      <c r="AT33" s="277">
        <v>342.21382089999997</v>
      </c>
      <c r="AU33" s="277">
        <v>236.02783615999999</v>
      </c>
      <c r="AV33" s="277">
        <v>55.442292921000004</v>
      </c>
      <c r="AW33" s="277">
        <v>1.4129695141</v>
      </c>
      <c r="AX33" s="277">
        <v>1.6711272765</v>
      </c>
      <c r="AY33" s="277">
        <v>0.41763368545000001</v>
      </c>
      <c r="AZ33" s="277">
        <v>1.4124322904</v>
      </c>
      <c r="BA33" s="277">
        <v>4.5939705399999999</v>
      </c>
      <c r="BB33" s="277">
        <v>26.416997669000001</v>
      </c>
      <c r="BC33" s="277">
        <v>148.13539019000001</v>
      </c>
      <c r="BD33" s="277">
        <v>330.53015353000001</v>
      </c>
      <c r="BE33" s="277">
        <v>307.23479530999998</v>
      </c>
      <c r="BF33" s="277">
        <v>378.39415700000001</v>
      </c>
      <c r="BG33" s="277">
        <v>236.30069252999999</v>
      </c>
      <c r="BH33" s="277">
        <v>61.329585190000003</v>
      </c>
      <c r="BI33" s="340">
        <v>6.4839040302999997</v>
      </c>
      <c r="BJ33" s="340">
        <v>3.0103828473999998</v>
      </c>
      <c r="BK33" s="340">
        <v>5.4953082392999999</v>
      </c>
      <c r="BL33" s="340">
        <v>2.9107402266000002</v>
      </c>
      <c r="BM33" s="340">
        <v>16.830959554</v>
      </c>
      <c r="BN33" s="340">
        <v>31.898769008999999</v>
      </c>
      <c r="BO33" s="340">
        <v>150.79398710999999</v>
      </c>
      <c r="BP33" s="340">
        <v>314.44975202000001</v>
      </c>
      <c r="BQ33" s="340">
        <v>421.55572625999997</v>
      </c>
      <c r="BR33" s="340">
        <v>399.40446466999998</v>
      </c>
      <c r="BS33" s="340">
        <v>219.75264733</v>
      </c>
      <c r="BT33" s="340">
        <v>56.878962799</v>
      </c>
      <c r="BU33" s="340">
        <v>6.7326347555000003</v>
      </c>
      <c r="BV33" s="340">
        <v>3.0067838411999999</v>
      </c>
    </row>
    <row r="34" spans="1:74" ht="11.1" customHeight="1" x14ac:dyDescent="0.2">
      <c r="A34" s="9" t="s">
        <v>47</v>
      </c>
      <c r="B34" s="214" t="s">
        <v>610</v>
      </c>
      <c r="C34" s="277">
        <v>6.0901169987000001</v>
      </c>
      <c r="D34" s="277">
        <v>0.69183454800999999</v>
      </c>
      <c r="E34" s="277">
        <v>24.606571784</v>
      </c>
      <c r="F34" s="277">
        <v>103.20861155</v>
      </c>
      <c r="G34" s="277">
        <v>317.71406609000002</v>
      </c>
      <c r="H34" s="277">
        <v>535.41885199000001</v>
      </c>
      <c r="I34" s="277">
        <v>552.09626227000001</v>
      </c>
      <c r="J34" s="277">
        <v>634.07230171000003</v>
      </c>
      <c r="K34" s="277">
        <v>402.1367879</v>
      </c>
      <c r="L34" s="277">
        <v>138.95698109</v>
      </c>
      <c r="M34" s="277">
        <v>34.345950340999998</v>
      </c>
      <c r="N34" s="277">
        <v>7.3042655858999996</v>
      </c>
      <c r="O34" s="277">
        <v>7.8553458144999997</v>
      </c>
      <c r="P34" s="277">
        <v>10.060309309000001</v>
      </c>
      <c r="Q34" s="277">
        <v>83.293327366</v>
      </c>
      <c r="R34" s="277">
        <v>185.49039701000001</v>
      </c>
      <c r="S34" s="277">
        <v>277.03386504999997</v>
      </c>
      <c r="T34" s="277">
        <v>582.27417508999997</v>
      </c>
      <c r="U34" s="277">
        <v>681.85700800999996</v>
      </c>
      <c r="V34" s="277">
        <v>718.90512292000005</v>
      </c>
      <c r="W34" s="277">
        <v>385.21129959000001</v>
      </c>
      <c r="X34" s="277">
        <v>132.05249419</v>
      </c>
      <c r="Y34" s="277">
        <v>40.811466852999999</v>
      </c>
      <c r="Z34" s="277">
        <v>7.1658898707000001</v>
      </c>
      <c r="AA34" s="277">
        <v>28.377803479000001</v>
      </c>
      <c r="AB34" s="277">
        <v>21.660722590999999</v>
      </c>
      <c r="AC34" s="277">
        <v>124.12961091</v>
      </c>
      <c r="AD34" s="277">
        <v>178.79157433</v>
      </c>
      <c r="AE34" s="277">
        <v>341.45313675</v>
      </c>
      <c r="AF34" s="277">
        <v>495.30974793000001</v>
      </c>
      <c r="AG34" s="277">
        <v>588.78708696000001</v>
      </c>
      <c r="AH34" s="277">
        <v>578.29637210999999</v>
      </c>
      <c r="AI34" s="277">
        <v>377.39305680000001</v>
      </c>
      <c r="AJ34" s="277">
        <v>121.1235464</v>
      </c>
      <c r="AK34" s="277">
        <v>41.673834610999997</v>
      </c>
      <c r="AL34" s="277">
        <v>17.660592220000002</v>
      </c>
      <c r="AM34" s="277">
        <v>17.659119631999999</v>
      </c>
      <c r="AN34" s="277">
        <v>22.225863268000001</v>
      </c>
      <c r="AO34" s="277">
        <v>33.364048410999999</v>
      </c>
      <c r="AP34" s="277">
        <v>63.567364472999998</v>
      </c>
      <c r="AQ34" s="277">
        <v>227.74191661</v>
      </c>
      <c r="AR34" s="277">
        <v>488.82429652000002</v>
      </c>
      <c r="AS34" s="277">
        <v>516.97233296000002</v>
      </c>
      <c r="AT34" s="277">
        <v>561.56166569000004</v>
      </c>
      <c r="AU34" s="277">
        <v>431.38616929</v>
      </c>
      <c r="AV34" s="277">
        <v>145.34976399000001</v>
      </c>
      <c r="AW34" s="277">
        <v>14.651809407</v>
      </c>
      <c r="AX34" s="277">
        <v>3.7696661345</v>
      </c>
      <c r="AY34" s="277">
        <v>4.8045921407999996</v>
      </c>
      <c r="AZ34" s="277">
        <v>7.6319715697000001</v>
      </c>
      <c r="BA34" s="277">
        <v>21.374573854000001</v>
      </c>
      <c r="BB34" s="277">
        <v>94.763553212000005</v>
      </c>
      <c r="BC34" s="277">
        <v>224.02952071000001</v>
      </c>
      <c r="BD34" s="277">
        <v>455.67273396000002</v>
      </c>
      <c r="BE34" s="277">
        <v>501.96165991999999</v>
      </c>
      <c r="BF34" s="277">
        <v>555.33854225000005</v>
      </c>
      <c r="BG34" s="277">
        <v>378.54720343000002</v>
      </c>
      <c r="BH34" s="277">
        <v>195.96271863000001</v>
      </c>
      <c r="BI34" s="340">
        <v>33.450276793</v>
      </c>
      <c r="BJ34" s="340">
        <v>7.9565377095000001</v>
      </c>
      <c r="BK34" s="340">
        <v>12.070538107999999</v>
      </c>
      <c r="BL34" s="340">
        <v>12.629465140000001</v>
      </c>
      <c r="BM34" s="340">
        <v>42.906556864000002</v>
      </c>
      <c r="BN34" s="340">
        <v>99.240627548999996</v>
      </c>
      <c r="BO34" s="340">
        <v>273.82342471999999</v>
      </c>
      <c r="BP34" s="340">
        <v>451.35407192000002</v>
      </c>
      <c r="BQ34" s="340">
        <v>559.47984215999998</v>
      </c>
      <c r="BR34" s="340">
        <v>560.21101521000003</v>
      </c>
      <c r="BS34" s="340">
        <v>364.93612058999997</v>
      </c>
      <c r="BT34" s="340">
        <v>146.89612640999999</v>
      </c>
      <c r="BU34" s="340">
        <v>39.08611956</v>
      </c>
      <c r="BV34" s="340">
        <v>10.310555620000001</v>
      </c>
    </row>
    <row r="35" spans="1:74" ht="11.1" customHeight="1" x14ac:dyDescent="0.2">
      <c r="A35" s="9" t="s">
        <v>50</v>
      </c>
      <c r="B35" s="214" t="s">
        <v>611</v>
      </c>
      <c r="C35" s="277">
        <v>1.158733311</v>
      </c>
      <c r="D35" s="277">
        <v>2.0277832941999998</v>
      </c>
      <c r="E35" s="277">
        <v>5.7813314307999999</v>
      </c>
      <c r="F35" s="277">
        <v>25.262225701999999</v>
      </c>
      <c r="G35" s="277">
        <v>70.869808027000005</v>
      </c>
      <c r="H35" s="277">
        <v>249.03520030999999</v>
      </c>
      <c r="I35" s="277">
        <v>383.15660193999997</v>
      </c>
      <c r="J35" s="277">
        <v>324.21115250000003</v>
      </c>
      <c r="K35" s="277">
        <v>225.31670697000001</v>
      </c>
      <c r="L35" s="277">
        <v>67.141524680000003</v>
      </c>
      <c r="M35" s="277">
        <v>3.4748096309999998</v>
      </c>
      <c r="N35" s="277">
        <v>0</v>
      </c>
      <c r="O35" s="277">
        <v>0</v>
      </c>
      <c r="P35" s="277">
        <v>0</v>
      </c>
      <c r="Q35" s="277">
        <v>16.169336549000001</v>
      </c>
      <c r="R35" s="277">
        <v>45.014559011999999</v>
      </c>
      <c r="S35" s="277">
        <v>74.716711441000001</v>
      </c>
      <c r="T35" s="277">
        <v>237.86359517</v>
      </c>
      <c r="U35" s="277">
        <v>379.20597938999998</v>
      </c>
      <c r="V35" s="277">
        <v>400.47970805</v>
      </c>
      <c r="W35" s="277">
        <v>218.89471786999999</v>
      </c>
      <c r="X35" s="277">
        <v>73.279864711000002</v>
      </c>
      <c r="Y35" s="277">
        <v>4.3440512077999998</v>
      </c>
      <c r="Z35" s="277">
        <v>0</v>
      </c>
      <c r="AA35" s="277">
        <v>1.4928507812</v>
      </c>
      <c r="AB35" s="277">
        <v>2.3173416048000002</v>
      </c>
      <c r="AC35" s="277">
        <v>10.577776672000001</v>
      </c>
      <c r="AD35" s="277">
        <v>51.764372885999997</v>
      </c>
      <c r="AE35" s="277">
        <v>142.40411821000001</v>
      </c>
      <c r="AF35" s="277">
        <v>305.17366139000001</v>
      </c>
      <c r="AG35" s="277">
        <v>388.08755301999997</v>
      </c>
      <c r="AH35" s="277">
        <v>372.64447878999999</v>
      </c>
      <c r="AI35" s="277">
        <v>207.16329611</v>
      </c>
      <c r="AJ35" s="277">
        <v>75.549477581999994</v>
      </c>
      <c r="AK35" s="277">
        <v>15.122990078999999</v>
      </c>
      <c r="AL35" s="277">
        <v>0</v>
      </c>
      <c r="AM35" s="277">
        <v>0</v>
      </c>
      <c r="AN35" s="277">
        <v>0</v>
      </c>
      <c r="AO35" s="277">
        <v>22.773529149000002</v>
      </c>
      <c r="AP35" s="277">
        <v>46.980221268999998</v>
      </c>
      <c r="AQ35" s="277">
        <v>122.86231265000001</v>
      </c>
      <c r="AR35" s="277">
        <v>309.11625665000003</v>
      </c>
      <c r="AS35" s="277">
        <v>389.43619407</v>
      </c>
      <c r="AT35" s="277">
        <v>336.35029008999999</v>
      </c>
      <c r="AU35" s="277">
        <v>185.24396245</v>
      </c>
      <c r="AV35" s="277">
        <v>39.648183492000001</v>
      </c>
      <c r="AW35" s="277">
        <v>9.8765270706999999</v>
      </c>
      <c r="AX35" s="277">
        <v>0</v>
      </c>
      <c r="AY35" s="277">
        <v>2.8034446119999998</v>
      </c>
      <c r="AZ35" s="277">
        <v>7.5145074876000004</v>
      </c>
      <c r="BA35" s="277">
        <v>20.806031095000002</v>
      </c>
      <c r="BB35" s="277">
        <v>48.185223846</v>
      </c>
      <c r="BC35" s="277">
        <v>119.45018062</v>
      </c>
      <c r="BD35" s="277">
        <v>272.16492880999999</v>
      </c>
      <c r="BE35" s="277">
        <v>391.31953386999999</v>
      </c>
      <c r="BF35" s="277">
        <v>271.16299836000002</v>
      </c>
      <c r="BG35" s="277">
        <v>205.44399432</v>
      </c>
      <c r="BH35" s="277">
        <v>72.405833294999994</v>
      </c>
      <c r="BI35" s="340">
        <v>9.0103270818999999</v>
      </c>
      <c r="BJ35" s="340">
        <v>0</v>
      </c>
      <c r="BK35" s="340">
        <v>1.0353037699000001</v>
      </c>
      <c r="BL35" s="340">
        <v>4.1325503811999997</v>
      </c>
      <c r="BM35" s="340">
        <v>14.533204682999999</v>
      </c>
      <c r="BN35" s="340">
        <v>47.621121776000003</v>
      </c>
      <c r="BO35" s="340">
        <v>131.56404746000001</v>
      </c>
      <c r="BP35" s="340">
        <v>271.46699667000001</v>
      </c>
      <c r="BQ35" s="340">
        <v>402.96666062000003</v>
      </c>
      <c r="BR35" s="340">
        <v>364.44710314999998</v>
      </c>
      <c r="BS35" s="340">
        <v>215.28457739999999</v>
      </c>
      <c r="BT35" s="340">
        <v>75.723297357999996</v>
      </c>
      <c r="BU35" s="340">
        <v>10.179239666000001</v>
      </c>
      <c r="BV35" s="340">
        <v>0.2899743421</v>
      </c>
    </row>
    <row r="36" spans="1:74" ht="11.1" customHeight="1" x14ac:dyDescent="0.2">
      <c r="A36" s="9" t="s">
        <v>51</v>
      </c>
      <c r="B36" s="214" t="s">
        <v>612</v>
      </c>
      <c r="C36" s="277">
        <v>7.9359811918999998</v>
      </c>
      <c r="D36" s="277">
        <v>6.0542536927999997</v>
      </c>
      <c r="E36" s="277">
        <v>7.9905240179000003</v>
      </c>
      <c r="F36" s="277">
        <v>9.5308792657999994</v>
      </c>
      <c r="G36" s="277">
        <v>21.408805711999999</v>
      </c>
      <c r="H36" s="277">
        <v>87.080694206999993</v>
      </c>
      <c r="I36" s="277">
        <v>183.65355744999999</v>
      </c>
      <c r="J36" s="277">
        <v>168.75453568</v>
      </c>
      <c r="K36" s="277">
        <v>131.09379269999999</v>
      </c>
      <c r="L36" s="277">
        <v>32.301366299999998</v>
      </c>
      <c r="M36" s="277">
        <v>9.7675883497000004</v>
      </c>
      <c r="N36" s="277">
        <v>8.1851299018999999</v>
      </c>
      <c r="O36" s="277">
        <v>7.0124450888999998</v>
      </c>
      <c r="P36" s="277">
        <v>7.3671602100999998</v>
      </c>
      <c r="Q36" s="277">
        <v>10.105621821</v>
      </c>
      <c r="R36" s="277">
        <v>16.296780091999999</v>
      </c>
      <c r="S36" s="277">
        <v>22.997413729000002</v>
      </c>
      <c r="T36" s="277">
        <v>65.829820111000004</v>
      </c>
      <c r="U36" s="277">
        <v>182.29624193000001</v>
      </c>
      <c r="V36" s="277">
        <v>203.63394858999999</v>
      </c>
      <c r="W36" s="277">
        <v>156.35548231000001</v>
      </c>
      <c r="X36" s="277">
        <v>44.515736410999999</v>
      </c>
      <c r="Y36" s="277">
        <v>10.590409989999999</v>
      </c>
      <c r="Z36" s="277">
        <v>9.0346023366000008</v>
      </c>
      <c r="AA36" s="277">
        <v>10.847474909000001</v>
      </c>
      <c r="AB36" s="277">
        <v>6.8246038198000001</v>
      </c>
      <c r="AC36" s="277">
        <v>8.2807454441000008</v>
      </c>
      <c r="AD36" s="277">
        <v>18.302456110000001</v>
      </c>
      <c r="AE36" s="277">
        <v>50.593779359000003</v>
      </c>
      <c r="AF36" s="277">
        <v>92.104257270000005</v>
      </c>
      <c r="AG36" s="277">
        <v>182.23044586</v>
      </c>
      <c r="AH36" s="277">
        <v>281.24663756000001</v>
      </c>
      <c r="AI36" s="277">
        <v>190.67359748000001</v>
      </c>
      <c r="AJ36" s="277">
        <v>53.672337519999999</v>
      </c>
      <c r="AK36" s="277">
        <v>13.910281304</v>
      </c>
      <c r="AL36" s="277">
        <v>8.3860802583999998</v>
      </c>
      <c r="AM36" s="277">
        <v>6.6122518368999996</v>
      </c>
      <c r="AN36" s="277">
        <v>6.9674554478999999</v>
      </c>
      <c r="AO36" s="277">
        <v>12.718486128</v>
      </c>
      <c r="AP36" s="277">
        <v>25.106576703999998</v>
      </c>
      <c r="AQ36" s="277">
        <v>56.619453249000003</v>
      </c>
      <c r="AR36" s="277">
        <v>134.49163521</v>
      </c>
      <c r="AS36" s="277">
        <v>248.66794694000001</v>
      </c>
      <c r="AT36" s="277">
        <v>207.63400865</v>
      </c>
      <c r="AU36" s="277">
        <v>136.57775501</v>
      </c>
      <c r="AV36" s="277">
        <v>26.565685615</v>
      </c>
      <c r="AW36" s="277">
        <v>13.406584828</v>
      </c>
      <c r="AX36" s="277">
        <v>8.7468779632999993</v>
      </c>
      <c r="AY36" s="277">
        <v>14.04694572</v>
      </c>
      <c r="AZ36" s="277">
        <v>9.6446754777999999</v>
      </c>
      <c r="BA36" s="277">
        <v>15.495467931</v>
      </c>
      <c r="BB36" s="277">
        <v>25.092387871</v>
      </c>
      <c r="BC36" s="277">
        <v>70.619575838000003</v>
      </c>
      <c r="BD36" s="277">
        <v>124.31670999000001</v>
      </c>
      <c r="BE36" s="277">
        <v>269.12684268999999</v>
      </c>
      <c r="BF36" s="277">
        <v>225.80542120999999</v>
      </c>
      <c r="BG36" s="277">
        <v>183.13262165</v>
      </c>
      <c r="BH36" s="277">
        <v>77.274017743000002</v>
      </c>
      <c r="BI36" s="340">
        <v>14.333813694</v>
      </c>
      <c r="BJ36" s="340">
        <v>8.3541067965</v>
      </c>
      <c r="BK36" s="340">
        <v>9.4059740656000006</v>
      </c>
      <c r="BL36" s="340">
        <v>8.0843432225999994</v>
      </c>
      <c r="BM36" s="340">
        <v>13.817503087</v>
      </c>
      <c r="BN36" s="340">
        <v>26.045253233</v>
      </c>
      <c r="BO36" s="340">
        <v>58.552798633000002</v>
      </c>
      <c r="BP36" s="340">
        <v>114.80675543</v>
      </c>
      <c r="BQ36" s="340">
        <v>214.82447428</v>
      </c>
      <c r="BR36" s="340">
        <v>218.57879634</v>
      </c>
      <c r="BS36" s="340">
        <v>143.12543031000001</v>
      </c>
      <c r="BT36" s="340">
        <v>51.550607790999997</v>
      </c>
      <c r="BU36" s="340">
        <v>14.296045077</v>
      </c>
      <c r="BV36" s="340">
        <v>8.3281736124000005</v>
      </c>
    </row>
    <row r="37" spans="1:74" ht="11.1" customHeight="1" x14ac:dyDescent="0.2">
      <c r="A37" s="9" t="s">
        <v>752</v>
      </c>
      <c r="B37" s="214" t="s">
        <v>641</v>
      </c>
      <c r="C37" s="277">
        <v>4.0053936302000004</v>
      </c>
      <c r="D37" s="277">
        <v>2.7269634538999998</v>
      </c>
      <c r="E37" s="277">
        <v>8.5568117855000008</v>
      </c>
      <c r="F37" s="277">
        <v>36.381361546000001</v>
      </c>
      <c r="G37" s="277">
        <v>128.09939123000001</v>
      </c>
      <c r="H37" s="277">
        <v>282.68444012999998</v>
      </c>
      <c r="I37" s="277">
        <v>374.73210024000002</v>
      </c>
      <c r="J37" s="277">
        <v>351.33542118000003</v>
      </c>
      <c r="K37" s="277">
        <v>194.78815107</v>
      </c>
      <c r="L37" s="277">
        <v>54.957580362000002</v>
      </c>
      <c r="M37" s="277">
        <v>15.018253141000001</v>
      </c>
      <c r="N37" s="277">
        <v>2.8597368313999998</v>
      </c>
      <c r="O37" s="277">
        <v>5.8756802339999998</v>
      </c>
      <c r="P37" s="277">
        <v>9.5688581904000003</v>
      </c>
      <c r="Q37" s="277">
        <v>25.155529144999999</v>
      </c>
      <c r="R37" s="277">
        <v>54.189001765999997</v>
      </c>
      <c r="S37" s="277">
        <v>106.87857115</v>
      </c>
      <c r="T37" s="277">
        <v>259.15101809999999</v>
      </c>
      <c r="U37" s="277">
        <v>404.32988140999998</v>
      </c>
      <c r="V37" s="277">
        <v>349.63713658</v>
      </c>
      <c r="W37" s="277">
        <v>175.43168297</v>
      </c>
      <c r="X37" s="277">
        <v>49.620053231999997</v>
      </c>
      <c r="Y37" s="277">
        <v>18.3784524</v>
      </c>
      <c r="Z37" s="277">
        <v>11.264951705</v>
      </c>
      <c r="AA37" s="277">
        <v>12.007221550000001</v>
      </c>
      <c r="AB37" s="277">
        <v>13.276421975</v>
      </c>
      <c r="AC37" s="277">
        <v>48.832106838000001</v>
      </c>
      <c r="AD37" s="277">
        <v>48.843533954999998</v>
      </c>
      <c r="AE37" s="277">
        <v>154.77468443999999</v>
      </c>
      <c r="AF37" s="277">
        <v>232.96201189000001</v>
      </c>
      <c r="AG37" s="277">
        <v>401.10057276999999</v>
      </c>
      <c r="AH37" s="277">
        <v>327.90609180000001</v>
      </c>
      <c r="AI37" s="277">
        <v>173.84048164000001</v>
      </c>
      <c r="AJ37" s="277">
        <v>55.363170832999998</v>
      </c>
      <c r="AK37" s="277">
        <v>14.002325503</v>
      </c>
      <c r="AL37" s="277">
        <v>11.401971564</v>
      </c>
      <c r="AM37" s="277">
        <v>14.856446359</v>
      </c>
      <c r="AN37" s="277">
        <v>10.710790501</v>
      </c>
      <c r="AO37" s="277">
        <v>10.994703380000001</v>
      </c>
      <c r="AP37" s="277">
        <v>34.063470850000002</v>
      </c>
      <c r="AQ37" s="277">
        <v>99.043481717999995</v>
      </c>
      <c r="AR37" s="277">
        <v>243.87287226000001</v>
      </c>
      <c r="AS37" s="277">
        <v>337.51786413999997</v>
      </c>
      <c r="AT37" s="277">
        <v>287.55659716999997</v>
      </c>
      <c r="AU37" s="277">
        <v>176.64262382000001</v>
      </c>
      <c r="AV37" s="277">
        <v>55.744042413999999</v>
      </c>
      <c r="AW37" s="277">
        <v>17.606327075999999</v>
      </c>
      <c r="AX37" s="277">
        <v>13.072470254000001</v>
      </c>
      <c r="AY37" s="277">
        <v>6.9865789485000001</v>
      </c>
      <c r="AZ37" s="277">
        <v>11.900354378999999</v>
      </c>
      <c r="BA37" s="277">
        <v>15.146758279</v>
      </c>
      <c r="BB37" s="277">
        <v>37.087499256999997</v>
      </c>
      <c r="BC37" s="277">
        <v>112.58739086</v>
      </c>
      <c r="BD37" s="277">
        <v>241.15011052</v>
      </c>
      <c r="BE37" s="277">
        <v>299.23048648000002</v>
      </c>
      <c r="BF37" s="277">
        <v>290.69780996999998</v>
      </c>
      <c r="BG37" s="277">
        <v>181.39957784999999</v>
      </c>
      <c r="BH37" s="277">
        <v>72.006026840000004</v>
      </c>
      <c r="BI37" s="340">
        <v>18.532309872999999</v>
      </c>
      <c r="BJ37" s="340">
        <v>9.0846193893000002</v>
      </c>
      <c r="BK37" s="340">
        <v>9.251288529</v>
      </c>
      <c r="BL37" s="340">
        <v>9.2232084068999995</v>
      </c>
      <c r="BM37" s="340">
        <v>19.337129608000001</v>
      </c>
      <c r="BN37" s="340">
        <v>36.914641351999997</v>
      </c>
      <c r="BO37" s="340">
        <v>116.00876067</v>
      </c>
      <c r="BP37" s="340">
        <v>237.36183102999999</v>
      </c>
      <c r="BQ37" s="340">
        <v>345.89226680000002</v>
      </c>
      <c r="BR37" s="340">
        <v>322.09318424000003</v>
      </c>
      <c r="BS37" s="340">
        <v>176.60303060999999</v>
      </c>
      <c r="BT37" s="340">
        <v>64.263225147</v>
      </c>
      <c r="BU37" s="340">
        <v>19.885515994999999</v>
      </c>
      <c r="BV37" s="340">
        <v>9.6418448869999995</v>
      </c>
    </row>
    <row r="38" spans="1:74" ht="11.1" customHeight="1" x14ac:dyDescent="0.2">
      <c r="A38" s="9"/>
      <c r="B38" s="194" t="s">
        <v>179</v>
      </c>
      <c r="C38" s="251"/>
      <c r="D38" s="251"/>
      <c r="E38" s="251"/>
      <c r="F38" s="251"/>
      <c r="G38" s="251"/>
      <c r="H38" s="251"/>
      <c r="I38" s="251"/>
      <c r="J38" s="251"/>
      <c r="K38" s="251"/>
      <c r="L38" s="251"/>
      <c r="M38" s="251"/>
      <c r="N38" s="251"/>
      <c r="O38" s="251"/>
      <c r="P38" s="251"/>
      <c r="Q38" s="251"/>
      <c r="R38" s="251"/>
      <c r="S38" s="251"/>
      <c r="T38" s="251"/>
      <c r="U38" s="251"/>
      <c r="V38" s="251"/>
      <c r="W38" s="251"/>
      <c r="X38" s="251"/>
      <c r="Y38" s="251"/>
      <c r="Z38" s="251"/>
      <c r="AA38" s="251"/>
      <c r="AB38" s="251"/>
      <c r="AC38" s="251"/>
      <c r="AD38" s="251"/>
      <c r="AE38" s="251"/>
      <c r="AF38" s="251"/>
      <c r="AG38" s="251"/>
      <c r="AH38" s="251"/>
      <c r="AI38" s="251"/>
      <c r="AJ38" s="251"/>
      <c r="AK38" s="251"/>
      <c r="AL38" s="251"/>
      <c r="AM38" s="251"/>
      <c r="AN38" s="251"/>
      <c r="AO38" s="251"/>
      <c r="AP38" s="251"/>
      <c r="AQ38" s="251"/>
      <c r="AR38" s="251"/>
      <c r="AS38" s="251"/>
      <c r="AT38" s="251"/>
      <c r="AU38" s="251"/>
      <c r="AV38" s="251"/>
      <c r="AW38" s="251"/>
      <c r="AX38" s="251"/>
      <c r="AY38" s="640"/>
      <c r="AZ38" s="640"/>
      <c r="BA38" s="640"/>
      <c r="BB38" s="640"/>
      <c r="BC38" s="640"/>
      <c r="BD38" s="640"/>
      <c r="BE38" s="640"/>
      <c r="BF38" s="640"/>
      <c r="BG38" s="640"/>
      <c r="BH38" s="640"/>
      <c r="BI38" s="341"/>
      <c r="BJ38" s="341"/>
      <c r="BK38" s="341"/>
      <c r="BL38" s="341"/>
      <c r="BM38" s="341"/>
      <c r="BN38" s="341"/>
      <c r="BO38" s="341"/>
      <c r="BP38" s="341"/>
      <c r="BQ38" s="341"/>
      <c r="BR38" s="341"/>
      <c r="BS38" s="341"/>
      <c r="BT38" s="341"/>
      <c r="BU38" s="341"/>
      <c r="BV38" s="341"/>
    </row>
    <row r="39" spans="1:74" ht="11.1" customHeight="1" x14ac:dyDescent="0.2">
      <c r="A39" s="9" t="s">
        <v>166</v>
      </c>
      <c r="B39" s="214" t="s">
        <v>605</v>
      </c>
      <c r="C39" s="259">
        <v>0</v>
      </c>
      <c r="D39" s="259">
        <v>0</v>
      </c>
      <c r="E39" s="259">
        <v>0</v>
      </c>
      <c r="F39" s="259">
        <v>0</v>
      </c>
      <c r="G39" s="259">
        <v>4.6925765158999999</v>
      </c>
      <c r="H39" s="259">
        <v>67.052171928000007</v>
      </c>
      <c r="I39" s="259">
        <v>170.54534502000001</v>
      </c>
      <c r="J39" s="259">
        <v>169.08670370999999</v>
      </c>
      <c r="K39" s="259">
        <v>31.650874364</v>
      </c>
      <c r="L39" s="259">
        <v>0.66554091632000001</v>
      </c>
      <c r="M39" s="259">
        <v>0</v>
      </c>
      <c r="N39" s="259">
        <v>0</v>
      </c>
      <c r="O39" s="259">
        <v>0</v>
      </c>
      <c r="P39" s="259">
        <v>0</v>
      </c>
      <c r="Q39" s="259">
        <v>0</v>
      </c>
      <c r="R39" s="259">
        <v>0</v>
      </c>
      <c r="S39" s="259">
        <v>6.2471427130999997</v>
      </c>
      <c r="T39" s="259">
        <v>71.556066595999994</v>
      </c>
      <c r="U39" s="259">
        <v>189.16397069999999</v>
      </c>
      <c r="V39" s="259">
        <v>175.73942405</v>
      </c>
      <c r="W39" s="259">
        <v>35.934507601999996</v>
      </c>
      <c r="X39" s="259">
        <v>0.66554091632000001</v>
      </c>
      <c r="Y39" s="259">
        <v>0</v>
      </c>
      <c r="Z39" s="259">
        <v>0</v>
      </c>
      <c r="AA39" s="259">
        <v>0</v>
      </c>
      <c r="AB39" s="259">
        <v>0</v>
      </c>
      <c r="AC39" s="259">
        <v>0</v>
      </c>
      <c r="AD39" s="259">
        <v>0</v>
      </c>
      <c r="AE39" s="259">
        <v>6.4732706517</v>
      </c>
      <c r="AF39" s="259">
        <v>67.374847946000003</v>
      </c>
      <c r="AG39" s="259">
        <v>203.56718413999999</v>
      </c>
      <c r="AH39" s="259">
        <v>170.72479394000001</v>
      </c>
      <c r="AI39" s="259">
        <v>39.491435901999999</v>
      </c>
      <c r="AJ39" s="259">
        <v>0.66554091632000001</v>
      </c>
      <c r="AK39" s="259">
        <v>0</v>
      </c>
      <c r="AL39" s="259">
        <v>0</v>
      </c>
      <c r="AM39" s="259">
        <v>0</v>
      </c>
      <c r="AN39" s="259">
        <v>0</v>
      </c>
      <c r="AO39" s="259">
        <v>0</v>
      </c>
      <c r="AP39" s="259">
        <v>0</v>
      </c>
      <c r="AQ39" s="259">
        <v>8.6142976396000002</v>
      </c>
      <c r="AR39" s="259">
        <v>68.850386435000004</v>
      </c>
      <c r="AS39" s="259">
        <v>207.79540772999999</v>
      </c>
      <c r="AT39" s="259">
        <v>171.03268387</v>
      </c>
      <c r="AU39" s="259">
        <v>36.903626223000003</v>
      </c>
      <c r="AV39" s="259">
        <v>0.71480281635999998</v>
      </c>
      <c r="AW39" s="259">
        <v>0</v>
      </c>
      <c r="AX39" s="259">
        <v>0</v>
      </c>
      <c r="AY39" s="259">
        <v>0</v>
      </c>
      <c r="AZ39" s="259">
        <v>0</v>
      </c>
      <c r="BA39" s="259">
        <v>0</v>
      </c>
      <c r="BB39" s="259">
        <v>0</v>
      </c>
      <c r="BC39" s="259">
        <v>9.4502734983999996</v>
      </c>
      <c r="BD39" s="259">
        <v>73.403777609000002</v>
      </c>
      <c r="BE39" s="259">
        <v>218.99561989</v>
      </c>
      <c r="BF39" s="259">
        <v>162.53434175999999</v>
      </c>
      <c r="BG39" s="259">
        <v>35.328326420000003</v>
      </c>
      <c r="BH39" s="259">
        <v>0.71480281635999998</v>
      </c>
      <c r="BI39" s="343">
        <v>0</v>
      </c>
      <c r="BJ39" s="343">
        <v>0</v>
      </c>
      <c r="BK39" s="343">
        <v>0</v>
      </c>
      <c r="BL39" s="343">
        <v>0</v>
      </c>
      <c r="BM39" s="343">
        <v>0</v>
      </c>
      <c r="BN39" s="343">
        <v>0</v>
      </c>
      <c r="BO39" s="343">
        <v>8.8540390000000002</v>
      </c>
      <c r="BP39" s="343">
        <v>76.071539999999999</v>
      </c>
      <c r="BQ39" s="343">
        <v>224.9477</v>
      </c>
      <c r="BR39" s="343">
        <v>159.04179999999999</v>
      </c>
      <c r="BS39" s="343">
        <v>35.390210000000003</v>
      </c>
      <c r="BT39" s="343">
        <v>1.299509</v>
      </c>
      <c r="BU39" s="343">
        <v>0</v>
      </c>
      <c r="BV39" s="343">
        <v>0</v>
      </c>
    </row>
    <row r="40" spans="1:74" ht="11.1" customHeight="1" x14ac:dyDescent="0.2">
      <c r="A40" s="9" t="s">
        <v>167</v>
      </c>
      <c r="B40" s="214" t="s">
        <v>639</v>
      </c>
      <c r="C40" s="259">
        <v>0</v>
      </c>
      <c r="D40" s="259">
        <v>0</v>
      </c>
      <c r="E40" s="259">
        <v>0</v>
      </c>
      <c r="F40" s="259">
        <v>0</v>
      </c>
      <c r="G40" s="259">
        <v>21.094690240999999</v>
      </c>
      <c r="H40" s="259">
        <v>120.42549157000001</v>
      </c>
      <c r="I40" s="259">
        <v>220.24986371</v>
      </c>
      <c r="J40" s="259">
        <v>222.91280008000001</v>
      </c>
      <c r="K40" s="259">
        <v>64.320834513999998</v>
      </c>
      <c r="L40" s="259">
        <v>3.9170023196999999</v>
      </c>
      <c r="M40" s="259">
        <v>0</v>
      </c>
      <c r="N40" s="259">
        <v>0</v>
      </c>
      <c r="O40" s="259">
        <v>0</v>
      </c>
      <c r="P40" s="259">
        <v>0</v>
      </c>
      <c r="Q40" s="259">
        <v>0</v>
      </c>
      <c r="R40" s="259">
        <v>4.3033020105999999E-2</v>
      </c>
      <c r="S40" s="259">
        <v>22.736645808999999</v>
      </c>
      <c r="T40" s="259">
        <v>127.91406972999999</v>
      </c>
      <c r="U40" s="259">
        <v>240.66758172999999</v>
      </c>
      <c r="V40" s="259">
        <v>232.4394417</v>
      </c>
      <c r="W40" s="259">
        <v>70.128266045999993</v>
      </c>
      <c r="X40" s="259">
        <v>4.0254995340999997</v>
      </c>
      <c r="Y40" s="259">
        <v>0</v>
      </c>
      <c r="Z40" s="259">
        <v>0</v>
      </c>
      <c r="AA40" s="259">
        <v>0</v>
      </c>
      <c r="AB40" s="259">
        <v>0</v>
      </c>
      <c r="AC40" s="259">
        <v>0</v>
      </c>
      <c r="AD40" s="259">
        <v>4.3033020105999999E-2</v>
      </c>
      <c r="AE40" s="259">
        <v>24.522387279</v>
      </c>
      <c r="AF40" s="259">
        <v>129.18700638000001</v>
      </c>
      <c r="AG40" s="259">
        <v>259.84099134000002</v>
      </c>
      <c r="AH40" s="259">
        <v>226.20213960999999</v>
      </c>
      <c r="AI40" s="259">
        <v>75.357104582000005</v>
      </c>
      <c r="AJ40" s="259">
        <v>4.0165479312999999</v>
      </c>
      <c r="AK40" s="259">
        <v>0</v>
      </c>
      <c r="AL40" s="259">
        <v>0</v>
      </c>
      <c r="AM40" s="259">
        <v>0</v>
      </c>
      <c r="AN40" s="259">
        <v>0</v>
      </c>
      <c r="AO40" s="259">
        <v>0.19796130657</v>
      </c>
      <c r="AP40" s="259">
        <v>4.3033020105999999E-2</v>
      </c>
      <c r="AQ40" s="259">
        <v>30.057042783</v>
      </c>
      <c r="AR40" s="259">
        <v>128.71542002000001</v>
      </c>
      <c r="AS40" s="259">
        <v>264.23658373000001</v>
      </c>
      <c r="AT40" s="259">
        <v>223.10331489000001</v>
      </c>
      <c r="AU40" s="259">
        <v>72.730769706999993</v>
      </c>
      <c r="AV40" s="259">
        <v>4.4291842863999999</v>
      </c>
      <c r="AW40" s="259">
        <v>0</v>
      </c>
      <c r="AX40" s="259">
        <v>0</v>
      </c>
      <c r="AY40" s="259">
        <v>0</v>
      </c>
      <c r="AZ40" s="259">
        <v>0</v>
      </c>
      <c r="BA40" s="259">
        <v>0.19796130657</v>
      </c>
      <c r="BB40" s="259">
        <v>4.3033020105999999E-2</v>
      </c>
      <c r="BC40" s="259">
        <v>31.620234793000002</v>
      </c>
      <c r="BD40" s="259">
        <v>135.20708103999999</v>
      </c>
      <c r="BE40" s="259">
        <v>274.08819812000002</v>
      </c>
      <c r="BF40" s="259">
        <v>213.78737544000001</v>
      </c>
      <c r="BG40" s="259">
        <v>70.399011547000001</v>
      </c>
      <c r="BH40" s="259">
        <v>5.0417687529000004</v>
      </c>
      <c r="BI40" s="343">
        <v>0</v>
      </c>
      <c r="BJ40" s="343">
        <v>0</v>
      </c>
      <c r="BK40" s="343">
        <v>0</v>
      </c>
      <c r="BL40" s="343">
        <v>0</v>
      </c>
      <c r="BM40" s="343">
        <v>0.19796130000000001</v>
      </c>
      <c r="BN40" s="343">
        <v>4.3033000000000002E-2</v>
      </c>
      <c r="BO40" s="343">
        <v>28.215240000000001</v>
      </c>
      <c r="BP40" s="343">
        <v>139.25890000000001</v>
      </c>
      <c r="BQ40" s="343">
        <v>276.40559999999999</v>
      </c>
      <c r="BR40" s="343">
        <v>211.2645</v>
      </c>
      <c r="BS40" s="343">
        <v>69.502440000000007</v>
      </c>
      <c r="BT40" s="343">
        <v>5.547186</v>
      </c>
      <c r="BU40" s="343">
        <v>0</v>
      </c>
      <c r="BV40" s="343">
        <v>0</v>
      </c>
    </row>
    <row r="41" spans="1:74" ht="11.1" customHeight="1" x14ac:dyDescent="0.2">
      <c r="A41" s="9" t="s">
        <v>168</v>
      </c>
      <c r="B41" s="214" t="s">
        <v>606</v>
      </c>
      <c r="C41" s="259">
        <v>0.10474847558</v>
      </c>
      <c r="D41" s="259">
        <v>0</v>
      </c>
      <c r="E41" s="259">
        <v>0.78129189831000001</v>
      </c>
      <c r="F41" s="259">
        <v>1.6383792493</v>
      </c>
      <c r="G41" s="259">
        <v>48.754714333000003</v>
      </c>
      <c r="H41" s="259">
        <v>152.24167129</v>
      </c>
      <c r="I41" s="259">
        <v>225.79390416000001</v>
      </c>
      <c r="J41" s="259">
        <v>213.87456814000001</v>
      </c>
      <c r="K41" s="259">
        <v>73.716021452999996</v>
      </c>
      <c r="L41" s="259">
        <v>6.3074503688999997</v>
      </c>
      <c r="M41" s="259">
        <v>2.7502481589E-2</v>
      </c>
      <c r="N41" s="259">
        <v>0</v>
      </c>
      <c r="O41" s="259">
        <v>0.10474847558</v>
      </c>
      <c r="P41" s="259">
        <v>0</v>
      </c>
      <c r="Q41" s="259">
        <v>0.59762956164000003</v>
      </c>
      <c r="R41" s="259">
        <v>2.4685358498999999</v>
      </c>
      <c r="S41" s="259">
        <v>48.969010382999997</v>
      </c>
      <c r="T41" s="259">
        <v>158.53022078999999</v>
      </c>
      <c r="U41" s="259">
        <v>240.13988785000001</v>
      </c>
      <c r="V41" s="259">
        <v>223.99679093</v>
      </c>
      <c r="W41" s="259">
        <v>75.715825817999999</v>
      </c>
      <c r="X41" s="259">
        <v>5.9253926661999996</v>
      </c>
      <c r="Y41" s="259">
        <v>2.7502481589E-2</v>
      </c>
      <c r="Z41" s="259">
        <v>0</v>
      </c>
      <c r="AA41" s="259">
        <v>0.10474847558</v>
      </c>
      <c r="AB41" s="259">
        <v>0</v>
      </c>
      <c r="AC41" s="259">
        <v>0.63927721115000002</v>
      </c>
      <c r="AD41" s="259">
        <v>2.0366576576000002</v>
      </c>
      <c r="AE41" s="259">
        <v>47.402048161000003</v>
      </c>
      <c r="AF41" s="259">
        <v>162.73150287999999</v>
      </c>
      <c r="AG41" s="259">
        <v>253.36319115000001</v>
      </c>
      <c r="AH41" s="259">
        <v>221.48480566999999</v>
      </c>
      <c r="AI41" s="259">
        <v>76.321583415000006</v>
      </c>
      <c r="AJ41" s="259">
        <v>6.0146518545000003</v>
      </c>
      <c r="AK41" s="259">
        <v>0</v>
      </c>
      <c r="AL41" s="259">
        <v>0</v>
      </c>
      <c r="AM41" s="259">
        <v>0.10474847558</v>
      </c>
      <c r="AN41" s="259">
        <v>0</v>
      </c>
      <c r="AO41" s="259">
        <v>2.8592250071</v>
      </c>
      <c r="AP41" s="259">
        <v>2.0155248884999999</v>
      </c>
      <c r="AQ41" s="259">
        <v>56.603221662000003</v>
      </c>
      <c r="AR41" s="259">
        <v>161.86051104000001</v>
      </c>
      <c r="AS41" s="259">
        <v>261.52627591999999</v>
      </c>
      <c r="AT41" s="259">
        <v>216.98624416999999</v>
      </c>
      <c r="AU41" s="259">
        <v>69.661827828</v>
      </c>
      <c r="AV41" s="259">
        <v>5.9911290178999996</v>
      </c>
      <c r="AW41" s="259">
        <v>0</v>
      </c>
      <c r="AX41" s="259">
        <v>0</v>
      </c>
      <c r="AY41" s="259">
        <v>0.10474847558</v>
      </c>
      <c r="AZ41" s="259">
        <v>0</v>
      </c>
      <c r="BA41" s="259">
        <v>2.8182013380000002</v>
      </c>
      <c r="BB41" s="259">
        <v>1.9084532510000001</v>
      </c>
      <c r="BC41" s="259">
        <v>60.406276509000001</v>
      </c>
      <c r="BD41" s="259">
        <v>167.20737155</v>
      </c>
      <c r="BE41" s="259">
        <v>262.20883498000001</v>
      </c>
      <c r="BF41" s="259">
        <v>210.94058709000001</v>
      </c>
      <c r="BG41" s="259">
        <v>72.678310577999994</v>
      </c>
      <c r="BH41" s="259">
        <v>6.3314963214000004</v>
      </c>
      <c r="BI41" s="343">
        <v>0</v>
      </c>
      <c r="BJ41" s="343">
        <v>0</v>
      </c>
      <c r="BK41" s="343">
        <v>0.10474849999999999</v>
      </c>
      <c r="BL41" s="343">
        <v>0</v>
      </c>
      <c r="BM41" s="343">
        <v>2.7361010000000001</v>
      </c>
      <c r="BN41" s="343">
        <v>1.9069469999999999</v>
      </c>
      <c r="BO41" s="343">
        <v>58.398769999999999</v>
      </c>
      <c r="BP41" s="343">
        <v>173.29939999999999</v>
      </c>
      <c r="BQ41" s="343">
        <v>257.02690000000001</v>
      </c>
      <c r="BR41" s="343">
        <v>219.2989</v>
      </c>
      <c r="BS41" s="343">
        <v>68.285060000000001</v>
      </c>
      <c r="BT41" s="343">
        <v>6.0273680000000001</v>
      </c>
      <c r="BU41" s="343">
        <v>0</v>
      </c>
      <c r="BV41" s="343">
        <v>0</v>
      </c>
    </row>
    <row r="42" spans="1:74" ht="11.1" customHeight="1" x14ac:dyDescent="0.2">
      <c r="A42" s="9" t="s">
        <v>169</v>
      </c>
      <c r="B42" s="214" t="s">
        <v>607</v>
      </c>
      <c r="C42" s="259">
        <v>0.20604358092</v>
      </c>
      <c r="D42" s="259">
        <v>0</v>
      </c>
      <c r="E42" s="259">
        <v>3.7556790508</v>
      </c>
      <c r="F42" s="259">
        <v>7.2046601950999998</v>
      </c>
      <c r="G42" s="259">
        <v>64.503289965999997</v>
      </c>
      <c r="H42" s="259">
        <v>183.42210684</v>
      </c>
      <c r="I42" s="259">
        <v>303.53860225</v>
      </c>
      <c r="J42" s="259">
        <v>267.74896224000003</v>
      </c>
      <c r="K42" s="259">
        <v>96.839528118000004</v>
      </c>
      <c r="L42" s="259">
        <v>9.0561538382000002</v>
      </c>
      <c r="M42" s="259">
        <v>0.33310544505</v>
      </c>
      <c r="N42" s="259">
        <v>0</v>
      </c>
      <c r="O42" s="259">
        <v>0.20604358092</v>
      </c>
      <c r="P42" s="259">
        <v>0</v>
      </c>
      <c r="Q42" s="259">
        <v>3.3119662020999998</v>
      </c>
      <c r="R42" s="259">
        <v>8.8937936777999997</v>
      </c>
      <c r="S42" s="259">
        <v>61.006753967000002</v>
      </c>
      <c r="T42" s="259">
        <v>192.76656083</v>
      </c>
      <c r="U42" s="259">
        <v>309.09469524000002</v>
      </c>
      <c r="V42" s="259">
        <v>268.18318194</v>
      </c>
      <c r="W42" s="259">
        <v>95.569753504000005</v>
      </c>
      <c r="X42" s="259">
        <v>8.5186446350999994</v>
      </c>
      <c r="Y42" s="259">
        <v>0.33310544505</v>
      </c>
      <c r="Z42" s="259">
        <v>0</v>
      </c>
      <c r="AA42" s="259">
        <v>0.20604358092</v>
      </c>
      <c r="AB42" s="259">
        <v>0</v>
      </c>
      <c r="AC42" s="259">
        <v>3.5410923431999999</v>
      </c>
      <c r="AD42" s="259">
        <v>7.8347577646</v>
      </c>
      <c r="AE42" s="259">
        <v>58.020144170999998</v>
      </c>
      <c r="AF42" s="259">
        <v>197.47352432</v>
      </c>
      <c r="AG42" s="259">
        <v>317.48524979000001</v>
      </c>
      <c r="AH42" s="259">
        <v>268.07383689</v>
      </c>
      <c r="AI42" s="259">
        <v>94.132526384000002</v>
      </c>
      <c r="AJ42" s="259">
        <v>9.0769819787999992</v>
      </c>
      <c r="AK42" s="259">
        <v>7.2334830330999994E-2</v>
      </c>
      <c r="AL42" s="259">
        <v>0</v>
      </c>
      <c r="AM42" s="259">
        <v>0.20604358092</v>
      </c>
      <c r="AN42" s="259">
        <v>0</v>
      </c>
      <c r="AO42" s="259">
        <v>7.2747958838000004</v>
      </c>
      <c r="AP42" s="259">
        <v>8.5491954928999991</v>
      </c>
      <c r="AQ42" s="259">
        <v>67.129792054000006</v>
      </c>
      <c r="AR42" s="259">
        <v>196.9180795</v>
      </c>
      <c r="AS42" s="259">
        <v>327.68640386999999</v>
      </c>
      <c r="AT42" s="259">
        <v>266.78552816000001</v>
      </c>
      <c r="AU42" s="259">
        <v>89.532208100999995</v>
      </c>
      <c r="AV42" s="259">
        <v>9.4038899710999999</v>
      </c>
      <c r="AW42" s="259">
        <v>7.2334830330999994E-2</v>
      </c>
      <c r="AX42" s="259">
        <v>0</v>
      </c>
      <c r="AY42" s="259">
        <v>0.20604358092</v>
      </c>
      <c r="AZ42" s="259">
        <v>0</v>
      </c>
      <c r="BA42" s="259">
        <v>7.1455268175000004</v>
      </c>
      <c r="BB42" s="259">
        <v>7.9228999651000001</v>
      </c>
      <c r="BC42" s="259">
        <v>67.371472136999998</v>
      </c>
      <c r="BD42" s="259">
        <v>202.03946847</v>
      </c>
      <c r="BE42" s="259">
        <v>322.05955619999997</v>
      </c>
      <c r="BF42" s="259">
        <v>258.29036839999998</v>
      </c>
      <c r="BG42" s="259">
        <v>97.939424114000005</v>
      </c>
      <c r="BH42" s="259">
        <v>9.0086120359000006</v>
      </c>
      <c r="BI42" s="343">
        <v>7.2334800000000005E-2</v>
      </c>
      <c r="BJ42" s="343">
        <v>0</v>
      </c>
      <c r="BK42" s="343">
        <v>0.20604359999999999</v>
      </c>
      <c r="BL42" s="343">
        <v>0</v>
      </c>
      <c r="BM42" s="343">
        <v>6.4857230000000001</v>
      </c>
      <c r="BN42" s="343">
        <v>7.6992219999999998</v>
      </c>
      <c r="BO42" s="343">
        <v>66.074449999999999</v>
      </c>
      <c r="BP42" s="343">
        <v>208.38120000000001</v>
      </c>
      <c r="BQ42" s="343">
        <v>319.52280000000002</v>
      </c>
      <c r="BR42" s="343">
        <v>270.22340000000003</v>
      </c>
      <c r="BS42" s="343">
        <v>93.659840000000003</v>
      </c>
      <c r="BT42" s="343">
        <v>8.8111130000000006</v>
      </c>
      <c r="BU42" s="343">
        <v>0.1011754</v>
      </c>
      <c r="BV42" s="343">
        <v>0</v>
      </c>
    </row>
    <row r="43" spans="1:74" ht="11.1" customHeight="1" x14ac:dyDescent="0.2">
      <c r="A43" s="9" t="s">
        <v>170</v>
      </c>
      <c r="B43" s="214" t="s">
        <v>640</v>
      </c>
      <c r="C43" s="259">
        <v>27.780804583999998</v>
      </c>
      <c r="D43" s="259">
        <v>30.146245073999999</v>
      </c>
      <c r="E43" s="259">
        <v>56.761602193999998</v>
      </c>
      <c r="F43" s="259">
        <v>73.560562574000002</v>
      </c>
      <c r="G43" s="259">
        <v>191.26293081</v>
      </c>
      <c r="H43" s="259">
        <v>339.52156595999998</v>
      </c>
      <c r="I43" s="259">
        <v>416.96818710000002</v>
      </c>
      <c r="J43" s="259">
        <v>425.1393918</v>
      </c>
      <c r="K43" s="259">
        <v>268.09443725</v>
      </c>
      <c r="L43" s="259">
        <v>129.0690687</v>
      </c>
      <c r="M43" s="259">
        <v>50.018806197000004</v>
      </c>
      <c r="N43" s="259">
        <v>33.154776970999997</v>
      </c>
      <c r="O43" s="259">
        <v>26.021314728</v>
      </c>
      <c r="P43" s="259">
        <v>28.229106758</v>
      </c>
      <c r="Q43" s="259">
        <v>51.452508496999997</v>
      </c>
      <c r="R43" s="259">
        <v>75.945540762999997</v>
      </c>
      <c r="S43" s="259">
        <v>193.26461558</v>
      </c>
      <c r="T43" s="259">
        <v>349.54125633000001</v>
      </c>
      <c r="U43" s="259">
        <v>427.56138867999999</v>
      </c>
      <c r="V43" s="259">
        <v>434.19338511000001</v>
      </c>
      <c r="W43" s="259">
        <v>276.61149939000001</v>
      </c>
      <c r="X43" s="259">
        <v>130.77113444</v>
      </c>
      <c r="Y43" s="259">
        <v>50.885502191</v>
      </c>
      <c r="Z43" s="259">
        <v>31.396877289999999</v>
      </c>
      <c r="AA43" s="259">
        <v>26.873782881</v>
      </c>
      <c r="AB43" s="259">
        <v>26.792997108000002</v>
      </c>
      <c r="AC43" s="259">
        <v>52.566697918000003</v>
      </c>
      <c r="AD43" s="259">
        <v>79.800230240000005</v>
      </c>
      <c r="AE43" s="259">
        <v>196.99508187999999</v>
      </c>
      <c r="AF43" s="259">
        <v>356.94862568000002</v>
      </c>
      <c r="AG43" s="259">
        <v>440.24355394000003</v>
      </c>
      <c r="AH43" s="259">
        <v>437.63186947999998</v>
      </c>
      <c r="AI43" s="259">
        <v>283.09955288999998</v>
      </c>
      <c r="AJ43" s="259">
        <v>129.83905264000001</v>
      </c>
      <c r="AK43" s="259">
        <v>50.407400453000001</v>
      </c>
      <c r="AL43" s="259">
        <v>30.844454546000001</v>
      </c>
      <c r="AM43" s="259">
        <v>26.685792399</v>
      </c>
      <c r="AN43" s="259">
        <v>28.671580794</v>
      </c>
      <c r="AO43" s="259">
        <v>56.839268943</v>
      </c>
      <c r="AP43" s="259">
        <v>76.225204543000004</v>
      </c>
      <c r="AQ43" s="259">
        <v>203.49863880999999</v>
      </c>
      <c r="AR43" s="259">
        <v>352.87393386999997</v>
      </c>
      <c r="AS43" s="259">
        <v>444.38124556999998</v>
      </c>
      <c r="AT43" s="259">
        <v>434.63583237</v>
      </c>
      <c r="AU43" s="259">
        <v>278.04801930000002</v>
      </c>
      <c r="AV43" s="259">
        <v>125.99866507999999</v>
      </c>
      <c r="AW43" s="259">
        <v>49.54215774</v>
      </c>
      <c r="AX43" s="259">
        <v>32.537878732000003</v>
      </c>
      <c r="AY43" s="259">
        <v>31.429597551000001</v>
      </c>
      <c r="AZ43" s="259">
        <v>28.661936665999999</v>
      </c>
      <c r="BA43" s="259">
        <v>49.406190092999999</v>
      </c>
      <c r="BB43" s="259">
        <v>78.645175738999995</v>
      </c>
      <c r="BC43" s="259">
        <v>198.99156565999999</v>
      </c>
      <c r="BD43" s="259">
        <v>358.15402524000001</v>
      </c>
      <c r="BE43" s="259">
        <v>444.91776693999998</v>
      </c>
      <c r="BF43" s="259">
        <v>429.58181095999998</v>
      </c>
      <c r="BG43" s="259">
        <v>278.76027819000001</v>
      </c>
      <c r="BH43" s="259">
        <v>126.86601487999999</v>
      </c>
      <c r="BI43" s="343">
        <v>48.687759999999997</v>
      </c>
      <c r="BJ43" s="343">
        <v>36.605440000000002</v>
      </c>
      <c r="BK43" s="343">
        <v>31.15849</v>
      </c>
      <c r="BL43" s="343">
        <v>30.233609999999999</v>
      </c>
      <c r="BM43" s="343">
        <v>48.122920000000001</v>
      </c>
      <c r="BN43" s="343">
        <v>81.352879999999999</v>
      </c>
      <c r="BO43" s="343">
        <v>194.10230000000001</v>
      </c>
      <c r="BP43" s="343">
        <v>358.60930000000002</v>
      </c>
      <c r="BQ43" s="343">
        <v>442.60019999999997</v>
      </c>
      <c r="BR43" s="343">
        <v>431.17770000000002</v>
      </c>
      <c r="BS43" s="343">
        <v>280.17189999999999</v>
      </c>
      <c r="BT43" s="343">
        <v>125.53619999999999</v>
      </c>
      <c r="BU43" s="343">
        <v>48.207070000000002</v>
      </c>
      <c r="BV43" s="343">
        <v>37.817030000000003</v>
      </c>
    </row>
    <row r="44" spans="1:74" ht="11.1" customHeight="1" x14ac:dyDescent="0.2">
      <c r="A44" s="9" t="s">
        <v>171</v>
      </c>
      <c r="B44" s="214" t="s">
        <v>609</v>
      </c>
      <c r="C44" s="259">
        <v>5.9724244518000003</v>
      </c>
      <c r="D44" s="259">
        <v>3.2356478436999998</v>
      </c>
      <c r="E44" s="259">
        <v>20.706557688</v>
      </c>
      <c r="F44" s="259">
        <v>34.210479990000003</v>
      </c>
      <c r="G44" s="259">
        <v>151.41477047000001</v>
      </c>
      <c r="H44" s="259">
        <v>307.03028243</v>
      </c>
      <c r="I44" s="259">
        <v>396.53455530000002</v>
      </c>
      <c r="J44" s="259">
        <v>406.39981962000002</v>
      </c>
      <c r="K44" s="259">
        <v>223.03383355</v>
      </c>
      <c r="L44" s="259">
        <v>54.658633588000001</v>
      </c>
      <c r="M44" s="259">
        <v>5.9612020480999997</v>
      </c>
      <c r="N44" s="259">
        <v>1.9167191417</v>
      </c>
      <c r="O44" s="259">
        <v>5.5017504702000002</v>
      </c>
      <c r="P44" s="259">
        <v>2.4448522702000002</v>
      </c>
      <c r="Q44" s="259">
        <v>18.420773194999999</v>
      </c>
      <c r="R44" s="259">
        <v>37.401613068000003</v>
      </c>
      <c r="S44" s="259">
        <v>151.32091743000001</v>
      </c>
      <c r="T44" s="259">
        <v>318.41763464000002</v>
      </c>
      <c r="U44" s="259">
        <v>403.48750208000001</v>
      </c>
      <c r="V44" s="259">
        <v>413.78764064000001</v>
      </c>
      <c r="W44" s="259">
        <v>228.77374169999999</v>
      </c>
      <c r="X44" s="259">
        <v>53.561983568000002</v>
      </c>
      <c r="Y44" s="259">
        <v>6.3421557784000004</v>
      </c>
      <c r="Z44" s="259">
        <v>1.9167191417</v>
      </c>
      <c r="AA44" s="259">
        <v>5.5315694244999998</v>
      </c>
      <c r="AB44" s="259">
        <v>2.0297070819999998</v>
      </c>
      <c r="AC44" s="259">
        <v>20.217697358999999</v>
      </c>
      <c r="AD44" s="259">
        <v>37.371052028999998</v>
      </c>
      <c r="AE44" s="259">
        <v>148.94952721000001</v>
      </c>
      <c r="AF44" s="259">
        <v>331.45308541000003</v>
      </c>
      <c r="AG44" s="259">
        <v>412.07428197000002</v>
      </c>
      <c r="AH44" s="259">
        <v>418.70368382999999</v>
      </c>
      <c r="AI44" s="259">
        <v>229.13466917</v>
      </c>
      <c r="AJ44" s="259">
        <v>53.612031143000003</v>
      </c>
      <c r="AK44" s="259">
        <v>5.4658296868000003</v>
      </c>
      <c r="AL44" s="259">
        <v>1.7343832044</v>
      </c>
      <c r="AM44" s="259">
        <v>6.1527168852000003</v>
      </c>
      <c r="AN44" s="259">
        <v>2.5969864761000001</v>
      </c>
      <c r="AO44" s="259">
        <v>27.725554044999999</v>
      </c>
      <c r="AP44" s="259">
        <v>36.249753707000004</v>
      </c>
      <c r="AQ44" s="259">
        <v>159.59638973</v>
      </c>
      <c r="AR44" s="259">
        <v>328.99146722</v>
      </c>
      <c r="AS44" s="259">
        <v>417.11047844000001</v>
      </c>
      <c r="AT44" s="259">
        <v>412.93688262000001</v>
      </c>
      <c r="AU44" s="259">
        <v>218.60095545999999</v>
      </c>
      <c r="AV44" s="259">
        <v>49.059899973999997</v>
      </c>
      <c r="AW44" s="259">
        <v>5.4632439927999998</v>
      </c>
      <c r="AX44" s="259">
        <v>2.2796019950000002</v>
      </c>
      <c r="AY44" s="259">
        <v>7.0130198784999997</v>
      </c>
      <c r="AZ44" s="259">
        <v>2.6580800793999999</v>
      </c>
      <c r="BA44" s="259">
        <v>25.852867489000001</v>
      </c>
      <c r="BB44" s="259">
        <v>34.798255032</v>
      </c>
      <c r="BC44" s="259">
        <v>155.26319089</v>
      </c>
      <c r="BD44" s="259">
        <v>337.96887092999998</v>
      </c>
      <c r="BE44" s="259">
        <v>413.73291592999999</v>
      </c>
      <c r="BF44" s="259">
        <v>406.99663848</v>
      </c>
      <c r="BG44" s="259">
        <v>224.78474391</v>
      </c>
      <c r="BH44" s="259">
        <v>50.17813288</v>
      </c>
      <c r="BI44" s="343">
        <v>4.3432969999999997</v>
      </c>
      <c r="BJ44" s="343">
        <v>2.4207640000000001</v>
      </c>
      <c r="BK44" s="343">
        <v>6.7338170000000002</v>
      </c>
      <c r="BL44" s="343">
        <v>2.7309139999999998</v>
      </c>
      <c r="BM44" s="343">
        <v>23.32038</v>
      </c>
      <c r="BN44" s="343">
        <v>35.408369999999998</v>
      </c>
      <c r="BO44" s="343">
        <v>149.3329</v>
      </c>
      <c r="BP44" s="343">
        <v>341.66919999999999</v>
      </c>
      <c r="BQ44" s="343">
        <v>407.98360000000002</v>
      </c>
      <c r="BR44" s="343">
        <v>417.3861</v>
      </c>
      <c r="BS44" s="343">
        <v>227.70269999999999</v>
      </c>
      <c r="BT44" s="343">
        <v>46.086509999999997</v>
      </c>
      <c r="BU44" s="343">
        <v>3.7408649999999999</v>
      </c>
      <c r="BV44" s="343">
        <v>2.6793969999999998</v>
      </c>
    </row>
    <row r="45" spans="1:74" ht="11.1" customHeight="1" x14ac:dyDescent="0.2">
      <c r="A45" s="9" t="s">
        <v>172</v>
      </c>
      <c r="B45" s="214" t="s">
        <v>610</v>
      </c>
      <c r="C45" s="259">
        <v>16.660965505</v>
      </c>
      <c r="D45" s="259">
        <v>18.485927211</v>
      </c>
      <c r="E45" s="259">
        <v>60.319790294999997</v>
      </c>
      <c r="F45" s="259">
        <v>114.52201202000001</v>
      </c>
      <c r="G45" s="259">
        <v>286.24994751000003</v>
      </c>
      <c r="H45" s="259">
        <v>444.86335895000002</v>
      </c>
      <c r="I45" s="259">
        <v>543.72445092999999</v>
      </c>
      <c r="J45" s="259">
        <v>555.48883134000005</v>
      </c>
      <c r="K45" s="259">
        <v>352.27149138999999</v>
      </c>
      <c r="L45" s="259">
        <v>143.12749156999999</v>
      </c>
      <c r="M45" s="259">
        <v>38.256564777999998</v>
      </c>
      <c r="N45" s="259">
        <v>6.9688868885000002</v>
      </c>
      <c r="O45" s="259">
        <v>14.636332507000001</v>
      </c>
      <c r="P45" s="259">
        <v>14.304838681</v>
      </c>
      <c r="Q45" s="259">
        <v>53.721860614000001</v>
      </c>
      <c r="R45" s="259">
        <v>115.43910043</v>
      </c>
      <c r="S45" s="259">
        <v>283.77431381999997</v>
      </c>
      <c r="T45" s="259">
        <v>457.06067925999997</v>
      </c>
      <c r="U45" s="259">
        <v>541.14050099999997</v>
      </c>
      <c r="V45" s="259">
        <v>556.98278873000004</v>
      </c>
      <c r="W45" s="259">
        <v>352.67343782</v>
      </c>
      <c r="X45" s="259">
        <v>141.57472920000001</v>
      </c>
      <c r="Y45" s="259">
        <v>40.173011058999997</v>
      </c>
      <c r="Z45" s="259">
        <v>7.6327623918</v>
      </c>
      <c r="AA45" s="259">
        <v>14.800853245000001</v>
      </c>
      <c r="AB45" s="259">
        <v>12.902691916</v>
      </c>
      <c r="AC45" s="259">
        <v>60.217414753</v>
      </c>
      <c r="AD45" s="259">
        <v>118.95474589</v>
      </c>
      <c r="AE45" s="259">
        <v>283.18652064999998</v>
      </c>
      <c r="AF45" s="259">
        <v>471.87842721999999</v>
      </c>
      <c r="AG45" s="259">
        <v>549.24660197000003</v>
      </c>
      <c r="AH45" s="259">
        <v>572.66863395999997</v>
      </c>
      <c r="AI45" s="259">
        <v>360.77525500000002</v>
      </c>
      <c r="AJ45" s="259">
        <v>145.30163655000001</v>
      </c>
      <c r="AK45" s="259">
        <v>38.949654643999999</v>
      </c>
      <c r="AL45" s="259">
        <v>7.1734182571999998</v>
      </c>
      <c r="AM45" s="259">
        <v>15.82139521</v>
      </c>
      <c r="AN45" s="259">
        <v>14.569841289999999</v>
      </c>
      <c r="AO45" s="259">
        <v>69.111234948000003</v>
      </c>
      <c r="AP45" s="259">
        <v>120.18004390999999</v>
      </c>
      <c r="AQ45" s="259">
        <v>290.77259735000001</v>
      </c>
      <c r="AR45" s="259">
        <v>477.75608314999999</v>
      </c>
      <c r="AS45" s="259">
        <v>556.41780625000001</v>
      </c>
      <c r="AT45" s="259">
        <v>575.91000020000001</v>
      </c>
      <c r="AU45" s="259">
        <v>361.28216816000003</v>
      </c>
      <c r="AV45" s="259">
        <v>144.44523104000001</v>
      </c>
      <c r="AW45" s="259">
        <v>41.565473248000004</v>
      </c>
      <c r="AX45" s="259">
        <v>8.2249208980000006</v>
      </c>
      <c r="AY45" s="259">
        <v>16.979108178000001</v>
      </c>
      <c r="AZ45" s="259">
        <v>16.089448495999999</v>
      </c>
      <c r="BA45" s="259">
        <v>68.636749046000006</v>
      </c>
      <c r="BB45" s="259">
        <v>115.50824778</v>
      </c>
      <c r="BC45" s="259">
        <v>280.07924383</v>
      </c>
      <c r="BD45" s="259">
        <v>486.08493759999999</v>
      </c>
      <c r="BE45" s="259">
        <v>554.30271687000004</v>
      </c>
      <c r="BF45" s="259">
        <v>575.67635728000005</v>
      </c>
      <c r="BG45" s="259">
        <v>375.42067974999998</v>
      </c>
      <c r="BH45" s="259">
        <v>144.67244901999999</v>
      </c>
      <c r="BI45" s="343">
        <v>37.72804</v>
      </c>
      <c r="BJ45" s="343">
        <v>8.0084429999999998</v>
      </c>
      <c r="BK45" s="343">
        <v>15.783010000000001</v>
      </c>
      <c r="BL45" s="343">
        <v>16.203980000000001</v>
      </c>
      <c r="BM45" s="343">
        <v>61.889580000000002</v>
      </c>
      <c r="BN45" s="343">
        <v>115.9936</v>
      </c>
      <c r="BO45" s="343">
        <v>275.19099999999997</v>
      </c>
      <c r="BP45" s="343">
        <v>490.97289999999998</v>
      </c>
      <c r="BQ45" s="343">
        <v>554.87419999999997</v>
      </c>
      <c r="BR45" s="343">
        <v>585.58879999999999</v>
      </c>
      <c r="BS45" s="343">
        <v>377.23759999999999</v>
      </c>
      <c r="BT45" s="343">
        <v>140.3734</v>
      </c>
      <c r="BU45" s="343">
        <v>36.708570000000002</v>
      </c>
      <c r="BV45" s="343">
        <v>8.3171350000000004</v>
      </c>
    </row>
    <row r="46" spans="1:74" ht="11.1" customHeight="1" x14ac:dyDescent="0.2">
      <c r="A46" s="9" t="s">
        <v>173</v>
      </c>
      <c r="B46" s="214" t="s">
        <v>611</v>
      </c>
      <c r="C46" s="259">
        <v>1.1114596244999999</v>
      </c>
      <c r="D46" s="259">
        <v>2.4126339865999999</v>
      </c>
      <c r="E46" s="259">
        <v>13.558596042</v>
      </c>
      <c r="F46" s="259">
        <v>39.712683382000002</v>
      </c>
      <c r="G46" s="259">
        <v>133.99717153</v>
      </c>
      <c r="H46" s="259">
        <v>258.39555451000001</v>
      </c>
      <c r="I46" s="259">
        <v>402.79908752</v>
      </c>
      <c r="J46" s="259">
        <v>328.27329710999999</v>
      </c>
      <c r="K46" s="259">
        <v>195.15889541000001</v>
      </c>
      <c r="L46" s="259">
        <v>62.515443914999999</v>
      </c>
      <c r="M46" s="259">
        <v>9.9594986365999993</v>
      </c>
      <c r="N46" s="259">
        <v>0</v>
      </c>
      <c r="O46" s="259">
        <v>1.0579501012999999</v>
      </c>
      <c r="P46" s="259">
        <v>2.2044326369</v>
      </c>
      <c r="Q46" s="259">
        <v>13.264547604000001</v>
      </c>
      <c r="R46" s="259">
        <v>36.371350458000002</v>
      </c>
      <c r="S46" s="259">
        <v>125.03607807</v>
      </c>
      <c r="T46" s="259">
        <v>256.99245274999998</v>
      </c>
      <c r="U46" s="259">
        <v>402.40591074000002</v>
      </c>
      <c r="V46" s="259">
        <v>325.73837089</v>
      </c>
      <c r="W46" s="259">
        <v>197.33548872</v>
      </c>
      <c r="X46" s="259">
        <v>64.932298857999996</v>
      </c>
      <c r="Y46" s="259">
        <v>10.3069796</v>
      </c>
      <c r="Z46" s="259">
        <v>0</v>
      </c>
      <c r="AA46" s="259">
        <v>1.0530631357</v>
      </c>
      <c r="AB46" s="259">
        <v>2.0912862943000001</v>
      </c>
      <c r="AC46" s="259">
        <v>13.825272794</v>
      </c>
      <c r="AD46" s="259">
        <v>37.723585626999999</v>
      </c>
      <c r="AE46" s="259">
        <v>116.21637909</v>
      </c>
      <c r="AF46" s="259">
        <v>254.14280805999999</v>
      </c>
      <c r="AG46" s="259">
        <v>403.18765122999997</v>
      </c>
      <c r="AH46" s="259">
        <v>331.30321856</v>
      </c>
      <c r="AI46" s="259">
        <v>196.68529889999999</v>
      </c>
      <c r="AJ46" s="259">
        <v>64.275932655000005</v>
      </c>
      <c r="AK46" s="259">
        <v>9.3575365746999992</v>
      </c>
      <c r="AL46" s="259">
        <v>0</v>
      </c>
      <c r="AM46" s="259">
        <v>1.2023482137999999</v>
      </c>
      <c r="AN46" s="259">
        <v>2.0391780438999998</v>
      </c>
      <c r="AO46" s="259">
        <v>14.190202799</v>
      </c>
      <c r="AP46" s="259">
        <v>36.950092927</v>
      </c>
      <c r="AQ46" s="259">
        <v>119.74276129</v>
      </c>
      <c r="AR46" s="259">
        <v>254.54351338999999</v>
      </c>
      <c r="AS46" s="259">
        <v>399.98987828999998</v>
      </c>
      <c r="AT46" s="259">
        <v>336.51019266999998</v>
      </c>
      <c r="AU46" s="259">
        <v>197.92274047000001</v>
      </c>
      <c r="AV46" s="259">
        <v>67.348045112999998</v>
      </c>
      <c r="AW46" s="259">
        <v>9.9294507221000003</v>
      </c>
      <c r="AX46" s="259">
        <v>0</v>
      </c>
      <c r="AY46" s="259">
        <v>0.69895266178000004</v>
      </c>
      <c r="AZ46" s="259">
        <v>1.8396563131000001</v>
      </c>
      <c r="BA46" s="259">
        <v>15.644345087</v>
      </c>
      <c r="BB46" s="259">
        <v>39.274728486000001</v>
      </c>
      <c r="BC46" s="259">
        <v>119.72302403</v>
      </c>
      <c r="BD46" s="259">
        <v>261.36710218000002</v>
      </c>
      <c r="BE46" s="259">
        <v>392.71876701000002</v>
      </c>
      <c r="BF46" s="259">
        <v>333.80568699000003</v>
      </c>
      <c r="BG46" s="259">
        <v>195.70729039</v>
      </c>
      <c r="BH46" s="259">
        <v>59.934063895000001</v>
      </c>
      <c r="BI46" s="343">
        <v>10.60244</v>
      </c>
      <c r="BJ46" s="343">
        <v>0</v>
      </c>
      <c r="BK46" s="343">
        <v>0.97929710000000003</v>
      </c>
      <c r="BL46" s="343">
        <v>2.591107</v>
      </c>
      <c r="BM46" s="343">
        <v>13.78678</v>
      </c>
      <c r="BN46" s="343">
        <v>40.216760000000001</v>
      </c>
      <c r="BO46" s="343">
        <v>118.8027</v>
      </c>
      <c r="BP46" s="343">
        <v>264.6909</v>
      </c>
      <c r="BQ46" s="343">
        <v>397.28030000000001</v>
      </c>
      <c r="BR46" s="343">
        <v>332.80160000000001</v>
      </c>
      <c r="BS46" s="343">
        <v>199.19810000000001</v>
      </c>
      <c r="BT46" s="343">
        <v>62.655050000000003</v>
      </c>
      <c r="BU46" s="343">
        <v>11.3018</v>
      </c>
      <c r="BV46" s="343">
        <v>0</v>
      </c>
    </row>
    <row r="47" spans="1:74" ht="11.1" customHeight="1" x14ac:dyDescent="0.2">
      <c r="A47" s="9" t="s">
        <v>174</v>
      </c>
      <c r="B47" s="214" t="s">
        <v>612</v>
      </c>
      <c r="C47" s="259">
        <v>8.2918300456999994</v>
      </c>
      <c r="D47" s="259">
        <v>6.5057452310999997</v>
      </c>
      <c r="E47" s="259">
        <v>11.299404315</v>
      </c>
      <c r="F47" s="259">
        <v>15.664287249999999</v>
      </c>
      <c r="G47" s="259">
        <v>53.049121608999997</v>
      </c>
      <c r="H47" s="259">
        <v>112.62505228000001</v>
      </c>
      <c r="I47" s="259">
        <v>236.10996872000001</v>
      </c>
      <c r="J47" s="259">
        <v>215.93263923000001</v>
      </c>
      <c r="K47" s="259">
        <v>136.07753905000001</v>
      </c>
      <c r="L47" s="259">
        <v>38.516347693</v>
      </c>
      <c r="M47" s="259">
        <v>13.757067483</v>
      </c>
      <c r="N47" s="259">
        <v>8.2954828203000002</v>
      </c>
      <c r="O47" s="259">
        <v>8.4854092802000007</v>
      </c>
      <c r="P47" s="259">
        <v>6.4546476952000003</v>
      </c>
      <c r="Q47" s="259">
        <v>11.181050681</v>
      </c>
      <c r="R47" s="259">
        <v>14.38443094</v>
      </c>
      <c r="S47" s="259">
        <v>49.372589603999998</v>
      </c>
      <c r="T47" s="259">
        <v>107.89445867000001</v>
      </c>
      <c r="U47" s="259">
        <v>238.14176871000001</v>
      </c>
      <c r="V47" s="259">
        <v>211.60607553</v>
      </c>
      <c r="W47" s="259">
        <v>137.27477221000001</v>
      </c>
      <c r="X47" s="259">
        <v>39.461729228999999</v>
      </c>
      <c r="Y47" s="259">
        <v>13.754944493</v>
      </c>
      <c r="Z47" s="259">
        <v>8.3335722191000006</v>
      </c>
      <c r="AA47" s="259">
        <v>8.3479654896</v>
      </c>
      <c r="AB47" s="259">
        <v>6.5268439134999996</v>
      </c>
      <c r="AC47" s="259">
        <v>11.083950008</v>
      </c>
      <c r="AD47" s="259">
        <v>14.969346961999999</v>
      </c>
      <c r="AE47" s="259">
        <v>42.578570847000002</v>
      </c>
      <c r="AF47" s="259">
        <v>101.58969342</v>
      </c>
      <c r="AG47" s="259">
        <v>239.11290131999999</v>
      </c>
      <c r="AH47" s="259">
        <v>210.28733846</v>
      </c>
      <c r="AI47" s="259">
        <v>138.96797837</v>
      </c>
      <c r="AJ47" s="259">
        <v>38.516645273999998</v>
      </c>
      <c r="AK47" s="259">
        <v>13.546540018</v>
      </c>
      <c r="AL47" s="259">
        <v>8.3189271823999995</v>
      </c>
      <c r="AM47" s="259">
        <v>8.6752761135000007</v>
      </c>
      <c r="AN47" s="259">
        <v>6.6258370269000002</v>
      </c>
      <c r="AO47" s="259">
        <v>11.170646417</v>
      </c>
      <c r="AP47" s="259">
        <v>15.131472289</v>
      </c>
      <c r="AQ47" s="259">
        <v>44.391142823999999</v>
      </c>
      <c r="AR47" s="259">
        <v>99.725473313999998</v>
      </c>
      <c r="AS47" s="259">
        <v>234.63565639000001</v>
      </c>
      <c r="AT47" s="259">
        <v>220.11523715999999</v>
      </c>
      <c r="AU47" s="259">
        <v>143.48956294999999</v>
      </c>
      <c r="AV47" s="259">
        <v>41.540025262</v>
      </c>
      <c r="AW47" s="259">
        <v>13.434185253000001</v>
      </c>
      <c r="AX47" s="259">
        <v>8.3203566726999991</v>
      </c>
      <c r="AY47" s="259">
        <v>7.8986636670000001</v>
      </c>
      <c r="AZ47" s="259">
        <v>6.6673726081</v>
      </c>
      <c r="BA47" s="259">
        <v>11.28559117</v>
      </c>
      <c r="BB47" s="259">
        <v>16.647240706000002</v>
      </c>
      <c r="BC47" s="259">
        <v>46.307832070000003</v>
      </c>
      <c r="BD47" s="259">
        <v>102.65408832999999</v>
      </c>
      <c r="BE47" s="259">
        <v>231.63265328</v>
      </c>
      <c r="BF47" s="259">
        <v>217.13087461000001</v>
      </c>
      <c r="BG47" s="259">
        <v>139.66193605000001</v>
      </c>
      <c r="BH47" s="259">
        <v>35.907926641000003</v>
      </c>
      <c r="BI47" s="343">
        <v>13.72268</v>
      </c>
      <c r="BJ47" s="343">
        <v>8.3334499999999991</v>
      </c>
      <c r="BK47" s="343">
        <v>8.5879309999999993</v>
      </c>
      <c r="BL47" s="343">
        <v>6.8061400000000001</v>
      </c>
      <c r="BM47" s="343">
        <v>10.52782</v>
      </c>
      <c r="BN47" s="343">
        <v>16.877009999999999</v>
      </c>
      <c r="BO47" s="343">
        <v>47.979790000000001</v>
      </c>
      <c r="BP47" s="343">
        <v>104.6755</v>
      </c>
      <c r="BQ47" s="343">
        <v>236.31569999999999</v>
      </c>
      <c r="BR47" s="343">
        <v>218.7441</v>
      </c>
      <c r="BS47" s="343">
        <v>144.48419999999999</v>
      </c>
      <c r="BT47" s="343">
        <v>41.259970000000003</v>
      </c>
      <c r="BU47" s="343">
        <v>14.16377</v>
      </c>
      <c r="BV47" s="343">
        <v>8.3333940000000002</v>
      </c>
    </row>
    <row r="48" spans="1:74" ht="11.1" customHeight="1" x14ac:dyDescent="0.2">
      <c r="A48" s="9" t="s">
        <v>175</v>
      </c>
      <c r="B48" s="215" t="s">
        <v>641</v>
      </c>
      <c r="C48" s="257">
        <v>8.9574330199999999</v>
      </c>
      <c r="D48" s="257">
        <v>9.1937165260999993</v>
      </c>
      <c r="E48" s="257">
        <v>21.931128537999999</v>
      </c>
      <c r="F48" s="257">
        <v>34.938640219</v>
      </c>
      <c r="G48" s="257">
        <v>110.51413538</v>
      </c>
      <c r="H48" s="257">
        <v>224.75525309</v>
      </c>
      <c r="I48" s="257">
        <v>324.05041388000001</v>
      </c>
      <c r="J48" s="257">
        <v>315.30384687999998</v>
      </c>
      <c r="K48" s="257">
        <v>167.80473626</v>
      </c>
      <c r="L48" s="257">
        <v>56.728263777999999</v>
      </c>
      <c r="M48" s="257">
        <v>17.137327185</v>
      </c>
      <c r="N48" s="257">
        <v>8.5520150642000008</v>
      </c>
      <c r="O48" s="257">
        <v>8.4215884254999995</v>
      </c>
      <c r="P48" s="257">
        <v>8.3148156604000008</v>
      </c>
      <c r="Q48" s="257">
        <v>20.01597598</v>
      </c>
      <c r="R48" s="257">
        <v>35.648475546999997</v>
      </c>
      <c r="S48" s="257">
        <v>109.87665719</v>
      </c>
      <c r="T48" s="257">
        <v>231.19678906999999</v>
      </c>
      <c r="U48" s="257">
        <v>333.21616075999998</v>
      </c>
      <c r="V48" s="257">
        <v>320.48585222000003</v>
      </c>
      <c r="W48" s="257">
        <v>171.88333195999999</v>
      </c>
      <c r="X48" s="257">
        <v>57.256720735999998</v>
      </c>
      <c r="Y48" s="257">
        <v>17.624501164000002</v>
      </c>
      <c r="Z48" s="257">
        <v>8.3168403988000001</v>
      </c>
      <c r="AA48" s="257">
        <v>8.6006280165</v>
      </c>
      <c r="AB48" s="257">
        <v>7.9120819515000003</v>
      </c>
      <c r="AC48" s="257">
        <v>21.215839234000001</v>
      </c>
      <c r="AD48" s="257">
        <v>37.046109583000003</v>
      </c>
      <c r="AE48" s="257">
        <v>108.81820109</v>
      </c>
      <c r="AF48" s="257">
        <v>235.31277861000001</v>
      </c>
      <c r="AG48" s="257">
        <v>343.59378378999997</v>
      </c>
      <c r="AH48" s="257">
        <v>322.44815657999999</v>
      </c>
      <c r="AI48" s="257">
        <v>175.65362855000001</v>
      </c>
      <c r="AJ48" s="257">
        <v>57.570983140999999</v>
      </c>
      <c r="AK48" s="257">
        <v>17.309635286999999</v>
      </c>
      <c r="AL48" s="257">
        <v>8.1956691667000001</v>
      </c>
      <c r="AM48" s="257">
        <v>8.8279448937999998</v>
      </c>
      <c r="AN48" s="257">
        <v>8.5526783306999992</v>
      </c>
      <c r="AO48" s="257">
        <v>24.280545502999999</v>
      </c>
      <c r="AP48" s="257">
        <v>36.694738520999998</v>
      </c>
      <c r="AQ48" s="257">
        <v>115.33160207</v>
      </c>
      <c r="AR48" s="257">
        <v>235.07476251</v>
      </c>
      <c r="AS48" s="257">
        <v>347.58650924</v>
      </c>
      <c r="AT48" s="257">
        <v>323.11439175999999</v>
      </c>
      <c r="AU48" s="257">
        <v>173.59407973</v>
      </c>
      <c r="AV48" s="257">
        <v>57.484554017000001</v>
      </c>
      <c r="AW48" s="257">
        <v>17.526167872999999</v>
      </c>
      <c r="AX48" s="257">
        <v>8.7088810922000004</v>
      </c>
      <c r="AY48" s="257">
        <v>9.7981607300999993</v>
      </c>
      <c r="AZ48" s="257">
        <v>8.7648165691000006</v>
      </c>
      <c r="BA48" s="257">
        <v>22.877396216000001</v>
      </c>
      <c r="BB48" s="257">
        <v>37.021600391</v>
      </c>
      <c r="BC48" s="257">
        <v>114.46196584</v>
      </c>
      <c r="BD48" s="257">
        <v>241.28630593</v>
      </c>
      <c r="BE48" s="257">
        <v>348.26182032999998</v>
      </c>
      <c r="BF48" s="257">
        <v>318.41753758999999</v>
      </c>
      <c r="BG48" s="257">
        <v>176.06250249999999</v>
      </c>
      <c r="BH48" s="257">
        <v>56.662346018000001</v>
      </c>
      <c r="BI48" s="344">
        <v>17.025390000000002</v>
      </c>
      <c r="BJ48" s="344">
        <v>9.5072299999999998</v>
      </c>
      <c r="BK48" s="344">
        <v>9.7470130000000008</v>
      </c>
      <c r="BL48" s="344">
        <v>9.1958120000000001</v>
      </c>
      <c r="BM48" s="344">
        <v>21.476389999999999</v>
      </c>
      <c r="BN48" s="344">
        <v>37.862740000000002</v>
      </c>
      <c r="BO48" s="344">
        <v>112.2371</v>
      </c>
      <c r="BP48" s="344">
        <v>245.1806</v>
      </c>
      <c r="BQ48" s="344">
        <v>348.74349999999998</v>
      </c>
      <c r="BR48" s="344">
        <v>322.71030000000002</v>
      </c>
      <c r="BS48" s="344">
        <v>177.10550000000001</v>
      </c>
      <c r="BT48" s="344">
        <v>57.022629999999999</v>
      </c>
      <c r="BU48" s="344">
        <v>16.972090000000001</v>
      </c>
      <c r="BV48" s="344">
        <v>9.8170450000000002</v>
      </c>
    </row>
    <row r="49" spans="1:74" s="198" customFormat="1" ht="11.1" customHeight="1" x14ac:dyDescent="0.2">
      <c r="A49" s="148"/>
      <c r="B49" s="196"/>
      <c r="C49" s="197"/>
      <c r="D49" s="197"/>
      <c r="E49" s="197"/>
      <c r="F49" s="197"/>
      <c r="G49" s="197"/>
      <c r="H49" s="197"/>
      <c r="I49" s="197"/>
      <c r="J49" s="197"/>
      <c r="K49" s="197"/>
      <c r="L49" s="197"/>
      <c r="M49" s="197"/>
      <c r="N49" s="197"/>
      <c r="O49" s="197"/>
      <c r="P49" s="197"/>
      <c r="Q49" s="197"/>
      <c r="R49" s="197"/>
      <c r="S49" s="197"/>
      <c r="T49" s="197"/>
      <c r="U49" s="197"/>
      <c r="V49" s="197"/>
      <c r="W49" s="197"/>
      <c r="X49" s="197"/>
      <c r="Y49" s="197"/>
      <c r="Z49" s="197"/>
      <c r="AA49" s="197"/>
      <c r="AB49" s="197"/>
      <c r="AC49" s="197"/>
      <c r="AD49" s="197"/>
      <c r="AE49" s="197"/>
      <c r="AF49" s="197"/>
      <c r="AG49" s="197"/>
      <c r="AH49" s="197"/>
      <c r="AI49" s="197"/>
      <c r="AJ49" s="197"/>
      <c r="AK49" s="197"/>
      <c r="AL49" s="197"/>
      <c r="AM49" s="197"/>
      <c r="AN49" s="197"/>
      <c r="AO49" s="197"/>
      <c r="AP49" s="197"/>
      <c r="AQ49" s="197"/>
      <c r="AR49" s="197"/>
      <c r="AS49" s="197"/>
      <c r="AT49" s="197"/>
      <c r="AU49" s="197"/>
      <c r="AV49" s="197"/>
      <c r="AW49" s="197"/>
      <c r="AX49" s="197"/>
      <c r="AY49" s="345"/>
      <c r="AZ49" s="345"/>
      <c r="BA49" s="345"/>
      <c r="BB49" s="345"/>
      <c r="BC49" s="345"/>
      <c r="BD49" s="345"/>
      <c r="BE49" s="345"/>
      <c r="BF49" s="345"/>
      <c r="BG49" s="345"/>
      <c r="BH49" s="345"/>
      <c r="BI49" s="345"/>
      <c r="BJ49" s="345"/>
      <c r="BK49" s="345"/>
      <c r="BL49" s="345"/>
      <c r="BM49" s="345"/>
      <c r="BN49" s="345"/>
      <c r="BO49" s="345"/>
      <c r="BP49" s="345"/>
      <c r="BQ49" s="345"/>
      <c r="BR49" s="345"/>
      <c r="BS49" s="345"/>
      <c r="BT49" s="345"/>
      <c r="BU49" s="345"/>
      <c r="BV49" s="345"/>
    </row>
    <row r="50" spans="1:74" s="198" customFormat="1" ht="12" customHeight="1" x14ac:dyDescent="0.25">
      <c r="A50" s="148"/>
      <c r="B50" s="731" t="s">
        <v>1081</v>
      </c>
      <c r="C50" s="680"/>
      <c r="D50" s="680"/>
      <c r="E50" s="680"/>
      <c r="F50" s="680"/>
      <c r="G50" s="680"/>
      <c r="H50" s="680"/>
      <c r="I50" s="680"/>
      <c r="J50" s="680"/>
      <c r="K50" s="680"/>
      <c r="L50" s="680"/>
      <c r="M50" s="680"/>
      <c r="N50" s="680"/>
      <c r="O50" s="680"/>
      <c r="P50" s="680"/>
      <c r="Q50" s="680"/>
      <c r="AY50" s="508"/>
      <c r="AZ50" s="508"/>
      <c r="BA50" s="508"/>
      <c r="BB50" s="508"/>
      <c r="BC50" s="508"/>
      <c r="BD50" s="508"/>
      <c r="BE50" s="508"/>
      <c r="BF50" s="508"/>
      <c r="BG50" s="508"/>
      <c r="BH50" s="508"/>
      <c r="BI50" s="508"/>
      <c r="BJ50" s="508"/>
    </row>
    <row r="51" spans="1:74" s="474" customFormat="1" ht="12" customHeight="1" x14ac:dyDescent="0.25">
      <c r="A51" s="471"/>
      <c r="B51" s="669" t="s">
        <v>184</v>
      </c>
      <c r="C51" s="669"/>
      <c r="D51" s="669"/>
      <c r="E51" s="669"/>
      <c r="F51" s="669"/>
      <c r="G51" s="669"/>
      <c r="H51" s="669"/>
      <c r="I51" s="669"/>
      <c r="J51" s="669"/>
      <c r="K51" s="669"/>
      <c r="L51" s="669"/>
      <c r="M51" s="669"/>
      <c r="N51" s="669"/>
      <c r="O51" s="669"/>
      <c r="P51" s="669"/>
      <c r="Q51" s="669"/>
      <c r="AY51" s="509"/>
      <c r="AZ51" s="509"/>
      <c r="BA51" s="509"/>
      <c r="BB51" s="509"/>
      <c r="BC51" s="509"/>
      <c r="BD51" s="509"/>
      <c r="BE51" s="509"/>
      <c r="BF51" s="509"/>
      <c r="BG51" s="509"/>
      <c r="BH51" s="509"/>
      <c r="BI51" s="509"/>
      <c r="BJ51" s="509"/>
    </row>
    <row r="52" spans="1:74" s="474" customFormat="1" ht="12" customHeight="1" x14ac:dyDescent="0.25">
      <c r="A52" s="475"/>
      <c r="B52" s="732" t="s">
        <v>185</v>
      </c>
      <c r="C52" s="670"/>
      <c r="D52" s="670"/>
      <c r="E52" s="670"/>
      <c r="F52" s="670"/>
      <c r="G52" s="670"/>
      <c r="H52" s="670"/>
      <c r="I52" s="670"/>
      <c r="J52" s="670"/>
      <c r="K52" s="670"/>
      <c r="L52" s="670"/>
      <c r="M52" s="670"/>
      <c r="N52" s="670"/>
      <c r="O52" s="670"/>
      <c r="P52" s="670"/>
      <c r="Q52" s="666"/>
      <c r="AY52" s="509"/>
      <c r="AZ52" s="509"/>
      <c r="BA52" s="509"/>
      <c r="BB52" s="509"/>
      <c r="BC52" s="509"/>
      <c r="BD52" s="509"/>
      <c r="BE52" s="509"/>
      <c r="BF52" s="509"/>
      <c r="BG52" s="509"/>
      <c r="BH52" s="509"/>
      <c r="BI52" s="509"/>
      <c r="BJ52" s="509"/>
    </row>
    <row r="53" spans="1:74" s="474" customFormat="1" ht="12" customHeight="1" x14ac:dyDescent="0.25">
      <c r="A53" s="475"/>
      <c r="B53" s="732" t="s">
        <v>180</v>
      </c>
      <c r="C53" s="670"/>
      <c r="D53" s="670"/>
      <c r="E53" s="670"/>
      <c r="F53" s="670"/>
      <c r="G53" s="670"/>
      <c r="H53" s="670"/>
      <c r="I53" s="670"/>
      <c r="J53" s="670"/>
      <c r="K53" s="670"/>
      <c r="L53" s="670"/>
      <c r="M53" s="670"/>
      <c r="N53" s="670"/>
      <c r="O53" s="670"/>
      <c r="P53" s="670"/>
      <c r="Q53" s="666"/>
      <c r="AY53" s="509"/>
      <c r="AZ53" s="509"/>
      <c r="BA53" s="509"/>
      <c r="BB53" s="509"/>
      <c r="BC53" s="509"/>
      <c r="BD53" s="509"/>
      <c r="BE53" s="509"/>
      <c r="BF53" s="509"/>
      <c r="BG53" s="509"/>
      <c r="BH53" s="509"/>
      <c r="BI53" s="509"/>
      <c r="BJ53" s="509"/>
    </row>
    <row r="54" spans="1:74" s="474" customFormat="1" ht="12" customHeight="1" x14ac:dyDescent="0.25">
      <c r="A54" s="475"/>
      <c r="B54" s="732" t="s">
        <v>510</v>
      </c>
      <c r="C54" s="670"/>
      <c r="D54" s="670"/>
      <c r="E54" s="670"/>
      <c r="F54" s="670"/>
      <c r="G54" s="670"/>
      <c r="H54" s="670"/>
      <c r="I54" s="670"/>
      <c r="J54" s="670"/>
      <c r="K54" s="670"/>
      <c r="L54" s="670"/>
      <c r="M54" s="670"/>
      <c r="N54" s="670"/>
      <c r="O54" s="670"/>
      <c r="P54" s="670"/>
      <c r="Q54" s="666"/>
      <c r="AY54" s="509"/>
      <c r="AZ54" s="509"/>
      <c r="BA54" s="509"/>
      <c r="BB54" s="509"/>
      <c r="BC54" s="509"/>
      <c r="BD54" s="509"/>
      <c r="BE54" s="509"/>
      <c r="BF54" s="509"/>
      <c r="BG54" s="509"/>
      <c r="BH54" s="509"/>
      <c r="BI54" s="509"/>
      <c r="BJ54" s="509"/>
    </row>
    <row r="55" spans="1:74" s="476" customFormat="1" ht="12" customHeight="1" x14ac:dyDescent="0.25">
      <c r="A55" s="475"/>
      <c r="B55" s="732" t="s">
        <v>181</v>
      </c>
      <c r="C55" s="670"/>
      <c r="D55" s="670"/>
      <c r="E55" s="670"/>
      <c r="F55" s="670"/>
      <c r="G55" s="670"/>
      <c r="H55" s="670"/>
      <c r="I55" s="670"/>
      <c r="J55" s="670"/>
      <c r="K55" s="670"/>
      <c r="L55" s="670"/>
      <c r="M55" s="670"/>
      <c r="N55" s="670"/>
      <c r="O55" s="670"/>
      <c r="P55" s="670"/>
      <c r="Q55" s="666"/>
      <c r="AY55" s="510"/>
      <c r="AZ55" s="510"/>
      <c r="BA55" s="510"/>
      <c r="BB55" s="510"/>
      <c r="BC55" s="510"/>
      <c r="BD55" s="510"/>
      <c r="BE55" s="510"/>
      <c r="BF55" s="510"/>
      <c r="BG55" s="510"/>
      <c r="BH55" s="510"/>
      <c r="BI55" s="510"/>
      <c r="BJ55" s="510"/>
    </row>
    <row r="56" spans="1:74" s="476" customFormat="1" ht="12" customHeight="1" x14ac:dyDescent="0.25">
      <c r="A56" s="475"/>
      <c r="B56" s="669" t="s">
        <v>182</v>
      </c>
      <c r="C56" s="670"/>
      <c r="D56" s="670"/>
      <c r="E56" s="670"/>
      <c r="F56" s="670"/>
      <c r="G56" s="670"/>
      <c r="H56" s="670"/>
      <c r="I56" s="670"/>
      <c r="J56" s="670"/>
      <c r="K56" s="670"/>
      <c r="L56" s="670"/>
      <c r="M56" s="670"/>
      <c r="N56" s="670"/>
      <c r="O56" s="670"/>
      <c r="P56" s="670"/>
      <c r="Q56" s="666"/>
      <c r="AY56" s="510"/>
      <c r="AZ56" s="510"/>
      <c r="BA56" s="510"/>
      <c r="BB56" s="510"/>
      <c r="BC56" s="510"/>
      <c r="BD56" s="510"/>
      <c r="BE56" s="510"/>
      <c r="BF56" s="510"/>
      <c r="BG56" s="510"/>
      <c r="BH56" s="510"/>
      <c r="BI56" s="510"/>
      <c r="BJ56" s="510"/>
    </row>
    <row r="57" spans="1:74" s="476" customFormat="1" ht="12" customHeight="1" x14ac:dyDescent="0.25">
      <c r="A57" s="438"/>
      <c r="B57" s="686" t="s">
        <v>183</v>
      </c>
      <c r="C57" s="666"/>
      <c r="D57" s="666"/>
      <c r="E57" s="666"/>
      <c r="F57" s="666"/>
      <c r="G57" s="666"/>
      <c r="H57" s="666"/>
      <c r="I57" s="666"/>
      <c r="J57" s="666"/>
      <c r="K57" s="666"/>
      <c r="L57" s="666"/>
      <c r="M57" s="666"/>
      <c r="N57" s="666"/>
      <c r="O57" s="666"/>
      <c r="P57" s="666"/>
      <c r="Q57" s="666"/>
      <c r="AY57" s="510"/>
      <c r="AZ57" s="510"/>
      <c r="BA57" s="510"/>
      <c r="BB57" s="510"/>
      <c r="BC57" s="510"/>
      <c r="BD57" s="510"/>
      <c r="BE57" s="510"/>
      <c r="BF57" s="510"/>
      <c r="BG57" s="510"/>
      <c r="BH57" s="510"/>
      <c r="BI57" s="510"/>
      <c r="BJ57" s="510"/>
    </row>
    <row r="58" spans="1:74" x14ac:dyDescent="0.15">
      <c r="BK58" s="346"/>
      <c r="BL58" s="346"/>
      <c r="BM58" s="346"/>
      <c r="BN58" s="346"/>
      <c r="BO58" s="346"/>
      <c r="BP58" s="346"/>
      <c r="BQ58" s="346"/>
      <c r="BR58" s="346"/>
      <c r="BS58" s="346"/>
      <c r="BT58" s="346"/>
      <c r="BU58" s="346"/>
      <c r="BV58" s="346"/>
    </row>
    <row r="59" spans="1:74" x14ac:dyDescent="0.15">
      <c r="BK59" s="346"/>
      <c r="BL59" s="346"/>
      <c r="BM59" s="346"/>
      <c r="BN59" s="346"/>
      <c r="BO59" s="346"/>
      <c r="BP59" s="346"/>
      <c r="BQ59" s="346"/>
      <c r="BR59" s="346"/>
      <c r="BS59" s="346"/>
      <c r="BT59" s="346"/>
      <c r="BU59" s="346"/>
      <c r="BV59" s="346"/>
    </row>
    <row r="60" spans="1:74" x14ac:dyDescent="0.15">
      <c r="BK60" s="346"/>
      <c r="BL60" s="346"/>
      <c r="BM60" s="346"/>
      <c r="BN60" s="346"/>
      <c r="BO60" s="346"/>
      <c r="BP60" s="346"/>
      <c r="BQ60" s="346"/>
      <c r="BR60" s="346"/>
      <c r="BS60" s="346"/>
      <c r="BT60" s="346"/>
      <c r="BU60" s="346"/>
      <c r="BV60" s="346"/>
    </row>
    <row r="61" spans="1:74" x14ac:dyDescent="0.15">
      <c r="BK61" s="346"/>
      <c r="BL61" s="346"/>
      <c r="BM61" s="346"/>
      <c r="BN61" s="346"/>
      <c r="BO61" s="346"/>
      <c r="BP61" s="346"/>
      <c r="BQ61" s="346"/>
      <c r="BR61" s="346"/>
      <c r="BS61" s="346"/>
      <c r="BT61" s="346"/>
      <c r="BU61" s="346"/>
      <c r="BV61" s="346"/>
    </row>
    <row r="62" spans="1:74" x14ac:dyDescent="0.15">
      <c r="BK62" s="346"/>
      <c r="BL62" s="346"/>
      <c r="BM62" s="346"/>
      <c r="BN62" s="346"/>
      <c r="BO62" s="346"/>
      <c r="BP62" s="346"/>
      <c r="BQ62" s="346"/>
      <c r="BR62" s="346"/>
      <c r="BS62" s="346"/>
      <c r="BT62" s="346"/>
      <c r="BU62" s="346"/>
      <c r="BV62" s="346"/>
    </row>
    <row r="63" spans="1:74" x14ac:dyDescent="0.15">
      <c r="BK63" s="346"/>
      <c r="BL63" s="346"/>
      <c r="BM63" s="346"/>
      <c r="BN63" s="346"/>
      <c r="BO63" s="346"/>
      <c r="BP63" s="346"/>
      <c r="BQ63" s="346"/>
      <c r="BR63" s="346"/>
      <c r="BS63" s="346"/>
      <c r="BT63" s="346"/>
      <c r="BU63" s="346"/>
      <c r="BV63" s="346"/>
    </row>
    <row r="64" spans="1:74" x14ac:dyDescent="0.15">
      <c r="BK64" s="346"/>
      <c r="BL64" s="346"/>
      <c r="BM64" s="346"/>
      <c r="BN64" s="346"/>
      <c r="BO64" s="346"/>
      <c r="BP64" s="346"/>
      <c r="BQ64" s="346"/>
      <c r="BR64" s="346"/>
      <c r="BS64" s="346"/>
      <c r="BT64" s="346"/>
      <c r="BU64" s="346"/>
      <c r="BV64" s="346"/>
    </row>
    <row r="65" spans="63:74" x14ac:dyDescent="0.15">
      <c r="BK65" s="346"/>
      <c r="BL65" s="346"/>
      <c r="BM65" s="346"/>
      <c r="BN65" s="346"/>
      <c r="BO65" s="346"/>
      <c r="BP65" s="346"/>
      <c r="BQ65" s="346"/>
      <c r="BR65" s="346"/>
      <c r="BS65" s="346"/>
      <c r="BT65" s="346"/>
      <c r="BU65" s="346"/>
      <c r="BV65" s="346"/>
    </row>
    <row r="66" spans="63:74" x14ac:dyDescent="0.15">
      <c r="BK66" s="346"/>
      <c r="BL66" s="346"/>
      <c r="BM66" s="346"/>
      <c r="BN66" s="346"/>
      <c r="BO66" s="346"/>
      <c r="BP66" s="346"/>
      <c r="BQ66" s="346"/>
      <c r="BR66" s="346"/>
      <c r="BS66" s="346"/>
      <c r="BT66" s="346"/>
      <c r="BU66" s="346"/>
      <c r="BV66" s="346"/>
    </row>
    <row r="67" spans="63:74" x14ac:dyDescent="0.15">
      <c r="BK67" s="346"/>
      <c r="BL67" s="346"/>
      <c r="BM67" s="346"/>
      <c r="BN67" s="346"/>
      <c r="BO67" s="346"/>
      <c r="BP67" s="346"/>
      <c r="BQ67" s="346"/>
      <c r="BR67" s="346"/>
      <c r="BS67" s="346"/>
      <c r="BT67" s="346"/>
      <c r="BU67" s="346"/>
      <c r="BV67" s="346"/>
    </row>
    <row r="68" spans="63:74" x14ac:dyDescent="0.15">
      <c r="BK68" s="346"/>
      <c r="BL68" s="346"/>
      <c r="BM68" s="346"/>
      <c r="BN68" s="346"/>
      <c r="BO68" s="346"/>
      <c r="BP68" s="346"/>
      <c r="BQ68" s="346"/>
      <c r="BR68" s="346"/>
      <c r="BS68" s="346"/>
      <c r="BT68" s="346"/>
      <c r="BU68" s="346"/>
      <c r="BV68" s="346"/>
    </row>
    <row r="69" spans="63:74" x14ac:dyDescent="0.15">
      <c r="BK69" s="346"/>
      <c r="BL69" s="346"/>
      <c r="BM69" s="346"/>
      <c r="BN69" s="346"/>
      <c r="BO69" s="346"/>
      <c r="BP69" s="346"/>
      <c r="BQ69" s="346"/>
      <c r="BR69" s="346"/>
      <c r="BS69" s="346"/>
      <c r="BT69" s="346"/>
      <c r="BU69" s="346"/>
      <c r="BV69" s="346"/>
    </row>
    <row r="70" spans="63:74" x14ac:dyDescent="0.15">
      <c r="BK70" s="346"/>
      <c r="BL70" s="346"/>
      <c r="BM70" s="346"/>
      <c r="BN70" s="346"/>
      <c r="BO70" s="346"/>
      <c r="BP70" s="346"/>
      <c r="BQ70" s="346"/>
      <c r="BR70" s="346"/>
      <c r="BS70" s="346"/>
      <c r="BT70" s="346"/>
      <c r="BU70" s="346"/>
      <c r="BV70" s="346"/>
    </row>
    <row r="71" spans="63:74" x14ac:dyDescent="0.15">
      <c r="BK71" s="346"/>
      <c r="BL71" s="346"/>
      <c r="BM71" s="346"/>
      <c r="BN71" s="346"/>
      <c r="BO71" s="346"/>
      <c r="BP71" s="346"/>
      <c r="BQ71" s="346"/>
      <c r="BR71" s="346"/>
      <c r="BS71" s="346"/>
      <c r="BT71" s="346"/>
      <c r="BU71" s="346"/>
      <c r="BV71" s="346"/>
    </row>
    <row r="72" spans="63:74" x14ac:dyDescent="0.15">
      <c r="BK72" s="346"/>
      <c r="BL72" s="346"/>
      <c r="BM72" s="346"/>
      <c r="BN72" s="346"/>
      <c r="BO72" s="346"/>
      <c r="BP72" s="346"/>
      <c r="BQ72" s="346"/>
      <c r="BR72" s="346"/>
      <c r="BS72" s="346"/>
      <c r="BT72" s="346"/>
      <c r="BU72" s="346"/>
      <c r="BV72" s="346"/>
    </row>
    <row r="73" spans="63:74" x14ac:dyDescent="0.15">
      <c r="BK73" s="346"/>
      <c r="BL73" s="346"/>
      <c r="BM73" s="346"/>
      <c r="BN73" s="346"/>
      <c r="BO73" s="346"/>
      <c r="BP73" s="346"/>
      <c r="BQ73" s="346"/>
      <c r="BR73" s="346"/>
      <c r="BS73" s="346"/>
      <c r="BT73" s="346"/>
      <c r="BU73" s="346"/>
      <c r="BV73" s="346"/>
    </row>
    <row r="74" spans="63:74" x14ac:dyDescent="0.15">
      <c r="BK74" s="346"/>
      <c r="BL74" s="346"/>
      <c r="BM74" s="346"/>
      <c r="BN74" s="346"/>
      <c r="BO74" s="346"/>
      <c r="BP74" s="346"/>
      <c r="BQ74" s="346"/>
      <c r="BR74" s="346"/>
      <c r="BS74" s="346"/>
      <c r="BT74" s="346"/>
      <c r="BU74" s="346"/>
      <c r="BV74" s="346"/>
    </row>
    <row r="75" spans="63:74" x14ac:dyDescent="0.15">
      <c r="BK75" s="346"/>
      <c r="BL75" s="346"/>
      <c r="BM75" s="346"/>
      <c r="BN75" s="346"/>
      <c r="BO75" s="346"/>
      <c r="BP75" s="346"/>
      <c r="BQ75" s="346"/>
      <c r="BR75" s="346"/>
      <c r="BS75" s="346"/>
      <c r="BT75" s="346"/>
      <c r="BU75" s="346"/>
      <c r="BV75" s="346"/>
    </row>
    <row r="76" spans="63:74" x14ac:dyDescent="0.15">
      <c r="BK76" s="346"/>
      <c r="BL76" s="346"/>
      <c r="BM76" s="346"/>
      <c r="BN76" s="346"/>
      <c r="BO76" s="346"/>
      <c r="BP76" s="346"/>
      <c r="BQ76" s="346"/>
      <c r="BR76" s="346"/>
      <c r="BS76" s="346"/>
      <c r="BT76" s="346"/>
      <c r="BU76" s="346"/>
      <c r="BV76" s="346"/>
    </row>
    <row r="77" spans="63:74" x14ac:dyDescent="0.15">
      <c r="BK77" s="346"/>
      <c r="BL77" s="346"/>
      <c r="BM77" s="346"/>
      <c r="BN77" s="346"/>
      <c r="BO77" s="346"/>
      <c r="BP77" s="346"/>
      <c r="BQ77" s="346"/>
      <c r="BR77" s="346"/>
      <c r="BS77" s="346"/>
      <c r="BT77" s="346"/>
      <c r="BU77" s="346"/>
      <c r="BV77" s="346"/>
    </row>
    <row r="78" spans="63:74" x14ac:dyDescent="0.15">
      <c r="BK78" s="346"/>
      <c r="BL78" s="346"/>
      <c r="BM78" s="346"/>
      <c r="BN78" s="346"/>
      <c r="BO78" s="346"/>
      <c r="BP78" s="346"/>
      <c r="BQ78" s="346"/>
      <c r="BR78" s="346"/>
      <c r="BS78" s="346"/>
      <c r="BT78" s="346"/>
      <c r="BU78" s="346"/>
      <c r="BV78" s="346"/>
    </row>
    <row r="79" spans="63:74" x14ac:dyDescent="0.15">
      <c r="BK79" s="346"/>
      <c r="BL79" s="346"/>
      <c r="BM79" s="346"/>
      <c r="BN79" s="346"/>
      <c r="BO79" s="346"/>
      <c r="BP79" s="346"/>
      <c r="BQ79" s="346"/>
      <c r="BR79" s="346"/>
      <c r="BS79" s="346"/>
      <c r="BT79" s="346"/>
      <c r="BU79" s="346"/>
      <c r="BV79" s="346"/>
    </row>
    <row r="80" spans="63:74" x14ac:dyDescent="0.15">
      <c r="BK80" s="346"/>
      <c r="BL80" s="346"/>
      <c r="BM80" s="346"/>
      <c r="BN80" s="346"/>
      <c r="BO80" s="346"/>
      <c r="BP80" s="346"/>
      <c r="BQ80" s="346"/>
      <c r="BR80" s="346"/>
      <c r="BS80" s="346"/>
      <c r="BT80" s="346"/>
      <c r="BU80" s="346"/>
      <c r="BV80" s="346"/>
    </row>
    <row r="81" spans="63:74" x14ac:dyDescent="0.15">
      <c r="BK81" s="346"/>
      <c r="BL81" s="346"/>
      <c r="BM81" s="346"/>
      <c r="BN81" s="346"/>
      <c r="BO81" s="346"/>
      <c r="BP81" s="346"/>
      <c r="BQ81" s="346"/>
      <c r="BR81" s="346"/>
      <c r="BS81" s="346"/>
      <c r="BT81" s="346"/>
      <c r="BU81" s="346"/>
      <c r="BV81" s="346"/>
    </row>
    <row r="82" spans="63:74" x14ac:dyDescent="0.15">
      <c r="BK82" s="346"/>
      <c r="BL82" s="346"/>
      <c r="BM82" s="346"/>
      <c r="BN82" s="346"/>
      <c r="BO82" s="346"/>
      <c r="BP82" s="346"/>
      <c r="BQ82" s="346"/>
      <c r="BR82" s="346"/>
      <c r="BS82" s="346"/>
      <c r="BT82" s="346"/>
      <c r="BU82" s="346"/>
      <c r="BV82" s="346"/>
    </row>
    <row r="83" spans="63:74" x14ac:dyDescent="0.15">
      <c r="BK83" s="346"/>
      <c r="BL83" s="346"/>
      <c r="BM83" s="346"/>
      <c r="BN83" s="346"/>
      <c r="BO83" s="346"/>
      <c r="BP83" s="346"/>
      <c r="BQ83" s="346"/>
      <c r="BR83" s="346"/>
      <c r="BS83" s="346"/>
      <c r="BT83" s="346"/>
      <c r="BU83" s="346"/>
      <c r="BV83" s="346"/>
    </row>
    <row r="84" spans="63:74" x14ac:dyDescent="0.15">
      <c r="BK84" s="346"/>
      <c r="BL84" s="346"/>
      <c r="BM84" s="346"/>
      <c r="BN84" s="346"/>
      <c r="BO84" s="346"/>
      <c r="BP84" s="346"/>
      <c r="BQ84" s="346"/>
      <c r="BR84" s="346"/>
      <c r="BS84" s="346"/>
      <c r="BT84" s="346"/>
      <c r="BU84" s="346"/>
      <c r="BV84" s="346"/>
    </row>
    <row r="85" spans="63:74" x14ac:dyDescent="0.15">
      <c r="BK85" s="346"/>
      <c r="BL85" s="346"/>
      <c r="BM85" s="346"/>
      <c r="BN85" s="346"/>
      <c r="BO85" s="346"/>
      <c r="BP85" s="346"/>
      <c r="BQ85" s="346"/>
      <c r="BR85" s="346"/>
      <c r="BS85" s="346"/>
      <c r="BT85" s="346"/>
      <c r="BU85" s="346"/>
      <c r="BV85" s="346"/>
    </row>
    <row r="86" spans="63:74" x14ac:dyDescent="0.15">
      <c r="BK86" s="346"/>
      <c r="BL86" s="346"/>
      <c r="BM86" s="346"/>
      <c r="BN86" s="346"/>
      <c r="BO86" s="346"/>
      <c r="BP86" s="346"/>
      <c r="BQ86" s="346"/>
      <c r="BR86" s="346"/>
      <c r="BS86" s="346"/>
      <c r="BT86" s="346"/>
      <c r="BU86" s="346"/>
      <c r="BV86" s="346"/>
    </row>
    <row r="87" spans="63:74" x14ac:dyDescent="0.15">
      <c r="BK87" s="346"/>
      <c r="BL87" s="346"/>
      <c r="BM87" s="346"/>
      <c r="BN87" s="346"/>
      <c r="BO87" s="346"/>
      <c r="BP87" s="346"/>
      <c r="BQ87" s="346"/>
      <c r="BR87" s="346"/>
      <c r="BS87" s="346"/>
      <c r="BT87" s="346"/>
      <c r="BU87" s="346"/>
      <c r="BV87" s="346"/>
    </row>
    <row r="88" spans="63:74" x14ac:dyDescent="0.15">
      <c r="BK88" s="346"/>
      <c r="BL88" s="346"/>
      <c r="BM88" s="346"/>
      <c r="BN88" s="346"/>
      <c r="BO88" s="346"/>
      <c r="BP88" s="346"/>
      <c r="BQ88" s="346"/>
      <c r="BR88" s="346"/>
      <c r="BS88" s="346"/>
      <c r="BT88" s="346"/>
      <c r="BU88" s="346"/>
      <c r="BV88" s="346"/>
    </row>
    <row r="89" spans="63:74" x14ac:dyDescent="0.15">
      <c r="BK89" s="346"/>
      <c r="BL89" s="346"/>
      <c r="BM89" s="346"/>
      <c r="BN89" s="346"/>
      <c r="BO89" s="346"/>
      <c r="BP89" s="346"/>
      <c r="BQ89" s="346"/>
      <c r="BR89" s="346"/>
      <c r="BS89" s="346"/>
      <c r="BT89" s="346"/>
      <c r="BU89" s="346"/>
      <c r="BV89" s="346"/>
    </row>
    <row r="90" spans="63:74" x14ac:dyDescent="0.15">
      <c r="BK90" s="346"/>
      <c r="BL90" s="346"/>
      <c r="BM90" s="346"/>
      <c r="BN90" s="346"/>
      <c r="BO90" s="346"/>
      <c r="BP90" s="346"/>
      <c r="BQ90" s="346"/>
      <c r="BR90" s="346"/>
      <c r="BS90" s="346"/>
      <c r="BT90" s="346"/>
      <c r="BU90" s="346"/>
      <c r="BV90" s="346"/>
    </row>
    <row r="91" spans="63:74" x14ac:dyDescent="0.15">
      <c r="BK91" s="346"/>
      <c r="BL91" s="346"/>
      <c r="BM91" s="346"/>
      <c r="BN91" s="346"/>
      <c r="BO91" s="346"/>
      <c r="BP91" s="346"/>
      <c r="BQ91" s="346"/>
      <c r="BR91" s="346"/>
      <c r="BS91" s="346"/>
      <c r="BT91" s="346"/>
      <c r="BU91" s="346"/>
      <c r="BV91" s="346"/>
    </row>
    <row r="92" spans="63:74" x14ac:dyDescent="0.15">
      <c r="BK92" s="346"/>
      <c r="BL92" s="346"/>
      <c r="BM92" s="346"/>
      <c r="BN92" s="346"/>
      <c r="BO92" s="346"/>
      <c r="BP92" s="346"/>
      <c r="BQ92" s="346"/>
      <c r="BR92" s="346"/>
      <c r="BS92" s="346"/>
      <c r="BT92" s="346"/>
      <c r="BU92" s="346"/>
      <c r="BV92" s="346"/>
    </row>
    <row r="93" spans="63:74" x14ac:dyDescent="0.15">
      <c r="BK93" s="346"/>
      <c r="BL93" s="346"/>
      <c r="BM93" s="346"/>
      <c r="BN93" s="346"/>
      <c r="BO93" s="346"/>
      <c r="BP93" s="346"/>
      <c r="BQ93" s="346"/>
      <c r="BR93" s="346"/>
      <c r="BS93" s="346"/>
      <c r="BT93" s="346"/>
      <c r="BU93" s="346"/>
      <c r="BV93" s="346"/>
    </row>
    <row r="94" spans="63:74" x14ac:dyDescent="0.15">
      <c r="BK94" s="346"/>
      <c r="BL94" s="346"/>
      <c r="BM94" s="346"/>
      <c r="BN94" s="346"/>
      <c r="BO94" s="346"/>
      <c r="BP94" s="346"/>
      <c r="BQ94" s="346"/>
      <c r="BR94" s="346"/>
      <c r="BS94" s="346"/>
      <c r="BT94" s="346"/>
      <c r="BU94" s="346"/>
      <c r="BV94" s="346"/>
    </row>
    <row r="95" spans="63:74" x14ac:dyDescent="0.15">
      <c r="BK95" s="346"/>
      <c r="BL95" s="346"/>
      <c r="BM95" s="346"/>
      <c r="BN95" s="346"/>
      <c r="BO95" s="346"/>
      <c r="BP95" s="346"/>
      <c r="BQ95" s="346"/>
      <c r="BR95" s="346"/>
      <c r="BS95" s="346"/>
      <c r="BT95" s="346"/>
      <c r="BU95" s="346"/>
      <c r="BV95" s="346"/>
    </row>
    <row r="96" spans="63:74" x14ac:dyDescent="0.15">
      <c r="BK96" s="346"/>
      <c r="BL96" s="346"/>
      <c r="BM96" s="346"/>
      <c r="BN96" s="346"/>
      <c r="BO96" s="346"/>
      <c r="BP96" s="346"/>
      <c r="BQ96" s="346"/>
      <c r="BR96" s="346"/>
      <c r="BS96" s="346"/>
      <c r="BT96" s="346"/>
      <c r="BU96" s="346"/>
      <c r="BV96" s="346"/>
    </row>
    <row r="97" spans="63:74" x14ac:dyDescent="0.15">
      <c r="BK97" s="346"/>
      <c r="BL97" s="346"/>
      <c r="BM97" s="346"/>
      <c r="BN97" s="346"/>
      <c r="BO97" s="346"/>
      <c r="BP97" s="346"/>
      <c r="BQ97" s="346"/>
      <c r="BR97" s="346"/>
      <c r="BS97" s="346"/>
      <c r="BT97" s="346"/>
      <c r="BU97" s="346"/>
      <c r="BV97" s="346"/>
    </row>
    <row r="98" spans="63:74" x14ac:dyDescent="0.15">
      <c r="BK98" s="346"/>
      <c r="BL98" s="346"/>
      <c r="BM98" s="346"/>
      <c r="BN98" s="346"/>
      <c r="BO98" s="346"/>
      <c r="BP98" s="346"/>
      <c r="BQ98" s="346"/>
      <c r="BR98" s="346"/>
      <c r="BS98" s="346"/>
      <c r="BT98" s="346"/>
      <c r="BU98" s="346"/>
      <c r="BV98" s="346"/>
    </row>
    <row r="99" spans="63:74" x14ac:dyDescent="0.15">
      <c r="BK99" s="346"/>
      <c r="BL99" s="346"/>
      <c r="BM99" s="346"/>
      <c r="BN99" s="346"/>
      <c r="BO99" s="346"/>
      <c r="BP99" s="346"/>
      <c r="BQ99" s="346"/>
      <c r="BR99" s="346"/>
      <c r="BS99" s="346"/>
      <c r="BT99" s="346"/>
      <c r="BU99" s="346"/>
      <c r="BV99" s="346"/>
    </row>
    <row r="100" spans="63:74" x14ac:dyDescent="0.15">
      <c r="BK100" s="346"/>
      <c r="BL100" s="346"/>
      <c r="BM100" s="346"/>
      <c r="BN100" s="346"/>
      <c r="BO100" s="346"/>
      <c r="BP100" s="346"/>
      <c r="BQ100" s="346"/>
      <c r="BR100" s="346"/>
      <c r="BS100" s="346"/>
      <c r="BT100" s="346"/>
      <c r="BU100" s="346"/>
      <c r="BV100" s="346"/>
    </row>
    <row r="101" spans="63:74" x14ac:dyDescent="0.15">
      <c r="BK101" s="346"/>
      <c r="BL101" s="346"/>
      <c r="BM101" s="346"/>
      <c r="BN101" s="346"/>
      <c r="BO101" s="346"/>
      <c r="BP101" s="346"/>
      <c r="BQ101" s="346"/>
      <c r="BR101" s="346"/>
      <c r="BS101" s="346"/>
      <c r="BT101" s="346"/>
      <c r="BU101" s="346"/>
      <c r="BV101" s="346"/>
    </row>
    <row r="102" spans="63:74" x14ac:dyDescent="0.15">
      <c r="BK102" s="346"/>
      <c r="BL102" s="346"/>
      <c r="BM102" s="346"/>
      <c r="BN102" s="346"/>
      <c r="BO102" s="346"/>
      <c r="BP102" s="346"/>
      <c r="BQ102" s="346"/>
      <c r="BR102" s="346"/>
      <c r="BS102" s="346"/>
      <c r="BT102" s="346"/>
      <c r="BU102" s="346"/>
      <c r="BV102" s="346"/>
    </row>
    <row r="103" spans="63:74" x14ac:dyDescent="0.15">
      <c r="BK103" s="346"/>
      <c r="BL103" s="346"/>
      <c r="BM103" s="346"/>
      <c r="BN103" s="346"/>
      <c r="BO103" s="346"/>
      <c r="BP103" s="346"/>
      <c r="BQ103" s="346"/>
      <c r="BR103" s="346"/>
      <c r="BS103" s="346"/>
      <c r="BT103" s="346"/>
      <c r="BU103" s="346"/>
      <c r="BV103" s="346"/>
    </row>
    <row r="104" spans="63:74" x14ac:dyDescent="0.15">
      <c r="BK104" s="346"/>
      <c r="BL104" s="346"/>
      <c r="BM104" s="346"/>
      <c r="BN104" s="346"/>
      <c r="BO104" s="346"/>
      <c r="BP104" s="346"/>
      <c r="BQ104" s="346"/>
      <c r="BR104" s="346"/>
      <c r="BS104" s="346"/>
      <c r="BT104" s="346"/>
      <c r="BU104" s="346"/>
      <c r="BV104" s="346"/>
    </row>
    <row r="105" spans="63:74" x14ac:dyDescent="0.15">
      <c r="BK105" s="346"/>
      <c r="BL105" s="346"/>
      <c r="BM105" s="346"/>
      <c r="BN105" s="346"/>
      <c r="BO105" s="346"/>
      <c r="BP105" s="346"/>
      <c r="BQ105" s="346"/>
      <c r="BR105" s="346"/>
      <c r="BS105" s="346"/>
      <c r="BT105" s="346"/>
      <c r="BU105" s="346"/>
      <c r="BV105" s="346"/>
    </row>
    <row r="106" spans="63:74" x14ac:dyDescent="0.15">
      <c r="BK106" s="346"/>
      <c r="BL106" s="346"/>
      <c r="BM106" s="346"/>
      <c r="BN106" s="346"/>
      <c r="BO106" s="346"/>
      <c r="BP106" s="346"/>
      <c r="BQ106" s="346"/>
      <c r="BR106" s="346"/>
      <c r="BS106" s="346"/>
      <c r="BT106" s="346"/>
      <c r="BU106" s="346"/>
      <c r="BV106" s="346"/>
    </row>
    <row r="107" spans="63:74" x14ac:dyDescent="0.15">
      <c r="BK107" s="346"/>
      <c r="BL107" s="346"/>
      <c r="BM107" s="346"/>
      <c r="BN107" s="346"/>
      <c r="BO107" s="346"/>
      <c r="BP107" s="346"/>
      <c r="BQ107" s="346"/>
      <c r="BR107" s="346"/>
      <c r="BS107" s="346"/>
      <c r="BT107" s="346"/>
      <c r="BU107" s="346"/>
      <c r="BV107" s="346"/>
    </row>
    <row r="108" spans="63:74" x14ac:dyDescent="0.15">
      <c r="BK108" s="346"/>
      <c r="BL108" s="346"/>
      <c r="BM108" s="346"/>
      <c r="BN108" s="346"/>
      <c r="BO108" s="346"/>
      <c r="BP108" s="346"/>
      <c r="BQ108" s="346"/>
      <c r="BR108" s="346"/>
      <c r="BS108" s="346"/>
      <c r="BT108" s="346"/>
      <c r="BU108" s="346"/>
      <c r="BV108" s="346"/>
    </row>
    <row r="109" spans="63:74" x14ac:dyDescent="0.15">
      <c r="BK109" s="346"/>
      <c r="BL109" s="346"/>
      <c r="BM109" s="346"/>
      <c r="BN109" s="346"/>
      <c r="BO109" s="346"/>
      <c r="BP109" s="346"/>
      <c r="BQ109" s="346"/>
      <c r="BR109" s="346"/>
      <c r="BS109" s="346"/>
      <c r="BT109" s="346"/>
      <c r="BU109" s="346"/>
      <c r="BV109" s="346"/>
    </row>
    <row r="110" spans="63:74" x14ac:dyDescent="0.15">
      <c r="BK110" s="346"/>
      <c r="BL110" s="346"/>
      <c r="BM110" s="346"/>
      <c r="BN110" s="346"/>
      <c r="BO110" s="346"/>
      <c r="BP110" s="346"/>
      <c r="BQ110" s="346"/>
      <c r="BR110" s="346"/>
      <c r="BS110" s="346"/>
      <c r="BT110" s="346"/>
      <c r="BU110" s="346"/>
      <c r="BV110" s="346"/>
    </row>
    <row r="111" spans="63:74" x14ac:dyDescent="0.15">
      <c r="BK111" s="346"/>
      <c r="BL111" s="346"/>
      <c r="BM111" s="346"/>
      <c r="BN111" s="346"/>
      <c r="BO111" s="346"/>
      <c r="BP111" s="346"/>
      <c r="BQ111" s="346"/>
      <c r="BR111" s="346"/>
      <c r="BS111" s="346"/>
      <c r="BT111" s="346"/>
      <c r="BU111" s="346"/>
      <c r="BV111" s="346"/>
    </row>
    <row r="112" spans="63:74" x14ac:dyDescent="0.15">
      <c r="BK112" s="346"/>
      <c r="BL112" s="346"/>
      <c r="BM112" s="346"/>
      <c r="BN112" s="346"/>
      <c r="BO112" s="346"/>
      <c r="BP112" s="346"/>
      <c r="BQ112" s="346"/>
      <c r="BR112" s="346"/>
      <c r="BS112" s="346"/>
      <c r="BT112" s="346"/>
      <c r="BU112" s="346"/>
      <c r="BV112" s="346"/>
    </row>
    <row r="113" spans="63:74" x14ac:dyDescent="0.15">
      <c r="BK113" s="346"/>
      <c r="BL113" s="346"/>
      <c r="BM113" s="346"/>
      <c r="BN113" s="346"/>
      <c r="BO113" s="346"/>
      <c r="BP113" s="346"/>
      <c r="BQ113" s="346"/>
      <c r="BR113" s="346"/>
      <c r="BS113" s="346"/>
      <c r="BT113" s="346"/>
      <c r="BU113" s="346"/>
      <c r="BV113" s="346"/>
    </row>
    <row r="114" spans="63:74" x14ac:dyDescent="0.15">
      <c r="BK114" s="346"/>
      <c r="BL114" s="346"/>
      <c r="BM114" s="346"/>
      <c r="BN114" s="346"/>
      <c r="BO114" s="346"/>
      <c r="BP114" s="346"/>
      <c r="BQ114" s="346"/>
      <c r="BR114" s="346"/>
      <c r="BS114" s="346"/>
      <c r="BT114" s="346"/>
      <c r="BU114" s="346"/>
      <c r="BV114" s="346"/>
    </row>
    <row r="115" spans="63:74" x14ac:dyDescent="0.15">
      <c r="BK115" s="346"/>
      <c r="BL115" s="346"/>
      <c r="BM115" s="346"/>
      <c r="BN115" s="346"/>
      <c r="BO115" s="346"/>
      <c r="BP115" s="346"/>
      <c r="BQ115" s="346"/>
      <c r="BR115" s="346"/>
      <c r="BS115" s="346"/>
      <c r="BT115" s="346"/>
      <c r="BU115" s="346"/>
      <c r="BV115" s="346"/>
    </row>
    <row r="116" spans="63:74" x14ac:dyDescent="0.15">
      <c r="BK116" s="346"/>
      <c r="BL116" s="346"/>
      <c r="BM116" s="346"/>
      <c r="BN116" s="346"/>
      <c r="BO116" s="346"/>
      <c r="BP116" s="346"/>
      <c r="BQ116" s="346"/>
      <c r="BR116" s="346"/>
      <c r="BS116" s="346"/>
      <c r="BT116" s="346"/>
      <c r="BU116" s="346"/>
      <c r="BV116" s="346"/>
    </row>
    <row r="117" spans="63:74" x14ac:dyDescent="0.15">
      <c r="BK117" s="346"/>
      <c r="BL117" s="346"/>
      <c r="BM117" s="346"/>
      <c r="BN117" s="346"/>
      <c r="BO117" s="346"/>
      <c r="BP117" s="346"/>
      <c r="BQ117" s="346"/>
      <c r="BR117" s="346"/>
      <c r="BS117" s="346"/>
      <c r="BT117" s="346"/>
      <c r="BU117" s="346"/>
      <c r="BV117" s="346"/>
    </row>
    <row r="118" spans="63:74" x14ac:dyDescent="0.15">
      <c r="BK118" s="346"/>
      <c r="BL118" s="346"/>
      <c r="BM118" s="346"/>
      <c r="BN118" s="346"/>
      <c r="BO118" s="346"/>
      <c r="BP118" s="346"/>
      <c r="BQ118" s="346"/>
      <c r="BR118" s="346"/>
      <c r="BS118" s="346"/>
      <c r="BT118" s="346"/>
      <c r="BU118" s="346"/>
      <c r="BV118" s="346"/>
    </row>
    <row r="119" spans="63:74" x14ac:dyDescent="0.15">
      <c r="BK119" s="346"/>
      <c r="BL119" s="346"/>
      <c r="BM119" s="346"/>
      <c r="BN119" s="346"/>
      <c r="BO119" s="346"/>
      <c r="BP119" s="346"/>
      <c r="BQ119" s="346"/>
      <c r="BR119" s="346"/>
      <c r="BS119" s="346"/>
      <c r="BT119" s="346"/>
      <c r="BU119" s="346"/>
      <c r="BV119" s="346"/>
    </row>
    <row r="120" spans="63:74" x14ac:dyDescent="0.15">
      <c r="BK120" s="346"/>
      <c r="BL120" s="346"/>
      <c r="BM120" s="346"/>
      <c r="BN120" s="346"/>
      <c r="BO120" s="346"/>
      <c r="BP120" s="346"/>
      <c r="BQ120" s="346"/>
      <c r="BR120" s="346"/>
      <c r="BS120" s="346"/>
      <c r="BT120" s="346"/>
      <c r="BU120" s="346"/>
      <c r="BV120" s="346"/>
    </row>
    <row r="121" spans="63:74" x14ac:dyDescent="0.15">
      <c r="BK121" s="346"/>
      <c r="BL121" s="346"/>
      <c r="BM121" s="346"/>
      <c r="BN121" s="346"/>
      <c r="BO121" s="346"/>
      <c r="BP121" s="346"/>
      <c r="BQ121" s="346"/>
      <c r="BR121" s="346"/>
      <c r="BS121" s="346"/>
      <c r="BT121" s="346"/>
      <c r="BU121" s="346"/>
      <c r="BV121" s="346"/>
    </row>
    <row r="122" spans="63:74" x14ac:dyDescent="0.15">
      <c r="BK122" s="346"/>
      <c r="BL122" s="346"/>
      <c r="BM122" s="346"/>
      <c r="BN122" s="346"/>
      <c r="BO122" s="346"/>
      <c r="BP122" s="346"/>
      <c r="BQ122" s="346"/>
      <c r="BR122" s="346"/>
      <c r="BS122" s="346"/>
      <c r="BT122" s="346"/>
      <c r="BU122" s="346"/>
      <c r="BV122" s="346"/>
    </row>
    <row r="123" spans="63:74" x14ac:dyDescent="0.15">
      <c r="BK123" s="346"/>
      <c r="BL123" s="346"/>
      <c r="BM123" s="346"/>
      <c r="BN123" s="346"/>
      <c r="BO123" s="346"/>
      <c r="BP123" s="346"/>
      <c r="BQ123" s="346"/>
      <c r="BR123" s="346"/>
      <c r="BS123" s="346"/>
      <c r="BT123" s="346"/>
      <c r="BU123" s="346"/>
      <c r="BV123" s="346"/>
    </row>
    <row r="124" spans="63:74" x14ac:dyDescent="0.15">
      <c r="BK124" s="346"/>
      <c r="BL124" s="346"/>
      <c r="BM124" s="346"/>
      <c r="BN124" s="346"/>
      <c r="BO124" s="346"/>
      <c r="BP124" s="346"/>
      <c r="BQ124" s="346"/>
      <c r="BR124" s="346"/>
      <c r="BS124" s="346"/>
      <c r="BT124" s="346"/>
      <c r="BU124" s="346"/>
      <c r="BV124" s="346"/>
    </row>
    <row r="125" spans="63:74" x14ac:dyDescent="0.15">
      <c r="BK125" s="346"/>
      <c r="BL125" s="346"/>
      <c r="BM125" s="346"/>
      <c r="BN125" s="346"/>
      <c r="BO125" s="346"/>
      <c r="BP125" s="346"/>
      <c r="BQ125" s="346"/>
      <c r="BR125" s="346"/>
      <c r="BS125" s="346"/>
      <c r="BT125" s="346"/>
      <c r="BU125" s="346"/>
      <c r="BV125" s="346"/>
    </row>
    <row r="126" spans="63:74" x14ac:dyDescent="0.15">
      <c r="BK126" s="346"/>
      <c r="BL126" s="346"/>
      <c r="BM126" s="346"/>
      <c r="BN126" s="346"/>
      <c r="BO126" s="346"/>
      <c r="BP126" s="346"/>
      <c r="BQ126" s="346"/>
      <c r="BR126" s="346"/>
      <c r="BS126" s="346"/>
      <c r="BT126" s="346"/>
      <c r="BU126" s="346"/>
      <c r="BV126" s="346"/>
    </row>
    <row r="127" spans="63:74" x14ac:dyDescent="0.15">
      <c r="BK127" s="346"/>
      <c r="BL127" s="346"/>
      <c r="BM127" s="346"/>
      <c r="BN127" s="346"/>
      <c r="BO127" s="346"/>
      <c r="BP127" s="346"/>
      <c r="BQ127" s="346"/>
      <c r="BR127" s="346"/>
      <c r="BS127" s="346"/>
      <c r="BT127" s="346"/>
      <c r="BU127" s="346"/>
      <c r="BV127" s="346"/>
    </row>
    <row r="128" spans="63:74" x14ac:dyDescent="0.15">
      <c r="BK128" s="346"/>
      <c r="BL128" s="346"/>
      <c r="BM128" s="346"/>
      <c r="BN128" s="346"/>
      <c r="BO128" s="346"/>
      <c r="BP128" s="346"/>
      <c r="BQ128" s="346"/>
      <c r="BR128" s="346"/>
      <c r="BS128" s="346"/>
      <c r="BT128" s="346"/>
      <c r="BU128" s="346"/>
      <c r="BV128" s="346"/>
    </row>
    <row r="129" spans="63:74" x14ac:dyDescent="0.15">
      <c r="BK129" s="346"/>
      <c r="BL129" s="346"/>
      <c r="BM129" s="346"/>
      <c r="BN129" s="346"/>
      <c r="BO129" s="346"/>
      <c r="BP129" s="346"/>
      <c r="BQ129" s="346"/>
      <c r="BR129" s="346"/>
      <c r="BS129" s="346"/>
      <c r="BT129" s="346"/>
      <c r="BU129" s="346"/>
      <c r="BV129" s="346"/>
    </row>
    <row r="130" spans="63:74" x14ac:dyDescent="0.15">
      <c r="BK130" s="346"/>
      <c r="BL130" s="346"/>
      <c r="BM130" s="346"/>
      <c r="BN130" s="346"/>
      <c r="BO130" s="346"/>
      <c r="BP130" s="346"/>
      <c r="BQ130" s="346"/>
      <c r="BR130" s="346"/>
      <c r="BS130" s="346"/>
      <c r="BT130" s="346"/>
      <c r="BU130" s="346"/>
      <c r="BV130" s="346"/>
    </row>
    <row r="131" spans="63:74" x14ac:dyDescent="0.15">
      <c r="BK131" s="346"/>
      <c r="BL131" s="346"/>
      <c r="BM131" s="346"/>
      <c r="BN131" s="346"/>
      <c r="BO131" s="346"/>
      <c r="BP131" s="346"/>
      <c r="BQ131" s="346"/>
      <c r="BR131" s="346"/>
      <c r="BS131" s="346"/>
      <c r="BT131" s="346"/>
      <c r="BU131" s="346"/>
      <c r="BV131" s="346"/>
    </row>
    <row r="132" spans="63:74" x14ac:dyDescent="0.15">
      <c r="BK132" s="346"/>
      <c r="BL132" s="346"/>
      <c r="BM132" s="346"/>
      <c r="BN132" s="346"/>
      <c r="BO132" s="346"/>
      <c r="BP132" s="346"/>
      <c r="BQ132" s="346"/>
      <c r="BR132" s="346"/>
      <c r="BS132" s="346"/>
      <c r="BT132" s="346"/>
      <c r="BU132" s="346"/>
      <c r="BV132" s="346"/>
    </row>
    <row r="133" spans="63:74" x14ac:dyDescent="0.15">
      <c r="BK133" s="346"/>
      <c r="BL133" s="346"/>
      <c r="BM133" s="346"/>
      <c r="BN133" s="346"/>
      <c r="BO133" s="346"/>
      <c r="BP133" s="346"/>
      <c r="BQ133" s="346"/>
      <c r="BR133" s="346"/>
      <c r="BS133" s="346"/>
      <c r="BT133" s="346"/>
      <c r="BU133" s="346"/>
      <c r="BV133" s="346"/>
    </row>
    <row r="134" spans="63:74" x14ac:dyDescent="0.15">
      <c r="BK134" s="346"/>
      <c r="BL134" s="346"/>
      <c r="BM134" s="346"/>
      <c r="BN134" s="346"/>
      <c r="BO134" s="346"/>
      <c r="BP134" s="346"/>
      <c r="BQ134" s="346"/>
      <c r="BR134" s="346"/>
      <c r="BS134" s="346"/>
      <c r="BT134" s="346"/>
      <c r="BU134" s="346"/>
      <c r="BV134" s="346"/>
    </row>
    <row r="135" spans="63:74" x14ac:dyDescent="0.15">
      <c r="BK135" s="346"/>
      <c r="BL135" s="346"/>
      <c r="BM135" s="346"/>
      <c r="BN135" s="346"/>
      <c r="BO135" s="346"/>
      <c r="BP135" s="346"/>
      <c r="BQ135" s="346"/>
      <c r="BR135" s="346"/>
      <c r="BS135" s="346"/>
      <c r="BT135" s="346"/>
      <c r="BU135" s="346"/>
      <c r="BV135" s="346"/>
    </row>
    <row r="136" spans="63:74" x14ac:dyDescent="0.15">
      <c r="BK136" s="346"/>
      <c r="BL136" s="346"/>
      <c r="BM136" s="346"/>
      <c r="BN136" s="346"/>
      <c r="BO136" s="346"/>
      <c r="BP136" s="346"/>
      <c r="BQ136" s="346"/>
      <c r="BR136" s="346"/>
      <c r="BS136" s="346"/>
      <c r="BT136" s="346"/>
      <c r="BU136" s="346"/>
      <c r="BV136" s="346"/>
    </row>
    <row r="137" spans="63:74" x14ac:dyDescent="0.15">
      <c r="BK137" s="346"/>
      <c r="BL137" s="346"/>
      <c r="BM137" s="346"/>
      <c r="BN137" s="346"/>
      <c r="BO137" s="346"/>
      <c r="BP137" s="346"/>
      <c r="BQ137" s="346"/>
      <c r="BR137" s="346"/>
      <c r="BS137" s="346"/>
      <c r="BT137" s="346"/>
      <c r="BU137" s="346"/>
      <c r="BV137" s="346"/>
    </row>
    <row r="138" spans="63:74" x14ac:dyDescent="0.15">
      <c r="BK138" s="346"/>
      <c r="BL138" s="346"/>
      <c r="BM138" s="346"/>
      <c r="BN138" s="346"/>
      <c r="BO138" s="346"/>
      <c r="BP138" s="346"/>
      <c r="BQ138" s="346"/>
      <c r="BR138" s="346"/>
      <c r="BS138" s="346"/>
      <c r="BT138" s="346"/>
      <c r="BU138" s="346"/>
      <c r="BV138" s="346"/>
    </row>
    <row r="139" spans="63:74" x14ac:dyDescent="0.15">
      <c r="BK139" s="346"/>
      <c r="BL139" s="346"/>
      <c r="BM139" s="346"/>
      <c r="BN139" s="346"/>
      <c r="BO139" s="346"/>
      <c r="BP139" s="346"/>
      <c r="BQ139" s="346"/>
      <c r="BR139" s="346"/>
      <c r="BS139" s="346"/>
      <c r="BT139" s="346"/>
      <c r="BU139" s="346"/>
      <c r="BV139" s="346"/>
    </row>
    <row r="140" spans="63:74" x14ac:dyDescent="0.15">
      <c r="BK140" s="346"/>
      <c r="BL140" s="346"/>
      <c r="BM140" s="346"/>
      <c r="BN140" s="346"/>
      <c r="BO140" s="346"/>
      <c r="BP140" s="346"/>
      <c r="BQ140" s="346"/>
      <c r="BR140" s="346"/>
      <c r="BS140" s="346"/>
      <c r="BT140" s="346"/>
      <c r="BU140" s="346"/>
      <c r="BV140" s="346"/>
    </row>
    <row r="141" spans="63:74" x14ac:dyDescent="0.15">
      <c r="BK141" s="346"/>
      <c r="BL141" s="346"/>
      <c r="BM141" s="346"/>
      <c r="BN141" s="346"/>
      <c r="BO141" s="346"/>
      <c r="BP141" s="346"/>
      <c r="BQ141" s="346"/>
      <c r="BR141" s="346"/>
      <c r="BS141" s="346"/>
      <c r="BT141" s="346"/>
      <c r="BU141" s="346"/>
      <c r="BV141" s="346"/>
    </row>
    <row r="142" spans="63:74" x14ac:dyDescent="0.15">
      <c r="BK142" s="346"/>
      <c r="BL142" s="346"/>
      <c r="BM142" s="346"/>
      <c r="BN142" s="346"/>
      <c r="BO142" s="346"/>
      <c r="BP142" s="346"/>
      <c r="BQ142" s="346"/>
      <c r="BR142" s="346"/>
      <c r="BS142" s="346"/>
      <c r="BT142" s="346"/>
      <c r="BU142" s="346"/>
      <c r="BV142" s="346"/>
    </row>
    <row r="143" spans="63:74" x14ac:dyDescent="0.15">
      <c r="BK143" s="346"/>
      <c r="BL143" s="346"/>
      <c r="BM143" s="346"/>
      <c r="BN143" s="346"/>
      <c r="BO143" s="346"/>
      <c r="BP143" s="346"/>
      <c r="BQ143" s="346"/>
      <c r="BR143" s="346"/>
      <c r="BS143" s="346"/>
      <c r="BT143" s="346"/>
      <c r="BU143" s="346"/>
      <c r="BV143" s="346"/>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T5" transitionEvaluation="1" transitionEntry="1" codeName="Sheet3">
    <pageSetUpPr fitToPage="1"/>
  </sheetPr>
  <dimension ref="A1:BV144"/>
  <sheetViews>
    <sheetView showGridLines="0" workbookViewId="0">
      <pane xSplit="2" ySplit="4" topLeftCell="AT5" activePane="bottomRight" state="frozen"/>
      <selection pane="topRight" activeCell="C1" sqref="C1"/>
      <selection pane="bottomLeft" activeCell="A5" sqref="A5"/>
      <selection pane="bottomRight" activeCell="BE6" sqref="BE6"/>
    </sheetView>
  </sheetViews>
  <sheetFormatPr defaultColWidth="9.6640625" defaultRowHeight="10.199999999999999" x14ac:dyDescent="0.2"/>
  <cols>
    <col min="1" max="1" width="10.5546875" style="12" bestFit="1" customWidth="1"/>
    <col min="2" max="2" width="28" style="12" customWidth="1"/>
    <col min="3" max="12" width="6.5546875" style="12" customWidth="1"/>
    <col min="13" max="13" width="7.33203125" style="12" customWidth="1"/>
    <col min="14" max="50" width="6.5546875" style="12" customWidth="1"/>
    <col min="51" max="62" width="6.5546875" style="339" customWidth="1"/>
    <col min="63" max="74" width="6.5546875" style="12" customWidth="1"/>
    <col min="75" max="16384" width="9.6640625" style="12"/>
  </cols>
  <sheetData>
    <row r="1" spans="1:74" s="11" customFormat="1" ht="13.2" x14ac:dyDescent="0.25">
      <c r="A1" s="672" t="s">
        <v>1054</v>
      </c>
      <c r="B1" s="679" t="s">
        <v>261</v>
      </c>
      <c r="C1" s="680"/>
      <c r="D1" s="680"/>
      <c r="E1" s="680"/>
      <c r="F1" s="680"/>
      <c r="G1" s="680"/>
      <c r="H1" s="680"/>
      <c r="I1" s="680"/>
      <c r="J1" s="680"/>
      <c r="K1" s="680"/>
      <c r="L1" s="680"/>
      <c r="M1" s="680"/>
      <c r="N1" s="680"/>
      <c r="O1" s="680"/>
      <c r="P1" s="680"/>
      <c r="Q1" s="680"/>
      <c r="R1" s="680"/>
      <c r="S1" s="680"/>
      <c r="T1" s="680"/>
      <c r="U1" s="680"/>
      <c r="V1" s="680"/>
      <c r="W1" s="680"/>
      <c r="X1" s="680"/>
      <c r="Y1" s="680"/>
      <c r="Z1" s="680"/>
      <c r="AA1" s="680"/>
      <c r="AB1" s="680"/>
      <c r="AC1" s="680"/>
      <c r="AD1" s="680"/>
      <c r="AE1" s="680"/>
      <c r="AF1" s="680"/>
      <c r="AG1" s="680"/>
      <c r="AH1" s="680"/>
      <c r="AI1" s="680"/>
      <c r="AJ1" s="680"/>
      <c r="AK1" s="680"/>
      <c r="AL1" s="680"/>
      <c r="AY1" s="498"/>
      <c r="AZ1" s="498"/>
      <c r="BA1" s="498"/>
      <c r="BB1" s="498"/>
      <c r="BC1" s="498"/>
      <c r="BD1" s="498"/>
      <c r="BE1" s="498"/>
      <c r="BF1" s="498"/>
      <c r="BG1" s="498"/>
      <c r="BH1" s="498"/>
      <c r="BI1" s="498"/>
      <c r="BJ1" s="498"/>
    </row>
    <row r="2" spans="1:74" s="13" customFormat="1" ht="13.2" x14ac:dyDescent="0.25">
      <c r="A2" s="673"/>
      <c r="B2" s="544" t="str">
        <f>"U.S. Energy Information Administration   |   Short-Term Energy Outlook  - "&amp;Dates!D1</f>
        <v>U.S. Energy Information Administration   |   Short-Term Energy Outlook  - November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264"/>
      <c r="AY2" s="417"/>
      <c r="AZ2" s="417"/>
      <c r="BA2" s="417"/>
      <c r="BB2" s="417"/>
      <c r="BC2" s="417"/>
      <c r="BD2" s="417"/>
      <c r="BE2" s="417"/>
      <c r="BF2" s="417"/>
      <c r="BG2" s="417"/>
      <c r="BH2" s="417"/>
      <c r="BI2" s="417"/>
      <c r="BJ2" s="417"/>
    </row>
    <row r="3" spans="1:74" ht="13.2" x14ac:dyDescent="0.25">
      <c r="A3" s="14"/>
      <c r="B3" s="15"/>
      <c r="C3" s="681">
        <f>Dates!D3</f>
        <v>2010</v>
      </c>
      <c r="D3" s="677"/>
      <c r="E3" s="677"/>
      <c r="F3" s="677"/>
      <c r="G3" s="677"/>
      <c r="H3" s="677"/>
      <c r="I3" s="677"/>
      <c r="J3" s="677"/>
      <c r="K3" s="677"/>
      <c r="L3" s="677"/>
      <c r="M3" s="677"/>
      <c r="N3" s="678"/>
      <c r="O3" s="681">
        <f>C3+1</f>
        <v>2011</v>
      </c>
      <c r="P3" s="682"/>
      <c r="Q3" s="682"/>
      <c r="R3" s="682"/>
      <c r="S3" s="682"/>
      <c r="T3" s="682"/>
      <c r="U3" s="682"/>
      <c r="V3" s="682"/>
      <c r="W3" s="682"/>
      <c r="X3" s="677"/>
      <c r="Y3" s="677"/>
      <c r="Z3" s="678"/>
      <c r="AA3" s="674">
        <f>O3+1</f>
        <v>2012</v>
      </c>
      <c r="AB3" s="677"/>
      <c r="AC3" s="677"/>
      <c r="AD3" s="677"/>
      <c r="AE3" s="677"/>
      <c r="AF3" s="677"/>
      <c r="AG3" s="677"/>
      <c r="AH3" s="677"/>
      <c r="AI3" s="677"/>
      <c r="AJ3" s="677"/>
      <c r="AK3" s="677"/>
      <c r="AL3" s="678"/>
      <c r="AM3" s="674">
        <f>AA3+1</f>
        <v>2013</v>
      </c>
      <c r="AN3" s="677"/>
      <c r="AO3" s="677"/>
      <c r="AP3" s="677"/>
      <c r="AQ3" s="677"/>
      <c r="AR3" s="677"/>
      <c r="AS3" s="677"/>
      <c r="AT3" s="677"/>
      <c r="AU3" s="677"/>
      <c r="AV3" s="677"/>
      <c r="AW3" s="677"/>
      <c r="AX3" s="678"/>
      <c r="AY3" s="674">
        <f>AM3+1</f>
        <v>2014</v>
      </c>
      <c r="AZ3" s="675"/>
      <c r="BA3" s="675"/>
      <c r="BB3" s="675"/>
      <c r="BC3" s="675"/>
      <c r="BD3" s="675"/>
      <c r="BE3" s="675"/>
      <c r="BF3" s="675"/>
      <c r="BG3" s="675"/>
      <c r="BH3" s="675"/>
      <c r="BI3" s="675"/>
      <c r="BJ3" s="676"/>
      <c r="BK3" s="674">
        <f>AY3+1</f>
        <v>2015</v>
      </c>
      <c r="BL3" s="677"/>
      <c r="BM3" s="677"/>
      <c r="BN3" s="677"/>
      <c r="BO3" s="677"/>
      <c r="BP3" s="677"/>
      <c r="BQ3" s="677"/>
      <c r="BR3" s="677"/>
      <c r="BS3" s="677"/>
      <c r="BT3" s="677"/>
      <c r="BU3" s="677"/>
      <c r="BV3" s="678"/>
    </row>
    <row r="4" spans="1:74"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9"/>
      <c r="B5" s="20" t="s">
        <v>1047</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2"/>
      <c r="AZ5" s="432"/>
      <c r="BA5" s="432"/>
      <c r="BB5" s="432"/>
      <c r="BC5" s="432"/>
      <c r="BD5" s="432"/>
      <c r="BE5" s="432"/>
      <c r="BF5" s="432"/>
      <c r="BG5" s="432"/>
      <c r="BH5" s="432"/>
      <c r="BI5" s="432"/>
      <c r="BJ5" s="432"/>
      <c r="BK5" s="432"/>
      <c r="BL5" s="432"/>
      <c r="BM5" s="432"/>
      <c r="BN5" s="432"/>
      <c r="BO5" s="432"/>
      <c r="BP5" s="432"/>
      <c r="BQ5" s="432"/>
      <c r="BR5" s="432"/>
      <c r="BS5" s="432"/>
      <c r="BT5" s="432"/>
      <c r="BU5" s="432"/>
      <c r="BV5" s="432"/>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2"/>
      <c r="AZ6" s="432"/>
      <c r="BA6" s="432"/>
      <c r="BB6" s="432"/>
      <c r="BC6" s="432"/>
      <c r="BD6" s="432"/>
      <c r="BE6" s="432"/>
      <c r="BF6" s="432"/>
      <c r="BG6" s="432"/>
      <c r="BH6" s="432"/>
      <c r="BI6" s="432"/>
      <c r="BJ6" s="432"/>
      <c r="BK6" s="432"/>
      <c r="BL6" s="432"/>
      <c r="BM6" s="432"/>
      <c r="BN6" s="432"/>
      <c r="BO6" s="432"/>
      <c r="BP6" s="432"/>
      <c r="BQ6" s="432"/>
      <c r="BR6" s="432"/>
      <c r="BS6" s="432"/>
      <c r="BT6" s="432"/>
      <c r="BU6" s="432"/>
      <c r="BV6" s="432"/>
    </row>
    <row r="7" spans="1:74" ht="11.1" customHeight="1" x14ac:dyDescent="0.2">
      <c r="A7" s="19"/>
      <c r="B7" s="22" t="s">
        <v>117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2"/>
      <c r="AZ7" s="432"/>
      <c r="BA7" s="432"/>
      <c r="BB7" s="432"/>
      <c r="BC7" s="432"/>
      <c r="BD7" s="432"/>
      <c r="BE7" s="432"/>
      <c r="BF7" s="432"/>
      <c r="BG7" s="432"/>
      <c r="BH7" s="432"/>
      <c r="BI7" s="432"/>
      <c r="BJ7" s="432"/>
      <c r="BK7" s="432"/>
      <c r="BL7" s="432"/>
      <c r="BM7" s="432"/>
      <c r="BN7" s="432"/>
      <c r="BO7" s="432"/>
      <c r="BP7" s="432"/>
      <c r="BQ7" s="432"/>
      <c r="BR7" s="432"/>
      <c r="BS7" s="432"/>
      <c r="BT7" s="432"/>
      <c r="BU7" s="432"/>
      <c r="BV7" s="432"/>
    </row>
    <row r="8" spans="1:74" ht="11.1" customHeight="1" x14ac:dyDescent="0.2">
      <c r="A8" s="19" t="s">
        <v>673</v>
      </c>
      <c r="B8" s="23" t="s">
        <v>99</v>
      </c>
      <c r="C8" s="218">
        <v>5.4032790000000004</v>
      </c>
      <c r="D8" s="218">
        <v>5.5483330000000004</v>
      </c>
      <c r="E8" s="218">
        <v>5.5136229999999999</v>
      </c>
      <c r="F8" s="218">
        <v>5.3950269999999998</v>
      </c>
      <c r="G8" s="218">
        <v>5.4002509999999999</v>
      </c>
      <c r="H8" s="218">
        <v>5.381678</v>
      </c>
      <c r="I8" s="218">
        <v>5.3137759999999998</v>
      </c>
      <c r="J8" s="218">
        <v>5.4443000000000001</v>
      </c>
      <c r="K8" s="218">
        <v>5.6086390000000002</v>
      </c>
      <c r="L8" s="218">
        <v>5.5996759999999997</v>
      </c>
      <c r="M8" s="218">
        <v>5.5765560000000001</v>
      </c>
      <c r="N8" s="218">
        <v>5.6041309999999998</v>
      </c>
      <c r="O8" s="218">
        <v>5.4970059999999998</v>
      </c>
      <c r="P8" s="218">
        <v>5.3924329999999996</v>
      </c>
      <c r="Q8" s="218">
        <v>5.6043760000000002</v>
      </c>
      <c r="R8" s="218">
        <v>5.5546509999999998</v>
      </c>
      <c r="S8" s="218">
        <v>5.6193379999999999</v>
      </c>
      <c r="T8" s="218">
        <v>5.5824090000000002</v>
      </c>
      <c r="U8" s="218">
        <v>5.3440260000000004</v>
      </c>
      <c r="V8" s="218">
        <v>5.6270090000000001</v>
      </c>
      <c r="W8" s="218">
        <v>5.5900090000000002</v>
      </c>
      <c r="X8" s="218">
        <v>5.8753679999999999</v>
      </c>
      <c r="Y8" s="218">
        <v>6.0061210000000003</v>
      </c>
      <c r="Z8" s="218">
        <v>6.0268899999999999</v>
      </c>
      <c r="AA8" s="218">
        <v>6.1525340000000002</v>
      </c>
      <c r="AB8" s="218">
        <v>6.2617969999999996</v>
      </c>
      <c r="AC8" s="218">
        <v>6.2972429999999999</v>
      </c>
      <c r="AD8" s="218">
        <v>6.296405</v>
      </c>
      <c r="AE8" s="218">
        <v>6.3416689999999996</v>
      </c>
      <c r="AF8" s="218">
        <v>6.2522029999999997</v>
      </c>
      <c r="AG8" s="218">
        <v>6.3907870000000004</v>
      </c>
      <c r="AH8" s="218">
        <v>6.318009</v>
      </c>
      <c r="AI8" s="218">
        <v>6.5741319999999996</v>
      </c>
      <c r="AJ8" s="218">
        <v>6.9412039999999999</v>
      </c>
      <c r="AK8" s="218">
        <v>7.0444829999999996</v>
      </c>
      <c r="AL8" s="218">
        <v>7.0810389999999996</v>
      </c>
      <c r="AM8" s="218">
        <v>7.0819349999999996</v>
      </c>
      <c r="AN8" s="218">
        <v>7.0956489999999999</v>
      </c>
      <c r="AO8" s="218">
        <v>7.1686240000000003</v>
      </c>
      <c r="AP8" s="218">
        <v>7.3624689999999999</v>
      </c>
      <c r="AQ8" s="218">
        <v>7.2837719999999999</v>
      </c>
      <c r="AR8" s="218">
        <v>7.2426079999999997</v>
      </c>
      <c r="AS8" s="218">
        <v>7.4744840000000003</v>
      </c>
      <c r="AT8" s="218">
        <v>7.474145</v>
      </c>
      <c r="AU8" s="218">
        <v>7.7465469999999996</v>
      </c>
      <c r="AV8" s="218">
        <v>7.6807670000000003</v>
      </c>
      <c r="AW8" s="218">
        <v>7.9926969999999997</v>
      </c>
      <c r="AX8" s="218">
        <v>7.9198560000000002</v>
      </c>
      <c r="AY8" s="218">
        <v>7.9872240000000003</v>
      </c>
      <c r="AZ8" s="218">
        <v>8.0920260000000006</v>
      </c>
      <c r="BA8" s="218">
        <v>8.2051029999999994</v>
      </c>
      <c r="BB8" s="218">
        <v>8.439705</v>
      </c>
      <c r="BC8" s="218">
        <v>8.5170999999999992</v>
      </c>
      <c r="BD8" s="218">
        <v>8.5793750000000006</v>
      </c>
      <c r="BE8" s="218">
        <v>8.5869119999999999</v>
      </c>
      <c r="BF8" s="218">
        <v>8.6479370000000007</v>
      </c>
      <c r="BG8" s="218">
        <v>8.8066315127999992</v>
      </c>
      <c r="BH8" s="218">
        <v>8.9048871756000008</v>
      </c>
      <c r="BI8" s="329">
        <v>8.9651200000000006</v>
      </c>
      <c r="BJ8" s="329">
        <v>9.0303679999999993</v>
      </c>
      <c r="BK8" s="329">
        <v>9.1275969999999997</v>
      </c>
      <c r="BL8" s="329">
        <v>9.2418639999999996</v>
      </c>
      <c r="BM8" s="329">
        <v>9.309094</v>
      </c>
      <c r="BN8" s="329">
        <v>9.4092599999999997</v>
      </c>
      <c r="BO8" s="329">
        <v>9.4631779999999992</v>
      </c>
      <c r="BP8" s="329">
        <v>9.3956719999999994</v>
      </c>
      <c r="BQ8" s="329">
        <v>9.4330859999999994</v>
      </c>
      <c r="BR8" s="329">
        <v>9.3910730000000004</v>
      </c>
      <c r="BS8" s="329">
        <v>9.3707969999999996</v>
      </c>
      <c r="BT8" s="329">
        <v>9.5367909999999991</v>
      </c>
      <c r="BU8" s="329">
        <v>9.6759009999999996</v>
      </c>
      <c r="BV8" s="329">
        <v>9.6934679999999993</v>
      </c>
    </row>
    <row r="9" spans="1:74" ht="11.1" customHeight="1" x14ac:dyDescent="0.2">
      <c r="A9" s="19"/>
      <c r="B9" s="23"/>
      <c r="C9" s="218"/>
      <c r="D9" s="218"/>
      <c r="E9" s="218"/>
      <c r="F9" s="218"/>
      <c r="G9" s="218"/>
      <c r="H9" s="218"/>
      <c r="I9" s="218"/>
      <c r="J9" s="218"/>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8"/>
      <c r="AL9" s="218"/>
      <c r="AM9" s="218"/>
      <c r="AN9" s="218"/>
      <c r="AO9" s="218"/>
      <c r="AP9" s="218"/>
      <c r="AQ9" s="218"/>
      <c r="AR9" s="218"/>
      <c r="AS9" s="218"/>
      <c r="AT9" s="218"/>
      <c r="AU9" s="218"/>
      <c r="AV9" s="218"/>
      <c r="AW9" s="218"/>
      <c r="AX9" s="218"/>
      <c r="AY9" s="218"/>
      <c r="AZ9" s="218"/>
      <c r="BA9" s="218"/>
      <c r="BB9" s="218"/>
      <c r="BC9" s="218"/>
      <c r="BD9" s="218"/>
      <c r="BE9" s="218"/>
      <c r="BF9" s="218"/>
      <c r="BG9" s="218"/>
      <c r="BH9" s="218"/>
      <c r="BI9" s="329"/>
      <c r="BJ9" s="329"/>
      <c r="BK9" s="329"/>
      <c r="BL9" s="329"/>
      <c r="BM9" s="329"/>
      <c r="BN9" s="329"/>
      <c r="BO9" s="329"/>
      <c r="BP9" s="329"/>
      <c r="BQ9" s="329"/>
      <c r="BR9" s="329"/>
      <c r="BS9" s="329"/>
      <c r="BT9" s="329"/>
      <c r="BU9" s="329"/>
      <c r="BV9" s="329"/>
    </row>
    <row r="10" spans="1:74" ht="11.1" customHeight="1" x14ac:dyDescent="0.2">
      <c r="A10" s="19"/>
      <c r="B10" s="22" t="s">
        <v>52</v>
      </c>
      <c r="C10" s="219"/>
      <c r="D10" s="219"/>
      <c r="E10" s="219"/>
      <c r="F10" s="219"/>
      <c r="G10" s="219"/>
      <c r="H10" s="219"/>
      <c r="I10" s="219"/>
      <c r="J10" s="219"/>
      <c r="K10" s="219"/>
      <c r="L10" s="219"/>
      <c r="M10" s="219"/>
      <c r="N10" s="219"/>
      <c r="O10" s="219"/>
      <c r="P10" s="219"/>
      <c r="Q10" s="219"/>
      <c r="R10" s="219"/>
      <c r="S10" s="219"/>
      <c r="T10" s="219"/>
      <c r="U10" s="219"/>
      <c r="V10" s="219"/>
      <c r="W10" s="219"/>
      <c r="X10" s="219"/>
      <c r="Y10" s="219"/>
      <c r="Z10" s="219"/>
      <c r="AA10" s="219"/>
      <c r="AB10" s="219"/>
      <c r="AC10" s="219"/>
      <c r="AD10" s="219"/>
      <c r="AE10" s="219"/>
      <c r="AF10" s="219"/>
      <c r="AG10" s="219"/>
      <c r="AH10" s="219"/>
      <c r="AI10" s="219"/>
      <c r="AJ10" s="219"/>
      <c r="AK10" s="219"/>
      <c r="AL10" s="219"/>
      <c r="AM10" s="219"/>
      <c r="AN10" s="219"/>
      <c r="AO10" s="219"/>
      <c r="AP10" s="219"/>
      <c r="AQ10" s="219"/>
      <c r="AR10" s="219"/>
      <c r="AS10" s="219"/>
      <c r="AT10" s="219"/>
      <c r="AU10" s="219"/>
      <c r="AV10" s="219"/>
      <c r="AW10" s="219"/>
      <c r="AX10" s="219"/>
      <c r="AY10" s="219"/>
      <c r="AZ10" s="219"/>
      <c r="BA10" s="219"/>
      <c r="BB10" s="219"/>
      <c r="BC10" s="219"/>
      <c r="BD10" s="219"/>
      <c r="BE10" s="219"/>
      <c r="BF10" s="219"/>
      <c r="BG10" s="219"/>
      <c r="BH10" s="219"/>
      <c r="BI10" s="330"/>
      <c r="BJ10" s="330"/>
      <c r="BK10" s="330"/>
      <c r="BL10" s="330"/>
      <c r="BM10" s="330"/>
      <c r="BN10" s="330"/>
      <c r="BO10" s="330"/>
      <c r="BP10" s="330"/>
      <c r="BQ10" s="330"/>
      <c r="BR10" s="330"/>
      <c r="BS10" s="330"/>
      <c r="BT10" s="330"/>
      <c r="BU10" s="330"/>
      <c r="BV10" s="330"/>
    </row>
    <row r="11" spans="1:74" ht="11.1" customHeight="1" x14ac:dyDescent="0.2">
      <c r="A11" s="19" t="s">
        <v>704</v>
      </c>
      <c r="B11" s="23" t="s">
        <v>104</v>
      </c>
      <c r="C11" s="218">
        <v>56.039774194000003</v>
      </c>
      <c r="D11" s="218">
        <v>57.238928571000002</v>
      </c>
      <c r="E11" s="218">
        <v>57.280161290000002</v>
      </c>
      <c r="F11" s="218">
        <v>57.563933333000001</v>
      </c>
      <c r="G11" s="218">
        <v>57.954709676999997</v>
      </c>
      <c r="H11" s="218">
        <v>57.220433333000003</v>
      </c>
      <c r="I11" s="218">
        <v>58.249806452000001</v>
      </c>
      <c r="J11" s="218">
        <v>58.923000000000002</v>
      </c>
      <c r="K11" s="218">
        <v>59.079000000000001</v>
      </c>
      <c r="L11" s="218">
        <v>60.094064516000003</v>
      </c>
      <c r="M11" s="218">
        <v>60.082799999999999</v>
      </c>
      <c r="N11" s="218">
        <v>60.956129032</v>
      </c>
      <c r="O11" s="218">
        <v>60.018258064999998</v>
      </c>
      <c r="P11" s="218">
        <v>58.833071429</v>
      </c>
      <c r="Q11" s="218">
        <v>61.543580644999999</v>
      </c>
      <c r="R11" s="218">
        <v>62.276600000000002</v>
      </c>
      <c r="S11" s="218">
        <v>62.414516128999999</v>
      </c>
      <c r="T11" s="218">
        <v>62.073533333</v>
      </c>
      <c r="U11" s="218">
        <v>62.479032257999997</v>
      </c>
      <c r="V11" s="218">
        <v>63.211225806000002</v>
      </c>
      <c r="W11" s="218">
        <v>63.111466667000002</v>
      </c>
      <c r="X11" s="218">
        <v>65.120451613</v>
      </c>
      <c r="Y11" s="218">
        <v>65.938699999999997</v>
      </c>
      <c r="Z11" s="218">
        <v>65.617419354999996</v>
      </c>
      <c r="AA11" s="218">
        <v>66.008645161000004</v>
      </c>
      <c r="AB11" s="218">
        <v>64.717724137999994</v>
      </c>
      <c r="AC11" s="218">
        <v>64.965935483999999</v>
      </c>
      <c r="AD11" s="218">
        <v>64.781233333000003</v>
      </c>
      <c r="AE11" s="218">
        <v>65.047903226000003</v>
      </c>
      <c r="AF11" s="218">
        <v>64.635166666999993</v>
      </c>
      <c r="AG11" s="218">
        <v>66.305645161000001</v>
      </c>
      <c r="AH11" s="218">
        <v>65.979290323000001</v>
      </c>
      <c r="AI11" s="218">
        <v>66.358199999999997</v>
      </c>
      <c r="AJ11" s="218">
        <v>66.501580645000004</v>
      </c>
      <c r="AK11" s="218">
        <v>66.597233333000005</v>
      </c>
      <c r="AL11" s="218">
        <v>66.006838709999997</v>
      </c>
      <c r="AM11" s="218">
        <v>65.445709676999996</v>
      </c>
      <c r="AN11" s="218">
        <v>65.774428571000001</v>
      </c>
      <c r="AO11" s="218">
        <v>65.529387096999997</v>
      </c>
      <c r="AP11" s="218">
        <v>66.118666666999999</v>
      </c>
      <c r="AQ11" s="218">
        <v>66.191161289999997</v>
      </c>
      <c r="AR11" s="218">
        <v>65.889799999999994</v>
      </c>
      <c r="AS11" s="218">
        <v>67.598580644999998</v>
      </c>
      <c r="AT11" s="218">
        <v>67.471774194000005</v>
      </c>
      <c r="AU11" s="218">
        <v>67.212566667000004</v>
      </c>
      <c r="AV11" s="218">
        <v>67.567806451999999</v>
      </c>
      <c r="AW11" s="218">
        <v>68.596100000000007</v>
      </c>
      <c r="AX11" s="218">
        <v>66.566774194000004</v>
      </c>
      <c r="AY11" s="218">
        <v>67.750838709999996</v>
      </c>
      <c r="AZ11" s="218">
        <v>67.456249999999997</v>
      </c>
      <c r="BA11" s="218">
        <v>68.238677418999998</v>
      </c>
      <c r="BB11" s="218">
        <v>68.647266666999997</v>
      </c>
      <c r="BC11" s="218">
        <v>69.515903226000006</v>
      </c>
      <c r="BD11" s="218">
        <v>69.831466667000001</v>
      </c>
      <c r="BE11" s="218">
        <v>70.080161290000007</v>
      </c>
      <c r="BF11" s="218">
        <v>70.897838710000002</v>
      </c>
      <c r="BG11" s="218">
        <v>70.068129999999996</v>
      </c>
      <c r="BH11" s="218">
        <v>70.499849999999995</v>
      </c>
      <c r="BI11" s="329">
        <v>70.609229999999997</v>
      </c>
      <c r="BJ11" s="329">
        <v>70.918390000000002</v>
      </c>
      <c r="BK11" s="329">
        <v>70.931709999999995</v>
      </c>
      <c r="BL11" s="329">
        <v>71.213030000000003</v>
      </c>
      <c r="BM11" s="329">
        <v>71.137320000000003</v>
      </c>
      <c r="BN11" s="329">
        <v>71.198400000000007</v>
      </c>
      <c r="BO11" s="329">
        <v>71.075710000000001</v>
      </c>
      <c r="BP11" s="329">
        <v>70.829629999999995</v>
      </c>
      <c r="BQ11" s="329">
        <v>70.879599999999996</v>
      </c>
      <c r="BR11" s="329">
        <v>70.790199999999999</v>
      </c>
      <c r="BS11" s="329">
        <v>70.993369999999999</v>
      </c>
      <c r="BT11" s="329">
        <v>70.936260000000004</v>
      </c>
      <c r="BU11" s="329">
        <v>71.261269999999996</v>
      </c>
      <c r="BV11" s="329">
        <v>71.232349999999997</v>
      </c>
    </row>
    <row r="12" spans="1:74" ht="11.1" customHeight="1" x14ac:dyDescent="0.2">
      <c r="A12" s="19"/>
      <c r="B12" s="24"/>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218"/>
      <c r="BB12" s="218"/>
      <c r="BC12" s="218"/>
      <c r="BD12" s="218"/>
      <c r="BE12" s="218"/>
      <c r="BF12" s="218"/>
      <c r="BG12" s="218"/>
      <c r="BH12" s="218"/>
      <c r="BI12" s="329"/>
      <c r="BJ12" s="329"/>
      <c r="BK12" s="329"/>
      <c r="BL12" s="329"/>
      <c r="BM12" s="329"/>
      <c r="BN12" s="329"/>
      <c r="BO12" s="329"/>
      <c r="BP12" s="329"/>
      <c r="BQ12" s="329"/>
      <c r="BR12" s="329"/>
      <c r="BS12" s="329"/>
      <c r="BT12" s="329"/>
      <c r="BU12" s="329"/>
      <c r="BV12" s="329"/>
    </row>
    <row r="13" spans="1:74" ht="11.1" customHeight="1" x14ac:dyDescent="0.2">
      <c r="A13" s="19"/>
      <c r="B13" s="22" t="s">
        <v>1045</v>
      </c>
      <c r="C13" s="219"/>
      <c r="D13" s="219"/>
      <c r="E13" s="219"/>
      <c r="F13" s="219"/>
      <c r="G13" s="219"/>
      <c r="H13" s="219"/>
      <c r="I13" s="219"/>
      <c r="J13" s="219"/>
      <c r="K13" s="219"/>
      <c r="L13" s="219"/>
      <c r="M13" s="219"/>
      <c r="N13" s="219"/>
      <c r="O13" s="219"/>
      <c r="P13" s="219"/>
      <c r="Q13" s="219"/>
      <c r="R13" s="219"/>
      <c r="S13" s="219"/>
      <c r="T13" s="219"/>
      <c r="U13" s="219"/>
      <c r="V13" s="219"/>
      <c r="W13" s="219"/>
      <c r="X13" s="219"/>
      <c r="Y13" s="219"/>
      <c r="Z13" s="219"/>
      <c r="AA13" s="219"/>
      <c r="AB13" s="219"/>
      <c r="AC13" s="219"/>
      <c r="AD13" s="219"/>
      <c r="AE13" s="219"/>
      <c r="AF13" s="219"/>
      <c r="AG13" s="219"/>
      <c r="AH13" s="219"/>
      <c r="AI13" s="219"/>
      <c r="AJ13" s="219"/>
      <c r="AK13" s="219"/>
      <c r="AL13" s="219"/>
      <c r="AM13" s="219"/>
      <c r="AN13" s="219"/>
      <c r="AO13" s="219"/>
      <c r="AP13" s="219"/>
      <c r="AQ13" s="219"/>
      <c r="AR13" s="219"/>
      <c r="AS13" s="219"/>
      <c r="AT13" s="219"/>
      <c r="AU13" s="219"/>
      <c r="AV13" s="219"/>
      <c r="AW13" s="219"/>
      <c r="AX13" s="219"/>
      <c r="AY13" s="219"/>
      <c r="AZ13" s="219"/>
      <c r="BA13" s="219"/>
      <c r="BB13" s="219"/>
      <c r="BC13" s="219"/>
      <c r="BD13" s="219"/>
      <c r="BE13" s="219"/>
      <c r="BF13" s="219"/>
      <c r="BG13" s="219"/>
      <c r="BH13" s="219"/>
      <c r="BI13" s="330"/>
      <c r="BJ13" s="330"/>
      <c r="BK13" s="330"/>
      <c r="BL13" s="330"/>
      <c r="BM13" s="330"/>
      <c r="BN13" s="330"/>
      <c r="BO13" s="330"/>
      <c r="BP13" s="330"/>
      <c r="BQ13" s="330"/>
      <c r="BR13" s="330"/>
      <c r="BS13" s="330"/>
      <c r="BT13" s="330"/>
      <c r="BU13" s="330"/>
      <c r="BV13" s="330"/>
    </row>
    <row r="14" spans="1:74" ht="11.1" customHeight="1" x14ac:dyDescent="0.2">
      <c r="A14" s="19" t="s">
        <v>223</v>
      </c>
      <c r="B14" s="23" t="s">
        <v>1064</v>
      </c>
      <c r="C14" s="68">
        <v>85.710750000000004</v>
      </c>
      <c r="D14" s="68">
        <v>83.087141000000003</v>
      </c>
      <c r="E14" s="68">
        <v>96.904371999999995</v>
      </c>
      <c r="F14" s="68">
        <v>90.959675000000004</v>
      </c>
      <c r="G14" s="68">
        <v>85.400773999999998</v>
      </c>
      <c r="H14" s="68">
        <v>88.621153000000007</v>
      </c>
      <c r="I14" s="68">
        <v>90.794651000000002</v>
      </c>
      <c r="J14" s="68">
        <v>93.349628999999993</v>
      </c>
      <c r="K14" s="68">
        <v>93.360276999999996</v>
      </c>
      <c r="L14" s="68">
        <v>91.830674999999999</v>
      </c>
      <c r="M14" s="68">
        <v>91.558198000000004</v>
      </c>
      <c r="N14" s="68">
        <v>92.790852999999998</v>
      </c>
      <c r="O14" s="68">
        <v>91.355469999999997</v>
      </c>
      <c r="P14" s="68">
        <v>85.574596</v>
      </c>
      <c r="Q14" s="68">
        <v>96.548198999999997</v>
      </c>
      <c r="R14" s="68">
        <v>88.563173000000006</v>
      </c>
      <c r="S14" s="68">
        <v>86.850037999999998</v>
      </c>
      <c r="T14" s="68">
        <v>88.877803999999998</v>
      </c>
      <c r="U14" s="68">
        <v>85.497596999999999</v>
      </c>
      <c r="V14" s="68">
        <v>95.494619999999998</v>
      </c>
      <c r="W14" s="68">
        <v>94.013446000000002</v>
      </c>
      <c r="X14" s="68">
        <v>94.642615000000006</v>
      </c>
      <c r="Y14" s="68">
        <v>94.108648000000002</v>
      </c>
      <c r="Z14" s="68">
        <v>94.101330000000004</v>
      </c>
      <c r="AA14" s="68">
        <v>94.944098999999994</v>
      </c>
      <c r="AB14" s="68">
        <v>85.763052999999999</v>
      </c>
      <c r="AC14" s="68">
        <v>85.697547</v>
      </c>
      <c r="AD14" s="68">
        <v>77.624419000000003</v>
      </c>
      <c r="AE14" s="68">
        <v>81.825021000000007</v>
      </c>
      <c r="AF14" s="68">
        <v>81.911231999999998</v>
      </c>
      <c r="AG14" s="68">
        <v>86.343691000000007</v>
      </c>
      <c r="AH14" s="68">
        <v>90.838689000000002</v>
      </c>
      <c r="AI14" s="68">
        <v>81.846352999999993</v>
      </c>
      <c r="AJ14" s="68">
        <v>85.244245000000006</v>
      </c>
      <c r="AK14" s="68">
        <v>84.152300999999994</v>
      </c>
      <c r="AL14" s="68">
        <v>80.208220999999995</v>
      </c>
      <c r="AM14" s="68">
        <v>84.827596999999997</v>
      </c>
      <c r="AN14" s="68">
        <v>77.766283000000001</v>
      </c>
      <c r="AO14" s="68">
        <v>82.464316999999994</v>
      </c>
      <c r="AP14" s="68">
        <v>79.207047000000003</v>
      </c>
      <c r="AQ14" s="68">
        <v>83.663632000000007</v>
      </c>
      <c r="AR14" s="68">
        <v>80.234109000000004</v>
      </c>
      <c r="AS14" s="68">
        <v>86.674049999999994</v>
      </c>
      <c r="AT14" s="68">
        <v>88.435655999999994</v>
      </c>
      <c r="AU14" s="68">
        <v>81.547263999999998</v>
      </c>
      <c r="AV14" s="68">
        <v>81.067217999999997</v>
      </c>
      <c r="AW14" s="68">
        <v>79.154319000000001</v>
      </c>
      <c r="AX14" s="68">
        <v>78.922037000000003</v>
      </c>
      <c r="AY14" s="68">
        <v>84.456258000000005</v>
      </c>
      <c r="AZ14" s="68">
        <v>75.202414000000005</v>
      </c>
      <c r="BA14" s="68">
        <v>82.607382999999999</v>
      </c>
      <c r="BB14" s="68">
        <v>82.728914000000003</v>
      </c>
      <c r="BC14" s="68">
        <v>83.249882999999997</v>
      </c>
      <c r="BD14" s="68">
        <v>79.847931000000003</v>
      </c>
      <c r="BE14" s="68">
        <v>84.718800000000002</v>
      </c>
      <c r="BF14" s="68">
        <v>83.778940000000006</v>
      </c>
      <c r="BG14" s="68">
        <v>83.246110000000002</v>
      </c>
      <c r="BH14" s="68">
        <v>83.640325000000004</v>
      </c>
      <c r="BI14" s="331">
        <v>81.500470000000007</v>
      </c>
      <c r="BJ14" s="331">
        <v>87.116720000000001</v>
      </c>
      <c r="BK14" s="331">
        <v>88.509349999999998</v>
      </c>
      <c r="BL14" s="331">
        <v>81.696950000000001</v>
      </c>
      <c r="BM14" s="331">
        <v>84.544629999999998</v>
      </c>
      <c r="BN14" s="331">
        <v>79.261250000000004</v>
      </c>
      <c r="BO14" s="331">
        <v>79.864220000000003</v>
      </c>
      <c r="BP14" s="331">
        <v>79.86551</v>
      </c>
      <c r="BQ14" s="331">
        <v>84.503429999999994</v>
      </c>
      <c r="BR14" s="331">
        <v>88.897400000000005</v>
      </c>
      <c r="BS14" s="331">
        <v>81.21875</v>
      </c>
      <c r="BT14" s="331">
        <v>86.153289999999998</v>
      </c>
      <c r="BU14" s="331">
        <v>78.638040000000004</v>
      </c>
      <c r="BV14" s="331">
        <v>85.559920000000005</v>
      </c>
    </row>
    <row r="15" spans="1:74" ht="11.1" customHeight="1" x14ac:dyDescent="0.2">
      <c r="A15" s="19"/>
      <c r="B15" s="22"/>
      <c r="C15" s="219"/>
      <c r="D15" s="219"/>
      <c r="E15" s="219"/>
      <c r="F15" s="219"/>
      <c r="G15" s="219"/>
      <c r="H15" s="219"/>
      <c r="I15" s="219"/>
      <c r="J15" s="219"/>
      <c r="K15" s="219"/>
      <c r="L15" s="219"/>
      <c r="M15" s="219"/>
      <c r="N15" s="219"/>
      <c r="O15" s="219"/>
      <c r="P15" s="219"/>
      <c r="Q15" s="219"/>
      <c r="R15" s="219"/>
      <c r="S15" s="219"/>
      <c r="T15" s="219"/>
      <c r="U15" s="219"/>
      <c r="V15" s="219"/>
      <c r="W15" s="219"/>
      <c r="X15" s="219"/>
      <c r="Y15" s="219"/>
      <c r="Z15" s="219"/>
      <c r="AA15" s="219"/>
      <c r="AB15" s="219"/>
      <c r="AC15" s="219"/>
      <c r="AD15" s="219"/>
      <c r="AE15" s="219"/>
      <c r="AF15" s="219"/>
      <c r="AG15" s="219"/>
      <c r="AH15" s="219"/>
      <c r="AI15" s="219"/>
      <c r="AJ15" s="219"/>
      <c r="AK15" s="219"/>
      <c r="AL15" s="219"/>
      <c r="AM15" s="219"/>
      <c r="AN15" s="219"/>
      <c r="AO15" s="219"/>
      <c r="AP15" s="219"/>
      <c r="AQ15" s="219"/>
      <c r="AR15" s="219"/>
      <c r="AS15" s="219"/>
      <c r="AT15" s="219"/>
      <c r="AU15" s="219"/>
      <c r="AV15" s="219"/>
      <c r="AW15" s="219"/>
      <c r="AX15" s="219"/>
      <c r="AY15" s="219"/>
      <c r="AZ15" s="219"/>
      <c r="BA15" s="219"/>
      <c r="BB15" s="219"/>
      <c r="BC15" s="219"/>
      <c r="BD15" s="219"/>
      <c r="BE15" s="219"/>
      <c r="BF15" s="219"/>
      <c r="BG15" s="219"/>
      <c r="BH15" s="219"/>
      <c r="BI15" s="330"/>
      <c r="BJ15" s="330"/>
      <c r="BK15" s="330"/>
      <c r="BL15" s="330"/>
      <c r="BM15" s="330"/>
      <c r="BN15" s="330"/>
      <c r="BO15" s="330"/>
      <c r="BP15" s="330"/>
      <c r="BQ15" s="330"/>
      <c r="BR15" s="330"/>
      <c r="BS15" s="330"/>
      <c r="BT15" s="330"/>
      <c r="BU15" s="330"/>
      <c r="BV15" s="330"/>
    </row>
    <row r="16" spans="1:74" ht="11.1" customHeight="1" x14ac:dyDescent="0.2">
      <c r="A16" s="16"/>
      <c r="B16" s="20" t="s">
        <v>1046</v>
      </c>
      <c r="C16" s="219"/>
      <c r="D16" s="219"/>
      <c r="E16" s="219"/>
      <c r="F16" s="219"/>
      <c r="G16" s="219"/>
      <c r="H16" s="219"/>
      <c r="I16" s="219"/>
      <c r="J16" s="219"/>
      <c r="K16" s="219"/>
      <c r="L16" s="219"/>
      <c r="M16" s="219"/>
      <c r="N16" s="219"/>
      <c r="O16" s="219"/>
      <c r="P16" s="219"/>
      <c r="Q16" s="219"/>
      <c r="R16" s="219"/>
      <c r="S16" s="219"/>
      <c r="T16" s="219"/>
      <c r="U16" s="219"/>
      <c r="V16" s="219"/>
      <c r="W16" s="219"/>
      <c r="X16" s="219"/>
      <c r="Y16" s="219"/>
      <c r="Z16" s="219"/>
      <c r="AA16" s="219"/>
      <c r="AB16" s="219"/>
      <c r="AC16" s="219"/>
      <c r="AD16" s="219"/>
      <c r="AE16" s="219"/>
      <c r="AF16" s="219"/>
      <c r="AG16" s="219"/>
      <c r="AH16" s="219"/>
      <c r="AI16" s="219"/>
      <c r="AJ16" s="219"/>
      <c r="AK16" s="219"/>
      <c r="AL16" s="219"/>
      <c r="AM16" s="219"/>
      <c r="AN16" s="219"/>
      <c r="AO16" s="219"/>
      <c r="AP16" s="219"/>
      <c r="AQ16" s="219"/>
      <c r="AR16" s="219"/>
      <c r="AS16" s="219"/>
      <c r="AT16" s="219"/>
      <c r="AU16" s="219"/>
      <c r="AV16" s="219"/>
      <c r="AW16" s="219"/>
      <c r="AX16" s="219"/>
      <c r="AY16" s="219"/>
      <c r="AZ16" s="219"/>
      <c r="BA16" s="219"/>
      <c r="BB16" s="219"/>
      <c r="BC16" s="219"/>
      <c r="BD16" s="219"/>
      <c r="BE16" s="219"/>
      <c r="BF16" s="219"/>
      <c r="BG16" s="219"/>
      <c r="BH16" s="219"/>
      <c r="BI16" s="330"/>
      <c r="BJ16" s="330"/>
      <c r="BK16" s="330"/>
      <c r="BL16" s="330"/>
      <c r="BM16" s="330"/>
      <c r="BN16" s="330"/>
      <c r="BO16" s="330"/>
      <c r="BP16" s="330"/>
      <c r="BQ16" s="330"/>
      <c r="BR16" s="330"/>
      <c r="BS16" s="330"/>
      <c r="BT16" s="330"/>
      <c r="BU16" s="330"/>
      <c r="BV16" s="330"/>
    </row>
    <row r="17" spans="1:74" ht="11.1" customHeight="1" x14ac:dyDescent="0.2">
      <c r="A17" s="16"/>
      <c r="B17" s="20"/>
      <c r="C17" s="219"/>
      <c r="D17" s="219"/>
      <c r="E17" s="219"/>
      <c r="F17" s="219"/>
      <c r="G17" s="219"/>
      <c r="H17" s="219"/>
      <c r="I17" s="219"/>
      <c r="J17" s="219"/>
      <c r="K17" s="219"/>
      <c r="L17" s="219"/>
      <c r="M17" s="219"/>
      <c r="N17" s="219"/>
      <c r="O17" s="219"/>
      <c r="P17" s="219"/>
      <c r="Q17" s="219"/>
      <c r="R17" s="219"/>
      <c r="S17" s="219"/>
      <c r="T17" s="219"/>
      <c r="U17" s="219"/>
      <c r="V17" s="219"/>
      <c r="W17" s="219"/>
      <c r="X17" s="219"/>
      <c r="Y17" s="219"/>
      <c r="Z17" s="219"/>
      <c r="AA17" s="219"/>
      <c r="AB17" s="219"/>
      <c r="AC17" s="219"/>
      <c r="AD17" s="219"/>
      <c r="AE17" s="219"/>
      <c r="AF17" s="219"/>
      <c r="AG17" s="219"/>
      <c r="AH17" s="219"/>
      <c r="AI17" s="219"/>
      <c r="AJ17" s="219"/>
      <c r="AK17" s="219"/>
      <c r="AL17" s="219"/>
      <c r="AM17" s="219"/>
      <c r="AN17" s="219"/>
      <c r="AO17" s="219"/>
      <c r="AP17" s="219"/>
      <c r="AQ17" s="219"/>
      <c r="AR17" s="219"/>
      <c r="AS17" s="219"/>
      <c r="AT17" s="219"/>
      <c r="AU17" s="219"/>
      <c r="AV17" s="219"/>
      <c r="AW17" s="219"/>
      <c r="AX17" s="219"/>
      <c r="AY17" s="219"/>
      <c r="AZ17" s="219"/>
      <c r="BA17" s="219"/>
      <c r="BB17" s="219"/>
      <c r="BC17" s="219"/>
      <c r="BD17" s="219"/>
      <c r="BE17" s="219"/>
      <c r="BF17" s="219"/>
      <c r="BG17" s="219"/>
      <c r="BH17" s="219"/>
      <c r="BI17" s="330"/>
      <c r="BJ17" s="330"/>
      <c r="BK17" s="330"/>
      <c r="BL17" s="330"/>
      <c r="BM17" s="330"/>
      <c r="BN17" s="330"/>
      <c r="BO17" s="330"/>
      <c r="BP17" s="330"/>
      <c r="BQ17" s="330"/>
      <c r="BR17" s="330"/>
      <c r="BS17" s="330"/>
      <c r="BT17" s="330"/>
      <c r="BU17" s="330"/>
      <c r="BV17" s="330"/>
    </row>
    <row r="18" spans="1:74" ht="11.1" customHeight="1" x14ac:dyDescent="0.2">
      <c r="A18" s="16"/>
      <c r="B18" s="25" t="s">
        <v>705</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332"/>
      <c r="BJ18" s="332"/>
      <c r="BK18" s="332"/>
      <c r="BL18" s="332"/>
      <c r="BM18" s="332"/>
      <c r="BN18" s="332"/>
      <c r="BO18" s="332"/>
      <c r="BP18" s="332"/>
      <c r="BQ18" s="332"/>
      <c r="BR18" s="332"/>
      <c r="BS18" s="332"/>
      <c r="BT18" s="332"/>
      <c r="BU18" s="332"/>
      <c r="BV18" s="332"/>
    </row>
    <row r="19" spans="1:74" ht="11.1" customHeight="1" x14ac:dyDescent="0.2">
      <c r="A19" s="26" t="s">
        <v>687</v>
      </c>
      <c r="B19" s="27" t="s">
        <v>99</v>
      </c>
      <c r="C19" s="218">
        <v>18.651681</v>
      </c>
      <c r="D19" s="218">
        <v>18.849602999999998</v>
      </c>
      <c r="E19" s="218">
        <v>19.099453</v>
      </c>
      <c r="F19" s="218">
        <v>19.043568</v>
      </c>
      <c r="G19" s="218">
        <v>18.865917</v>
      </c>
      <c r="H19" s="218">
        <v>19.536541</v>
      </c>
      <c r="I19" s="218">
        <v>19.318601000000001</v>
      </c>
      <c r="J19" s="218">
        <v>19.661814</v>
      </c>
      <c r="K19" s="218">
        <v>19.438476000000001</v>
      </c>
      <c r="L19" s="218">
        <v>18.973896</v>
      </c>
      <c r="M19" s="218">
        <v>18.977066000000001</v>
      </c>
      <c r="N19" s="218">
        <v>19.721678000000001</v>
      </c>
      <c r="O19" s="218">
        <v>18.910806000000001</v>
      </c>
      <c r="P19" s="218">
        <v>18.808622</v>
      </c>
      <c r="Q19" s="218">
        <v>19.234014999999999</v>
      </c>
      <c r="R19" s="218">
        <v>18.588099</v>
      </c>
      <c r="S19" s="218">
        <v>18.419913999999999</v>
      </c>
      <c r="T19" s="218">
        <v>19.181495000000002</v>
      </c>
      <c r="U19" s="218">
        <v>18.70532</v>
      </c>
      <c r="V19" s="218">
        <v>19.348822999999999</v>
      </c>
      <c r="W19" s="218">
        <v>18.847604</v>
      </c>
      <c r="X19" s="218">
        <v>18.796291</v>
      </c>
      <c r="Y19" s="218">
        <v>19.018877</v>
      </c>
      <c r="Z19" s="218">
        <v>18.721264000000001</v>
      </c>
      <c r="AA19" s="218">
        <v>18.303673</v>
      </c>
      <c r="AB19" s="218">
        <v>18.643384999999999</v>
      </c>
      <c r="AC19" s="218">
        <v>18.163796000000001</v>
      </c>
      <c r="AD19" s="218">
        <v>18.210681999999998</v>
      </c>
      <c r="AE19" s="218">
        <v>18.589096999999999</v>
      </c>
      <c r="AF19" s="218">
        <v>18.857130999999999</v>
      </c>
      <c r="AG19" s="218">
        <v>18.515346000000001</v>
      </c>
      <c r="AH19" s="218">
        <v>19.155595000000002</v>
      </c>
      <c r="AI19" s="218">
        <v>18.091781000000001</v>
      </c>
      <c r="AJ19" s="218">
        <v>18.705068000000001</v>
      </c>
      <c r="AK19" s="218">
        <v>18.527753000000001</v>
      </c>
      <c r="AL19" s="218">
        <v>18.120199</v>
      </c>
      <c r="AM19" s="218">
        <v>18.749355999999999</v>
      </c>
      <c r="AN19" s="218">
        <v>18.643338</v>
      </c>
      <c r="AO19" s="218">
        <v>18.530764000000001</v>
      </c>
      <c r="AP19" s="218">
        <v>18.584092999999999</v>
      </c>
      <c r="AQ19" s="218">
        <v>18.779156</v>
      </c>
      <c r="AR19" s="218">
        <v>18.805885</v>
      </c>
      <c r="AS19" s="218">
        <v>19.257404000000001</v>
      </c>
      <c r="AT19" s="218">
        <v>19.124600999999998</v>
      </c>
      <c r="AU19" s="218">
        <v>19.25197</v>
      </c>
      <c r="AV19" s="218">
        <v>19.311890999999999</v>
      </c>
      <c r="AW19" s="218">
        <v>19.490718000000001</v>
      </c>
      <c r="AX19" s="218">
        <v>18.982814000000001</v>
      </c>
      <c r="AY19" s="218">
        <v>18.921430999999998</v>
      </c>
      <c r="AZ19" s="218">
        <v>18.993697999999998</v>
      </c>
      <c r="BA19" s="218">
        <v>18.526115999999998</v>
      </c>
      <c r="BB19" s="218">
        <v>18.783351</v>
      </c>
      <c r="BC19" s="218">
        <v>18.515732</v>
      </c>
      <c r="BD19" s="218">
        <v>18.833012</v>
      </c>
      <c r="BE19" s="218">
        <v>19.163812</v>
      </c>
      <c r="BF19" s="218">
        <v>19.276223999999999</v>
      </c>
      <c r="BG19" s="218">
        <v>18.829158833000001</v>
      </c>
      <c r="BH19" s="218">
        <v>19.025927164999999</v>
      </c>
      <c r="BI19" s="329">
        <v>18.991620000000001</v>
      </c>
      <c r="BJ19" s="329">
        <v>19.004259999999999</v>
      </c>
      <c r="BK19" s="329">
        <v>18.93777</v>
      </c>
      <c r="BL19" s="329">
        <v>18.861509999999999</v>
      </c>
      <c r="BM19" s="329">
        <v>18.81091</v>
      </c>
      <c r="BN19" s="329">
        <v>18.87547</v>
      </c>
      <c r="BO19" s="329">
        <v>18.87058</v>
      </c>
      <c r="BP19" s="329">
        <v>19.269970000000001</v>
      </c>
      <c r="BQ19" s="329">
        <v>19.24342</v>
      </c>
      <c r="BR19" s="329">
        <v>19.579370000000001</v>
      </c>
      <c r="BS19" s="329">
        <v>19.007639999999999</v>
      </c>
      <c r="BT19" s="329">
        <v>19.213529999999999</v>
      </c>
      <c r="BU19" s="329">
        <v>18.992799999999999</v>
      </c>
      <c r="BV19" s="329">
        <v>19.14414</v>
      </c>
    </row>
    <row r="20" spans="1:74" ht="11.1" customHeight="1" x14ac:dyDescent="0.2">
      <c r="A20" s="26"/>
      <c r="B20" s="28"/>
      <c r="C20" s="218"/>
      <c r="D20" s="218"/>
      <c r="E20" s="218"/>
      <c r="F20" s="218"/>
      <c r="G20" s="218"/>
      <c r="H20" s="218"/>
      <c r="I20" s="218"/>
      <c r="J20" s="218"/>
      <c r="K20" s="218"/>
      <c r="L20" s="218"/>
      <c r="M20" s="218"/>
      <c r="N20" s="218"/>
      <c r="O20" s="218"/>
      <c r="P20" s="218"/>
      <c r="Q20" s="218"/>
      <c r="R20" s="218"/>
      <c r="S20" s="218"/>
      <c r="T20" s="218"/>
      <c r="U20" s="218"/>
      <c r="V20" s="218"/>
      <c r="W20" s="218"/>
      <c r="X20" s="218"/>
      <c r="Y20" s="218"/>
      <c r="Z20" s="218"/>
      <c r="AA20" s="218"/>
      <c r="AB20" s="218"/>
      <c r="AC20" s="218"/>
      <c r="AD20" s="218"/>
      <c r="AE20" s="218"/>
      <c r="AF20" s="218"/>
      <c r="AG20" s="218"/>
      <c r="AH20" s="218"/>
      <c r="AI20" s="218"/>
      <c r="AJ20" s="218"/>
      <c r="AK20" s="218"/>
      <c r="AL20" s="218"/>
      <c r="AM20" s="218"/>
      <c r="AN20" s="218"/>
      <c r="AO20" s="218"/>
      <c r="AP20" s="218"/>
      <c r="AQ20" s="218"/>
      <c r="AR20" s="218"/>
      <c r="AS20" s="218"/>
      <c r="AT20" s="218"/>
      <c r="AU20" s="218"/>
      <c r="AV20" s="218"/>
      <c r="AW20" s="218"/>
      <c r="AX20" s="218"/>
      <c r="AY20" s="218"/>
      <c r="AZ20" s="218"/>
      <c r="BA20" s="218"/>
      <c r="BB20" s="218"/>
      <c r="BC20" s="218"/>
      <c r="BD20" s="218"/>
      <c r="BE20" s="218"/>
      <c r="BF20" s="218"/>
      <c r="BG20" s="218"/>
      <c r="BH20" s="218"/>
      <c r="BI20" s="329"/>
      <c r="BJ20" s="329"/>
      <c r="BK20" s="329"/>
      <c r="BL20" s="329"/>
      <c r="BM20" s="329"/>
      <c r="BN20" s="329"/>
      <c r="BO20" s="329"/>
      <c r="BP20" s="329"/>
      <c r="BQ20" s="329"/>
      <c r="BR20" s="329"/>
      <c r="BS20" s="329"/>
      <c r="BT20" s="329"/>
      <c r="BU20" s="329"/>
      <c r="BV20" s="329"/>
    </row>
    <row r="21" spans="1:74" ht="11.1" customHeight="1" x14ac:dyDescent="0.2">
      <c r="A21" s="16"/>
      <c r="B21" s="25" t="s">
        <v>803</v>
      </c>
      <c r="C21" s="220"/>
      <c r="D21" s="220"/>
      <c r="E21" s="220"/>
      <c r="F21" s="220"/>
      <c r="G21" s="220"/>
      <c r="H21" s="220"/>
      <c r="I21" s="220"/>
      <c r="J21" s="220"/>
      <c r="K21" s="220"/>
      <c r="L21" s="220"/>
      <c r="M21" s="220"/>
      <c r="N21" s="220"/>
      <c r="O21" s="220"/>
      <c r="P21" s="220"/>
      <c r="Q21" s="220"/>
      <c r="R21" s="220"/>
      <c r="S21" s="220"/>
      <c r="T21" s="220"/>
      <c r="U21" s="220"/>
      <c r="V21" s="220"/>
      <c r="W21" s="220"/>
      <c r="X21" s="220"/>
      <c r="Y21" s="220"/>
      <c r="Z21" s="220"/>
      <c r="AA21" s="220"/>
      <c r="AB21" s="220"/>
      <c r="AC21" s="220"/>
      <c r="AD21" s="220"/>
      <c r="AE21" s="220"/>
      <c r="AF21" s="220"/>
      <c r="AG21" s="220"/>
      <c r="AH21" s="220"/>
      <c r="AI21" s="220"/>
      <c r="AJ21" s="220"/>
      <c r="AK21" s="220"/>
      <c r="AL21" s="220"/>
      <c r="AM21" s="220"/>
      <c r="AN21" s="220"/>
      <c r="AO21" s="220"/>
      <c r="AP21" s="220"/>
      <c r="AQ21" s="220"/>
      <c r="AR21" s="220"/>
      <c r="AS21" s="220"/>
      <c r="AT21" s="220"/>
      <c r="AU21" s="220"/>
      <c r="AV21" s="220"/>
      <c r="AW21" s="220"/>
      <c r="AX21" s="220"/>
      <c r="AY21" s="220"/>
      <c r="AZ21" s="220"/>
      <c r="BA21" s="220"/>
      <c r="BB21" s="220"/>
      <c r="BC21" s="220"/>
      <c r="BD21" s="220"/>
      <c r="BE21" s="220"/>
      <c r="BF21" s="220"/>
      <c r="BG21" s="220"/>
      <c r="BH21" s="220"/>
      <c r="BI21" s="333"/>
      <c r="BJ21" s="333"/>
      <c r="BK21" s="333"/>
      <c r="BL21" s="333"/>
      <c r="BM21" s="333"/>
      <c r="BN21" s="333"/>
      <c r="BO21" s="333"/>
      <c r="BP21" s="333"/>
      <c r="BQ21" s="333"/>
      <c r="BR21" s="333"/>
      <c r="BS21" s="333"/>
      <c r="BT21" s="333"/>
      <c r="BU21" s="333"/>
      <c r="BV21" s="333"/>
    </row>
    <row r="22" spans="1:74" ht="11.1" customHeight="1" x14ac:dyDescent="0.2">
      <c r="A22" s="26" t="s">
        <v>720</v>
      </c>
      <c r="B22" s="27" t="s">
        <v>104</v>
      </c>
      <c r="C22" s="218">
        <v>90.638234065000006</v>
      </c>
      <c r="D22" s="218">
        <v>88.605245066999998</v>
      </c>
      <c r="E22" s="218">
        <v>69.126533230000007</v>
      </c>
      <c r="F22" s="218">
        <v>56.393713296999998</v>
      </c>
      <c r="G22" s="218">
        <v>52.170029001000003</v>
      </c>
      <c r="H22" s="218">
        <v>54.983740767</v>
      </c>
      <c r="I22" s="218">
        <v>58.897600775000001</v>
      </c>
      <c r="J22" s="218">
        <v>60.610433970000003</v>
      </c>
      <c r="K22" s="218">
        <v>54.582985030000003</v>
      </c>
      <c r="L22" s="218">
        <v>53.707582133999999</v>
      </c>
      <c r="M22" s="218">
        <v>65.776407070000005</v>
      </c>
      <c r="N22" s="218">
        <v>87.550042160999993</v>
      </c>
      <c r="O22" s="218">
        <v>93.181810029999994</v>
      </c>
      <c r="P22" s="218">
        <v>87.585724716000001</v>
      </c>
      <c r="Q22" s="218">
        <v>71.951316900999998</v>
      </c>
      <c r="R22" s="218">
        <v>60.834021667000002</v>
      </c>
      <c r="S22" s="218">
        <v>53.786911809000003</v>
      </c>
      <c r="T22" s="218">
        <v>55.244404170000003</v>
      </c>
      <c r="U22" s="218">
        <v>60.984257161000002</v>
      </c>
      <c r="V22" s="218">
        <v>61.02516619</v>
      </c>
      <c r="W22" s="218">
        <v>55.187659267000001</v>
      </c>
      <c r="X22" s="218">
        <v>56.272623875000001</v>
      </c>
      <c r="Y22" s="218">
        <v>67.728960499999999</v>
      </c>
      <c r="Z22" s="218">
        <v>81.995929966000006</v>
      </c>
      <c r="AA22" s="218">
        <v>88.908921449999994</v>
      </c>
      <c r="AB22" s="218">
        <v>86.229378237000006</v>
      </c>
      <c r="AC22" s="218">
        <v>68.637374254999997</v>
      </c>
      <c r="AD22" s="218">
        <v>65.102229496999996</v>
      </c>
      <c r="AE22" s="218">
        <v>60.446216063000001</v>
      </c>
      <c r="AF22" s="218">
        <v>62.278464769999999</v>
      </c>
      <c r="AG22" s="218">
        <v>66.766768382999999</v>
      </c>
      <c r="AH22" s="218">
        <v>64.800401093000005</v>
      </c>
      <c r="AI22" s="218">
        <v>60.240214936999998</v>
      </c>
      <c r="AJ22" s="218">
        <v>61.325248811000002</v>
      </c>
      <c r="AK22" s="218">
        <v>72.261308096999997</v>
      </c>
      <c r="AL22" s="218">
        <v>80.771134609000001</v>
      </c>
      <c r="AM22" s="218">
        <v>92.848761162000002</v>
      </c>
      <c r="AN22" s="218">
        <v>91.598105644</v>
      </c>
      <c r="AO22" s="218">
        <v>81.271940608999998</v>
      </c>
      <c r="AP22" s="218">
        <v>65.477508837000002</v>
      </c>
      <c r="AQ22" s="218">
        <v>56.487357838000001</v>
      </c>
      <c r="AR22" s="218">
        <v>57.998179966999999</v>
      </c>
      <c r="AS22" s="218">
        <v>62.007015582999998</v>
      </c>
      <c r="AT22" s="218">
        <v>62.143172608</v>
      </c>
      <c r="AU22" s="218">
        <v>58.859303330000003</v>
      </c>
      <c r="AV22" s="218">
        <v>60.229563996000003</v>
      </c>
      <c r="AW22" s="218">
        <v>77.208955403000004</v>
      </c>
      <c r="AX22" s="218">
        <v>94.030413448999994</v>
      </c>
      <c r="AY22" s="218">
        <v>104.4915598</v>
      </c>
      <c r="AZ22" s="218">
        <v>99.041146569000006</v>
      </c>
      <c r="BA22" s="218">
        <v>83.271970390000007</v>
      </c>
      <c r="BB22" s="218">
        <v>65.773016170000005</v>
      </c>
      <c r="BC22" s="218">
        <v>58.928924035000001</v>
      </c>
      <c r="BD22" s="218">
        <v>58.953583963</v>
      </c>
      <c r="BE22" s="218">
        <v>61.400125031999998</v>
      </c>
      <c r="BF22" s="218">
        <v>63.081387612999997</v>
      </c>
      <c r="BG22" s="218">
        <v>59.967320000000001</v>
      </c>
      <c r="BH22" s="218">
        <v>60.340801999999996</v>
      </c>
      <c r="BI22" s="329">
        <v>73.227189999999993</v>
      </c>
      <c r="BJ22" s="329">
        <v>90.968249999999998</v>
      </c>
      <c r="BK22" s="329">
        <v>98.064710000000005</v>
      </c>
      <c r="BL22" s="329">
        <v>94.125690000000006</v>
      </c>
      <c r="BM22" s="329">
        <v>79.297049999999999</v>
      </c>
      <c r="BN22" s="329">
        <v>66.142449999999997</v>
      </c>
      <c r="BO22" s="329">
        <v>60.100499999999997</v>
      </c>
      <c r="BP22" s="329">
        <v>61.369230000000002</v>
      </c>
      <c r="BQ22" s="329">
        <v>64.352050000000006</v>
      </c>
      <c r="BR22" s="329">
        <v>64.708110000000005</v>
      </c>
      <c r="BS22" s="329">
        <v>61.392429999999997</v>
      </c>
      <c r="BT22" s="329">
        <v>62.658749999999998</v>
      </c>
      <c r="BU22" s="329">
        <v>74.34451</v>
      </c>
      <c r="BV22" s="329">
        <v>92.36403</v>
      </c>
    </row>
    <row r="23" spans="1:74" ht="11.1" customHeight="1" x14ac:dyDescent="0.2">
      <c r="A23" s="16"/>
      <c r="B23" s="25"/>
      <c r="C23" s="218"/>
      <c r="D23" s="218"/>
      <c r="E23" s="218"/>
      <c r="F23" s="218"/>
      <c r="G23" s="218"/>
      <c r="H23" s="218"/>
      <c r="I23" s="218"/>
      <c r="J23" s="218"/>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c r="AH23" s="218"/>
      <c r="AI23" s="218"/>
      <c r="AJ23" s="218"/>
      <c r="AK23" s="218"/>
      <c r="AL23" s="218"/>
      <c r="AM23" s="218"/>
      <c r="AN23" s="218"/>
      <c r="AO23" s="218"/>
      <c r="AP23" s="218"/>
      <c r="AQ23" s="218"/>
      <c r="AR23" s="218"/>
      <c r="AS23" s="218"/>
      <c r="AT23" s="218"/>
      <c r="AU23" s="218"/>
      <c r="AV23" s="218"/>
      <c r="AW23" s="218"/>
      <c r="AX23" s="218"/>
      <c r="AY23" s="218"/>
      <c r="AZ23" s="218"/>
      <c r="BA23" s="218"/>
      <c r="BB23" s="218"/>
      <c r="BC23" s="218"/>
      <c r="BD23" s="218"/>
      <c r="BE23" s="218"/>
      <c r="BF23" s="218"/>
      <c r="BG23" s="218"/>
      <c r="BH23" s="218"/>
      <c r="BI23" s="329"/>
      <c r="BJ23" s="329"/>
      <c r="BK23" s="329"/>
      <c r="BL23" s="329"/>
      <c r="BM23" s="329"/>
      <c r="BN23" s="329"/>
      <c r="BO23" s="329"/>
      <c r="BP23" s="329"/>
      <c r="BQ23" s="329"/>
      <c r="BR23" s="329"/>
      <c r="BS23" s="329"/>
      <c r="BT23" s="329"/>
      <c r="BU23" s="329"/>
      <c r="BV23" s="329"/>
    </row>
    <row r="24" spans="1:74" ht="11.1" customHeight="1" x14ac:dyDescent="0.2">
      <c r="A24" s="16"/>
      <c r="B24" s="25" t="s">
        <v>118</v>
      </c>
      <c r="C24" s="218"/>
      <c r="D24" s="218"/>
      <c r="E24" s="218"/>
      <c r="F24" s="218"/>
      <c r="G24" s="218"/>
      <c r="H24" s="218"/>
      <c r="I24" s="218"/>
      <c r="J24" s="218"/>
      <c r="K24" s="218"/>
      <c r="L24" s="218"/>
      <c r="M24" s="218"/>
      <c r="N24" s="218"/>
      <c r="O24" s="218"/>
      <c r="P24" s="218"/>
      <c r="Q24" s="218"/>
      <c r="R24" s="218"/>
      <c r="S24" s="218"/>
      <c r="T24" s="218"/>
      <c r="U24" s="218"/>
      <c r="V24" s="218"/>
      <c r="W24" s="218"/>
      <c r="X24" s="218"/>
      <c r="Y24" s="218"/>
      <c r="Z24" s="218"/>
      <c r="AA24" s="218"/>
      <c r="AB24" s="218"/>
      <c r="AC24" s="218"/>
      <c r="AD24" s="218"/>
      <c r="AE24" s="218"/>
      <c r="AF24" s="218"/>
      <c r="AG24" s="218"/>
      <c r="AH24" s="218"/>
      <c r="AI24" s="218"/>
      <c r="AJ24" s="218"/>
      <c r="AK24" s="218"/>
      <c r="AL24" s="218"/>
      <c r="AM24" s="218"/>
      <c r="AN24" s="218"/>
      <c r="AO24" s="218"/>
      <c r="AP24" s="218"/>
      <c r="AQ24" s="218"/>
      <c r="AR24" s="218"/>
      <c r="AS24" s="218"/>
      <c r="AT24" s="218"/>
      <c r="AU24" s="218"/>
      <c r="AV24" s="218"/>
      <c r="AW24" s="218"/>
      <c r="AX24" s="218"/>
      <c r="AY24" s="218"/>
      <c r="AZ24" s="218"/>
      <c r="BA24" s="218"/>
      <c r="BB24" s="218"/>
      <c r="BC24" s="218"/>
      <c r="BD24" s="218"/>
      <c r="BE24" s="218"/>
      <c r="BF24" s="218"/>
      <c r="BG24" s="218"/>
      <c r="BH24" s="218"/>
      <c r="BI24" s="329"/>
      <c r="BJ24" s="329"/>
      <c r="BK24" s="329"/>
      <c r="BL24" s="329"/>
      <c r="BM24" s="329"/>
      <c r="BN24" s="329"/>
      <c r="BO24" s="329"/>
      <c r="BP24" s="329"/>
      <c r="BQ24" s="329"/>
      <c r="BR24" s="329"/>
      <c r="BS24" s="329"/>
      <c r="BT24" s="329"/>
      <c r="BU24" s="329"/>
      <c r="BV24" s="329"/>
    </row>
    <row r="25" spans="1:74" ht="11.1" customHeight="1" x14ac:dyDescent="0.2">
      <c r="A25" s="26" t="s">
        <v>241</v>
      </c>
      <c r="B25" s="27" t="s">
        <v>1064</v>
      </c>
      <c r="C25" s="68">
        <v>96.493760976999994</v>
      </c>
      <c r="D25" s="68">
        <v>86.001060011999996</v>
      </c>
      <c r="E25" s="68">
        <v>82.444118017999998</v>
      </c>
      <c r="F25" s="68">
        <v>72.790215000000003</v>
      </c>
      <c r="G25" s="68">
        <v>81.570458998999996</v>
      </c>
      <c r="H25" s="68">
        <v>92.983419990000002</v>
      </c>
      <c r="I25" s="68">
        <v>100.58216299</v>
      </c>
      <c r="J25" s="68">
        <v>100.39303701</v>
      </c>
      <c r="K25" s="68">
        <v>85.38576999</v>
      </c>
      <c r="L25" s="68">
        <v>76.590832000000006</v>
      </c>
      <c r="M25" s="68">
        <v>78.697159020000001</v>
      </c>
      <c r="N25" s="68">
        <v>94.581723013000001</v>
      </c>
      <c r="O25" s="68">
        <v>96.303081031000005</v>
      </c>
      <c r="P25" s="68">
        <v>79.576763</v>
      </c>
      <c r="Q25" s="68">
        <v>78.766961971000001</v>
      </c>
      <c r="R25" s="68">
        <v>72.49718799</v>
      </c>
      <c r="S25" s="68">
        <v>79.098325993000003</v>
      </c>
      <c r="T25" s="68">
        <v>89.651825009999996</v>
      </c>
      <c r="U25" s="68">
        <v>99.618148026</v>
      </c>
      <c r="V25" s="68">
        <v>97.762440968000007</v>
      </c>
      <c r="W25" s="68">
        <v>82.34100402</v>
      </c>
      <c r="X25" s="68">
        <v>75.260839000000004</v>
      </c>
      <c r="Y25" s="68">
        <v>72.706917989999994</v>
      </c>
      <c r="Z25" s="68">
        <v>79.364672010000007</v>
      </c>
      <c r="AA25" s="68">
        <v>76.291600005000006</v>
      </c>
      <c r="AB25" s="68">
        <v>68.466207010000005</v>
      </c>
      <c r="AC25" s="68">
        <v>63.074890992999997</v>
      </c>
      <c r="AD25" s="68">
        <v>56.89861698</v>
      </c>
      <c r="AE25" s="68">
        <v>68.014705001999999</v>
      </c>
      <c r="AF25" s="68">
        <v>76.642096980000005</v>
      </c>
      <c r="AG25" s="68">
        <v>91.587643998999994</v>
      </c>
      <c r="AH25" s="68">
        <v>87.918692969999995</v>
      </c>
      <c r="AI25" s="68">
        <v>74.477409030000004</v>
      </c>
      <c r="AJ25" s="68">
        <v>71.773730002999997</v>
      </c>
      <c r="AK25" s="68">
        <v>75.318703020000001</v>
      </c>
      <c r="AL25" s="68">
        <v>78.720824981000007</v>
      </c>
      <c r="AM25" s="68">
        <v>80.571034995000005</v>
      </c>
      <c r="AN25" s="68">
        <v>72.534503971999996</v>
      </c>
      <c r="AO25" s="68">
        <v>75.936339974000006</v>
      </c>
      <c r="AP25" s="68">
        <v>66.12462798</v>
      </c>
      <c r="AQ25" s="68">
        <v>70.008208021000002</v>
      </c>
      <c r="AR25" s="68">
        <v>80.334517980000001</v>
      </c>
      <c r="AS25" s="68">
        <v>88.343655044000002</v>
      </c>
      <c r="AT25" s="68">
        <v>87.231272743999995</v>
      </c>
      <c r="AU25" s="68">
        <v>77.918832449999996</v>
      </c>
      <c r="AV25" s="68">
        <v>71.905727228000003</v>
      </c>
      <c r="AW25" s="68">
        <v>71.387573369999998</v>
      </c>
      <c r="AX25" s="68">
        <v>82.810113442000002</v>
      </c>
      <c r="AY25" s="68">
        <v>89.045816235000004</v>
      </c>
      <c r="AZ25" s="68">
        <v>81.710130935999999</v>
      </c>
      <c r="BA25" s="68">
        <v>77.849034208000006</v>
      </c>
      <c r="BB25" s="68">
        <v>64.004843609999995</v>
      </c>
      <c r="BC25" s="68">
        <v>69.206789821000001</v>
      </c>
      <c r="BD25" s="68">
        <v>79.665178109999999</v>
      </c>
      <c r="BE25" s="68">
        <v>86.640581132999998</v>
      </c>
      <c r="BF25" s="68">
        <v>86.362299281999995</v>
      </c>
      <c r="BG25" s="68">
        <v>74.781952500000003</v>
      </c>
      <c r="BH25" s="68">
        <v>70.400044890000004</v>
      </c>
      <c r="BI25" s="331">
        <v>71.598370000000003</v>
      </c>
      <c r="BJ25" s="331">
        <v>84.622320000000002</v>
      </c>
      <c r="BK25" s="331">
        <v>87.719909999999999</v>
      </c>
      <c r="BL25" s="331">
        <v>76.519109999999998</v>
      </c>
      <c r="BM25" s="331">
        <v>73.754040000000003</v>
      </c>
      <c r="BN25" s="331">
        <v>63.88279</v>
      </c>
      <c r="BO25" s="331">
        <v>69.162210000000002</v>
      </c>
      <c r="BP25" s="331">
        <v>77.057029999999997</v>
      </c>
      <c r="BQ25" s="331">
        <v>88.454220000000007</v>
      </c>
      <c r="BR25" s="331">
        <v>89.072270000000003</v>
      </c>
      <c r="BS25" s="331">
        <v>74.841830000000002</v>
      </c>
      <c r="BT25" s="331">
        <v>72.577849999999998</v>
      </c>
      <c r="BU25" s="331">
        <v>70.215090000000004</v>
      </c>
      <c r="BV25" s="331">
        <v>81.362440000000007</v>
      </c>
    </row>
    <row r="26" spans="1:74" ht="11.1" customHeight="1" x14ac:dyDescent="0.2">
      <c r="A26" s="16"/>
      <c r="B26" s="25"/>
      <c r="C26" s="220"/>
      <c r="D26" s="220"/>
      <c r="E26" s="220"/>
      <c r="F26" s="220"/>
      <c r="G26" s="220"/>
      <c r="H26" s="220"/>
      <c r="I26" s="220"/>
      <c r="J26" s="220"/>
      <c r="K26" s="220"/>
      <c r="L26" s="220"/>
      <c r="M26" s="220"/>
      <c r="N26" s="220"/>
      <c r="O26" s="220"/>
      <c r="P26" s="220"/>
      <c r="Q26" s="220"/>
      <c r="R26" s="220"/>
      <c r="S26" s="220"/>
      <c r="T26" s="220"/>
      <c r="U26" s="220"/>
      <c r="V26" s="220"/>
      <c r="W26" s="220"/>
      <c r="X26" s="220"/>
      <c r="Y26" s="220"/>
      <c r="Z26" s="220"/>
      <c r="AA26" s="220"/>
      <c r="AB26" s="220"/>
      <c r="AC26" s="220"/>
      <c r="AD26" s="220"/>
      <c r="AE26" s="220"/>
      <c r="AF26" s="220"/>
      <c r="AG26" s="220"/>
      <c r="AH26" s="220"/>
      <c r="AI26" s="220"/>
      <c r="AJ26" s="220"/>
      <c r="AK26" s="220"/>
      <c r="AL26" s="220"/>
      <c r="AM26" s="220"/>
      <c r="AN26" s="220"/>
      <c r="AO26" s="220"/>
      <c r="AP26" s="220"/>
      <c r="AQ26" s="220"/>
      <c r="AR26" s="220"/>
      <c r="AS26" s="220"/>
      <c r="AT26" s="220"/>
      <c r="AU26" s="220"/>
      <c r="AV26" s="220"/>
      <c r="AW26" s="220"/>
      <c r="AX26" s="220"/>
      <c r="AY26" s="220"/>
      <c r="AZ26" s="220"/>
      <c r="BA26" s="220"/>
      <c r="BB26" s="220"/>
      <c r="BC26" s="220"/>
      <c r="BD26" s="220"/>
      <c r="BE26" s="220"/>
      <c r="BF26" s="220"/>
      <c r="BG26" s="220"/>
      <c r="BH26" s="220"/>
      <c r="BI26" s="333"/>
      <c r="BJ26" s="333"/>
      <c r="BK26" s="333"/>
      <c r="BL26" s="333"/>
      <c r="BM26" s="333"/>
      <c r="BN26" s="333"/>
      <c r="BO26" s="333"/>
      <c r="BP26" s="333"/>
      <c r="BQ26" s="333"/>
      <c r="BR26" s="333"/>
      <c r="BS26" s="333"/>
      <c r="BT26" s="333"/>
      <c r="BU26" s="333"/>
      <c r="BV26" s="333"/>
    </row>
    <row r="27" spans="1:74" ht="11.1" customHeight="1" x14ac:dyDescent="0.2">
      <c r="A27" s="16"/>
      <c r="B27" s="29" t="s">
        <v>1044</v>
      </c>
      <c r="C27" s="218"/>
      <c r="D27" s="218"/>
      <c r="E27" s="218"/>
      <c r="F27" s="218"/>
      <c r="G27" s="218"/>
      <c r="H27" s="218"/>
      <c r="I27" s="218"/>
      <c r="J27" s="218"/>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8"/>
      <c r="AL27" s="218"/>
      <c r="AM27" s="218"/>
      <c r="AN27" s="218"/>
      <c r="AO27" s="218"/>
      <c r="AP27" s="218"/>
      <c r="AQ27" s="218"/>
      <c r="AR27" s="218"/>
      <c r="AS27" s="218"/>
      <c r="AT27" s="218"/>
      <c r="AU27" s="218"/>
      <c r="AV27" s="218"/>
      <c r="AW27" s="218"/>
      <c r="AX27" s="218"/>
      <c r="AY27" s="218"/>
      <c r="AZ27" s="218"/>
      <c r="BA27" s="218"/>
      <c r="BB27" s="218"/>
      <c r="BC27" s="218"/>
      <c r="BD27" s="218"/>
      <c r="BE27" s="218"/>
      <c r="BF27" s="218"/>
      <c r="BG27" s="218"/>
      <c r="BH27" s="218"/>
      <c r="BI27" s="329"/>
      <c r="BJ27" s="329"/>
      <c r="BK27" s="329"/>
      <c r="BL27" s="329"/>
      <c r="BM27" s="329"/>
      <c r="BN27" s="329"/>
      <c r="BO27" s="329"/>
      <c r="BP27" s="329"/>
      <c r="BQ27" s="329"/>
      <c r="BR27" s="329"/>
      <c r="BS27" s="329"/>
      <c r="BT27" s="329"/>
      <c r="BU27" s="329"/>
      <c r="BV27" s="329"/>
    </row>
    <row r="28" spans="1:74" ht="11.1" customHeight="1" x14ac:dyDescent="0.2">
      <c r="A28" s="16" t="s">
        <v>801</v>
      </c>
      <c r="B28" s="27" t="s">
        <v>107</v>
      </c>
      <c r="C28" s="218">
        <v>11.06210806</v>
      </c>
      <c r="D28" s="218">
        <v>11.02088638</v>
      </c>
      <c r="E28" s="218">
        <v>9.7867474090000002</v>
      </c>
      <c r="F28" s="218">
        <v>9.237494324</v>
      </c>
      <c r="G28" s="218">
        <v>9.4942894360000007</v>
      </c>
      <c r="H28" s="218">
        <v>11.397554639999999</v>
      </c>
      <c r="I28" s="218">
        <v>12.280510509999999</v>
      </c>
      <c r="J28" s="218">
        <v>12.387923499999999</v>
      </c>
      <c r="K28" s="218">
        <v>11.29774323</v>
      </c>
      <c r="L28" s="218">
        <v>9.6263294140000006</v>
      </c>
      <c r="M28" s="218">
        <v>9.5130528460000008</v>
      </c>
      <c r="N28" s="218">
        <v>10.66670884</v>
      </c>
      <c r="O28" s="218">
        <v>11.139651199999999</v>
      </c>
      <c r="P28" s="218">
        <v>10.961483749999999</v>
      </c>
      <c r="Q28" s="218">
        <v>9.7561786640000001</v>
      </c>
      <c r="R28" s="218">
        <v>9.5190070959999993</v>
      </c>
      <c r="S28" s="218">
        <v>9.6357055169999999</v>
      </c>
      <c r="T28" s="218">
        <v>11.330557130000001</v>
      </c>
      <c r="U28" s="218">
        <v>12.34910571</v>
      </c>
      <c r="V28" s="218">
        <v>12.420673170000001</v>
      </c>
      <c r="W28" s="218">
        <v>11.248718179999999</v>
      </c>
      <c r="X28" s="218">
        <v>9.6337863529999996</v>
      </c>
      <c r="Y28" s="218">
        <v>9.5369471099999998</v>
      </c>
      <c r="Z28" s="218">
        <v>10.11721507</v>
      </c>
      <c r="AA28" s="218">
        <v>10.407842580000001</v>
      </c>
      <c r="AB28" s="218">
        <v>10.27590462</v>
      </c>
      <c r="AC28" s="218">
        <v>9.5078633549999996</v>
      </c>
      <c r="AD28" s="218">
        <v>9.3764821440000006</v>
      </c>
      <c r="AE28" s="218">
        <v>9.9440518069999992</v>
      </c>
      <c r="AF28" s="218">
        <v>11.219549130000001</v>
      </c>
      <c r="AG28" s="218">
        <v>12.3706522</v>
      </c>
      <c r="AH28" s="218">
        <v>12.16800486</v>
      </c>
      <c r="AI28" s="218">
        <v>10.98191607</v>
      </c>
      <c r="AJ28" s="218">
        <v>9.7381243319999999</v>
      </c>
      <c r="AK28" s="218">
        <v>9.6506130080000005</v>
      </c>
      <c r="AL28" s="218">
        <v>9.9746947729999995</v>
      </c>
      <c r="AM28" s="218">
        <v>10.632152736</v>
      </c>
      <c r="AN28" s="218">
        <v>10.70279251</v>
      </c>
      <c r="AO28" s="218">
        <v>9.8772902991000002</v>
      </c>
      <c r="AP28" s="218">
        <v>9.5161467131999995</v>
      </c>
      <c r="AQ28" s="218">
        <v>9.6122523679</v>
      </c>
      <c r="AR28" s="218">
        <v>10.966994246000001</v>
      </c>
      <c r="AS28" s="218">
        <v>11.8683666</v>
      </c>
      <c r="AT28" s="218">
        <v>11.6966947</v>
      </c>
      <c r="AU28" s="218">
        <v>11.078910712000001</v>
      </c>
      <c r="AV28" s="218">
        <v>9.7787341153000007</v>
      </c>
      <c r="AW28" s="218">
        <v>9.6954480308999997</v>
      </c>
      <c r="AX28" s="218">
        <v>10.528042375</v>
      </c>
      <c r="AY28" s="218">
        <v>11.325819119</v>
      </c>
      <c r="AZ28" s="218">
        <v>11.413802265999999</v>
      </c>
      <c r="BA28" s="218">
        <v>10.036884090999999</v>
      </c>
      <c r="BB28" s="218">
        <v>9.4444518288000001</v>
      </c>
      <c r="BC28" s="218">
        <v>9.6338129156000001</v>
      </c>
      <c r="BD28" s="218">
        <v>11.010843606</v>
      </c>
      <c r="BE28" s="218">
        <v>11.580589561</v>
      </c>
      <c r="BF28" s="218">
        <v>11.605237727</v>
      </c>
      <c r="BG28" s="218">
        <v>11.066014036</v>
      </c>
      <c r="BH28" s="218">
        <v>9.8154015256000005</v>
      </c>
      <c r="BI28" s="329">
        <v>9.6148349999999994</v>
      </c>
      <c r="BJ28" s="329">
        <v>10.505129999999999</v>
      </c>
      <c r="BK28" s="329">
        <v>11.16492</v>
      </c>
      <c r="BL28" s="329">
        <v>11.232570000000001</v>
      </c>
      <c r="BM28" s="329">
        <v>9.9205670000000001</v>
      </c>
      <c r="BN28" s="329">
        <v>9.5074450000000006</v>
      </c>
      <c r="BO28" s="329">
        <v>9.6861650000000008</v>
      </c>
      <c r="BP28" s="329">
        <v>11.124930000000001</v>
      </c>
      <c r="BQ28" s="329">
        <v>11.9145</v>
      </c>
      <c r="BR28" s="329">
        <v>11.99963</v>
      </c>
      <c r="BS28" s="329">
        <v>11.14025</v>
      </c>
      <c r="BT28" s="329">
        <v>9.9217080000000006</v>
      </c>
      <c r="BU28" s="329">
        <v>9.7334560000000003</v>
      </c>
      <c r="BV28" s="329">
        <v>10.59506</v>
      </c>
    </row>
    <row r="29" spans="1:74" ht="11.1" customHeight="1" x14ac:dyDescent="0.2">
      <c r="A29" s="16"/>
      <c r="B29" s="25"/>
      <c r="C29" s="218"/>
      <c r="D29" s="218"/>
      <c r="E29" s="218"/>
      <c r="F29" s="218"/>
      <c r="G29" s="218"/>
      <c r="H29" s="218"/>
      <c r="I29" s="218"/>
      <c r="J29" s="218"/>
      <c r="K29" s="218"/>
      <c r="L29" s="218"/>
      <c r="M29" s="218"/>
      <c r="N29" s="218"/>
      <c r="O29" s="218"/>
      <c r="P29" s="218"/>
      <c r="Q29" s="218"/>
      <c r="R29" s="218"/>
      <c r="S29" s="218"/>
      <c r="T29" s="218"/>
      <c r="U29" s="218"/>
      <c r="V29" s="218"/>
      <c r="W29" s="218"/>
      <c r="X29" s="218"/>
      <c r="Y29" s="218"/>
      <c r="Z29" s="218"/>
      <c r="AA29" s="218"/>
      <c r="AB29" s="218"/>
      <c r="AC29" s="218"/>
      <c r="AD29" s="218"/>
      <c r="AE29" s="218"/>
      <c r="AF29" s="218"/>
      <c r="AG29" s="218"/>
      <c r="AH29" s="218"/>
      <c r="AI29" s="218"/>
      <c r="AJ29" s="218"/>
      <c r="AK29" s="218"/>
      <c r="AL29" s="218"/>
      <c r="AM29" s="218"/>
      <c r="AN29" s="218"/>
      <c r="AO29" s="218"/>
      <c r="AP29" s="218"/>
      <c r="AQ29" s="218"/>
      <c r="AR29" s="218"/>
      <c r="AS29" s="218"/>
      <c r="AT29" s="218"/>
      <c r="AU29" s="218"/>
      <c r="AV29" s="218"/>
      <c r="AW29" s="218"/>
      <c r="AX29" s="218"/>
      <c r="AY29" s="218"/>
      <c r="AZ29" s="218"/>
      <c r="BA29" s="218"/>
      <c r="BB29" s="218"/>
      <c r="BC29" s="218"/>
      <c r="BD29" s="218"/>
      <c r="BE29" s="218"/>
      <c r="BF29" s="218"/>
      <c r="BG29" s="218"/>
      <c r="BH29" s="218"/>
      <c r="BI29" s="329"/>
      <c r="BJ29" s="329"/>
      <c r="BK29" s="329"/>
      <c r="BL29" s="329"/>
      <c r="BM29" s="329"/>
      <c r="BN29" s="329"/>
      <c r="BO29" s="329"/>
      <c r="BP29" s="329"/>
      <c r="BQ29" s="329"/>
      <c r="BR29" s="329"/>
      <c r="BS29" s="329"/>
      <c r="BT29" s="329"/>
      <c r="BU29" s="329"/>
      <c r="BV29" s="329"/>
    </row>
    <row r="30" spans="1:74" ht="11.1" customHeight="1" x14ac:dyDescent="0.2">
      <c r="A30" s="16"/>
      <c r="B30" s="25" t="s">
        <v>250</v>
      </c>
      <c r="C30" s="218"/>
      <c r="D30" s="218"/>
      <c r="E30" s="218"/>
      <c r="F30" s="218"/>
      <c r="G30" s="218"/>
      <c r="H30" s="218"/>
      <c r="I30" s="218"/>
      <c r="J30" s="218"/>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c r="AH30" s="218"/>
      <c r="AI30" s="218"/>
      <c r="AJ30" s="218"/>
      <c r="AK30" s="218"/>
      <c r="AL30" s="218"/>
      <c r="AM30" s="218"/>
      <c r="AN30" s="218"/>
      <c r="AO30" s="218"/>
      <c r="AP30" s="218"/>
      <c r="AQ30" s="218"/>
      <c r="AR30" s="218"/>
      <c r="AS30" s="218"/>
      <c r="AT30" s="218"/>
      <c r="AU30" s="218"/>
      <c r="AV30" s="218"/>
      <c r="AW30" s="218"/>
      <c r="AX30" s="218"/>
      <c r="AY30" s="218"/>
      <c r="AZ30" s="218"/>
      <c r="BA30" s="218"/>
      <c r="BB30" s="218"/>
      <c r="BC30" s="218"/>
      <c r="BD30" s="218"/>
      <c r="BE30" s="218"/>
      <c r="BF30" s="218"/>
      <c r="BG30" s="218"/>
      <c r="BH30" s="218"/>
      <c r="BI30" s="329"/>
      <c r="BJ30" s="329"/>
      <c r="BK30" s="329"/>
      <c r="BL30" s="329"/>
      <c r="BM30" s="329"/>
      <c r="BN30" s="329"/>
      <c r="BO30" s="329"/>
      <c r="BP30" s="329"/>
      <c r="BQ30" s="329"/>
      <c r="BR30" s="329"/>
      <c r="BS30" s="329"/>
      <c r="BT30" s="329"/>
      <c r="BU30" s="329"/>
      <c r="BV30" s="329"/>
    </row>
    <row r="31" spans="1:74" ht="11.1" customHeight="1" x14ac:dyDescent="0.2">
      <c r="A31" s="133" t="s">
        <v>29</v>
      </c>
      <c r="B31" s="30" t="s">
        <v>108</v>
      </c>
      <c r="C31" s="218">
        <v>0.60544784488000003</v>
      </c>
      <c r="D31" s="218">
        <v>0.55033155667</v>
      </c>
      <c r="E31" s="218">
        <v>0.61210152743000001</v>
      </c>
      <c r="F31" s="218">
        <v>0.59926847926000004</v>
      </c>
      <c r="G31" s="218">
        <v>0.65510499900999997</v>
      </c>
      <c r="H31" s="218">
        <v>0.69683106182999999</v>
      </c>
      <c r="I31" s="218">
        <v>0.64085590782000001</v>
      </c>
      <c r="J31" s="218">
        <v>0.59843397658999997</v>
      </c>
      <c r="K31" s="218">
        <v>0.56244435125000003</v>
      </c>
      <c r="L31" s="218">
        <v>0.58082485908000003</v>
      </c>
      <c r="M31" s="218">
        <v>0.61273189989999999</v>
      </c>
      <c r="N31" s="218">
        <v>0.65512579801000004</v>
      </c>
      <c r="O31" s="218">
        <v>0.6674766124</v>
      </c>
      <c r="P31" s="218">
        <v>0.64662000535999997</v>
      </c>
      <c r="Q31" s="218">
        <v>0.74202170730999994</v>
      </c>
      <c r="R31" s="218">
        <v>0.74405583656999996</v>
      </c>
      <c r="S31" s="218">
        <v>0.76451173335</v>
      </c>
      <c r="T31" s="218">
        <v>0.76251124416000005</v>
      </c>
      <c r="U31" s="218">
        <v>0.72065552233999997</v>
      </c>
      <c r="V31" s="218">
        <v>0.67861893360000003</v>
      </c>
      <c r="W31" s="218">
        <v>0.61044572575</v>
      </c>
      <c r="X31" s="218">
        <v>0.63602465923999996</v>
      </c>
      <c r="Y31" s="218">
        <v>0.66316027391999999</v>
      </c>
      <c r="Z31" s="218">
        <v>0.69347559964000005</v>
      </c>
      <c r="AA31" s="218">
        <v>0.68600239729000001</v>
      </c>
      <c r="AB31" s="218">
        <v>0.62231500515000004</v>
      </c>
      <c r="AC31" s="218">
        <v>0.72385518340999999</v>
      </c>
      <c r="AD31" s="218">
        <v>0.70231721846999995</v>
      </c>
      <c r="AE31" s="218">
        <v>0.74188120202999996</v>
      </c>
      <c r="AF31" s="218">
        <v>0.71348087657000003</v>
      </c>
      <c r="AG31" s="218">
        <v>0.68789773874000004</v>
      </c>
      <c r="AH31" s="218">
        <v>0.66030007005000002</v>
      </c>
      <c r="AI31" s="218">
        <v>0.58939956075</v>
      </c>
      <c r="AJ31" s="218">
        <v>0.62860659000999997</v>
      </c>
      <c r="AK31" s="218">
        <v>0.62928443480999996</v>
      </c>
      <c r="AL31" s="218">
        <v>0.70791976758999997</v>
      </c>
      <c r="AM31" s="218">
        <v>0.73856614127999998</v>
      </c>
      <c r="AN31" s="218">
        <v>0.65741467821999999</v>
      </c>
      <c r="AO31" s="218">
        <v>0.71542348911999998</v>
      </c>
      <c r="AP31" s="218">
        <v>0.75370890157000003</v>
      </c>
      <c r="AQ31" s="218">
        <v>0.79739070565000003</v>
      </c>
      <c r="AR31" s="218">
        <v>0.76690982263999996</v>
      </c>
      <c r="AS31" s="218">
        <v>0.75380127204000003</v>
      </c>
      <c r="AT31" s="218">
        <v>0.68174970591999995</v>
      </c>
      <c r="AU31" s="218">
        <v>0.64603180859999998</v>
      </c>
      <c r="AV31" s="218">
        <v>0.68292486726000001</v>
      </c>
      <c r="AW31" s="218">
        <v>0.69531533129</v>
      </c>
      <c r="AX31" s="218">
        <v>0.73302649307000001</v>
      </c>
      <c r="AY31" s="218">
        <v>0.75033426823000005</v>
      </c>
      <c r="AZ31" s="218">
        <v>0.64354032604</v>
      </c>
      <c r="BA31" s="218">
        <v>0.77878535308999997</v>
      </c>
      <c r="BB31" s="218">
        <v>0.79389867401000003</v>
      </c>
      <c r="BC31" s="218">
        <v>0.79413448865000003</v>
      </c>
      <c r="BD31" s="218">
        <v>0.78422007708999997</v>
      </c>
      <c r="BE31" s="218">
        <v>0.75688540000000004</v>
      </c>
      <c r="BF31" s="218">
        <v>0.70526999999999995</v>
      </c>
      <c r="BG31" s="218">
        <v>0.65956890000000001</v>
      </c>
      <c r="BH31" s="218">
        <v>0.68701579999999995</v>
      </c>
      <c r="BI31" s="329">
        <v>0.68897900000000001</v>
      </c>
      <c r="BJ31" s="329">
        <v>0.73280520000000005</v>
      </c>
      <c r="BK31" s="329">
        <v>0.76102400000000003</v>
      </c>
      <c r="BL31" s="329">
        <v>0.68250719999999998</v>
      </c>
      <c r="BM31" s="329">
        <v>0.7802057</v>
      </c>
      <c r="BN31" s="329">
        <v>0.78974239999999996</v>
      </c>
      <c r="BO31" s="329">
        <v>0.82446330000000001</v>
      </c>
      <c r="BP31" s="329">
        <v>0.81116849999999996</v>
      </c>
      <c r="BQ31" s="329">
        <v>0.77637449999999997</v>
      </c>
      <c r="BR31" s="329">
        <v>0.73718410000000001</v>
      </c>
      <c r="BS31" s="329">
        <v>0.68713069999999998</v>
      </c>
      <c r="BT31" s="329">
        <v>0.71902489999999997</v>
      </c>
      <c r="BU31" s="329">
        <v>0.72258109999999998</v>
      </c>
      <c r="BV31" s="329">
        <v>0.7861399</v>
      </c>
    </row>
    <row r="32" spans="1:74" ht="11.1" customHeight="1" x14ac:dyDescent="0.2">
      <c r="A32" s="16"/>
      <c r="B32" s="25"/>
      <c r="C32" s="218"/>
      <c r="D32" s="218"/>
      <c r="E32" s="218"/>
      <c r="F32" s="218"/>
      <c r="G32" s="218"/>
      <c r="H32" s="218"/>
      <c r="I32" s="218"/>
      <c r="J32" s="218"/>
      <c r="K32" s="218"/>
      <c r="L32" s="218"/>
      <c r="M32" s="218"/>
      <c r="N32" s="218"/>
      <c r="O32" s="218"/>
      <c r="P32" s="218"/>
      <c r="Q32" s="218"/>
      <c r="R32" s="218"/>
      <c r="S32" s="218"/>
      <c r="T32" s="218"/>
      <c r="U32" s="218"/>
      <c r="V32" s="218"/>
      <c r="W32" s="218"/>
      <c r="X32" s="218"/>
      <c r="Y32" s="218"/>
      <c r="Z32" s="218"/>
      <c r="AA32" s="218"/>
      <c r="AB32" s="218"/>
      <c r="AC32" s="218"/>
      <c r="AD32" s="218"/>
      <c r="AE32" s="218"/>
      <c r="AF32" s="218"/>
      <c r="AG32" s="218"/>
      <c r="AH32" s="218"/>
      <c r="AI32" s="218"/>
      <c r="AJ32" s="218"/>
      <c r="AK32" s="218"/>
      <c r="AL32" s="218"/>
      <c r="AM32" s="218"/>
      <c r="AN32" s="218"/>
      <c r="AO32" s="218"/>
      <c r="AP32" s="218"/>
      <c r="AQ32" s="218"/>
      <c r="AR32" s="218"/>
      <c r="AS32" s="218"/>
      <c r="AT32" s="218"/>
      <c r="AU32" s="218"/>
      <c r="AV32" s="218"/>
      <c r="AW32" s="218"/>
      <c r="AX32" s="218"/>
      <c r="AY32" s="218"/>
      <c r="AZ32" s="218"/>
      <c r="BA32" s="218"/>
      <c r="BB32" s="218"/>
      <c r="BC32" s="218"/>
      <c r="BD32" s="218"/>
      <c r="BE32" s="218"/>
      <c r="BF32" s="218"/>
      <c r="BG32" s="218"/>
      <c r="BH32" s="218"/>
      <c r="BI32" s="329"/>
      <c r="BJ32" s="329"/>
      <c r="BK32" s="329"/>
      <c r="BL32" s="329"/>
      <c r="BM32" s="329"/>
      <c r="BN32" s="329"/>
      <c r="BO32" s="329"/>
      <c r="BP32" s="329"/>
      <c r="BQ32" s="329"/>
      <c r="BR32" s="329"/>
      <c r="BS32" s="329"/>
      <c r="BT32" s="329"/>
      <c r="BU32" s="329"/>
      <c r="BV32" s="329"/>
    </row>
    <row r="33" spans="1:74" ht="11.1" customHeight="1" x14ac:dyDescent="0.2">
      <c r="A33" s="16"/>
      <c r="B33" s="29" t="s">
        <v>252</v>
      </c>
      <c r="C33" s="220"/>
      <c r="D33" s="220"/>
      <c r="E33" s="220"/>
      <c r="F33" s="220"/>
      <c r="G33" s="220"/>
      <c r="H33" s="220"/>
      <c r="I33" s="220"/>
      <c r="J33" s="220"/>
      <c r="K33" s="220"/>
      <c r="L33" s="220"/>
      <c r="M33" s="220"/>
      <c r="N33" s="220"/>
      <c r="O33" s="220"/>
      <c r="P33" s="220"/>
      <c r="Q33" s="220"/>
      <c r="R33" s="220"/>
      <c r="S33" s="220"/>
      <c r="T33" s="220"/>
      <c r="U33" s="220"/>
      <c r="V33" s="220"/>
      <c r="W33" s="220"/>
      <c r="X33" s="220"/>
      <c r="Y33" s="220"/>
      <c r="Z33" s="220"/>
      <c r="AA33" s="220"/>
      <c r="AB33" s="220"/>
      <c r="AC33" s="220"/>
      <c r="AD33" s="220"/>
      <c r="AE33" s="220"/>
      <c r="AF33" s="220"/>
      <c r="AG33" s="220"/>
      <c r="AH33" s="220"/>
      <c r="AI33" s="220"/>
      <c r="AJ33" s="220"/>
      <c r="AK33" s="220"/>
      <c r="AL33" s="220"/>
      <c r="AM33" s="220"/>
      <c r="AN33" s="220"/>
      <c r="AO33" s="220"/>
      <c r="AP33" s="220"/>
      <c r="AQ33" s="220"/>
      <c r="AR33" s="220"/>
      <c r="AS33" s="220"/>
      <c r="AT33" s="220"/>
      <c r="AU33" s="220"/>
      <c r="AV33" s="220"/>
      <c r="AW33" s="220"/>
      <c r="AX33" s="220"/>
      <c r="AY33" s="220"/>
      <c r="AZ33" s="220"/>
      <c r="BA33" s="220"/>
      <c r="BB33" s="220"/>
      <c r="BC33" s="220"/>
      <c r="BD33" s="220"/>
      <c r="BE33" s="220"/>
      <c r="BF33" s="220"/>
      <c r="BG33" s="220"/>
      <c r="BH33" s="220"/>
      <c r="BI33" s="333"/>
      <c r="BJ33" s="333"/>
      <c r="BK33" s="333"/>
      <c r="BL33" s="333"/>
      <c r="BM33" s="333"/>
      <c r="BN33" s="333"/>
      <c r="BO33" s="333"/>
      <c r="BP33" s="333"/>
      <c r="BQ33" s="333"/>
      <c r="BR33" s="333"/>
      <c r="BS33" s="333"/>
      <c r="BT33" s="333"/>
      <c r="BU33" s="333"/>
      <c r="BV33" s="333"/>
    </row>
    <row r="34" spans="1:74" ht="11.1" customHeight="1" x14ac:dyDescent="0.2">
      <c r="A34" s="26" t="s">
        <v>804</v>
      </c>
      <c r="B34" s="30" t="s">
        <v>108</v>
      </c>
      <c r="C34" s="218">
        <v>9.1627680619999996</v>
      </c>
      <c r="D34" s="218">
        <v>8.2411663910000001</v>
      </c>
      <c r="E34" s="218">
        <v>8.2334240540000003</v>
      </c>
      <c r="F34" s="218">
        <v>7.3997256690000004</v>
      </c>
      <c r="G34" s="218">
        <v>7.706822786</v>
      </c>
      <c r="H34" s="218">
        <v>8.0366164740000006</v>
      </c>
      <c r="I34" s="218">
        <v>8.4119153559999997</v>
      </c>
      <c r="J34" s="218">
        <v>8.4738037950000002</v>
      </c>
      <c r="K34" s="218">
        <v>7.7220179010000001</v>
      </c>
      <c r="L34" s="218">
        <v>7.5376747660000003</v>
      </c>
      <c r="M34" s="218">
        <v>7.8270566549999998</v>
      </c>
      <c r="N34" s="218">
        <v>9.2634061479999996</v>
      </c>
      <c r="O34" s="218">
        <v>9.3327642419999997</v>
      </c>
      <c r="P34" s="218">
        <v>8.1399614820000004</v>
      </c>
      <c r="Q34" s="218">
        <v>8.3798409060000001</v>
      </c>
      <c r="R34" s="218">
        <v>7.53551533</v>
      </c>
      <c r="S34" s="218">
        <v>7.616988847</v>
      </c>
      <c r="T34" s="218">
        <v>7.9295548800000004</v>
      </c>
      <c r="U34" s="218">
        <v>8.4212273240000002</v>
      </c>
      <c r="V34" s="218">
        <v>8.4447273680000006</v>
      </c>
      <c r="W34" s="218">
        <v>7.5986507200000002</v>
      </c>
      <c r="X34" s="218">
        <v>7.6153242079999997</v>
      </c>
      <c r="Y34" s="218">
        <v>7.8260977509999998</v>
      </c>
      <c r="Z34" s="218">
        <v>8.6207565309999996</v>
      </c>
      <c r="AA34" s="218">
        <v>8.7180749130000006</v>
      </c>
      <c r="AB34" s="218">
        <v>8.0076458150000001</v>
      </c>
      <c r="AC34" s="218">
        <v>7.7228962299999999</v>
      </c>
      <c r="AD34" s="218">
        <v>7.2630454069999999</v>
      </c>
      <c r="AE34" s="218">
        <v>7.655145332</v>
      </c>
      <c r="AF34" s="218">
        <v>7.7733886009999997</v>
      </c>
      <c r="AG34" s="218">
        <v>8.3301266910000002</v>
      </c>
      <c r="AH34" s="218">
        <v>8.2689236939999997</v>
      </c>
      <c r="AI34" s="218">
        <v>7.4058510670000004</v>
      </c>
      <c r="AJ34" s="218">
        <v>7.614495711</v>
      </c>
      <c r="AK34" s="218">
        <v>7.8077246169999999</v>
      </c>
      <c r="AL34" s="218">
        <v>8.4364243390000002</v>
      </c>
      <c r="AM34" s="218">
        <v>9.0143448429999999</v>
      </c>
      <c r="AN34" s="218">
        <v>8.0431683790000008</v>
      </c>
      <c r="AO34" s="218">
        <v>8.4137897870000007</v>
      </c>
      <c r="AP34" s="218">
        <v>7.5419869769999996</v>
      </c>
      <c r="AQ34" s="218">
        <v>7.6552593570000003</v>
      </c>
      <c r="AR34" s="218">
        <v>7.7571810149999996</v>
      </c>
      <c r="AS34" s="218">
        <v>8.3095391700000008</v>
      </c>
      <c r="AT34" s="218">
        <v>8.1965599079999993</v>
      </c>
      <c r="AU34" s="218">
        <v>7.6670679570000004</v>
      </c>
      <c r="AV34" s="218">
        <v>7.7625852569999996</v>
      </c>
      <c r="AW34" s="218">
        <v>8.1597889519999995</v>
      </c>
      <c r="AX34" s="218">
        <v>9.1140995960000009</v>
      </c>
      <c r="AY34" s="218">
        <v>9.5899205320000007</v>
      </c>
      <c r="AZ34" s="218">
        <v>8.4715336860000008</v>
      </c>
      <c r="BA34" s="218">
        <v>8.5631718719999999</v>
      </c>
      <c r="BB34" s="218">
        <v>7.5732061760000002</v>
      </c>
      <c r="BC34" s="218">
        <v>7.6613499389999999</v>
      </c>
      <c r="BD34" s="218">
        <v>7.7998301449999996</v>
      </c>
      <c r="BE34" s="218">
        <v>8.2024039999999996</v>
      </c>
      <c r="BF34" s="218">
        <v>8.3229170000000003</v>
      </c>
      <c r="BG34" s="218">
        <v>7.605537</v>
      </c>
      <c r="BH34" s="218">
        <v>7.7117250000000004</v>
      </c>
      <c r="BI34" s="329">
        <v>7.8981630000000003</v>
      </c>
      <c r="BJ34" s="329">
        <v>9.0015509999999992</v>
      </c>
      <c r="BK34" s="329">
        <v>9.3318410000000007</v>
      </c>
      <c r="BL34" s="329">
        <v>8.2324909999999996</v>
      </c>
      <c r="BM34" s="329">
        <v>8.3917409999999997</v>
      </c>
      <c r="BN34" s="329">
        <v>7.6014520000000001</v>
      </c>
      <c r="BO34" s="329">
        <v>7.7780019999999999</v>
      </c>
      <c r="BP34" s="329">
        <v>7.9323589999999999</v>
      </c>
      <c r="BQ34" s="329">
        <v>8.3842560000000006</v>
      </c>
      <c r="BR34" s="329">
        <v>8.4181059999999999</v>
      </c>
      <c r="BS34" s="329">
        <v>7.6474960000000003</v>
      </c>
      <c r="BT34" s="329">
        <v>7.8259829999999999</v>
      </c>
      <c r="BU34" s="329">
        <v>7.9477339999999996</v>
      </c>
      <c r="BV34" s="329">
        <v>9.0753160000000008</v>
      </c>
    </row>
    <row r="35" spans="1:74" ht="11.1" customHeight="1" x14ac:dyDescent="0.2">
      <c r="A35" s="16"/>
      <c r="B35" s="25"/>
      <c r="C35" s="221"/>
      <c r="D35" s="221"/>
      <c r="E35" s="221"/>
      <c r="F35" s="221"/>
      <c r="G35" s="221"/>
      <c r="H35" s="221"/>
      <c r="I35" s="221"/>
      <c r="J35" s="221"/>
      <c r="K35" s="221"/>
      <c r="L35" s="221"/>
      <c r="M35" s="221"/>
      <c r="N35" s="221"/>
      <c r="O35" s="221"/>
      <c r="P35" s="221"/>
      <c r="Q35" s="221"/>
      <c r="R35" s="221"/>
      <c r="S35" s="221"/>
      <c r="T35" s="221"/>
      <c r="U35" s="221"/>
      <c r="V35" s="221"/>
      <c r="W35" s="221"/>
      <c r="X35" s="221"/>
      <c r="Y35" s="221"/>
      <c r="Z35" s="221"/>
      <c r="AA35" s="221"/>
      <c r="AB35" s="221"/>
      <c r="AC35" s="221"/>
      <c r="AD35" s="221"/>
      <c r="AE35" s="221"/>
      <c r="AF35" s="221"/>
      <c r="AG35" s="221"/>
      <c r="AH35" s="221"/>
      <c r="AI35" s="221"/>
      <c r="AJ35" s="221"/>
      <c r="AK35" s="221"/>
      <c r="AL35" s="221"/>
      <c r="AM35" s="221"/>
      <c r="AN35" s="221"/>
      <c r="AO35" s="221"/>
      <c r="AP35" s="221"/>
      <c r="AQ35" s="221"/>
      <c r="AR35" s="221"/>
      <c r="AS35" s="221"/>
      <c r="AT35" s="221"/>
      <c r="AU35" s="221"/>
      <c r="AV35" s="221"/>
      <c r="AW35" s="221"/>
      <c r="AX35" s="221"/>
      <c r="AY35" s="221"/>
      <c r="AZ35" s="221"/>
      <c r="BA35" s="221"/>
      <c r="BB35" s="221"/>
      <c r="BC35" s="221"/>
      <c r="BD35" s="221"/>
      <c r="BE35" s="221"/>
      <c r="BF35" s="221"/>
      <c r="BG35" s="221"/>
      <c r="BH35" s="221"/>
      <c r="BI35" s="334"/>
      <c r="BJ35" s="334"/>
      <c r="BK35" s="334"/>
      <c r="BL35" s="334"/>
      <c r="BM35" s="334"/>
      <c r="BN35" s="334"/>
      <c r="BO35" s="334"/>
      <c r="BP35" s="334"/>
      <c r="BQ35" s="334"/>
      <c r="BR35" s="334"/>
      <c r="BS35" s="334"/>
      <c r="BT35" s="334"/>
      <c r="BU35" s="334"/>
      <c r="BV35" s="334"/>
    </row>
    <row r="36" spans="1:74" ht="11.1" customHeight="1" x14ac:dyDescent="0.2">
      <c r="A36" s="16"/>
      <c r="B36" s="31" t="s">
        <v>140</v>
      </c>
      <c r="C36" s="221"/>
      <c r="D36" s="221"/>
      <c r="E36" s="221"/>
      <c r="F36" s="221"/>
      <c r="G36" s="221"/>
      <c r="H36" s="221"/>
      <c r="I36" s="221"/>
      <c r="J36" s="221"/>
      <c r="K36" s="221"/>
      <c r="L36" s="221"/>
      <c r="M36" s="221"/>
      <c r="N36" s="221"/>
      <c r="O36" s="221"/>
      <c r="P36" s="221"/>
      <c r="Q36" s="221"/>
      <c r="R36" s="221"/>
      <c r="S36" s="221"/>
      <c r="T36" s="221"/>
      <c r="U36" s="221"/>
      <c r="V36" s="221"/>
      <c r="W36" s="221"/>
      <c r="X36" s="221"/>
      <c r="Y36" s="221"/>
      <c r="Z36" s="221"/>
      <c r="AA36" s="221"/>
      <c r="AB36" s="221"/>
      <c r="AC36" s="221"/>
      <c r="AD36" s="221"/>
      <c r="AE36" s="221"/>
      <c r="AF36" s="221"/>
      <c r="AG36" s="221"/>
      <c r="AH36" s="221"/>
      <c r="AI36" s="221"/>
      <c r="AJ36" s="221"/>
      <c r="AK36" s="221"/>
      <c r="AL36" s="221"/>
      <c r="AM36" s="221"/>
      <c r="AN36" s="221"/>
      <c r="AO36" s="221"/>
      <c r="AP36" s="221"/>
      <c r="AQ36" s="221"/>
      <c r="AR36" s="221"/>
      <c r="AS36" s="221"/>
      <c r="AT36" s="221"/>
      <c r="AU36" s="221"/>
      <c r="AV36" s="221"/>
      <c r="AW36" s="221"/>
      <c r="AX36" s="221"/>
      <c r="AY36" s="221"/>
      <c r="AZ36" s="221"/>
      <c r="BA36" s="221"/>
      <c r="BB36" s="221"/>
      <c r="BC36" s="221"/>
      <c r="BD36" s="221"/>
      <c r="BE36" s="221"/>
      <c r="BF36" s="221"/>
      <c r="BG36" s="221"/>
      <c r="BH36" s="221"/>
      <c r="BI36" s="334"/>
      <c r="BJ36" s="334"/>
      <c r="BK36" s="334"/>
      <c r="BL36" s="334"/>
      <c r="BM36" s="334"/>
      <c r="BN36" s="334"/>
      <c r="BO36" s="334"/>
      <c r="BP36" s="334"/>
      <c r="BQ36" s="334"/>
      <c r="BR36" s="334"/>
      <c r="BS36" s="334"/>
      <c r="BT36" s="334"/>
      <c r="BU36" s="334"/>
      <c r="BV36" s="334"/>
    </row>
    <row r="37" spans="1:74" ht="11.1" customHeight="1" x14ac:dyDescent="0.2">
      <c r="A37" s="19"/>
      <c r="B37" s="22"/>
      <c r="C37" s="219"/>
      <c r="D37" s="219"/>
      <c r="E37" s="219"/>
      <c r="F37" s="219"/>
      <c r="G37" s="219"/>
      <c r="H37" s="219"/>
      <c r="I37" s="219"/>
      <c r="J37" s="219"/>
      <c r="K37" s="219"/>
      <c r="L37" s="219"/>
      <c r="M37" s="219"/>
      <c r="N37" s="219"/>
      <c r="O37" s="219"/>
      <c r="P37" s="219"/>
      <c r="Q37" s="219"/>
      <c r="R37" s="219"/>
      <c r="S37" s="219"/>
      <c r="T37" s="219"/>
      <c r="U37" s="219"/>
      <c r="V37" s="219"/>
      <c r="W37" s="219"/>
      <c r="X37" s="219"/>
      <c r="Y37" s="219"/>
      <c r="Z37" s="219"/>
      <c r="AA37" s="219"/>
      <c r="AB37" s="219"/>
      <c r="AC37" s="219"/>
      <c r="AD37" s="219"/>
      <c r="AE37" s="219"/>
      <c r="AF37" s="219"/>
      <c r="AG37" s="219"/>
      <c r="AH37" s="219"/>
      <c r="AI37" s="219"/>
      <c r="AJ37" s="219"/>
      <c r="AK37" s="219"/>
      <c r="AL37" s="219"/>
      <c r="AM37" s="219"/>
      <c r="AN37" s="219"/>
      <c r="AO37" s="219"/>
      <c r="AP37" s="219"/>
      <c r="AQ37" s="219"/>
      <c r="AR37" s="219"/>
      <c r="AS37" s="219"/>
      <c r="AT37" s="219"/>
      <c r="AU37" s="219"/>
      <c r="AV37" s="219"/>
      <c r="AW37" s="219"/>
      <c r="AX37" s="219"/>
      <c r="AY37" s="219"/>
      <c r="AZ37" s="219"/>
      <c r="BA37" s="219"/>
      <c r="BB37" s="219"/>
      <c r="BC37" s="219"/>
      <c r="BD37" s="219"/>
      <c r="BE37" s="219"/>
      <c r="BF37" s="219"/>
      <c r="BG37" s="219"/>
      <c r="BH37" s="219"/>
      <c r="BI37" s="330"/>
      <c r="BJ37" s="330"/>
      <c r="BK37" s="330"/>
      <c r="BL37" s="330"/>
      <c r="BM37" s="330"/>
      <c r="BN37" s="330"/>
      <c r="BO37" s="330"/>
      <c r="BP37" s="330"/>
      <c r="BQ37" s="330"/>
      <c r="BR37" s="330"/>
      <c r="BS37" s="330"/>
      <c r="BT37" s="330"/>
      <c r="BU37" s="330"/>
      <c r="BV37" s="330"/>
    </row>
    <row r="38" spans="1:74" ht="11.1" customHeight="1" x14ac:dyDescent="0.2">
      <c r="A38" s="19"/>
      <c r="B38" s="22" t="s">
        <v>251</v>
      </c>
      <c r="C38" s="219"/>
      <c r="D38" s="219"/>
      <c r="E38" s="219"/>
      <c r="F38" s="219"/>
      <c r="G38" s="219"/>
      <c r="H38" s="219"/>
      <c r="I38" s="219"/>
      <c r="J38" s="219"/>
      <c r="K38" s="219"/>
      <c r="L38" s="219"/>
      <c r="M38" s="219"/>
      <c r="N38" s="219"/>
      <c r="O38" s="219"/>
      <c r="P38" s="219"/>
      <c r="Q38" s="219"/>
      <c r="R38" s="219"/>
      <c r="S38" s="219"/>
      <c r="T38" s="219"/>
      <c r="U38" s="219"/>
      <c r="V38" s="219"/>
      <c r="W38" s="219"/>
      <c r="X38" s="219"/>
      <c r="Y38" s="219"/>
      <c r="Z38" s="219"/>
      <c r="AA38" s="219"/>
      <c r="AB38" s="219"/>
      <c r="AC38" s="219"/>
      <c r="AD38" s="219"/>
      <c r="AE38" s="219"/>
      <c r="AF38" s="219"/>
      <c r="AG38" s="219"/>
      <c r="AH38" s="219"/>
      <c r="AI38" s="219"/>
      <c r="AJ38" s="219"/>
      <c r="AK38" s="219"/>
      <c r="AL38" s="219"/>
      <c r="AM38" s="219"/>
      <c r="AN38" s="219"/>
      <c r="AO38" s="219"/>
      <c r="AP38" s="219"/>
      <c r="AQ38" s="219"/>
      <c r="AR38" s="219"/>
      <c r="AS38" s="219"/>
      <c r="AT38" s="219"/>
      <c r="AU38" s="219"/>
      <c r="AV38" s="219"/>
      <c r="AW38" s="219"/>
      <c r="AX38" s="219"/>
      <c r="AY38" s="219"/>
      <c r="AZ38" s="219"/>
      <c r="BA38" s="219"/>
      <c r="BB38" s="219"/>
      <c r="BC38" s="219"/>
      <c r="BD38" s="219"/>
      <c r="BE38" s="219"/>
      <c r="BF38" s="219"/>
      <c r="BG38" s="219"/>
      <c r="BH38" s="219"/>
      <c r="BI38" s="330"/>
      <c r="BJ38" s="330"/>
      <c r="BK38" s="330"/>
      <c r="BL38" s="330"/>
      <c r="BM38" s="330"/>
      <c r="BN38" s="330"/>
      <c r="BO38" s="330"/>
      <c r="BP38" s="330"/>
      <c r="BQ38" s="330"/>
      <c r="BR38" s="330"/>
      <c r="BS38" s="330"/>
      <c r="BT38" s="330"/>
      <c r="BU38" s="330"/>
      <c r="BV38" s="330"/>
    </row>
    <row r="39" spans="1:74" ht="11.1" customHeight="1" x14ac:dyDescent="0.2">
      <c r="A39" s="19" t="s">
        <v>1040</v>
      </c>
      <c r="B39" s="32" t="s">
        <v>113</v>
      </c>
      <c r="C39" s="218">
        <v>75.48</v>
      </c>
      <c r="D39" s="218">
        <v>74.58</v>
      </c>
      <c r="E39" s="218">
        <v>77.430000000000007</v>
      </c>
      <c r="F39" s="218">
        <v>80.83</v>
      </c>
      <c r="G39" s="218">
        <v>72.66</v>
      </c>
      <c r="H39" s="218">
        <v>72.66</v>
      </c>
      <c r="I39" s="218">
        <v>73.73</v>
      </c>
      <c r="J39" s="218">
        <v>74.58</v>
      </c>
      <c r="K39" s="218">
        <v>73.849999999999994</v>
      </c>
      <c r="L39" s="218">
        <v>77.760000000000005</v>
      </c>
      <c r="M39" s="218">
        <v>80.849999999999994</v>
      </c>
      <c r="N39" s="218">
        <v>85.95</v>
      </c>
      <c r="O39" s="218">
        <v>88.04</v>
      </c>
      <c r="P39" s="218">
        <v>90.66</v>
      </c>
      <c r="Q39" s="218">
        <v>102.43</v>
      </c>
      <c r="R39" s="218">
        <v>112.51</v>
      </c>
      <c r="S39" s="218">
        <v>107.84</v>
      </c>
      <c r="T39" s="218">
        <v>104.23</v>
      </c>
      <c r="U39" s="218">
        <v>104.68</v>
      </c>
      <c r="V39" s="218">
        <v>97.7</v>
      </c>
      <c r="W39" s="218">
        <v>99.39</v>
      </c>
      <c r="X39" s="218">
        <v>100.57</v>
      </c>
      <c r="Y39" s="218">
        <v>107.28</v>
      </c>
      <c r="Z39" s="218">
        <v>105.69</v>
      </c>
      <c r="AA39" s="218">
        <v>104.71</v>
      </c>
      <c r="AB39" s="218">
        <v>107.18</v>
      </c>
      <c r="AC39" s="218">
        <v>110.92</v>
      </c>
      <c r="AD39" s="218">
        <v>109.68</v>
      </c>
      <c r="AE39" s="218">
        <v>103.17</v>
      </c>
      <c r="AF39" s="218">
        <v>91.96</v>
      </c>
      <c r="AG39" s="218">
        <v>92.84</v>
      </c>
      <c r="AH39" s="218">
        <v>97.7</v>
      </c>
      <c r="AI39" s="218">
        <v>101.97</v>
      </c>
      <c r="AJ39" s="218">
        <v>100.02</v>
      </c>
      <c r="AK39" s="218">
        <v>96.78</v>
      </c>
      <c r="AL39" s="218">
        <v>95.06</v>
      </c>
      <c r="AM39" s="218">
        <v>100.78</v>
      </c>
      <c r="AN39" s="218">
        <v>101.45</v>
      </c>
      <c r="AO39" s="218">
        <v>101.23</v>
      </c>
      <c r="AP39" s="218">
        <v>99.5</v>
      </c>
      <c r="AQ39" s="218">
        <v>100.17</v>
      </c>
      <c r="AR39" s="218">
        <v>98.67</v>
      </c>
      <c r="AS39" s="218">
        <v>103.85</v>
      </c>
      <c r="AT39" s="218">
        <v>106.2</v>
      </c>
      <c r="AU39" s="218">
        <v>105.7</v>
      </c>
      <c r="AV39" s="218">
        <v>100.41</v>
      </c>
      <c r="AW39" s="218">
        <v>93.32</v>
      </c>
      <c r="AX39" s="218">
        <v>94.32</v>
      </c>
      <c r="AY39" s="218">
        <v>93.52</v>
      </c>
      <c r="AZ39" s="218">
        <v>99.32</v>
      </c>
      <c r="BA39" s="218">
        <v>100.05</v>
      </c>
      <c r="BB39" s="218">
        <v>100.07</v>
      </c>
      <c r="BC39" s="218">
        <v>100.57</v>
      </c>
      <c r="BD39" s="218">
        <v>102.45</v>
      </c>
      <c r="BE39" s="218">
        <v>101.18</v>
      </c>
      <c r="BF39" s="218">
        <v>95.7</v>
      </c>
      <c r="BG39" s="218">
        <v>92.21</v>
      </c>
      <c r="BH39" s="218">
        <v>83.4</v>
      </c>
      <c r="BI39" s="329">
        <v>77</v>
      </c>
      <c r="BJ39" s="329">
        <v>77</v>
      </c>
      <c r="BK39" s="329">
        <v>77</v>
      </c>
      <c r="BL39" s="329">
        <v>76</v>
      </c>
      <c r="BM39" s="329">
        <v>75</v>
      </c>
      <c r="BN39" s="329">
        <v>75</v>
      </c>
      <c r="BO39" s="329">
        <v>75</v>
      </c>
      <c r="BP39" s="329">
        <v>76</v>
      </c>
      <c r="BQ39" s="329">
        <v>77</v>
      </c>
      <c r="BR39" s="329">
        <v>78</v>
      </c>
      <c r="BS39" s="329">
        <v>77</v>
      </c>
      <c r="BT39" s="329">
        <v>78</v>
      </c>
      <c r="BU39" s="329">
        <v>78</v>
      </c>
      <c r="BV39" s="329">
        <v>79</v>
      </c>
    </row>
    <row r="40" spans="1:74" ht="11.1" customHeight="1" x14ac:dyDescent="0.2">
      <c r="A40" s="19"/>
      <c r="B40" s="22"/>
      <c r="C40" s="219"/>
      <c r="D40" s="219"/>
      <c r="E40" s="219"/>
      <c r="F40" s="219"/>
      <c r="G40" s="219"/>
      <c r="H40" s="219"/>
      <c r="I40" s="219"/>
      <c r="J40" s="219"/>
      <c r="K40" s="219"/>
      <c r="L40" s="219"/>
      <c r="M40" s="219"/>
      <c r="N40" s="219"/>
      <c r="O40" s="219"/>
      <c r="P40" s="219"/>
      <c r="Q40" s="219"/>
      <c r="R40" s="219"/>
      <c r="S40" s="219"/>
      <c r="T40" s="219"/>
      <c r="U40" s="219"/>
      <c r="V40" s="219"/>
      <c r="W40" s="219"/>
      <c r="X40" s="219"/>
      <c r="Y40" s="219"/>
      <c r="Z40" s="219"/>
      <c r="AA40" s="219"/>
      <c r="AB40" s="219"/>
      <c r="AC40" s="219"/>
      <c r="AD40" s="219"/>
      <c r="AE40" s="219"/>
      <c r="AF40" s="219"/>
      <c r="AG40" s="219"/>
      <c r="AH40" s="219"/>
      <c r="AI40" s="219"/>
      <c r="AJ40" s="219"/>
      <c r="AK40" s="219"/>
      <c r="AL40" s="219"/>
      <c r="AM40" s="219"/>
      <c r="AN40" s="219"/>
      <c r="AO40" s="219"/>
      <c r="AP40" s="219"/>
      <c r="AQ40" s="219"/>
      <c r="AR40" s="219"/>
      <c r="AS40" s="219"/>
      <c r="AT40" s="219"/>
      <c r="AU40" s="219"/>
      <c r="AV40" s="219"/>
      <c r="AW40" s="219"/>
      <c r="AX40" s="219"/>
      <c r="AY40" s="219"/>
      <c r="AZ40" s="219"/>
      <c r="BA40" s="219"/>
      <c r="BB40" s="219"/>
      <c r="BC40" s="219"/>
      <c r="BD40" s="219"/>
      <c r="BE40" s="219"/>
      <c r="BF40" s="219"/>
      <c r="BG40" s="219"/>
      <c r="BH40" s="219"/>
      <c r="BI40" s="330"/>
      <c r="BJ40" s="330"/>
      <c r="BK40" s="330"/>
      <c r="BL40" s="330"/>
      <c r="BM40" s="330"/>
      <c r="BN40" s="330"/>
      <c r="BO40" s="330"/>
      <c r="BP40" s="330"/>
      <c r="BQ40" s="330"/>
      <c r="BR40" s="330"/>
      <c r="BS40" s="330"/>
      <c r="BT40" s="330"/>
      <c r="BU40" s="330"/>
      <c r="BV40" s="330"/>
    </row>
    <row r="41" spans="1:74" ht="11.1" customHeight="1" x14ac:dyDescent="0.2">
      <c r="A41" s="627"/>
      <c r="B41" s="29" t="s">
        <v>1085</v>
      </c>
      <c r="C41" s="221"/>
      <c r="D41" s="221"/>
      <c r="E41" s="221"/>
      <c r="F41" s="221"/>
      <c r="G41" s="221"/>
      <c r="H41" s="221"/>
      <c r="I41" s="221"/>
      <c r="J41" s="221"/>
      <c r="K41" s="221"/>
      <c r="L41" s="221"/>
      <c r="M41" s="221"/>
      <c r="N41" s="221"/>
      <c r="O41" s="221"/>
      <c r="P41" s="221"/>
      <c r="Q41" s="221"/>
      <c r="R41" s="221"/>
      <c r="S41" s="221"/>
      <c r="T41" s="221"/>
      <c r="U41" s="221"/>
      <c r="V41" s="221"/>
      <c r="W41" s="221"/>
      <c r="X41" s="221"/>
      <c r="Y41" s="221"/>
      <c r="Z41" s="221"/>
      <c r="AA41" s="221"/>
      <c r="AB41" s="221"/>
      <c r="AC41" s="221"/>
      <c r="AD41" s="221"/>
      <c r="AE41" s="221"/>
      <c r="AF41" s="221"/>
      <c r="AG41" s="221"/>
      <c r="AH41" s="221"/>
      <c r="AI41" s="221"/>
      <c r="AJ41" s="221"/>
      <c r="AK41" s="221"/>
      <c r="AL41" s="221"/>
      <c r="AM41" s="221"/>
      <c r="AN41" s="221"/>
      <c r="AO41" s="221"/>
      <c r="AP41" s="221"/>
      <c r="AQ41" s="221"/>
      <c r="AR41" s="221"/>
      <c r="AS41" s="221"/>
      <c r="AT41" s="221"/>
      <c r="AU41" s="221"/>
      <c r="AV41" s="221"/>
      <c r="AW41" s="221"/>
      <c r="AX41" s="221"/>
      <c r="AY41" s="221"/>
      <c r="AZ41" s="221"/>
      <c r="BA41" s="221"/>
      <c r="BB41" s="221"/>
      <c r="BC41" s="221"/>
      <c r="BD41" s="221"/>
      <c r="BE41" s="221"/>
      <c r="BF41" s="221"/>
      <c r="BG41" s="221"/>
      <c r="BH41" s="221"/>
      <c r="BI41" s="334"/>
      <c r="BJ41" s="334"/>
      <c r="BK41" s="334"/>
      <c r="BL41" s="334"/>
      <c r="BM41" s="334"/>
      <c r="BN41" s="334"/>
      <c r="BO41" s="334"/>
      <c r="BP41" s="334"/>
      <c r="BQ41" s="334"/>
      <c r="BR41" s="334"/>
      <c r="BS41" s="334"/>
      <c r="BT41" s="334"/>
      <c r="BU41" s="334"/>
      <c r="BV41" s="334"/>
    </row>
    <row r="42" spans="1:74" ht="11.1" customHeight="1" x14ac:dyDescent="0.2">
      <c r="A42" s="628" t="s">
        <v>150</v>
      </c>
      <c r="B42" s="30" t="s">
        <v>114</v>
      </c>
      <c r="C42" s="218">
        <v>5.83</v>
      </c>
      <c r="D42" s="218">
        <v>5.32</v>
      </c>
      <c r="E42" s="218">
        <v>4.29</v>
      </c>
      <c r="F42" s="218">
        <v>4.03</v>
      </c>
      <c r="G42" s="218">
        <v>4.1399999999999997</v>
      </c>
      <c r="H42" s="218">
        <v>4.8</v>
      </c>
      <c r="I42" s="218">
        <v>4.63</v>
      </c>
      <c r="J42" s="218">
        <v>4.32</v>
      </c>
      <c r="K42" s="218">
        <v>3.89</v>
      </c>
      <c r="L42" s="218">
        <v>3.43</v>
      </c>
      <c r="M42" s="218">
        <v>3.71</v>
      </c>
      <c r="N42" s="218">
        <v>4.25</v>
      </c>
      <c r="O42" s="218">
        <v>4.49</v>
      </c>
      <c r="P42" s="218">
        <v>4.09</v>
      </c>
      <c r="Q42" s="218">
        <v>3.97</v>
      </c>
      <c r="R42" s="218">
        <v>4.25</v>
      </c>
      <c r="S42" s="218">
        <v>4.3099999999999996</v>
      </c>
      <c r="T42" s="218">
        <v>4.55</v>
      </c>
      <c r="U42" s="218">
        <v>4.42</v>
      </c>
      <c r="V42" s="218">
        <v>4.05</v>
      </c>
      <c r="W42" s="218">
        <v>3.9</v>
      </c>
      <c r="X42" s="218">
        <v>3.56</v>
      </c>
      <c r="Y42" s="218">
        <v>3.24</v>
      </c>
      <c r="Z42" s="218">
        <v>3.17</v>
      </c>
      <c r="AA42" s="218">
        <v>2.67</v>
      </c>
      <c r="AB42" s="218">
        <v>2.5</v>
      </c>
      <c r="AC42" s="218">
        <v>2.1800000000000002</v>
      </c>
      <c r="AD42" s="218">
        <v>1.95</v>
      </c>
      <c r="AE42" s="218">
        <v>2.4300000000000002</v>
      </c>
      <c r="AF42" s="218">
        <v>2.46</v>
      </c>
      <c r="AG42" s="218">
        <v>2.95</v>
      </c>
      <c r="AH42" s="218">
        <v>2.84</v>
      </c>
      <c r="AI42" s="218">
        <v>2.8479999999999999</v>
      </c>
      <c r="AJ42" s="218">
        <v>3.3170000000000002</v>
      </c>
      <c r="AK42" s="218">
        <v>3.5405000000000002</v>
      </c>
      <c r="AL42" s="218">
        <v>3.3414999999999999</v>
      </c>
      <c r="AM42" s="218">
        <v>3.33</v>
      </c>
      <c r="AN42" s="218">
        <v>3.33</v>
      </c>
      <c r="AO42" s="218">
        <v>3.81</v>
      </c>
      <c r="AP42" s="218">
        <v>4.17</v>
      </c>
      <c r="AQ42" s="218">
        <v>4.04</v>
      </c>
      <c r="AR42" s="218">
        <v>3.8260000000000001</v>
      </c>
      <c r="AS42" s="218">
        <v>3.62</v>
      </c>
      <c r="AT42" s="218">
        <v>3.4249999999999998</v>
      </c>
      <c r="AU42" s="218">
        <v>3.6190000000000002</v>
      </c>
      <c r="AV42" s="218">
        <v>3.677</v>
      </c>
      <c r="AW42" s="218">
        <v>3.6379999999999999</v>
      </c>
      <c r="AX42" s="218">
        <v>4.24</v>
      </c>
      <c r="AY42" s="218">
        <v>4.7130000000000001</v>
      </c>
      <c r="AZ42" s="218">
        <v>6</v>
      </c>
      <c r="BA42" s="218">
        <v>4.9029999999999996</v>
      </c>
      <c r="BB42" s="218">
        <v>4.6580000000000004</v>
      </c>
      <c r="BC42" s="218">
        <v>4.5810000000000004</v>
      </c>
      <c r="BD42" s="218">
        <v>4.5880000000000001</v>
      </c>
      <c r="BE42" s="218">
        <v>4.0490000000000004</v>
      </c>
      <c r="BF42" s="218">
        <v>3.9119999999999999</v>
      </c>
      <c r="BG42" s="218">
        <v>3.9239999999999999</v>
      </c>
      <c r="BH42" s="218">
        <v>3.7810000000000001</v>
      </c>
      <c r="BI42" s="329">
        <v>4.0572460000000001</v>
      </c>
      <c r="BJ42" s="329">
        <v>4.1005500000000001</v>
      </c>
      <c r="BK42" s="329">
        <v>4.059329</v>
      </c>
      <c r="BL42" s="329">
        <v>3.9499369999999998</v>
      </c>
      <c r="BM42" s="329">
        <v>3.8461660000000002</v>
      </c>
      <c r="BN42" s="329">
        <v>3.6077669999999999</v>
      </c>
      <c r="BO42" s="329">
        <v>3.534764</v>
      </c>
      <c r="BP42" s="329">
        <v>3.7065899999999998</v>
      </c>
      <c r="BQ42" s="329">
        <v>3.7941780000000001</v>
      </c>
      <c r="BR42" s="329">
        <v>3.794699</v>
      </c>
      <c r="BS42" s="329">
        <v>3.7617989999999999</v>
      </c>
      <c r="BT42" s="329">
        <v>3.8874659999999999</v>
      </c>
      <c r="BU42" s="329">
        <v>3.9445079999999999</v>
      </c>
      <c r="BV42" s="329">
        <v>4.0669209999999998</v>
      </c>
    </row>
    <row r="43" spans="1:74" ht="11.1" customHeight="1" x14ac:dyDescent="0.2">
      <c r="A43" s="16"/>
      <c r="B43" s="25"/>
      <c r="C43" s="220"/>
      <c r="D43" s="220"/>
      <c r="E43" s="220"/>
      <c r="F43" s="220"/>
      <c r="G43" s="220"/>
      <c r="H43" s="220"/>
      <c r="I43" s="220"/>
      <c r="J43" s="220"/>
      <c r="K43" s="220"/>
      <c r="L43" s="220"/>
      <c r="M43" s="220"/>
      <c r="N43" s="220"/>
      <c r="O43" s="220"/>
      <c r="P43" s="220"/>
      <c r="Q43" s="220"/>
      <c r="R43" s="220"/>
      <c r="S43" s="220"/>
      <c r="T43" s="220"/>
      <c r="U43" s="220"/>
      <c r="V43" s="220"/>
      <c r="W43" s="220"/>
      <c r="X43" s="220"/>
      <c r="Y43" s="220"/>
      <c r="Z43" s="220"/>
      <c r="AA43" s="220"/>
      <c r="AB43" s="220"/>
      <c r="AC43" s="220"/>
      <c r="AD43" s="220"/>
      <c r="AE43" s="220"/>
      <c r="AF43" s="220"/>
      <c r="AG43" s="220"/>
      <c r="AH43" s="220"/>
      <c r="AI43" s="220"/>
      <c r="AJ43" s="220"/>
      <c r="AK43" s="220"/>
      <c r="AL43" s="220"/>
      <c r="AM43" s="220"/>
      <c r="AN43" s="220"/>
      <c r="AO43" s="220"/>
      <c r="AP43" s="220"/>
      <c r="AQ43" s="220"/>
      <c r="AR43" s="220"/>
      <c r="AS43" s="220"/>
      <c r="AT43" s="220"/>
      <c r="AU43" s="220"/>
      <c r="AV43" s="220"/>
      <c r="AW43" s="220"/>
      <c r="AX43" s="220"/>
      <c r="AY43" s="220"/>
      <c r="AZ43" s="220"/>
      <c r="BA43" s="220"/>
      <c r="BB43" s="220"/>
      <c r="BC43" s="220"/>
      <c r="BD43" s="220"/>
      <c r="BE43" s="220"/>
      <c r="BF43" s="220"/>
      <c r="BG43" s="220"/>
      <c r="BH43" s="220"/>
      <c r="BI43" s="333"/>
      <c r="BJ43" s="333"/>
      <c r="BK43" s="333"/>
      <c r="BL43" s="333"/>
      <c r="BM43" s="333"/>
      <c r="BN43" s="333"/>
      <c r="BO43" s="333"/>
      <c r="BP43" s="333"/>
      <c r="BQ43" s="333"/>
      <c r="BR43" s="333"/>
      <c r="BS43" s="333"/>
      <c r="BT43" s="333"/>
      <c r="BU43" s="333"/>
      <c r="BV43" s="333"/>
    </row>
    <row r="44" spans="1:74" ht="11.1" customHeight="1" x14ac:dyDescent="0.2">
      <c r="A44" s="33"/>
      <c r="B44" s="29" t="s">
        <v>1048</v>
      </c>
      <c r="C44" s="220"/>
      <c r="D44" s="220"/>
      <c r="E44" s="220"/>
      <c r="F44" s="220"/>
      <c r="G44" s="220"/>
      <c r="H44" s="220"/>
      <c r="I44" s="220"/>
      <c r="J44" s="220"/>
      <c r="K44" s="220"/>
      <c r="L44" s="220"/>
      <c r="M44" s="220"/>
      <c r="N44" s="220"/>
      <c r="O44" s="220"/>
      <c r="P44" s="220"/>
      <c r="Q44" s="220"/>
      <c r="R44" s="220"/>
      <c r="S44" s="220"/>
      <c r="T44" s="220"/>
      <c r="U44" s="220"/>
      <c r="V44" s="220"/>
      <c r="W44" s="220"/>
      <c r="X44" s="220"/>
      <c r="Y44" s="220"/>
      <c r="Z44" s="220"/>
      <c r="AA44" s="220"/>
      <c r="AB44" s="220"/>
      <c r="AC44" s="220"/>
      <c r="AD44" s="220"/>
      <c r="AE44" s="220"/>
      <c r="AF44" s="220"/>
      <c r="AG44" s="220"/>
      <c r="AH44" s="220"/>
      <c r="AI44" s="220"/>
      <c r="AJ44" s="220"/>
      <c r="AK44" s="220"/>
      <c r="AL44" s="220"/>
      <c r="AM44" s="220"/>
      <c r="AN44" s="220"/>
      <c r="AO44" s="220"/>
      <c r="AP44" s="220"/>
      <c r="AQ44" s="220"/>
      <c r="AR44" s="220"/>
      <c r="AS44" s="220"/>
      <c r="AT44" s="220"/>
      <c r="AU44" s="220"/>
      <c r="AV44" s="220"/>
      <c r="AW44" s="220"/>
      <c r="AX44" s="220"/>
      <c r="AY44" s="220"/>
      <c r="AZ44" s="220"/>
      <c r="BA44" s="220"/>
      <c r="BB44" s="220"/>
      <c r="BC44" s="220"/>
      <c r="BD44" s="220"/>
      <c r="BE44" s="220"/>
      <c r="BF44" s="220"/>
      <c r="BG44" s="220"/>
      <c r="BH44" s="220"/>
      <c r="BI44" s="333"/>
      <c r="BJ44" s="333"/>
      <c r="BK44" s="333"/>
      <c r="BL44" s="333"/>
      <c r="BM44" s="333"/>
      <c r="BN44" s="333"/>
      <c r="BO44" s="333"/>
      <c r="BP44" s="333"/>
      <c r="BQ44" s="333"/>
      <c r="BR44" s="333"/>
      <c r="BS44" s="333"/>
      <c r="BT44" s="333"/>
      <c r="BU44" s="333"/>
      <c r="BV44" s="333"/>
    </row>
    <row r="45" spans="1:74" ht="11.1" customHeight="1" x14ac:dyDescent="0.2">
      <c r="A45" s="26" t="s">
        <v>699</v>
      </c>
      <c r="B45" s="30" t="s">
        <v>114</v>
      </c>
      <c r="C45" s="218">
        <v>2.23</v>
      </c>
      <c r="D45" s="218">
        <v>2.27</v>
      </c>
      <c r="E45" s="218">
        <v>2.31</v>
      </c>
      <c r="F45" s="218">
        <v>2.29</v>
      </c>
      <c r="G45" s="218">
        <v>2.2599999999999998</v>
      </c>
      <c r="H45" s="218">
        <v>2.25</v>
      </c>
      <c r="I45" s="218">
        <v>2.27</v>
      </c>
      <c r="J45" s="218">
        <v>2.2999999999999998</v>
      </c>
      <c r="K45" s="218">
        <v>2.2799999999999998</v>
      </c>
      <c r="L45" s="218">
        <v>2.27</v>
      </c>
      <c r="M45" s="218">
        <v>2.2599999999999998</v>
      </c>
      <c r="N45" s="218">
        <v>2.23</v>
      </c>
      <c r="O45" s="218">
        <v>2.3199999999999998</v>
      </c>
      <c r="P45" s="218">
        <v>2.35</v>
      </c>
      <c r="Q45" s="218">
        <v>2.34</v>
      </c>
      <c r="R45" s="218">
        <v>2.38</v>
      </c>
      <c r="S45" s="218">
        <v>2.4300000000000002</v>
      </c>
      <c r="T45" s="218">
        <v>2.4</v>
      </c>
      <c r="U45" s="218">
        <v>2.44</v>
      </c>
      <c r="V45" s="218">
        <v>2.4700000000000002</v>
      </c>
      <c r="W45" s="218">
        <v>2.44</v>
      </c>
      <c r="X45" s="218">
        <v>2.39</v>
      </c>
      <c r="Y45" s="218">
        <v>2.37</v>
      </c>
      <c r="Z45" s="218">
        <v>2.34</v>
      </c>
      <c r="AA45" s="218">
        <v>2.37</v>
      </c>
      <c r="AB45" s="218">
        <v>2.38</v>
      </c>
      <c r="AC45" s="218">
        <v>2.39</v>
      </c>
      <c r="AD45" s="218">
        <v>2.42</v>
      </c>
      <c r="AE45" s="218">
        <v>2.42</v>
      </c>
      <c r="AF45" s="218">
        <v>2.36</v>
      </c>
      <c r="AG45" s="218">
        <v>2.4</v>
      </c>
      <c r="AH45" s="218">
        <v>2.4</v>
      </c>
      <c r="AI45" s="218">
        <v>2.38</v>
      </c>
      <c r="AJ45" s="218">
        <v>2.36</v>
      </c>
      <c r="AK45" s="218">
        <v>2.36</v>
      </c>
      <c r="AL45" s="218">
        <v>2.36</v>
      </c>
      <c r="AM45" s="218">
        <v>2.35</v>
      </c>
      <c r="AN45" s="218">
        <v>2.35</v>
      </c>
      <c r="AO45" s="218">
        <v>2.35</v>
      </c>
      <c r="AP45" s="218">
        <v>2.38</v>
      </c>
      <c r="AQ45" s="218">
        <v>2.37</v>
      </c>
      <c r="AR45" s="218">
        <v>2.36</v>
      </c>
      <c r="AS45" s="218">
        <v>2.3199999999999998</v>
      </c>
      <c r="AT45" s="218">
        <v>2.33</v>
      </c>
      <c r="AU45" s="218">
        <v>2.35</v>
      </c>
      <c r="AV45" s="218">
        <v>2.35</v>
      </c>
      <c r="AW45" s="218">
        <v>2.33</v>
      </c>
      <c r="AX45" s="218">
        <v>2.34</v>
      </c>
      <c r="AY45" s="218">
        <v>2.2999999999999998</v>
      </c>
      <c r="AZ45" s="218">
        <v>2.33</v>
      </c>
      <c r="BA45" s="218">
        <v>2.37</v>
      </c>
      <c r="BB45" s="218">
        <v>2.4</v>
      </c>
      <c r="BC45" s="218">
        <v>2.39</v>
      </c>
      <c r="BD45" s="218">
        <v>2.38</v>
      </c>
      <c r="BE45" s="218">
        <v>2.37</v>
      </c>
      <c r="BF45" s="218">
        <v>2.37</v>
      </c>
      <c r="BG45" s="218">
        <v>2.3699910000000002</v>
      </c>
      <c r="BH45" s="218">
        <v>2.3586149999999999</v>
      </c>
      <c r="BI45" s="329">
        <v>2.3564129999999999</v>
      </c>
      <c r="BJ45" s="329">
        <v>2.356071</v>
      </c>
      <c r="BK45" s="329">
        <v>2.3702429999999999</v>
      </c>
      <c r="BL45" s="329">
        <v>2.3702450000000002</v>
      </c>
      <c r="BM45" s="329">
        <v>2.3503880000000001</v>
      </c>
      <c r="BN45" s="329">
        <v>2.374714</v>
      </c>
      <c r="BO45" s="329">
        <v>2.374682</v>
      </c>
      <c r="BP45" s="329">
        <v>2.3591859999999998</v>
      </c>
      <c r="BQ45" s="329">
        <v>2.3650250000000002</v>
      </c>
      <c r="BR45" s="329">
        <v>2.359181</v>
      </c>
      <c r="BS45" s="329">
        <v>2.3455110000000001</v>
      </c>
      <c r="BT45" s="329">
        <v>2.3794369999999998</v>
      </c>
      <c r="BU45" s="329">
        <v>2.3360029999999998</v>
      </c>
      <c r="BV45" s="329">
        <v>2.3763070000000002</v>
      </c>
    </row>
    <row r="46" spans="1:74" ht="11.1" customHeight="1" x14ac:dyDescent="0.2">
      <c r="A46" s="26"/>
      <c r="B46" s="34"/>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219"/>
      <c r="BF46" s="219"/>
      <c r="BG46" s="219"/>
      <c r="BH46" s="219"/>
      <c r="BI46" s="330"/>
      <c r="BJ46" s="330"/>
      <c r="BK46" s="330"/>
      <c r="BL46" s="330"/>
      <c r="BM46" s="330"/>
      <c r="BN46" s="330"/>
      <c r="BO46" s="330"/>
      <c r="BP46" s="330"/>
      <c r="BQ46" s="330"/>
      <c r="BR46" s="330"/>
      <c r="BS46" s="330"/>
      <c r="BT46" s="330"/>
      <c r="BU46" s="330"/>
      <c r="BV46" s="330"/>
    </row>
    <row r="47" spans="1:74" ht="11.1" customHeight="1" x14ac:dyDescent="0.2">
      <c r="A47" s="19"/>
      <c r="B47" s="20" t="s">
        <v>1049</v>
      </c>
      <c r="C47" s="219"/>
      <c r="D47" s="219"/>
      <c r="E47" s="219"/>
      <c r="F47" s="219"/>
      <c r="G47" s="219"/>
      <c r="H47" s="219"/>
      <c r="I47" s="219"/>
      <c r="J47" s="219"/>
      <c r="K47" s="219"/>
      <c r="L47" s="219"/>
      <c r="M47" s="219"/>
      <c r="N47" s="219"/>
      <c r="O47" s="219"/>
      <c r="P47" s="219"/>
      <c r="Q47" s="219"/>
      <c r="R47" s="219"/>
      <c r="S47" s="219"/>
      <c r="T47" s="219"/>
      <c r="U47" s="219"/>
      <c r="V47" s="219"/>
      <c r="W47" s="219"/>
      <c r="X47" s="219"/>
      <c r="Y47" s="219"/>
      <c r="Z47" s="219"/>
      <c r="AA47" s="219"/>
      <c r="AB47" s="219"/>
      <c r="AC47" s="219"/>
      <c r="AD47" s="219"/>
      <c r="AE47" s="219"/>
      <c r="AF47" s="219"/>
      <c r="AG47" s="219"/>
      <c r="AH47" s="219"/>
      <c r="AI47" s="219"/>
      <c r="AJ47" s="219"/>
      <c r="AK47" s="219"/>
      <c r="AL47" s="219"/>
      <c r="AM47" s="219"/>
      <c r="AN47" s="219"/>
      <c r="AO47" s="219"/>
      <c r="AP47" s="219"/>
      <c r="AQ47" s="219"/>
      <c r="AR47" s="219"/>
      <c r="AS47" s="219"/>
      <c r="AT47" s="219"/>
      <c r="AU47" s="219"/>
      <c r="AV47" s="219"/>
      <c r="AW47" s="219"/>
      <c r="AX47" s="219"/>
      <c r="AY47" s="219"/>
      <c r="AZ47" s="219"/>
      <c r="BA47" s="219"/>
      <c r="BB47" s="219"/>
      <c r="BC47" s="219"/>
      <c r="BD47" s="219"/>
      <c r="BE47" s="219"/>
      <c r="BF47" s="219"/>
      <c r="BG47" s="219"/>
      <c r="BH47" s="219"/>
      <c r="BI47" s="330"/>
      <c r="BJ47" s="330"/>
      <c r="BK47" s="330"/>
      <c r="BL47" s="330"/>
      <c r="BM47" s="330"/>
      <c r="BN47" s="330"/>
      <c r="BO47" s="330"/>
      <c r="BP47" s="330"/>
      <c r="BQ47" s="330"/>
      <c r="BR47" s="330"/>
      <c r="BS47" s="330"/>
      <c r="BT47" s="330"/>
      <c r="BU47" s="330"/>
      <c r="BV47" s="330"/>
    </row>
    <row r="48" spans="1:74" ht="11.1" customHeight="1" x14ac:dyDescent="0.2">
      <c r="A48" s="19"/>
      <c r="B48" s="22"/>
      <c r="C48" s="219"/>
      <c r="D48" s="219"/>
      <c r="E48" s="219"/>
      <c r="F48" s="219"/>
      <c r="G48" s="219"/>
      <c r="H48" s="219"/>
      <c r="I48" s="219"/>
      <c r="J48" s="219"/>
      <c r="K48" s="219"/>
      <c r="L48" s="219"/>
      <c r="M48" s="219"/>
      <c r="N48" s="219"/>
      <c r="O48" s="219"/>
      <c r="P48" s="219"/>
      <c r="Q48" s="219"/>
      <c r="R48" s="219"/>
      <c r="S48" s="219"/>
      <c r="T48" s="219"/>
      <c r="U48" s="219"/>
      <c r="V48" s="219"/>
      <c r="W48" s="219"/>
      <c r="X48" s="219"/>
      <c r="Y48" s="219"/>
      <c r="Z48" s="219"/>
      <c r="AA48" s="219"/>
      <c r="AB48" s="219"/>
      <c r="AC48" s="219"/>
      <c r="AD48" s="219"/>
      <c r="AE48" s="219"/>
      <c r="AF48" s="219"/>
      <c r="AG48" s="219"/>
      <c r="AH48" s="219"/>
      <c r="AI48" s="219"/>
      <c r="AJ48" s="219"/>
      <c r="AK48" s="219"/>
      <c r="AL48" s="219"/>
      <c r="AM48" s="219"/>
      <c r="AN48" s="219"/>
      <c r="AO48" s="219"/>
      <c r="AP48" s="219"/>
      <c r="AQ48" s="219"/>
      <c r="AR48" s="219"/>
      <c r="AS48" s="219"/>
      <c r="AT48" s="219"/>
      <c r="AU48" s="219"/>
      <c r="AV48" s="219"/>
      <c r="AW48" s="219"/>
      <c r="AX48" s="219"/>
      <c r="AY48" s="219"/>
      <c r="AZ48" s="219"/>
      <c r="BA48" s="219"/>
      <c r="BB48" s="219"/>
      <c r="BC48" s="219"/>
      <c r="BD48" s="219"/>
      <c r="BE48" s="219"/>
      <c r="BF48" s="219"/>
      <c r="BG48" s="219"/>
      <c r="BH48" s="219"/>
      <c r="BI48" s="330"/>
      <c r="BJ48" s="330"/>
      <c r="BK48" s="330"/>
      <c r="BL48" s="330"/>
      <c r="BM48" s="330"/>
      <c r="BN48" s="330"/>
      <c r="BO48" s="330"/>
      <c r="BP48" s="330"/>
      <c r="BQ48" s="330"/>
      <c r="BR48" s="330"/>
      <c r="BS48" s="330"/>
      <c r="BT48" s="330"/>
      <c r="BU48" s="330"/>
      <c r="BV48" s="330"/>
    </row>
    <row r="49" spans="1:74" ht="11.1" customHeight="1" x14ac:dyDescent="0.2">
      <c r="A49" s="35"/>
      <c r="B49" s="36" t="s">
        <v>737</v>
      </c>
      <c r="C49" s="219"/>
      <c r="D49" s="219"/>
      <c r="E49" s="219"/>
      <c r="F49" s="219"/>
      <c r="G49" s="219"/>
      <c r="H49" s="219"/>
      <c r="I49" s="219"/>
      <c r="J49" s="219"/>
      <c r="K49" s="219"/>
      <c r="L49" s="219"/>
      <c r="M49" s="219"/>
      <c r="N49" s="219"/>
      <c r="O49" s="219"/>
      <c r="P49" s="219"/>
      <c r="Q49" s="219"/>
      <c r="R49" s="219"/>
      <c r="S49" s="219"/>
      <c r="T49" s="219"/>
      <c r="U49" s="219"/>
      <c r="V49" s="219"/>
      <c r="W49" s="219"/>
      <c r="X49" s="219"/>
      <c r="Y49" s="219"/>
      <c r="Z49" s="219"/>
      <c r="AA49" s="219"/>
      <c r="AB49" s="219"/>
      <c r="AC49" s="219"/>
      <c r="AD49" s="219"/>
      <c r="AE49" s="219"/>
      <c r="AF49" s="219"/>
      <c r="AG49" s="219"/>
      <c r="AH49" s="219"/>
      <c r="AI49" s="219"/>
      <c r="AJ49" s="219"/>
      <c r="AK49" s="219"/>
      <c r="AL49" s="219"/>
      <c r="AM49" s="219"/>
      <c r="AN49" s="219"/>
      <c r="AO49" s="219"/>
      <c r="AP49" s="219"/>
      <c r="AQ49" s="219"/>
      <c r="AR49" s="219"/>
      <c r="AS49" s="219"/>
      <c r="AT49" s="219"/>
      <c r="AU49" s="219"/>
      <c r="AV49" s="219"/>
      <c r="AW49" s="219"/>
      <c r="AX49" s="219"/>
      <c r="AY49" s="219"/>
      <c r="AZ49" s="219"/>
      <c r="BA49" s="219"/>
      <c r="BB49" s="219"/>
      <c r="BC49" s="219"/>
      <c r="BD49" s="219"/>
      <c r="BE49" s="219"/>
      <c r="BF49" s="219"/>
      <c r="BG49" s="219"/>
      <c r="BH49" s="219"/>
      <c r="BI49" s="330"/>
      <c r="BJ49" s="330"/>
      <c r="BK49" s="330"/>
      <c r="BL49" s="330"/>
      <c r="BM49" s="330"/>
      <c r="BN49" s="330"/>
      <c r="BO49" s="330"/>
      <c r="BP49" s="330"/>
      <c r="BQ49" s="330"/>
      <c r="BR49" s="330"/>
      <c r="BS49" s="330"/>
      <c r="BT49" s="330"/>
      <c r="BU49" s="330"/>
      <c r="BV49" s="330"/>
    </row>
    <row r="50" spans="1:74" ht="11.1" customHeight="1" x14ac:dyDescent="0.2">
      <c r="A50" s="37" t="s">
        <v>738</v>
      </c>
      <c r="B50" s="38" t="s">
        <v>1189</v>
      </c>
      <c r="C50" s="242">
        <v>14572.248148000001</v>
      </c>
      <c r="D50" s="242">
        <v>14601.903704</v>
      </c>
      <c r="E50" s="242">
        <v>14640.248148000001</v>
      </c>
      <c r="F50" s="242">
        <v>14705.014815</v>
      </c>
      <c r="G50" s="242">
        <v>14747.437037</v>
      </c>
      <c r="H50" s="242">
        <v>14785.248148000001</v>
      </c>
      <c r="I50" s="242">
        <v>14813.203704</v>
      </c>
      <c r="J50" s="242">
        <v>14845.725925999999</v>
      </c>
      <c r="K50" s="242">
        <v>14877.570369999999</v>
      </c>
      <c r="L50" s="242">
        <v>14930.233333</v>
      </c>
      <c r="M50" s="242">
        <v>14944.6</v>
      </c>
      <c r="N50" s="242">
        <v>14942.166667</v>
      </c>
      <c r="O50" s="242">
        <v>14875.940741</v>
      </c>
      <c r="P50" s="242">
        <v>14875.151852000001</v>
      </c>
      <c r="Q50" s="242">
        <v>14892.807407</v>
      </c>
      <c r="R50" s="242">
        <v>14964.877778</v>
      </c>
      <c r="S50" s="242">
        <v>14992.444444000001</v>
      </c>
      <c r="T50" s="242">
        <v>15011.477778</v>
      </c>
      <c r="U50" s="242">
        <v>14990.2</v>
      </c>
      <c r="V50" s="242">
        <v>15016</v>
      </c>
      <c r="W50" s="242">
        <v>15057.1</v>
      </c>
      <c r="X50" s="242">
        <v>15146.418519000001</v>
      </c>
      <c r="Y50" s="242">
        <v>15193.429630000001</v>
      </c>
      <c r="Z50" s="242">
        <v>15231.051852000001</v>
      </c>
      <c r="AA50" s="242">
        <v>15250.174074</v>
      </c>
      <c r="AB50" s="242">
        <v>15275.851852</v>
      </c>
      <c r="AC50" s="242">
        <v>15298.974074</v>
      </c>
      <c r="AD50" s="242">
        <v>15311.259259</v>
      </c>
      <c r="AE50" s="242">
        <v>15335.481481000001</v>
      </c>
      <c r="AF50" s="242">
        <v>15363.359259000001</v>
      </c>
      <c r="AG50" s="242">
        <v>15413.425926</v>
      </c>
      <c r="AH50" s="242">
        <v>15434.714814999999</v>
      </c>
      <c r="AI50" s="242">
        <v>15445.759259</v>
      </c>
      <c r="AJ50" s="242">
        <v>15417.744444</v>
      </c>
      <c r="AK50" s="242">
        <v>15429.911110999999</v>
      </c>
      <c r="AL50" s="242">
        <v>15453.444444000001</v>
      </c>
      <c r="AM50" s="242">
        <v>15508.907407000001</v>
      </c>
      <c r="AN50" s="242">
        <v>15539.751851999999</v>
      </c>
      <c r="AO50" s="242">
        <v>15566.540741000001</v>
      </c>
      <c r="AP50" s="242">
        <v>15568.296296</v>
      </c>
      <c r="AQ50" s="242">
        <v>15602.707407</v>
      </c>
      <c r="AR50" s="242">
        <v>15648.796296</v>
      </c>
      <c r="AS50" s="242">
        <v>15727.614815000001</v>
      </c>
      <c r="AT50" s="242">
        <v>15781.27037</v>
      </c>
      <c r="AU50" s="242">
        <v>15830.814815</v>
      </c>
      <c r="AV50" s="242">
        <v>15903.477778</v>
      </c>
      <c r="AW50" s="242">
        <v>15924.377778</v>
      </c>
      <c r="AX50" s="242">
        <v>15920.744444</v>
      </c>
      <c r="AY50" s="242">
        <v>15820.874073999999</v>
      </c>
      <c r="AZ50" s="242">
        <v>15821.951852</v>
      </c>
      <c r="BA50" s="242">
        <v>15852.274074000001</v>
      </c>
      <c r="BB50" s="242">
        <v>15911.840741</v>
      </c>
      <c r="BC50" s="242">
        <v>16000.651852000001</v>
      </c>
      <c r="BD50" s="242">
        <v>16118.707407</v>
      </c>
      <c r="BE50" s="242">
        <v>16107.070369999999</v>
      </c>
      <c r="BF50" s="242">
        <v>16151.659259</v>
      </c>
      <c r="BG50" s="242">
        <v>16194.00037</v>
      </c>
      <c r="BH50" s="242">
        <v>16235.275926</v>
      </c>
      <c r="BI50" s="335">
        <v>16272.23</v>
      </c>
      <c r="BJ50" s="335">
        <v>16306.06</v>
      </c>
      <c r="BK50" s="335">
        <v>16332.8</v>
      </c>
      <c r="BL50" s="335">
        <v>16363.32</v>
      </c>
      <c r="BM50" s="335">
        <v>16393.66</v>
      </c>
      <c r="BN50" s="335">
        <v>16422.53</v>
      </c>
      <c r="BO50" s="335">
        <v>16453.490000000002</v>
      </c>
      <c r="BP50" s="335">
        <v>16485.23</v>
      </c>
      <c r="BQ50" s="335">
        <v>16519.45</v>
      </c>
      <c r="BR50" s="335">
        <v>16551.52</v>
      </c>
      <c r="BS50" s="335">
        <v>16583.11</v>
      </c>
      <c r="BT50" s="335">
        <v>16609.66</v>
      </c>
      <c r="BU50" s="335">
        <v>16643.740000000002</v>
      </c>
      <c r="BV50" s="335">
        <v>16680.79</v>
      </c>
    </row>
    <row r="51" spans="1:74" ht="11.1" customHeight="1" x14ac:dyDescent="0.2">
      <c r="A51" s="37" t="s">
        <v>30</v>
      </c>
      <c r="B51" s="39" t="s">
        <v>13</v>
      </c>
      <c r="C51" s="68">
        <v>1.0888907502</v>
      </c>
      <c r="D51" s="68">
        <v>1.6262723537999999</v>
      </c>
      <c r="E51" s="68">
        <v>2.0832343370999999</v>
      </c>
      <c r="F51" s="68">
        <v>2.4579456665000001</v>
      </c>
      <c r="G51" s="68">
        <v>2.7470816177000001</v>
      </c>
      <c r="H51" s="68">
        <v>2.9512213929</v>
      </c>
      <c r="I51" s="68">
        <v>3.0615442257000001</v>
      </c>
      <c r="J51" s="68">
        <v>3.1019484278</v>
      </c>
      <c r="K51" s="68">
        <v>3.0640758574000002</v>
      </c>
      <c r="L51" s="68">
        <v>2.9190975246000002</v>
      </c>
      <c r="M51" s="68">
        <v>2.7492196488</v>
      </c>
      <c r="N51" s="68">
        <v>2.5247812343999998</v>
      </c>
      <c r="O51" s="68">
        <v>2.0840476328999999</v>
      </c>
      <c r="P51" s="68">
        <v>1.8713186560999999</v>
      </c>
      <c r="Q51" s="68">
        <v>1.7251023118</v>
      </c>
      <c r="R51" s="68">
        <v>1.7671723982</v>
      </c>
      <c r="S51" s="68">
        <v>1.6613558464</v>
      </c>
      <c r="T51" s="68">
        <v>1.5301037045000001</v>
      </c>
      <c r="U51" s="68">
        <v>1.1948549405</v>
      </c>
      <c r="V51" s="68">
        <v>1.1469568745000001</v>
      </c>
      <c r="W51" s="68">
        <v>1.2067133621999999</v>
      </c>
      <c r="X51" s="68">
        <v>1.4479692337000001</v>
      </c>
      <c r="Y51" s="68">
        <v>1.6650136478999999</v>
      </c>
      <c r="Z51" s="68">
        <v>1.9333553937000001</v>
      </c>
      <c r="AA51" s="68">
        <v>2.5156952414</v>
      </c>
      <c r="AB51" s="68">
        <v>2.6937540133</v>
      </c>
      <c r="AC51" s="68">
        <v>2.7272673012999999</v>
      </c>
      <c r="AD51" s="68">
        <v>2.3146295387000002</v>
      </c>
      <c r="AE51" s="68">
        <v>2.2880660875999999</v>
      </c>
      <c r="AF51" s="68">
        <v>2.3440828856999998</v>
      </c>
      <c r="AG51" s="68">
        <v>2.823350762</v>
      </c>
      <c r="AH51" s="68">
        <v>2.7884577438</v>
      </c>
      <c r="AI51" s="68">
        <v>2.5812358240000002</v>
      </c>
      <c r="AJ51" s="68">
        <v>1.7913536827000001</v>
      </c>
      <c r="AK51" s="68">
        <v>1.5564720228</v>
      </c>
      <c r="AL51" s="68">
        <v>1.4601262917</v>
      </c>
      <c r="AM51" s="68">
        <v>1.6965926558</v>
      </c>
      <c r="AN51" s="68">
        <v>1.7275632322000001</v>
      </c>
      <c r="AO51" s="68">
        <v>1.7489190149</v>
      </c>
      <c r="AP51" s="68">
        <v>1.6787452467999999</v>
      </c>
      <c r="AQ51" s="68">
        <v>1.7425336547000001</v>
      </c>
      <c r="AR51" s="68">
        <v>1.8579077154999999</v>
      </c>
      <c r="AS51" s="68">
        <v>2.0384104767000002</v>
      </c>
      <c r="AT51" s="68">
        <v>2.2452993767999998</v>
      </c>
      <c r="AU51" s="68">
        <v>2.4929532378000001</v>
      </c>
      <c r="AV51" s="68">
        <v>3.1504824527999999</v>
      </c>
      <c r="AW51" s="68">
        <v>3.2045982838999998</v>
      </c>
      <c r="AX51" s="68">
        <v>3.0239213120000001</v>
      </c>
      <c r="AY51" s="68">
        <v>2.0115322019000001</v>
      </c>
      <c r="AZ51" s="68">
        <v>1.8159878142999999</v>
      </c>
      <c r="BA51" s="68">
        <v>1.8355608872</v>
      </c>
      <c r="BB51" s="68">
        <v>2.2066926137</v>
      </c>
      <c r="BC51" s="68">
        <v>2.5504832850999999</v>
      </c>
      <c r="BD51" s="68">
        <v>3.0028578698000001</v>
      </c>
      <c r="BE51" s="68">
        <v>2.4126707071000002</v>
      </c>
      <c r="BF51" s="68">
        <v>2.3470156724</v>
      </c>
      <c r="BG51" s="68">
        <v>2.2941684291</v>
      </c>
      <c r="BH51" s="68">
        <v>2.0863244679999999</v>
      </c>
      <c r="BI51" s="331">
        <v>2.184431</v>
      </c>
      <c r="BJ51" s="331">
        <v>2.4202059999999999</v>
      </c>
      <c r="BK51" s="331">
        <v>3.2357879999999999</v>
      </c>
      <c r="BL51" s="331">
        <v>3.4216169999999999</v>
      </c>
      <c r="BM51" s="331">
        <v>3.415178</v>
      </c>
      <c r="BN51" s="331">
        <v>3.2095039999999999</v>
      </c>
      <c r="BO51" s="331">
        <v>2.8300999999999998</v>
      </c>
      <c r="BP51" s="331">
        <v>2.2739069999999999</v>
      </c>
      <c r="BQ51" s="331">
        <v>2.5602490000000002</v>
      </c>
      <c r="BR51" s="331">
        <v>2.4756450000000001</v>
      </c>
      <c r="BS51" s="331">
        <v>2.4028100000000001</v>
      </c>
      <c r="BT51" s="331">
        <v>2.3059729999999998</v>
      </c>
      <c r="BU51" s="331">
        <v>2.2830780000000002</v>
      </c>
      <c r="BV51" s="331">
        <v>2.2981099999999999</v>
      </c>
    </row>
    <row r="52" spans="1:74" ht="11.1" customHeight="1" x14ac:dyDescent="0.2">
      <c r="A52" s="19"/>
      <c r="B52" s="22"/>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219"/>
      <c r="BF52" s="219"/>
      <c r="BG52" s="219"/>
      <c r="BH52" s="219"/>
      <c r="BI52" s="330"/>
      <c r="BJ52" s="330"/>
      <c r="BK52" s="330"/>
      <c r="BL52" s="330"/>
      <c r="BM52" s="330"/>
      <c r="BN52" s="330"/>
      <c r="BO52" s="330"/>
      <c r="BP52" s="330"/>
      <c r="BQ52" s="330"/>
      <c r="BR52" s="330"/>
      <c r="BS52" s="330"/>
      <c r="BT52" s="330"/>
      <c r="BU52" s="330"/>
      <c r="BV52" s="330"/>
    </row>
    <row r="53" spans="1:74" ht="11.1" customHeight="1" x14ac:dyDescent="0.2">
      <c r="A53" s="35"/>
      <c r="B53" s="36" t="s">
        <v>739</v>
      </c>
      <c r="C53" s="221"/>
      <c r="D53" s="221"/>
      <c r="E53" s="221"/>
      <c r="F53" s="221"/>
      <c r="G53" s="221"/>
      <c r="H53" s="221"/>
      <c r="I53" s="221"/>
      <c r="J53" s="221"/>
      <c r="K53" s="221"/>
      <c r="L53" s="221"/>
      <c r="M53" s="221"/>
      <c r="N53" s="221"/>
      <c r="O53" s="221"/>
      <c r="P53" s="221"/>
      <c r="Q53" s="221"/>
      <c r="R53" s="221"/>
      <c r="S53" s="221"/>
      <c r="T53" s="221"/>
      <c r="U53" s="221"/>
      <c r="V53" s="221"/>
      <c r="W53" s="221"/>
      <c r="X53" s="221"/>
      <c r="Y53" s="221"/>
      <c r="Z53" s="221"/>
      <c r="AA53" s="221"/>
      <c r="AB53" s="221"/>
      <c r="AC53" s="221"/>
      <c r="AD53" s="221"/>
      <c r="AE53" s="221"/>
      <c r="AF53" s="221"/>
      <c r="AG53" s="221"/>
      <c r="AH53" s="221"/>
      <c r="AI53" s="221"/>
      <c r="AJ53" s="221"/>
      <c r="AK53" s="221"/>
      <c r="AL53" s="221"/>
      <c r="AM53" s="221"/>
      <c r="AN53" s="221"/>
      <c r="AO53" s="221"/>
      <c r="AP53" s="221"/>
      <c r="AQ53" s="221"/>
      <c r="AR53" s="221"/>
      <c r="AS53" s="221"/>
      <c r="AT53" s="221"/>
      <c r="AU53" s="221"/>
      <c r="AV53" s="221"/>
      <c r="AW53" s="221"/>
      <c r="AX53" s="221"/>
      <c r="AY53" s="221"/>
      <c r="AZ53" s="221"/>
      <c r="BA53" s="221"/>
      <c r="BB53" s="221"/>
      <c r="BC53" s="221"/>
      <c r="BD53" s="221"/>
      <c r="BE53" s="221"/>
      <c r="BF53" s="221"/>
      <c r="BG53" s="221"/>
      <c r="BH53" s="221"/>
      <c r="BI53" s="334"/>
      <c r="BJ53" s="334"/>
      <c r="BK53" s="334"/>
      <c r="BL53" s="334"/>
      <c r="BM53" s="334"/>
      <c r="BN53" s="334"/>
      <c r="BO53" s="334"/>
      <c r="BP53" s="334"/>
      <c r="BQ53" s="334"/>
      <c r="BR53" s="334"/>
      <c r="BS53" s="334"/>
      <c r="BT53" s="334"/>
      <c r="BU53" s="334"/>
      <c r="BV53" s="334"/>
    </row>
    <row r="54" spans="1:74" ht="11.1" customHeight="1" x14ac:dyDescent="0.2">
      <c r="A54" s="37" t="s">
        <v>740</v>
      </c>
      <c r="B54" s="38" t="s">
        <v>1190</v>
      </c>
      <c r="C54" s="68">
        <v>100.38640741</v>
      </c>
      <c r="D54" s="68">
        <v>100.51218519</v>
      </c>
      <c r="E54" s="68">
        <v>100.65240741</v>
      </c>
      <c r="F54" s="68">
        <v>100.82648148</v>
      </c>
      <c r="G54" s="68">
        <v>100.98103704</v>
      </c>
      <c r="H54" s="68">
        <v>101.13548148</v>
      </c>
      <c r="I54" s="68">
        <v>101.28137037</v>
      </c>
      <c r="J54" s="68">
        <v>101.44192593</v>
      </c>
      <c r="K54" s="68">
        <v>101.60870370000001</v>
      </c>
      <c r="L54" s="68">
        <v>101.80081481000001</v>
      </c>
      <c r="M54" s="68">
        <v>101.96570370000001</v>
      </c>
      <c r="N54" s="68">
        <v>102.12248148</v>
      </c>
      <c r="O54" s="68">
        <v>102.21366666999999</v>
      </c>
      <c r="P54" s="68">
        <v>102.39733333</v>
      </c>
      <c r="Q54" s="68">
        <v>102.616</v>
      </c>
      <c r="R54" s="68">
        <v>102.94018518999999</v>
      </c>
      <c r="S54" s="68">
        <v>103.17596296000001</v>
      </c>
      <c r="T54" s="68">
        <v>103.39385185</v>
      </c>
      <c r="U54" s="68">
        <v>103.6377037</v>
      </c>
      <c r="V54" s="68">
        <v>103.78692593</v>
      </c>
      <c r="W54" s="68">
        <v>103.88537037</v>
      </c>
      <c r="X54" s="68">
        <v>103.80533333</v>
      </c>
      <c r="Y54" s="68">
        <v>103.898</v>
      </c>
      <c r="Z54" s="68">
        <v>104.03566667</v>
      </c>
      <c r="AA54" s="68">
        <v>104.289</v>
      </c>
      <c r="AB54" s="68">
        <v>104.46366666999999</v>
      </c>
      <c r="AC54" s="68">
        <v>104.63033333</v>
      </c>
      <c r="AD54" s="68">
        <v>104.76914815000001</v>
      </c>
      <c r="AE54" s="68">
        <v>104.9347037</v>
      </c>
      <c r="AF54" s="68">
        <v>105.10714815</v>
      </c>
      <c r="AG54" s="68">
        <v>105.32411111</v>
      </c>
      <c r="AH54" s="68">
        <v>105.48211111000001</v>
      </c>
      <c r="AI54" s="68">
        <v>105.61877778</v>
      </c>
      <c r="AJ54" s="68">
        <v>105.70492593</v>
      </c>
      <c r="AK54" s="68">
        <v>105.82081481</v>
      </c>
      <c r="AL54" s="68">
        <v>105.93725926</v>
      </c>
      <c r="AM54" s="68">
        <v>106.05914815</v>
      </c>
      <c r="AN54" s="68">
        <v>106.17303704</v>
      </c>
      <c r="AO54" s="68">
        <v>106.28381481</v>
      </c>
      <c r="AP54" s="68">
        <v>106.36881481</v>
      </c>
      <c r="AQ54" s="68">
        <v>106.49037036999999</v>
      </c>
      <c r="AR54" s="68">
        <v>106.62581480999999</v>
      </c>
      <c r="AS54" s="68">
        <v>106.80018518999999</v>
      </c>
      <c r="AT54" s="68">
        <v>106.94462962999999</v>
      </c>
      <c r="AU54" s="68">
        <v>107.08418519</v>
      </c>
      <c r="AV54" s="68">
        <v>107.22077778000001</v>
      </c>
      <c r="AW54" s="68">
        <v>107.34911111</v>
      </c>
      <c r="AX54" s="68">
        <v>107.47111111</v>
      </c>
      <c r="AY54" s="68">
        <v>107.54574074</v>
      </c>
      <c r="AZ54" s="68">
        <v>107.68585185000001</v>
      </c>
      <c r="BA54" s="68">
        <v>107.85040741</v>
      </c>
      <c r="BB54" s="68">
        <v>108.03940741</v>
      </c>
      <c r="BC54" s="68">
        <v>108.25285185</v>
      </c>
      <c r="BD54" s="68">
        <v>108.49074074000001</v>
      </c>
      <c r="BE54" s="68">
        <v>108.3435037</v>
      </c>
      <c r="BF54" s="68">
        <v>108.44929259</v>
      </c>
      <c r="BG54" s="68">
        <v>108.5938037</v>
      </c>
      <c r="BH54" s="68">
        <v>108.82213333</v>
      </c>
      <c r="BI54" s="331">
        <v>109.0103</v>
      </c>
      <c r="BJ54" s="331">
        <v>109.2033</v>
      </c>
      <c r="BK54" s="331">
        <v>109.43559999999999</v>
      </c>
      <c r="BL54" s="331">
        <v>109.6127</v>
      </c>
      <c r="BM54" s="331">
        <v>109.7689</v>
      </c>
      <c r="BN54" s="331">
        <v>109.881</v>
      </c>
      <c r="BO54" s="331">
        <v>110.0129</v>
      </c>
      <c r="BP54" s="331">
        <v>110.14149999999999</v>
      </c>
      <c r="BQ54" s="331">
        <v>110.2299</v>
      </c>
      <c r="BR54" s="331">
        <v>110.37909999999999</v>
      </c>
      <c r="BS54" s="331">
        <v>110.5523</v>
      </c>
      <c r="BT54" s="331">
        <v>110.7962</v>
      </c>
      <c r="BU54" s="331">
        <v>110.98260000000001</v>
      </c>
      <c r="BV54" s="331">
        <v>111.1579</v>
      </c>
    </row>
    <row r="55" spans="1:74" ht="11.1" customHeight="1" x14ac:dyDescent="0.2">
      <c r="A55" s="37" t="s">
        <v>31</v>
      </c>
      <c r="B55" s="39" t="s">
        <v>13</v>
      </c>
      <c r="C55" s="68">
        <v>0.36265491240999997</v>
      </c>
      <c r="D55" s="68">
        <v>0.45224867681000003</v>
      </c>
      <c r="E55" s="68">
        <v>0.60043051831000005</v>
      </c>
      <c r="F55" s="68">
        <v>0.90829194483999998</v>
      </c>
      <c r="G55" s="68">
        <v>1.0988359029000001</v>
      </c>
      <c r="H55" s="68">
        <v>1.2726120998999999</v>
      </c>
      <c r="I55" s="68">
        <v>1.4449973939</v>
      </c>
      <c r="J55" s="68">
        <v>1.5733693899000001</v>
      </c>
      <c r="K55" s="68">
        <v>1.6730589843999999</v>
      </c>
      <c r="L55" s="68">
        <v>1.7216979386</v>
      </c>
      <c r="M55" s="68">
        <v>1.7806890289999999</v>
      </c>
      <c r="N55" s="68">
        <v>1.8277467257</v>
      </c>
      <c r="O55" s="68">
        <v>1.8202257719999999</v>
      </c>
      <c r="P55" s="68">
        <v>1.8755419004</v>
      </c>
      <c r="Q55" s="68">
        <v>1.9508650048</v>
      </c>
      <c r="R55" s="68">
        <v>2.0963775316</v>
      </c>
      <c r="S55" s="68">
        <v>2.1736020844000001</v>
      </c>
      <c r="T55" s="68">
        <v>2.2330148997000001</v>
      </c>
      <c r="U55" s="68">
        <v>2.3265219700999999</v>
      </c>
      <c r="V55" s="68">
        <v>2.3116674675</v>
      </c>
      <c r="W55" s="68">
        <v>2.2406217023999999</v>
      </c>
      <c r="X55" s="68">
        <v>1.9690594050000001</v>
      </c>
      <c r="Y55" s="68">
        <v>1.8950453201999999</v>
      </c>
      <c r="Z55" s="68">
        <v>1.8734221470000001</v>
      </c>
      <c r="AA55" s="68">
        <v>2.0303873259</v>
      </c>
      <c r="AB55" s="68">
        <v>2.0179561968000002</v>
      </c>
      <c r="AC55" s="68">
        <v>1.9629817312</v>
      </c>
      <c r="AD55" s="68">
        <v>1.7767239875</v>
      </c>
      <c r="AE55" s="68">
        <v>1.7046031751999999</v>
      </c>
      <c r="AF55" s="68">
        <v>1.6570581959999999</v>
      </c>
      <c r="AG55" s="68">
        <v>1.6272141769999999</v>
      </c>
      <c r="AH55" s="68">
        <v>1.6333321081000001</v>
      </c>
      <c r="AI55" s="68">
        <v>1.6685770106</v>
      </c>
      <c r="AJ55" s="68">
        <v>1.8299566425</v>
      </c>
      <c r="AK55" s="68">
        <v>1.8506754844</v>
      </c>
      <c r="AL55" s="68">
        <v>1.8278275648</v>
      </c>
      <c r="AM55" s="68">
        <v>1.6973488557</v>
      </c>
      <c r="AN55" s="68">
        <v>1.6363300513000001</v>
      </c>
      <c r="AO55" s="68">
        <v>1.5803079554999999</v>
      </c>
      <c r="AP55" s="68">
        <v>1.526848977</v>
      </c>
      <c r="AQ55" s="68">
        <v>1.4825092287999999</v>
      </c>
      <c r="AR55" s="68">
        <v>1.4448747715000001</v>
      </c>
      <c r="AS55" s="68">
        <v>1.4014588478000001</v>
      </c>
      <c r="AT55" s="68">
        <v>1.3865085776999999</v>
      </c>
      <c r="AU55" s="68">
        <v>1.3874496923999999</v>
      </c>
      <c r="AV55" s="68">
        <v>1.4340408817999999</v>
      </c>
      <c r="AW55" s="68">
        <v>1.4442303237</v>
      </c>
      <c r="AX55" s="68">
        <v>1.4478870443</v>
      </c>
      <c r="AY55" s="68">
        <v>1.4016637117999999</v>
      </c>
      <c r="AZ55" s="68">
        <v>1.4248578141999999</v>
      </c>
      <c r="BA55" s="68">
        <v>1.4739709854</v>
      </c>
      <c r="BB55" s="68">
        <v>1.5705661434</v>
      </c>
      <c r="BC55" s="68">
        <v>1.6550618383</v>
      </c>
      <c r="BD55" s="68">
        <v>1.7490379128</v>
      </c>
      <c r="BE55" s="68">
        <v>1.445052287</v>
      </c>
      <c r="BF55" s="68">
        <v>1.4069551395</v>
      </c>
      <c r="BG55" s="68">
        <v>1.4097492696</v>
      </c>
      <c r="BH55" s="68">
        <v>1.4935123478000001</v>
      </c>
      <c r="BI55" s="331">
        <v>1.5474330000000001</v>
      </c>
      <c r="BJ55" s="331">
        <v>1.611772</v>
      </c>
      <c r="BK55" s="331">
        <v>1.7572369999999999</v>
      </c>
      <c r="BL55" s="331">
        <v>1.7892790000000001</v>
      </c>
      <c r="BM55" s="331">
        <v>1.7788219999999999</v>
      </c>
      <c r="BN55" s="331">
        <v>1.704553</v>
      </c>
      <c r="BO55" s="331">
        <v>1.6259049999999999</v>
      </c>
      <c r="BP55" s="331">
        <v>1.521533</v>
      </c>
      <c r="BQ55" s="331">
        <v>1.7411490000000001</v>
      </c>
      <c r="BR55" s="331">
        <v>1.779439</v>
      </c>
      <c r="BS55" s="331">
        <v>1.8035000000000001</v>
      </c>
      <c r="BT55" s="331">
        <v>1.814068</v>
      </c>
      <c r="BU55" s="331">
        <v>1.809266</v>
      </c>
      <c r="BV55" s="331">
        <v>1.789879</v>
      </c>
    </row>
    <row r="56" spans="1:74" ht="11.1" customHeight="1" x14ac:dyDescent="0.2">
      <c r="A56" s="16"/>
      <c r="B56" s="25"/>
      <c r="C56" s="222"/>
      <c r="D56" s="222"/>
      <c r="E56" s="222"/>
      <c r="F56" s="222"/>
      <c r="G56" s="222"/>
      <c r="H56" s="222"/>
      <c r="I56" s="222"/>
      <c r="J56" s="222"/>
      <c r="K56" s="222"/>
      <c r="L56" s="222"/>
      <c r="M56" s="222"/>
      <c r="N56" s="222"/>
      <c r="O56" s="222"/>
      <c r="P56" s="222"/>
      <c r="Q56" s="222"/>
      <c r="R56" s="222"/>
      <c r="S56" s="222"/>
      <c r="T56" s="222"/>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222"/>
      <c r="BB56" s="222"/>
      <c r="BC56" s="222"/>
      <c r="BD56" s="222"/>
      <c r="BE56" s="222"/>
      <c r="BF56" s="222"/>
      <c r="BG56" s="222"/>
      <c r="BH56" s="222"/>
      <c r="BI56" s="336"/>
      <c r="BJ56" s="336"/>
      <c r="BK56" s="336"/>
      <c r="BL56" s="336"/>
      <c r="BM56" s="336"/>
      <c r="BN56" s="336"/>
      <c r="BO56" s="336"/>
      <c r="BP56" s="336"/>
      <c r="BQ56" s="336"/>
      <c r="BR56" s="336"/>
      <c r="BS56" s="336"/>
      <c r="BT56" s="336"/>
      <c r="BU56" s="336"/>
      <c r="BV56" s="336"/>
    </row>
    <row r="57" spans="1:74" ht="11.1" customHeight="1" x14ac:dyDescent="0.2">
      <c r="A57" s="35"/>
      <c r="B57" s="36" t="s">
        <v>741</v>
      </c>
      <c r="C57" s="221"/>
      <c r="D57" s="221"/>
      <c r="E57" s="221"/>
      <c r="F57" s="221"/>
      <c r="G57" s="221"/>
      <c r="H57" s="221"/>
      <c r="I57" s="221"/>
      <c r="J57" s="221"/>
      <c r="K57" s="221"/>
      <c r="L57" s="221"/>
      <c r="M57" s="221"/>
      <c r="N57" s="221"/>
      <c r="O57" s="221"/>
      <c r="P57" s="221"/>
      <c r="Q57" s="221"/>
      <c r="R57" s="221"/>
      <c r="S57" s="221"/>
      <c r="T57" s="221"/>
      <c r="U57" s="221"/>
      <c r="V57" s="221"/>
      <c r="W57" s="221"/>
      <c r="X57" s="221"/>
      <c r="Y57" s="221"/>
      <c r="Z57" s="221"/>
      <c r="AA57" s="221"/>
      <c r="AB57" s="221"/>
      <c r="AC57" s="221"/>
      <c r="AD57" s="221"/>
      <c r="AE57" s="221"/>
      <c r="AF57" s="221"/>
      <c r="AG57" s="221"/>
      <c r="AH57" s="221"/>
      <c r="AI57" s="221"/>
      <c r="AJ57" s="221"/>
      <c r="AK57" s="221"/>
      <c r="AL57" s="221"/>
      <c r="AM57" s="221"/>
      <c r="AN57" s="221"/>
      <c r="AO57" s="221"/>
      <c r="AP57" s="221"/>
      <c r="AQ57" s="221"/>
      <c r="AR57" s="221"/>
      <c r="AS57" s="221"/>
      <c r="AT57" s="221"/>
      <c r="AU57" s="221"/>
      <c r="AV57" s="221"/>
      <c r="AW57" s="221"/>
      <c r="AX57" s="221"/>
      <c r="AY57" s="221"/>
      <c r="AZ57" s="221"/>
      <c r="BA57" s="221"/>
      <c r="BB57" s="221"/>
      <c r="BC57" s="221"/>
      <c r="BD57" s="221"/>
      <c r="BE57" s="221"/>
      <c r="BF57" s="221"/>
      <c r="BG57" s="221"/>
      <c r="BH57" s="221"/>
      <c r="BI57" s="334"/>
      <c r="BJ57" s="334"/>
      <c r="BK57" s="334"/>
      <c r="BL57" s="334"/>
      <c r="BM57" s="334"/>
      <c r="BN57" s="334"/>
      <c r="BO57" s="334"/>
      <c r="BP57" s="334"/>
      <c r="BQ57" s="334"/>
      <c r="BR57" s="334"/>
      <c r="BS57" s="334"/>
      <c r="BT57" s="334"/>
      <c r="BU57" s="334"/>
      <c r="BV57" s="334"/>
    </row>
    <row r="58" spans="1:74" ht="11.1" customHeight="1" x14ac:dyDescent="0.2">
      <c r="A58" s="37" t="s">
        <v>742</v>
      </c>
      <c r="B58" s="38" t="s">
        <v>1189</v>
      </c>
      <c r="C58" s="242">
        <v>10906.7</v>
      </c>
      <c r="D58" s="242">
        <v>10887.5</v>
      </c>
      <c r="E58" s="242">
        <v>10912</v>
      </c>
      <c r="F58" s="242">
        <v>10993.2</v>
      </c>
      <c r="G58" s="242">
        <v>11067</v>
      </c>
      <c r="H58" s="242">
        <v>11071.3</v>
      </c>
      <c r="I58" s="242">
        <v>11080.5</v>
      </c>
      <c r="J58" s="242">
        <v>11114.7</v>
      </c>
      <c r="K58" s="242">
        <v>11101.2</v>
      </c>
      <c r="L58" s="242">
        <v>11128.3</v>
      </c>
      <c r="M58" s="242">
        <v>11160.8</v>
      </c>
      <c r="N58" s="242">
        <v>11239</v>
      </c>
      <c r="O58" s="242">
        <v>11297.4</v>
      </c>
      <c r="P58" s="242">
        <v>11329</v>
      </c>
      <c r="Q58" s="242">
        <v>11312.4</v>
      </c>
      <c r="R58" s="242">
        <v>11282.8</v>
      </c>
      <c r="S58" s="242">
        <v>11277.1</v>
      </c>
      <c r="T58" s="242">
        <v>11325.8</v>
      </c>
      <c r="U58" s="242">
        <v>11371.2</v>
      </c>
      <c r="V58" s="242">
        <v>11363.5</v>
      </c>
      <c r="W58" s="242">
        <v>11330.8</v>
      </c>
      <c r="X58" s="242">
        <v>11340.8</v>
      </c>
      <c r="Y58" s="242">
        <v>11329.3</v>
      </c>
      <c r="Z58" s="242">
        <v>11416</v>
      </c>
      <c r="AA58" s="242">
        <v>11500.3</v>
      </c>
      <c r="AB58" s="242">
        <v>11562.5</v>
      </c>
      <c r="AC58" s="242">
        <v>11586.8</v>
      </c>
      <c r="AD58" s="242">
        <v>11609.4</v>
      </c>
      <c r="AE58" s="242">
        <v>11611.6</v>
      </c>
      <c r="AF58" s="242">
        <v>11627.6</v>
      </c>
      <c r="AG58" s="242">
        <v>11597.1</v>
      </c>
      <c r="AH58" s="242">
        <v>11576.6</v>
      </c>
      <c r="AI58" s="242">
        <v>11638.5</v>
      </c>
      <c r="AJ58" s="242">
        <v>11709.1</v>
      </c>
      <c r="AK58" s="242">
        <v>11877.2</v>
      </c>
      <c r="AL58" s="242">
        <v>12214.1</v>
      </c>
      <c r="AM58" s="242">
        <v>11487.6</v>
      </c>
      <c r="AN58" s="242">
        <v>11543.5</v>
      </c>
      <c r="AO58" s="242">
        <v>11584.7</v>
      </c>
      <c r="AP58" s="242">
        <v>11612.5</v>
      </c>
      <c r="AQ58" s="242">
        <v>11653.5</v>
      </c>
      <c r="AR58" s="242">
        <v>11675.1</v>
      </c>
      <c r="AS58" s="242">
        <v>11665.6</v>
      </c>
      <c r="AT58" s="242">
        <v>11709.3</v>
      </c>
      <c r="AU58" s="242">
        <v>11742.7</v>
      </c>
      <c r="AV58" s="242">
        <v>11713</v>
      </c>
      <c r="AW58" s="242">
        <v>11725.6</v>
      </c>
      <c r="AX58" s="242">
        <v>11696.6</v>
      </c>
      <c r="AY58" s="242">
        <v>11753.2</v>
      </c>
      <c r="AZ58" s="242">
        <v>11811.5</v>
      </c>
      <c r="BA58" s="242">
        <v>11865.4</v>
      </c>
      <c r="BB58" s="242">
        <v>11902.8</v>
      </c>
      <c r="BC58" s="242">
        <v>11936.6</v>
      </c>
      <c r="BD58" s="242">
        <v>11970.5</v>
      </c>
      <c r="BE58" s="242">
        <v>11982.5</v>
      </c>
      <c r="BF58" s="242">
        <v>12020.4</v>
      </c>
      <c r="BG58" s="242">
        <v>12025.706667</v>
      </c>
      <c r="BH58" s="242">
        <v>12042.361852</v>
      </c>
      <c r="BI58" s="335">
        <v>12066.96</v>
      </c>
      <c r="BJ58" s="335">
        <v>12094.78</v>
      </c>
      <c r="BK58" s="335">
        <v>12134.17</v>
      </c>
      <c r="BL58" s="335">
        <v>12162.13</v>
      </c>
      <c r="BM58" s="335">
        <v>12187.01</v>
      </c>
      <c r="BN58" s="335">
        <v>12201.63</v>
      </c>
      <c r="BO58" s="335">
        <v>12225.78</v>
      </c>
      <c r="BP58" s="335">
        <v>12252.28</v>
      </c>
      <c r="BQ58" s="335">
        <v>12284.96</v>
      </c>
      <c r="BR58" s="335">
        <v>12313.25</v>
      </c>
      <c r="BS58" s="335">
        <v>12340.99</v>
      </c>
      <c r="BT58" s="335">
        <v>12358.1</v>
      </c>
      <c r="BU58" s="335">
        <v>12392.3</v>
      </c>
      <c r="BV58" s="335">
        <v>12433.53</v>
      </c>
    </row>
    <row r="59" spans="1:74" ht="11.1" customHeight="1" x14ac:dyDescent="0.2">
      <c r="A59" s="37" t="s">
        <v>32</v>
      </c>
      <c r="B59" s="39" t="s">
        <v>13</v>
      </c>
      <c r="C59" s="68">
        <v>-0.97781086577999998</v>
      </c>
      <c r="D59" s="68">
        <v>-0.25468837319999998</v>
      </c>
      <c r="E59" s="68">
        <v>-3.5727699961000003E-2</v>
      </c>
      <c r="F59" s="68">
        <v>0.15944313347</v>
      </c>
      <c r="G59" s="68">
        <v>-0.71322836764999997</v>
      </c>
      <c r="H59" s="68">
        <v>1.0404022889</v>
      </c>
      <c r="I59" s="68">
        <v>1.482790834</v>
      </c>
      <c r="J59" s="68">
        <v>2.0483675493</v>
      </c>
      <c r="K59" s="68">
        <v>1.7870405179</v>
      </c>
      <c r="L59" s="68">
        <v>2.4554393459999999</v>
      </c>
      <c r="M59" s="68">
        <v>2.5158676941999998</v>
      </c>
      <c r="N59" s="68">
        <v>2.8769668732000002</v>
      </c>
      <c r="O59" s="68">
        <v>3.5822017658999998</v>
      </c>
      <c r="P59" s="68">
        <v>4.0551090700000003</v>
      </c>
      <c r="Q59" s="68">
        <v>3.6693548386999999</v>
      </c>
      <c r="R59" s="68">
        <v>2.6343557835999998</v>
      </c>
      <c r="S59" s="68">
        <v>1.8984367941</v>
      </c>
      <c r="T59" s="68">
        <v>2.2987363724000001</v>
      </c>
      <c r="U59" s="68">
        <v>2.6235278191</v>
      </c>
      <c r="V59" s="68">
        <v>2.2384769718999999</v>
      </c>
      <c r="W59" s="68">
        <v>2.0682448743999999</v>
      </c>
      <c r="X59" s="68">
        <v>1.9095459323999999</v>
      </c>
      <c r="Y59" s="68">
        <v>1.5097484051000001</v>
      </c>
      <c r="Z59" s="68">
        <v>1.5748732094</v>
      </c>
      <c r="AA59" s="68">
        <v>1.7959884575</v>
      </c>
      <c r="AB59" s="68">
        <v>2.0610821785</v>
      </c>
      <c r="AC59" s="68">
        <v>2.4256568014000002</v>
      </c>
      <c r="AD59" s="68">
        <v>2.8946715354000001</v>
      </c>
      <c r="AE59" s="68">
        <v>2.9661881157000001</v>
      </c>
      <c r="AF59" s="68">
        <v>2.6647124265</v>
      </c>
      <c r="AG59" s="68">
        <v>1.9865977206000001</v>
      </c>
      <c r="AH59" s="68">
        <v>1.8753025035999999</v>
      </c>
      <c r="AI59" s="68">
        <v>2.715607018</v>
      </c>
      <c r="AJ59" s="68">
        <v>3.2475663092999998</v>
      </c>
      <c r="AK59" s="68">
        <v>4.8361328590000001</v>
      </c>
      <c r="AL59" s="68">
        <v>6.9910651716999999</v>
      </c>
      <c r="AM59" s="68">
        <v>-0.11043190177999999</v>
      </c>
      <c r="AN59" s="68">
        <v>-0.16432432431999999</v>
      </c>
      <c r="AO59" s="68">
        <v>-1.8124072219999999E-2</v>
      </c>
      <c r="AP59" s="68">
        <v>2.6702499699000001E-2</v>
      </c>
      <c r="AQ59" s="68">
        <v>0.36084605050000002</v>
      </c>
      <c r="AR59" s="68">
        <v>0.40851078468000002</v>
      </c>
      <c r="AS59" s="68">
        <v>0.59066490761000001</v>
      </c>
      <c r="AT59" s="68">
        <v>1.1462778362999999</v>
      </c>
      <c r="AU59" s="68">
        <v>0.89530437771000004</v>
      </c>
      <c r="AV59" s="68">
        <v>3.3307427555999997E-2</v>
      </c>
      <c r="AW59" s="68">
        <v>-1.2763951099999999</v>
      </c>
      <c r="AX59" s="68">
        <v>-4.2369065261000003</v>
      </c>
      <c r="AY59" s="68">
        <v>2.3120582192999999</v>
      </c>
      <c r="AZ59" s="68">
        <v>2.3216528782000001</v>
      </c>
      <c r="BA59" s="68">
        <v>2.4230234706</v>
      </c>
      <c r="BB59" s="68">
        <v>2.4998923573999998</v>
      </c>
      <c r="BC59" s="68">
        <v>2.4293130819000002</v>
      </c>
      <c r="BD59" s="68">
        <v>2.5301710478000001</v>
      </c>
      <c r="BE59" s="68">
        <v>2.7165340831</v>
      </c>
      <c r="BF59" s="68">
        <v>2.6568624938999998</v>
      </c>
      <c r="BG59" s="68">
        <v>2.4100646926999998</v>
      </c>
      <c r="BH59" s="68">
        <v>2.8119341914999998</v>
      </c>
      <c r="BI59" s="331">
        <v>2.9112619999999998</v>
      </c>
      <c r="BJ59" s="331">
        <v>3.4041960000000002</v>
      </c>
      <c r="BK59" s="331">
        <v>3.2414179999999999</v>
      </c>
      <c r="BL59" s="331">
        <v>2.9685130000000002</v>
      </c>
      <c r="BM59" s="331">
        <v>2.7105169999999998</v>
      </c>
      <c r="BN59" s="331">
        <v>2.5105550000000001</v>
      </c>
      <c r="BO59" s="331">
        <v>2.4226670000000001</v>
      </c>
      <c r="BP59" s="331">
        <v>2.3539500000000002</v>
      </c>
      <c r="BQ59" s="331">
        <v>2.5241720000000001</v>
      </c>
      <c r="BR59" s="331">
        <v>2.4362379999999999</v>
      </c>
      <c r="BS59" s="331">
        <v>2.6217079999999999</v>
      </c>
      <c r="BT59" s="331">
        <v>2.6218620000000001</v>
      </c>
      <c r="BU59" s="331">
        <v>2.6961369999999998</v>
      </c>
      <c r="BV59" s="331">
        <v>2.8008299999999999</v>
      </c>
    </row>
    <row r="60" spans="1:74" ht="11.1" customHeight="1" x14ac:dyDescent="0.2">
      <c r="A60" s="26"/>
      <c r="B60" s="34"/>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219"/>
      <c r="BG60" s="219"/>
      <c r="BH60" s="219"/>
      <c r="BI60" s="330"/>
      <c r="BJ60" s="330"/>
      <c r="BK60" s="330"/>
      <c r="BL60" s="330"/>
      <c r="BM60" s="330"/>
      <c r="BN60" s="330"/>
      <c r="BO60" s="330"/>
      <c r="BP60" s="330"/>
      <c r="BQ60" s="330"/>
      <c r="BR60" s="330"/>
      <c r="BS60" s="330"/>
      <c r="BT60" s="330"/>
      <c r="BU60" s="330"/>
      <c r="BV60" s="330"/>
    </row>
    <row r="61" spans="1:74" ht="11.1" customHeight="1" x14ac:dyDescent="0.2">
      <c r="A61" s="35"/>
      <c r="B61" s="36" t="s">
        <v>1050</v>
      </c>
      <c r="C61" s="219"/>
      <c r="D61" s="219"/>
      <c r="E61" s="219"/>
      <c r="F61" s="219"/>
      <c r="G61" s="219"/>
      <c r="H61" s="219"/>
      <c r="I61" s="219"/>
      <c r="J61" s="219"/>
      <c r="K61" s="219"/>
      <c r="L61" s="219"/>
      <c r="M61" s="219"/>
      <c r="N61" s="219"/>
      <c r="O61" s="219"/>
      <c r="P61" s="219"/>
      <c r="Q61" s="219"/>
      <c r="R61" s="219"/>
      <c r="S61" s="219"/>
      <c r="T61" s="219"/>
      <c r="U61" s="219"/>
      <c r="V61" s="219"/>
      <c r="W61" s="219"/>
      <c r="X61" s="219"/>
      <c r="Y61" s="219"/>
      <c r="Z61" s="219"/>
      <c r="AA61" s="219"/>
      <c r="AB61" s="219"/>
      <c r="AC61" s="219"/>
      <c r="AD61" s="219"/>
      <c r="AE61" s="219"/>
      <c r="AF61" s="219"/>
      <c r="AG61" s="219"/>
      <c r="AH61" s="219"/>
      <c r="AI61" s="219"/>
      <c r="AJ61" s="219"/>
      <c r="AK61" s="219"/>
      <c r="AL61" s="219"/>
      <c r="AM61" s="219"/>
      <c r="AN61" s="219"/>
      <c r="AO61" s="219"/>
      <c r="AP61" s="219"/>
      <c r="AQ61" s="219"/>
      <c r="AR61" s="219"/>
      <c r="AS61" s="219"/>
      <c r="AT61" s="219"/>
      <c r="AU61" s="219"/>
      <c r="AV61" s="219"/>
      <c r="AW61" s="219"/>
      <c r="AX61" s="219"/>
      <c r="AY61" s="219"/>
      <c r="AZ61" s="219"/>
      <c r="BA61" s="219"/>
      <c r="BB61" s="219"/>
      <c r="BC61" s="219"/>
      <c r="BD61" s="219"/>
      <c r="BE61" s="219"/>
      <c r="BF61" s="219"/>
      <c r="BG61" s="219"/>
      <c r="BH61" s="219"/>
      <c r="BI61" s="330"/>
      <c r="BJ61" s="330"/>
      <c r="BK61" s="330"/>
      <c r="BL61" s="330"/>
      <c r="BM61" s="330"/>
      <c r="BN61" s="330"/>
      <c r="BO61" s="330"/>
      <c r="BP61" s="330"/>
      <c r="BQ61" s="330"/>
      <c r="BR61" s="330"/>
      <c r="BS61" s="330"/>
      <c r="BT61" s="330"/>
      <c r="BU61" s="330"/>
      <c r="BV61" s="330"/>
    </row>
    <row r="62" spans="1:74" ht="11.1" customHeight="1" x14ac:dyDescent="0.2">
      <c r="A62" s="37" t="s">
        <v>743</v>
      </c>
      <c r="B62" s="40" t="s">
        <v>994</v>
      </c>
      <c r="C62" s="68">
        <v>84.896799999999999</v>
      </c>
      <c r="D62" s="68">
        <v>84.866799999999998</v>
      </c>
      <c r="E62" s="68">
        <v>86.025300000000001</v>
      </c>
      <c r="F62" s="68">
        <v>86.898200000000003</v>
      </c>
      <c r="G62" s="68">
        <v>88.200400000000002</v>
      </c>
      <c r="H62" s="68">
        <v>88.194100000000006</v>
      </c>
      <c r="I62" s="68">
        <v>88.941100000000006</v>
      </c>
      <c r="J62" s="68">
        <v>89.097999999999999</v>
      </c>
      <c r="K62" s="68">
        <v>89.187299999999993</v>
      </c>
      <c r="L62" s="68">
        <v>89.262600000000006</v>
      </c>
      <c r="M62" s="68">
        <v>89.409499999999994</v>
      </c>
      <c r="N62" s="68">
        <v>89.780900000000003</v>
      </c>
      <c r="O62" s="68">
        <v>90.012200000000007</v>
      </c>
      <c r="P62" s="68">
        <v>90.010199999999998</v>
      </c>
      <c r="Q62" s="68">
        <v>90.656999999999996</v>
      </c>
      <c r="R62" s="68">
        <v>90.064400000000006</v>
      </c>
      <c r="S62" s="68">
        <v>90.273899999999998</v>
      </c>
      <c r="T62" s="68">
        <v>90.395899999999997</v>
      </c>
      <c r="U62" s="68">
        <v>91.158100000000005</v>
      </c>
      <c r="V62" s="68">
        <v>91.417599999999993</v>
      </c>
      <c r="W62" s="68">
        <v>91.735200000000006</v>
      </c>
      <c r="X62" s="68">
        <v>92.221999999999994</v>
      </c>
      <c r="Y62" s="68">
        <v>92.177300000000002</v>
      </c>
      <c r="Z62" s="68">
        <v>92.815799999999996</v>
      </c>
      <c r="AA62" s="68">
        <v>93.832099999999997</v>
      </c>
      <c r="AB62" s="68">
        <v>94.366699999999994</v>
      </c>
      <c r="AC62" s="68">
        <v>94.093000000000004</v>
      </c>
      <c r="AD62" s="68">
        <v>94.861800000000002</v>
      </c>
      <c r="AE62" s="68">
        <v>94.697999999999993</v>
      </c>
      <c r="AF62" s="68">
        <v>95.117999999999995</v>
      </c>
      <c r="AG62" s="68">
        <v>95.581900000000005</v>
      </c>
      <c r="AH62" s="68">
        <v>95.106800000000007</v>
      </c>
      <c r="AI62" s="68">
        <v>95.303899999999999</v>
      </c>
      <c r="AJ62" s="68">
        <v>94.899600000000007</v>
      </c>
      <c r="AK62" s="68">
        <v>96.1404</v>
      </c>
      <c r="AL62" s="68">
        <v>96.868899999999996</v>
      </c>
      <c r="AM62" s="68">
        <v>96.646799999999999</v>
      </c>
      <c r="AN62" s="68">
        <v>97.274699999999996</v>
      </c>
      <c r="AO62" s="68">
        <v>97.387100000000004</v>
      </c>
      <c r="AP62" s="68">
        <v>97.178899999999999</v>
      </c>
      <c r="AQ62" s="68">
        <v>97.441999999999993</v>
      </c>
      <c r="AR62" s="68">
        <v>97.767600000000002</v>
      </c>
      <c r="AS62" s="68">
        <v>97.3339</v>
      </c>
      <c r="AT62" s="68">
        <v>98.032499999999999</v>
      </c>
      <c r="AU62" s="68">
        <v>98.257900000000006</v>
      </c>
      <c r="AV62" s="68">
        <v>98.709800000000001</v>
      </c>
      <c r="AW62" s="68">
        <v>99.059100000000001</v>
      </c>
      <c r="AX62" s="68">
        <v>99.2577</v>
      </c>
      <c r="AY62" s="68">
        <v>98.235299999999995</v>
      </c>
      <c r="AZ62" s="68">
        <v>99.548900000000003</v>
      </c>
      <c r="BA62" s="68">
        <v>100.4307</v>
      </c>
      <c r="BB62" s="68">
        <v>100.75830000000001</v>
      </c>
      <c r="BC62" s="68">
        <v>101.1486</v>
      </c>
      <c r="BD62" s="68">
        <v>101.462</v>
      </c>
      <c r="BE62" s="68">
        <v>102.2919</v>
      </c>
      <c r="BF62" s="68">
        <v>101.8244</v>
      </c>
      <c r="BG62" s="68">
        <v>102.29859999999999</v>
      </c>
      <c r="BH62" s="68">
        <v>102.78909259</v>
      </c>
      <c r="BI62" s="331">
        <v>103.0384</v>
      </c>
      <c r="BJ62" s="331">
        <v>103.24209999999999</v>
      </c>
      <c r="BK62" s="331">
        <v>103.31529999999999</v>
      </c>
      <c r="BL62" s="331">
        <v>103.4913</v>
      </c>
      <c r="BM62" s="331">
        <v>103.6853</v>
      </c>
      <c r="BN62" s="331">
        <v>103.9028</v>
      </c>
      <c r="BO62" s="331">
        <v>104.1288</v>
      </c>
      <c r="BP62" s="331">
        <v>104.3687</v>
      </c>
      <c r="BQ62" s="331">
        <v>104.65049999999999</v>
      </c>
      <c r="BR62" s="331">
        <v>104.8972</v>
      </c>
      <c r="BS62" s="331">
        <v>105.137</v>
      </c>
      <c r="BT62" s="331">
        <v>105.3254</v>
      </c>
      <c r="BU62" s="331">
        <v>105.5843</v>
      </c>
      <c r="BV62" s="331">
        <v>105.8693</v>
      </c>
    </row>
    <row r="63" spans="1:74" ht="11.1" customHeight="1" x14ac:dyDescent="0.2">
      <c r="A63" s="37" t="s">
        <v>33</v>
      </c>
      <c r="B63" s="39" t="s">
        <v>13</v>
      </c>
      <c r="C63" s="68">
        <v>1.5008100045999999</v>
      </c>
      <c r="D63" s="68">
        <v>1.6417552937</v>
      </c>
      <c r="E63" s="68">
        <v>4.8704073260999996</v>
      </c>
      <c r="F63" s="68">
        <v>6.6577149246999996</v>
      </c>
      <c r="G63" s="68">
        <v>9.5021894131</v>
      </c>
      <c r="H63" s="68">
        <v>9.8463542768999996</v>
      </c>
      <c r="I63" s="68">
        <v>9.1695654628999996</v>
      </c>
      <c r="J63" s="68">
        <v>8.2484497404999999</v>
      </c>
      <c r="K63" s="68">
        <v>7.4793115042</v>
      </c>
      <c r="L63" s="68">
        <v>7.4220893626000004</v>
      </c>
      <c r="M63" s="68">
        <v>6.4381069839</v>
      </c>
      <c r="N63" s="68">
        <v>7.0456507328000004</v>
      </c>
      <c r="O63" s="68">
        <v>6.0254332319000001</v>
      </c>
      <c r="P63" s="68">
        <v>6.0605560713999997</v>
      </c>
      <c r="Q63" s="68">
        <v>5.3841137433000004</v>
      </c>
      <c r="R63" s="68">
        <v>3.6435737448999999</v>
      </c>
      <c r="S63" s="68">
        <v>2.3508963677999999</v>
      </c>
      <c r="T63" s="68">
        <v>2.4965388841</v>
      </c>
      <c r="U63" s="68">
        <v>2.4926608733000002</v>
      </c>
      <c r="V63" s="68">
        <v>2.6034254415999998</v>
      </c>
      <c r="W63" s="68">
        <v>2.8567968758000002</v>
      </c>
      <c r="X63" s="68">
        <v>3.3153862871999999</v>
      </c>
      <c r="Y63" s="68">
        <v>3.0956441989000001</v>
      </c>
      <c r="Z63" s="68">
        <v>3.3803403619000001</v>
      </c>
      <c r="AA63" s="68">
        <v>4.2437580684</v>
      </c>
      <c r="AB63" s="68">
        <v>4.8400070213999999</v>
      </c>
      <c r="AC63" s="68">
        <v>3.790109975</v>
      </c>
      <c r="AD63" s="68">
        <v>5.3266329425999999</v>
      </c>
      <c r="AE63" s="68">
        <v>4.9007520445999999</v>
      </c>
      <c r="AF63" s="68">
        <v>5.2237988670000002</v>
      </c>
      <c r="AG63" s="68">
        <v>4.8528874560000004</v>
      </c>
      <c r="AH63" s="68">
        <v>4.0355467656000004</v>
      </c>
      <c r="AI63" s="68">
        <v>3.8902188036999998</v>
      </c>
      <c r="AJ63" s="68">
        <v>2.903428683</v>
      </c>
      <c r="AK63" s="68">
        <v>4.2994316387999998</v>
      </c>
      <c r="AL63" s="68">
        <v>4.3668211662000003</v>
      </c>
      <c r="AM63" s="68">
        <v>2.9997197121000001</v>
      </c>
      <c r="AN63" s="68">
        <v>3.0815955205000001</v>
      </c>
      <c r="AO63" s="68">
        <v>3.5008980476999998</v>
      </c>
      <c r="AP63" s="68">
        <v>2.4426059805000002</v>
      </c>
      <c r="AQ63" s="68">
        <v>2.8976324737999999</v>
      </c>
      <c r="AR63" s="68">
        <v>2.7855926323000002</v>
      </c>
      <c r="AS63" s="68">
        <v>1.8329830228999999</v>
      </c>
      <c r="AT63" s="68">
        <v>3.0762258849999999</v>
      </c>
      <c r="AU63" s="68">
        <v>3.0995583602000001</v>
      </c>
      <c r="AV63" s="68">
        <v>4.0149800421000004</v>
      </c>
      <c r="AW63" s="68">
        <v>3.0358725363999999</v>
      </c>
      <c r="AX63" s="68">
        <v>2.4660133437999998</v>
      </c>
      <c r="AY63" s="68">
        <v>1.6436136530000001</v>
      </c>
      <c r="AZ63" s="68">
        <v>2.3379152030000001</v>
      </c>
      <c r="BA63" s="68">
        <v>3.1252599164000001</v>
      </c>
      <c r="BB63" s="68">
        <v>3.6833098543</v>
      </c>
      <c r="BC63" s="68">
        <v>3.8039038608000002</v>
      </c>
      <c r="BD63" s="68">
        <v>3.7787569705999999</v>
      </c>
      <c r="BE63" s="68">
        <v>5.0938059607000001</v>
      </c>
      <c r="BF63" s="68">
        <v>3.8680029582</v>
      </c>
      <c r="BG63" s="68">
        <v>4.1123410941999996</v>
      </c>
      <c r="BH63" s="68">
        <v>4.1326115467999998</v>
      </c>
      <c r="BI63" s="331">
        <v>4.017112</v>
      </c>
      <c r="BJ63" s="331">
        <v>4.0141900000000001</v>
      </c>
      <c r="BK63" s="331">
        <v>5.1712230000000003</v>
      </c>
      <c r="BL63" s="331">
        <v>3.9602650000000001</v>
      </c>
      <c r="BM63" s="331">
        <v>3.2406760000000001</v>
      </c>
      <c r="BN63" s="331">
        <v>3.1208239999999998</v>
      </c>
      <c r="BO63" s="331">
        <v>2.9463140000000001</v>
      </c>
      <c r="BP63" s="331">
        <v>2.864773</v>
      </c>
      <c r="BQ63" s="331">
        <v>2.3057150000000002</v>
      </c>
      <c r="BR63" s="331">
        <v>3.017792</v>
      </c>
      <c r="BS63" s="331">
        <v>2.7746149999999998</v>
      </c>
      <c r="BT63" s="331">
        <v>2.4675120000000001</v>
      </c>
      <c r="BU63" s="331">
        <v>2.4707940000000002</v>
      </c>
      <c r="BV63" s="331">
        <v>2.544699</v>
      </c>
    </row>
    <row r="64" spans="1:74" ht="11.1" customHeight="1" x14ac:dyDescent="0.2">
      <c r="A64" s="26"/>
      <c r="B64" s="29"/>
      <c r="C64" s="219"/>
      <c r="D64" s="219"/>
      <c r="E64" s="219"/>
      <c r="F64" s="219"/>
      <c r="G64" s="219"/>
      <c r="H64" s="219"/>
      <c r="I64" s="219"/>
      <c r="J64" s="219"/>
      <c r="K64" s="219"/>
      <c r="L64" s="219"/>
      <c r="M64" s="219"/>
      <c r="N64" s="219"/>
      <c r="O64" s="219"/>
      <c r="P64" s="219"/>
      <c r="Q64" s="219"/>
      <c r="R64" s="219"/>
      <c r="S64" s="219"/>
      <c r="T64" s="219"/>
      <c r="U64" s="219"/>
      <c r="V64" s="219"/>
      <c r="W64" s="219"/>
      <c r="X64" s="219"/>
      <c r="Y64" s="219"/>
      <c r="Z64" s="219"/>
      <c r="AA64" s="219"/>
      <c r="AB64" s="219"/>
      <c r="AC64" s="219"/>
      <c r="AD64" s="219"/>
      <c r="AE64" s="219"/>
      <c r="AF64" s="219"/>
      <c r="AG64" s="219"/>
      <c r="AH64" s="219"/>
      <c r="AI64" s="219"/>
      <c r="AJ64" s="219"/>
      <c r="AK64" s="219"/>
      <c r="AL64" s="219"/>
      <c r="AM64" s="219"/>
      <c r="AN64" s="219"/>
      <c r="AO64" s="219"/>
      <c r="AP64" s="219"/>
      <c r="AQ64" s="219"/>
      <c r="AR64" s="219"/>
      <c r="AS64" s="219"/>
      <c r="AT64" s="219"/>
      <c r="AU64" s="219"/>
      <c r="AV64" s="219"/>
      <c r="AW64" s="219"/>
      <c r="AX64" s="219"/>
      <c r="AY64" s="219"/>
      <c r="AZ64" s="219"/>
      <c r="BA64" s="219"/>
      <c r="BB64" s="219"/>
      <c r="BC64" s="219"/>
      <c r="BD64" s="219"/>
      <c r="BE64" s="219"/>
      <c r="BF64" s="219"/>
      <c r="BG64" s="219"/>
      <c r="BH64" s="219"/>
      <c r="BI64" s="330"/>
      <c r="BJ64" s="330"/>
      <c r="BK64" s="330"/>
      <c r="BL64" s="330"/>
      <c r="BM64" s="330"/>
      <c r="BN64" s="330"/>
      <c r="BO64" s="330"/>
      <c r="BP64" s="330"/>
      <c r="BQ64" s="330"/>
      <c r="BR64" s="330"/>
      <c r="BS64" s="330"/>
      <c r="BT64" s="330"/>
      <c r="BU64" s="330"/>
      <c r="BV64" s="330"/>
    </row>
    <row r="65" spans="1:74" ht="11.1" customHeight="1" x14ac:dyDescent="0.2">
      <c r="A65" s="19"/>
      <c r="B65" s="20" t="s">
        <v>1051</v>
      </c>
      <c r="C65" s="219"/>
      <c r="D65" s="219"/>
      <c r="E65" s="219"/>
      <c r="F65" s="219"/>
      <c r="G65" s="219"/>
      <c r="H65" s="219"/>
      <c r="I65" s="219"/>
      <c r="J65" s="219"/>
      <c r="K65" s="219"/>
      <c r="L65" s="219"/>
      <c r="M65" s="219"/>
      <c r="N65" s="219"/>
      <c r="O65" s="219"/>
      <c r="P65" s="219"/>
      <c r="Q65" s="219"/>
      <c r="R65" s="219"/>
      <c r="S65" s="219"/>
      <c r="T65" s="219"/>
      <c r="U65" s="219"/>
      <c r="V65" s="219"/>
      <c r="W65" s="219"/>
      <c r="X65" s="219"/>
      <c r="Y65" s="219"/>
      <c r="Z65" s="219"/>
      <c r="AA65" s="219"/>
      <c r="AB65" s="219"/>
      <c r="AC65" s="219"/>
      <c r="AD65" s="219"/>
      <c r="AE65" s="219"/>
      <c r="AF65" s="219"/>
      <c r="AG65" s="219"/>
      <c r="AH65" s="219"/>
      <c r="AI65" s="219"/>
      <c r="AJ65" s="219"/>
      <c r="AK65" s="219"/>
      <c r="AL65" s="219"/>
      <c r="AM65" s="219"/>
      <c r="AN65" s="219"/>
      <c r="AO65" s="219"/>
      <c r="AP65" s="219"/>
      <c r="AQ65" s="219"/>
      <c r="AR65" s="219"/>
      <c r="AS65" s="219"/>
      <c r="AT65" s="219"/>
      <c r="AU65" s="219"/>
      <c r="AV65" s="219"/>
      <c r="AW65" s="219"/>
      <c r="AX65" s="219"/>
      <c r="AY65" s="219"/>
      <c r="AZ65" s="219"/>
      <c r="BA65" s="219"/>
      <c r="BB65" s="219"/>
      <c r="BC65" s="219"/>
      <c r="BD65" s="219"/>
      <c r="BE65" s="219"/>
      <c r="BF65" s="219"/>
      <c r="BG65" s="219"/>
      <c r="BH65" s="219"/>
      <c r="BI65" s="330"/>
      <c r="BJ65" s="330"/>
      <c r="BK65" s="330"/>
      <c r="BL65" s="330"/>
      <c r="BM65" s="330"/>
      <c r="BN65" s="330"/>
      <c r="BO65" s="330"/>
      <c r="BP65" s="330"/>
      <c r="BQ65" s="330"/>
      <c r="BR65" s="330"/>
      <c r="BS65" s="330"/>
      <c r="BT65" s="330"/>
      <c r="BU65" s="330"/>
      <c r="BV65" s="330"/>
    </row>
    <row r="66" spans="1:74" ht="11.1" customHeight="1" x14ac:dyDescent="0.2">
      <c r="A66" s="19"/>
      <c r="B66" s="22"/>
      <c r="C66" s="219"/>
      <c r="D66" s="219"/>
      <c r="E66" s="219"/>
      <c r="F66" s="219"/>
      <c r="G66" s="219"/>
      <c r="H66" s="219"/>
      <c r="I66" s="219"/>
      <c r="J66" s="219"/>
      <c r="K66" s="219"/>
      <c r="L66" s="219"/>
      <c r="M66" s="219"/>
      <c r="N66" s="219"/>
      <c r="O66" s="219"/>
      <c r="P66" s="219"/>
      <c r="Q66" s="219"/>
      <c r="R66" s="219"/>
      <c r="S66" s="219"/>
      <c r="T66" s="219"/>
      <c r="U66" s="219"/>
      <c r="V66" s="219"/>
      <c r="W66" s="219"/>
      <c r="X66" s="219"/>
      <c r="Y66" s="219"/>
      <c r="Z66" s="219"/>
      <c r="AA66" s="219"/>
      <c r="AB66" s="219"/>
      <c r="AC66" s="219"/>
      <c r="AD66" s="219"/>
      <c r="AE66" s="219"/>
      <c r="AF66" s="219"/>
      <c r="AG66" s="219"/>
      <c r="AH66" s="219"/>
      <c r="AI66" s="219"/>
      <c r="AJ66" s="219"/>
      <c r="AK66" s="219"/>
      <c r="AL66" s="219"/>
      <c r="AM66" s="219"/>
      <c r="AN66" s="219"/>
      <c r="AO66" s="219"/>
      <c r="AP66" s="219"/>
      <c r="AQ66" s="219"/>
      <c r="AR66" s="219"/>
      <c r="AS66" s="219"/>
      <c r="AT66" s="219"/>
      <c r="AU66" s="219"/>
      <c r="AV66" s="219"/>
      <c r="AW66" s="219"/>
      <c r="AX66" s="219"/>
      <c r="AY66" s="219"/>
      <c r="AZ66" s="219"/>
      <c r="BA66" s="219"/>
      <c r="BB66" s="219"/>
      <c r="BC66" s="219"/>
      <c r="BD66" s="219"/>
      <c r="BE66" s="219"/>
      <c r="BF66" s="219"/>
      <c r="BG66" s="219"/>
      <c r="BH66" s="219"/>
      <c r="BI66" s="330"/>
      <c r="BJ66" s="330"/>
      <c r="BK66" s="330"/>
      <c r="BL66" s="330"/>
      <c r="BM66" s="330"/>
      <c r="BN66" s="330"/>
      <c r="BO66" s="330"/>
      <c r="BP66" s="330"/>
      <c r="BQ66" s="330"/>
      <c r="BR66" s="330"/>
      <c r="BS66" s="330"/>
      <c r="BT66" s="330"/>
      <c r="BU66" s="330"/>
      <c r="BV66" s="330"/>
    </row>
    <row r="67" spans="1:74" ht="11.1" customHeight="1" x14ac:dyDescent="0.2">
      <c r="A67" s="37" t="s">
        <v>744</v>
      </c>
      <c r="B67" s="41" t="s">
        <v>1052</v>
      </c>
      <c r="C67" s="242">
        <v>927.32059785000001</v>
      </c>
      <c r="D67" s="242">
        <v>807.98312988999999</v>
      </c>
      <c r="E67" s="242">
        <v>550.86300102999996</v>
      </c>
      <c r="F67" s="242">
        <v>272.19329077999998</v>
      </c>
      <c r="G67" s="242">
        <v>141.35344028</v>
      </c>
      <c r="H67" s="242">
        <v>31.164448974999999</v>
      </c>
      <c r="I67" s="242">
        <v>6.3087592707000004</v>
      </c>
      <c r="J67" s="242">
        <v>9.1351568808000003</v>
      </c>
      <c r="K67" s="242">
        <v>52.792313096000001</v>
      </c>
      <c r="L67" s="242">
        <v>237.55789375000001</v>
      </c>
      <c r="M67" s="242">
        <v>525.30629392000003</v>
      </c>
      <c r="N67" s="242">
        <v>901.04753933999996</v>
      </c>
      <c r="O67" s="242">
        <v>953.29861124000001</v>
      </c>
      <c r="P67" s="242">
        <v>741.43750625999996</v>
      </c>
      <c r="Q67" s="242">
        <v>580.82620443999997</v>
      </c>
      <c r="R67" s="242">
        <v>313.79612177000001</v>
      </c>
      <c r="S67" s="242">
        <v>157.52731070999999</v>
      </c>
      <c r="T67" s="242">
        <v>38.940232043999998</v>
      </c>
      <c r="U67" s="242">
        <v>6.9596036606</v>
      </c>
      <c r="V67" s="242">
        <v>9.2963378906000003</v>
      </c>
      <c r="W67" s="242">
        <v>57.452785407</v>
      </c>
      <c r="X67" s="242">
        <v>256.00670328000001</v>
      </c>
      <c r="Y67" s="242">
        <v>472.98243315000002</v>
      </c>
      <c r="Z67" s="242">
        <v>723.76230473999999</v>
      </c>
      <c r="AA67" s="242">
        <v>761.98286279000001</v>
      </c>
      <c r="AB67" s="242">
        <v>628.81612657000005</v>
      </c>
      <c r="AC67" s="242">
        <v>381.04267090000002</v>
      </c>
      <c r="AD67" s="242">
        <v>292.04729818999999</v>
      </c>
      <c r="AE67" s="242">
        <v>98.783906213999998</v>
      </c>
      <c r="AF67" s="242">
        <v>31.543419653000001</v>
      </c>
      <c r="AG67" s="242">
        <v>4.9652314021999997</v>
      </c>
      <c r="AH67" s="242">
        <v>8.7216761354999992</v>
      </c>
      <c r="AI67" s="242">
        <v>60.886049059999998</v>
      </c>
      <c r="AJ67" s="242">
        <v>261.85943995000002</v>
      </c>
      <c r="AK67" s="242">
        <v>540.40107262000004</v>
      </c>
      <c r="AL67" s="242">
        <v>698.83624685999996</v>
      </c>
      <c r="AM67" s="242">
        <v>828.04692045000002</v>
      </c>
      <c r="AN67" s="242">
        <v>733.56140134999998</v>
      </c>
      <c r="AO67" s="242">
        <v>659.90393956000003</v>
      </c>
      <c r="AP67" s="242">
        <v>347.93166510999998</v>
      </c>
      <c r="AQ67" s="242">
        <v>136.34521785999999</v>
      </c>
      <c r="AR67" s="242">
        <v>26.587966828999999</v>
      </c>
      <c r="AS67" s="242">
        <v>5.2060429601999996</v>
      </c>
      <c r="AT67" s="242">
        <v>11.587606125000001</v>
      </c>
      <c r="AU67" s="242">
        <v>59.441058615000003</v>
      </c>
      <c r="AV67" s="242">
        <v>257.65320249000001</v>
      </c>
      <c r="AW67" s="242">
        <v>572.74372201999995</v>
      </c>
      <c r="AX67" s="242">
        <v>830.49185358</v>
      </c>
      <c r="AY67" s="242">
        <v>970.72867645999997</v>
      </c>
      <c r="AZ67" s="242">
        <v>799.59973711999999</v>
      </c>
      <c r="BA67" s="242">
        <v>683.79399602000001</v>
      </c>
      <c r="BB67" s="242">
        <v>325.69021886000002</v>
      </c>
      <c r="BC67" s="242">
        <v>127.73352278999999</v>
      </c>
      <c r="BD67" s="242">
        <v>28.085421988</v>
      </c>
      <c r="BE67" s="242">
        <v>9.7958117599999994</v>
      </c>
      <c r="BF67" s="242">
        <v>13.169681582999999</v>
      </c>
      <c r="BG67" s="242">
        <v>57.497733531999998</v>
      </c>
      <c r="BH67" s="242">
        <v>217.33597727</v>
      </c>
      <c r="BI67" s="335">
        <v>497.24069298000001</v>
      </c>
      <c r="BJ67" s="335">
        <v>785.63856951000002</v>
      </c>
      <c r="BK67" s="335">
        <v>862.65790074999995</v>
      </c>
      <c r="BL67" s="335">
        <v>695.97482047000005</v>
      </c>
      <c r="BM67" s="335">
        <v>564.94872387999999</v>
      </c>
      <c r="BN67" s="335">
        <v>309.23956062000002</v>
      </c>
      <c r="BO67" s="335">
        <v>136.92659286</v>
      </c>
      <c r="BP67" s="335">
        <v>30.160559654</v>
      </c>
      <c r="BQ67" s="335">
        <v>6.7981806192000001</v>
      </c>
      <c r="BR67" s="335">
        <v>10.390402177</v>
      </c>
      <c r="BS67" s="335">
        <v>59.570888961000001</v>
      </c>
      <c r="BT67" s="335">
        <v>253.48139334000001</v>
      </c>
      <c r="BU67" s="335">
        <v>498.88548408000003</v>
      </c>
      <c r="BV67" s="335">
        <v>787.96418329000005</v>
      </c>
    </row>
    <row r="68" spans="1:74" ht="11.1" customHeight="1" x14ac:dyDescent="0.2">
      <c r="A68" s="19"/>
      <c r="B68" s="22"/>
      <c r="C68" s="219"/>
      <c r="D68" s="219"/>
      <c r="E68" s="219"/>
      <c r="F68" s="219"/>
      <c r="G68" s="219"/>
      <c r="H68" s="219"/>
      <c r="I68" s="219"/>
      <c r="J68" s="219"/>
      <c r="K68" s="219"/>
      <c r="L68" s="219"/>
      <c r="M68" s="219"/>
      <c r="N68" s="219"/>
      <c r="O68" s="219"/>
      <c r="P68" s="219"/>
      <c r="Q68" s="219"/>
      <c r="R68" s="219"/>
      <c r="S68" s="219"/>
      <c r="T68" s="219"/>
      <c r="U68" s="219"/>
      <c r="V68" s="219"/>
      <c r="W68" s="219"/>
      <c r="X68" s="219"/>
      <c r="Y68" s="219"/>
      <c r="Z68" s="219"/>
      <c r="AA68" s="219"/>
      <c r="AB68" s="219"/>
      <c r="AC68" s="219"/>
      <c r="AD68" s="219"/>
      <c r="AE68" s="219"/>
      <c r="AF68" s="219"/>
      <c r="AG68" s="219"/>
      <c r="AH68" s="219"/>
      <c r="AI68" s="219"/>
      <c r="AJ68" s="219"/>
      <c r="AK68" s="219"/>
      <c r="AL68" s="219"/>
      <c r="AM68" s="219"/>
      <c r="AN68" s="219"/>
      <c r="AO68" s="219"/>
      <c r="AP68" s="219"/>
      <c r="AQ68" s="219"/>
      <c r="AR68" s="219"/>
      <c r="AS68" s="219"/>
      <c r="AT68" s="219"/>
      <c r="AU68" s="219"/>
      <c r="AV68" s="219"/>
      <c r="AW68" s="219"/>
      <c r="AX68" s="219"/>
      <c r="AY68" s="219"/>
      <c r="AZ68" s="219"/>
      <c r="BA68" s="219"/>
      <c r="BB68" s="219"/>
      <c r="BC68" s="219"/>
      <c r="BD68" s="219"/>
      <c r="BE68" s="219"/>
      <c r="BF68" s="219"/>
      <c r="BG68" s="219"/>
      <c r="BH68" s="219"/>
      <c r="BI68" s="330"/>
      <c r="BJ68" s="330"/>
      <c r="BK68" s="330"/>
      <c r="BL68" s="330"/>
      <c r="BM68" s="330"/>
      <c r="BN68" s="330"/>
      <c r="BO68" s="330"/>
      <c r="BP68" s="330"/>
      <c r="BQ68" s="330"/>
      <c r="BR68" s="330"/>
      <c r="BS68" s="330"/>
      <c r="BT68" s="330"/>
      <c r="BU68" s="330"/>
      <c r="BV68" s="330"/>
    </row>
    <row r="69" spans="1:74" ht="11.1" customHeight="1" x14ac:dyDescent="0.2">
      <c r="A69" s="37" t="s">
        <v>752</v>
      </c>
      <c r="B69" s="42" t="s">
        <v>6</v>
      </c>
      <c r="C69" s="272">
        <v>4.0053936302000004</v>
      </c>
      <c r="D69" s="272">
        <v>2.7269634538999998</v>
      </c>
      <c r="E69" s="272">
        <v>8.5568117855000008</v>
      </c>
      <c r="F69" s="272">
        <v>36.381361546000001</v>
      </c>
      <c r="G69" s="272">
        <v>128.09939123000001</v>
      </c>
      <c r="H69" s="272">
        <v>282.68444012999998</v>
      </c>
      <c r="I69" s="272">
        <v>374.73210024000002</v>
      </c>
      <c r="J69" s="272">
        <v>351.33542118000003</v>
      </c>
      <c r="K69" s="272">
        <v>194.78815107</v>
      </c>
      <c r="L69" s="272">
        <v>54.957580362000002</v>
      </c>
      <c r="M69" s="272">
        <v>15.018253141000001</v>
      </c>
      <c r="N69" s="272">
        <v>2.8597368313999998</v>
      </c>
      <c r="O69" s="272">
        <v>5.8756802339999998</v>
      </c>
      <c r="P69" s="272">
        <v>9.5688581904000003</v>
      </c>
      <c r="Q69" s="272">
        <v>25.155529144999999</v>
      </c>
      <c r="R69" s="272">
        <v>54.189001765999997</v>
      </c>
      <c r="S69" s="272">
        <v>106.87857115</v>
      </c>
      <c r="T69" s="272">
        <v>259.15101809999999</v>
      </c>
      <c r="U69" s="272">
        <v>404.32988140999998</v>
      </c>
      <c r="V69" s="272">
        <v>349.63713658</v>
      </c>
      <c r="W69" s="272">
        <v>175.43168297</v>
      </c>
      <c r="X69" s="272">
        <v>49.620053231999997</v>
      </c>
      <c r="Y69" s="272">
        <v>18.3784524</v>
      </c>
      <c r="Z69" s="272">
        <v>11.264951705</v>
      </c>
      <c r="AA69" s="272">
        <v>12.007221550000001</v>
      </c>
      <c r="AB69" s="272">
        <v>13.276421975</v>
      </c>
      <c r="AC69" s="272">
        <v>48.832106838000001</v>
      </c>
      <c r="AD69" s="272">
        <v>48.843533954999998</v>
      </c>
      <c r="AE69" s="272">
        <v>154.77468443999999</v>
      </c>
      <c r="AF69" s="272">
        <v>232.96201189000001</v>
      </c>
      <c r="AG69" s="272">
        <v>401.10057276999999</v>
      </c>
      <c r="AH69" s="272">
        <v>327.90609180000001</v>
      </c>
      <c r="AI69" s="272">
        <v>173.84048164000001</v>
      </c>
      <c r="AJ69" s="272">
        <v>55.363170832999998</v>
      </c>
      <c r="AK69" s="272">
        <v>14.002325503</v>
      </c>
      <c r="AL69" s="272">
        <v>11.401971564</v>
      </c>
      <c r="AM69" s="272">
        <v>14.856446359</v>
      </c>
      <c r="AN69" s="272">
        <v>10.710790501</v>
      </c>
      <c r="AO69" s="272">
        <v>10.994703380000001</v>
      </c>
      <c r="AP69" s="272">
        <v>34.063470850000002</v>
      </c>
      <c r="AQ69" s="272">
        <v>99.043481717999995</v>
      </c>
      <c r="AR69" s="272">
        <v>243.87287226000001</v>
      </c>
      <c r="AS69" s="272">
        <v>337.51786413999997</v>
      </c>
      <c r="AT69" s="272">
        <v>287.55659716999997</v>
      </c>
      <c r="AU69" s="272">
        <v>176.64262382000001</v>
      </c>
      <c r="AV69" s="272">
        <v>55.744042413999999</v>
      </c>
      <c r="AW69" s="272">
        <v>17.606327075999999</v>
      </c>
      <c r="AX69" s="272">
        <v>13.072470254000001</v>
      </c>
      <c r="AY69" s="272">
        <v>6.9865789485000001</v>
      </c>
      <c r="AZ69" s="272">
        <v>11.900354378999999</v>
      </c>
      <c r="BA69" s="272">
        <v>15.146758279</v>
      </c>
      <c r="BB69" s="272">
        <v>37.087499256999997</v>
      </c>
      <c r="BC69" s="272">
        <v>112.58739086</v>
      </c>
      <c r="BD69" s="272">
        <v>241.15011052</v>
      </c>
      <c r="BE69" s="272">
        <v>299.23048648000002</v>
      </c>
      <c r="BF69" s="272">
        <v>290.69780996999998</v>
      </c>
      <c r="BG69" s="272">
        <v>181.39957784999999</v>
      </c>
      <c r="BH69" s="272">
        <v>72.006026840000004</v>
      </c>
      <c r="BI69" s="337">
        <v>18.532309872999999</v>
      </c>
      <c r="BJ69" s="337">
        <v>9.0846193893000002</v>
      </c>
      <c r="BK69" s="337">
        <v>9.251288529</v>
      </c>
      <c r="BL69" s="337">
        <v>9.2232084068999995</v>
      </c>
      <c r="BM69" s="337">
        <v>19.337129608000001</v>
      </c>
      <c r="BN69" s="337">
        <v>36.914641351999997</v>
      </c>
      <c r="BO69" s="337">
        <v>116.00876067</v>
      </c>
      <c r="BP69" s="337">
        <v>237.36183102999999</v>
      </c>
      <c r="BQ69" s="337">
        <v>345.89226680000002</v>
      </c>
      <c r="BR69" s="337">
        <v>322.09318424000003</v>
      </c>
      <c r="BS69" s="337">
        <v>176.60303060999999</v>
      </c>
      <c r="BT69" s="337">
        <v>64.263225147</v>
      </c>
      <c r="BU69" s="337">
        <v>19.885515994999999</v>
      </c>
      <c r="BV69" s="337">
        <v>9.6418448869999995</v>
      </c>
    </row>
    <row r="70" spans="1:74" s="278" customFormat="1" ht="11.1" customHeight="1" x14ac:dyDescent="0.2">
      <c r="A70" s="16"/>
      <c r="C70" s="279"/>
      <c r="D70" s="279"/>
      <c r="E70" s="279"/>
      <c r="F70" s="279"/>
      <c r="G70" s="279"/>
      <c r="H70" s="279"/>
      <c r="I70" s="279"/>
      <c r="J70" s="279"/>
      <c r="K70" s="279"/>
      <c r="L70" s="279"/>
      <c r="M70" s="279"/>
      <c r="N70" s="279"/>
      <c r="O70" s="279"/>
      <c r="P70" s="279"/>
      <c r="Q70" s="279"/>
      <c r="R70" s="279"/>
      <c r="S70" s="279"/>
      <c r="T70" s="279"/>
      <c r="U70" s="279"/>
      <c r="V70" s="279"/>
      <c r="W70" s="279"/>
      <c r="X70" s="279"/>
      <c r="Y70" s="279"/>
      <c r="Z70" s="279"/>
      <c r="AA70" s="279"/>
      <c r="AB70" s="279"/>
      <c r="AC70" s="279"/>
      <c r="AD70" s="279"/>
      <c r="AE70" s="279"/>
      <c r="AF70" s="279"/>
      <c r="AG70" s="279"/>
      <c r="AH70" s="279"/>
      <c r="AI70" s="279"/>
      <c r="AJ70" s="279"/>
      <c r="AK70" s="279"/>
      <c r="AL70" s="279"/>
      <c r="AM70" s="279"/>
      <c r="AN70" s="279"/>
      <c r="AO70" s="279"/>
      <c r="AP70" s="279"/>
      <c r="AQ70" s="279"/>
      <c r="AR70" s="279"/>
      <c r="AS70" s="279"/>
      <c r="AT70" s="279"/>
      <c r="AU70" s="279"/>
      <c r="AV70" s="279"/>
      <c r="AW70" s="279"/>
      <c r="AX70" s="279"/>
      <c r="AY70" s="338"/>
      <c r="AZ70" s="338"/>
      <c r="BA70" s="338"/>
      <c r="BB70" s="338"/>
      <c r="BC70" s="338"/>
      <c r="BD70" s="338"/>
      <c r="BE70" s="338"/>
      <c r="BF70" s="338"/>
      <c r="BG70" s="338"/>
      <c r="BH70" s="338"/>
      <c r="BI70" s="338"/>
      <c r="BJ70" s="338"/>
      <c r="BK70" s="338"/>
      <c r="BL70" s="338"/>
      <c r="BM70" s="338"/>
      <c r="BN70" s="338"/>
      <c r="BO70" s="338"/>
      <c r="BP70" s="338"/>
      <c r="BQ70" s="338"/>
      <c r="BR70" s="338"/>
      <c r="BS70" s="338"/>
      <c r="BT70" s="338"/>
      <c r="BU70" s="338"/>
      <c r="BV70" s="338"/>
    </row>
    <row r="71" spans="1:74" s="278" customFormat="1" ht="12" customHeight="1" x14ac:dyDescent="0.25">
      <c r="A71" s="16"/>
      <c r="B71" s="683" t="s">
        <v>1081</v>
      </c>
      <c r="C71" s="680"/>
      <c r="D71" s="680"/>
      <c r="E71" s="680"/>
      <c r="F71" s="680"/>
      <c r="G71" s="680"/>
      <c r="H71" s="680"/>
      <c r="I71" s="680"/>
      <c r="J71" s="680"/>
      <c r="K71" s="680"/>
      <c r="L71" s="680"/>
      <c r="M71" s="680"/>
      <c r="N71" s="680"/>
      <c r="O71" s="680"/>
      <c r="P71" s="680"/>
      <c r="Q71" s="680"/>
      <c r="AY71" s="499"/>
      <c r="AZ71" s="499"/>
      <c r="BA71" s="499"/>
      <c r="BB71" s="499"/>
      <c r="BC71" s="499"/>
      <c r="BD71" s="499"/>
      <c r="BE71" s="499"/>
      <c r="BF71" s="499"/>
      <c r="BG71" s="499"/>
      <c r="BH71" s="499"/>
      <c r="BI71" s="499"/>
      <c r="BJ71" s="499"/>
    </row>
    <row r="72" spans="1:74" s="278" customFormat="1" ht="12" customHeight="1" x14ac:dyDescent="0.25">
      <c r="A72" s="16"/>
      <c r="B72" s="685" t="s">
        <v>143</v>
      </c>
      <c r="C72" s="680"/>
      <c r="D72" s="680"/>
      <c r="E72" s="680"/>
      <c r="F72" s="680"/>
      <c r="G72" s="680"/>
      <c r="H72" s="680"/>
      <c r="I72" s="680"/>
      <c r="J72" s="680"/>
      <c r="K72" s="680"/>
      <c r="L72" s="680"/>
      <c r="M72" s="680"/>
      <c r="N72" s="680"/>
      <c r="O72" s="680"/>
      <c r="P72" s="680"/>
      <c r="Q72" s="680"/>
      <c r="AY72" s="499"/>
      <c r="AZ72" s="499"/>
      <c r="BA72" s="499"/>
      <c r="BB72" s="499"/>
      <c r="BC72" s="499"/>
      <c r="BD72" s="499"/>
      <c r="BE72" s="499"/>
      <c r="BF72" s="499"/>
      <c r="BG72" s="499"/>
      <c r="BH72" s="499"/>
      <c r="BI72" s="499"/>
      <c r="BJ72" s="499"/>
    </row>
    <row r="73" spans="1:74" s="434" customFormat="1" ht="12" customHeight="1" x14ac:dyDescent="0.25">
      <c r="A73" s="433"/>
      <c r="B73" s="661" t="s">
        <v>1082</v>
      </c>
      <c r="C73" s="684"/>
      <c r="D73" s="684"/>
      <c r="E73" s="684"/>
      <c r="F73" s="684"/>
      <c r="G73" s="684"/>
      <c r="H73" s="684"/>
      <c r="I73" s="684"/>
      <c r="J73" s="684"/>
      <c r="K73" s="684"/>
      <c r="L73" s="684"/>
      <c r="M73" s="684"/>
      <c r="N73" s="684"/>
      <c r="O73" s="684"/>
      <c r="P73" s="684"/>
      <c r="Q73" s="663"/>
      <c r="AY73" s="500"/>
      <c r="AZ73" s="500"/>
      <c r="BA73" s="500"/>
      <c r="BB73" s="500"/>
      <c r="BC73" s="500"/>
      <c r="BD73" s="500"/>
      <c r="BE73" s="500"/>
      <c r="BF73" s="500"/>
      <c r="BG73" s="500"/>
      <c r="BH73" s="500"/>
      <c r="BI73" s="500"/>
      <c r="BJ73" s="500"/>
    </row>
    <row r="74" spans="1:74" s="434" customFormat="1" ht="12" customHeight="1" x14ac:dyDescent="0.25">
      <c r="A74" s="433"/>
      <c r="B74" s="661" t="s">
        <v>1083</v>
      </c>
      <c r="C74" s="662"/>
      <c r="D74" s="662"/>
      <c r="E74" s="662"/>
      <c r="F74" s="662"/>
      <c r="G74" s="662"/>
      <c r="H74" s="662"/>
      <c r="I74" s="662"/>
      <c r="J74" s="662"/>
      <c r="K74" s="662"/>
      <c r="L74" s="662"/>
      <c r="M74" s="662"/>
      <c r="N74" s="662"/>
      <c r="O74" s="662"/>
      <c r="P74" s="662"/>
      <c r="Q74" s="663"/>
      <c r="AY74" s="500"/>
      <c r="AZ74" s="500"/>
      <c r="BA74" s="500"/>
      <c r="BB74" s="500"/>
      <c r="BC74" s="500"/>
      <c r="BD74" s="500"/>
      <c r="BE74" s="500"/>
      <c r="BF74" s="500"/>
      <c r="BG74" s="500"/>
      <c r="BH74" s="500"/>
      <c r="BI74" s="500"/>
      <c r="BJ74" s="500"/>
    </row>
    <row r="75" spans="1:74" s="434" customFormat="1" ht="12" customHeight="1" x14ac:dyDescent="0.25">
      <c r="A75" s="433"/>
      <c r="B75" s="661" t="s">
        <v>1084</v>
      </c>
      <c r="C75" s="662"/>
      <c r="D75" s="662"/>
      <c r="E75" s="662"/>
      <c r="F75" s="662"/>
      <c r="G75" s="662"/>
      <c r="H75" s="662"/>
      <c r="I75" s="662"/>
      <c r="J75" s="662"/>
      <c r="K75" s="662"/>
      <c r="L75" s="662"/>
      <c r="M75" s="662"/>
      <c r="N75" s="662"/>
      <c r="O75" s="662"/>
      <c r="P75" s="662"/>
      <c r="Q75" s="663"/>
      <c r="AY75" s="500"/>
      <c r="AZ75" s="500"/>
      <c r="BA75" s="500"/>
      <c r="BB75" s="500"/>
      <c r="BC75" s="500"/>
      <c r="BD75" s="500"/>
      <c r="BE75" s="500"/>
      <c r="BF75" s="500"/>
      <c r="BG75" s="500"/>
      <c r="BH75" s="500"/>
      <c r="BI75" s="500"/>
      <c r="BJ75" s="500"/>
    </row>
    <row r="76" spans="1:74" s="434" customFormat="1" ht="12" customHeight="1" x14ac:dyDescent="0.25">
      <c r="A76" s="433"/>
      <c r="B76" s="661" t="s">
        <v>1095</v>
      </c>
      <c r="C76" s="663"/>
      <c r="D76" s="663"/>
      <c r="E76" s="663"/>
      <c r="F76" s="663"/>
      <c r="G76" s="663"/>
      <c r="H76" s="663"/>
      <c r="I76" s="663"/>
      <c r="J76" s="663"/>
      <c r="K76" s="663"/>
      <c r="L76" s="663"/>
      <c r="M76" s="663"/>
      <c r="N76" s="663"/>
      <c r="O76" s="663"/>
      <c r="P76" s="663"/>
      <c r="Q76" s="663"/>
      <c r="AY76" s="500"/>
      <c r="AZ76" s="500"/>
      <c r="BA76" s="500"/>
      <c r="BB76" s="500"/>
      <c r="BC76" s="500"/>
      <c r="BD76" s="500"/>
      <c r="BE76" s="500"/>
      <c r="BF76" s="500"/>
      <c r="BG76" s="500"/>
      <c r="BH76" s="500"/>
      <c r="BI76" s="500"/>
      <c r="BJ76" s="500"/>
    </row>
    <row r="77" spans="1:74" s="434" customFormat="1" ht="12" customHeight="1" x14ac:dyDescent="0.25">
      <c r="A77" s="433"/>
      <c r="B77" s="661" t="s">
        <v>1100</v>
      </c>
      <c r="C77" s="662"/>
      <c r="D77" s="662"/>
      <c r="E77" s="662"/>
      <c r="F77" s="662"/>
      <c r="G77" s="662"/>
      <c r="H77" s="662"/>
      <c r="I77" s="662"/>
      <c r="J77" s="662"/>
      <c r="K77" s="662"/>
      <c r="L77" s="662"/>
      <c r="M77" s="662"/>
      <c r="N77" s="662"/>
      <c r="O77" s="662"/>
      <c r="P77" s="662"/>
      <c r="Q77" s="663"/>
      <c r="AY77" s="500"/>
      <c r="AZ77" s="500"/>
      <c r="BA77" s="500"/>
      <c r="BB77" s="500"/>
      <c r="BC77" s="500"/>
      <c r="BD77" s="500"/>
      <c r="BE77" s="500"/>
      <c r="BF77" s="500"/>
      <c r="BG77" s="500"/>
      <c r="BH77" s="500"/>
      <c r="BI77" s="500"/>
      <c r="BJ77" s="500"/>
    </row>
    <row r="78" spans="1:74" s="434" customFormat="1" ht="12" customHeight="1" x14ac:dyDescent="0.25">
      <c r="A78" s="433"/>
      <c r="B78" s="661" t="s">
        <v>1101</v>
      </c>
      <c r="C78" s="663"/>
      <c r="D78" s="663"/>
      <c r="E78" s="663"/>
      <c r="F78" s="663"/>
      <c r="G78" s="663"/>
      <c r="H78" s="663"/>
      <c r="I78" s="663"/>
      <c r="J78" s="663"/>
      <c r="K78" s="663"/>
      <c r="L78" s="663"/>
      <c r="M78" s="663"/>
      <c r="N78" s="663"/>
      <c r="O78" s="663"/>
      <c r="P78" s="663"/>
      <c r="Q78" s="663"/>
      <c r="AY78" s="500"/>
      <c r="AZ78" s="500"/>
      <c r="BA78" s="500"/>
      <c r="BB78" s="500"/>
      <c r="BC78" s="500"/>
      <c r="BD78" s="500"/>
      <c r="BE78" s="500"/>
      <c r="BF78" s="500"/>
      <c r="BG78" s="500"/>
      <c r="BH78" s="500"/>
      <c r="BI78" s="500"/>
      <c r="BJ78" s="500"/>
    </row>
    <row r="79" spans="1:74" s="434" customFormat="1" ht="12" customHeight="1" x14ac:dyDescent="0.25">
      <c r="A79" s="433"/>
      <c r="B79" s="661" t="s">
        <v>1107</v>
      </c>
      <c r="C79" s="662"/>
      <c r="D79" s="662"/>
      <c r="E79" s="662"/>
      <c r="F79" s="662"/>
      <c r="G79" s="662"/>
      <c r="H79" s="662"/>
      <c r="I79" s="662"/>
      <c r="J79" s="662"/>
      <c r="K79" s="662"/>
      <c r="L79" s="662"/>
      <c r="M79" s="662"/>
      <c r="N79" s="662"/>
      <c r="O79" s="662"/>
      <c r="P79" s="662"/>
      <c r="Q79" s="663"/>
      <c r="AY79" s="500"/>
      <c r="AZ79" s="500"/>
      <c r="BA79" s="500"/>
      <c r="BB79" s="500"/>
      <c r="BC79" s="500"/>
      <c r="BD79" s="500"/>
      <c r="BE79" s="500"/>
      <c r="BF79" s="500"/>
      <c r="BG79" s="500"/>
      <c r="BH79" s="500"/>
      <c r="BI79" s="500"/>
      <c r="BJ79" s="500"/>
    </row>
    <row r="80" spans="1:74" s="434" customFormat="1" ht="12" customHeight="1" x14ac:dyDescent="0.25">
      <c r="A80" s="433"/>
      <c r="B80" s="669" t="s">
        <v>1108</v>
      </c>
      <c r="C80" s="670"/>
      <c r="D80" s="670"/>
      <c r="E80" s="670"/>
      <c r="F80" s="670"/>
      <c r="G80" s="670"/>
      <c r="H80" s="670"/>
      <c r="I80" s="670"/>
      <c r="J80" s="670"/>
      <c r="K80" s="670"/>
      <c r="L80" s="670"/>
      <c r="M80" s="670"/>
      <c r="N80" s="670"/>
      <c r="O80" s="670"/>
      <c r="P80" s="670"/>
      <c r="Q80" s="666"/>
      <c r="AY80" s="500"/>
      <c r="AZ80" s="500"/>
      <c r="BA80" s="500"/>
      <c r="BB80" s="500"/>
      <c r="BC80" s="500"/>
      <c r="BD80" s="500"/>
      <c r="BE80" s="500"/>
      <c r="BF80" s="500"/>
      <c r="BG80" s="500"/>
      <c r="BH80" s="500"/>
      <c r="BI80" s="500"/>
      <c r="BJ80" s="500"/>
    </row>
    <row r="81" spans="1:74" s="434" customFormat="1" ht="12" customHeight="1" x14ac:dyDescent="0.25">
      <c r="A81" s="433"/>
      <c r="B81" s="669" t="s">
        <v>1109</v>
      </c>
      <c r="C81" s="670"/>
      <c r="D81" s="670"/>
      <c r="E81" s="670"/>
      <c r="F81" s="670"/>
      <c r="G81" s="670"/>
      <c r="H81" s="670"/>
      <c r="I81" s="670"/>
      <c r="J81" s="670"/>
      <c r="K81" s="670"/>
      <c r="L81" s="670"/>
      <c r="M81" s="670"/>
      <c r="N81" s="670"/>
      <c r="O81" s="670"/>
      <c r="P81" s="670"/>
      <c r="Q81" s="666"/>
      <c r="AY81" s="500"/>
      <c r="AZ81" s="500"/>
      <c r="BA81" s="500"/>
      <c r="BB81" s="500"/>
      <c r="BC81" s="500"/>
      <c r="BD81" s="500"/>
      <c r="BE81" s="500"/>
      <c r="BF81" s="500"/>
      <c r="BG81" s="500"/>
      <c r="BH81" s="500"/>
      <c r="BI81" s="500"/>
      <c r="BJ81" s="500"/>
    </row>
    <row r="82" spans="1:74" s="434" customFormat="1" ht="12" customHeight="1" x14ac:dyDescent="0.25">
      <c r="A82" s="433"/>
      <c r="B82" s="671" t="s">
        <v>1110</v>
      </c>
      <c r="C82" s="666"/>
      <c r="D82" s="666"/>
      <c r="E82" s="666"/>
      <c r="F82" s="666"/>
      <c r="G82" s="666"/>
      <c r="H82" s="666"/>
      <c r="I82" s="666"/>
      <c r="J82" s="666"/>
      <c r="K82" s="666"/>
      <c r="L82" s="666"/>
      <c r="M82" s="666"/>
      <c r="N82" s="666"/>
      <c r="O82" s="666"/>
      <c r="P82" s="666"/>
      <c r="Q82" s="666"/>
      <c r="AY82" s="500"/>
      <c r="AZ82" s="500"/>
      <c r="BA82" s="500"/>
      <c r="BB82" s="500"/>
      <c r="BC82" s="500"/>
      <c r="BD82" s="500"/>
      <c r="BE82" s="500"/>
      <c r="BF82" s="500"/>
      <c r="BG82" s="500"/>
      <c r="BH82" s="500"/>
      <c r="BI82" s="500"/>
      <c r="BJ82" s="500"/>
    </row>
    <row r="83" spans="1:74" s="434" customFormat="1" ht="12" customHeight="1" x14ac:dyDescent="0.25">
      <c r="A83" s="433"/>
      <c r="B83" s="671" t="s">
        <v>1111</v>
      </c>
      <c r="C83" s="666"/>
      <c r="D83" s="666"/>
      <c r="E83" s="666"/>
      <c r="F83" s="666"/>
      <c r="G83" s="666"/>
      <c r="H83" s="666"/>
      <c r="I83" s="666"/>
      <c r="J83" s="666"/>
      <c r="K83" s="666"/>
      <c r="L83" s="666"/>
      <c r="M83" s="666"/>
      <c r="N83" s="666"/>
      <c r="O83" s="666"/>
      <c r="P83" s="666"/>
      <c r="Q83" s="666"/>
      <c r="AY83" s="500"/>
      <c r="AZ83" s="500"/>
      <c r="BA83" s="500"/>
      <c r="BB83" s="500"/>
      <c r="BC83" s="500"/>
      <c r="BD83" s="500"/>
      <c r="BE83" s="500"/>
      <c r="BF83" s="500"/>
      <c r="BG83" s="500"/>
      <c r="BH83" s="500"/>
      <c r="BI83" s="500"/>
      <c r="BJ83" s="500"/>
    </row>
    <row r="84" spans="1:74" s="434" customFormat="1" ht="12" customHeight="1" x14ac:dyDescent="0.25">
      <c r="A84" s="433"/>
      <c r="B84" s="664" t="s">
        <v>1112</v>
      </c>
      <c r="C84" s="665"/>
      <c r="D84" s="665"/>
      <c r="E84" s="665"/>
      <c r="F84" s="665"/>
      <c r="G84" s="665"/>
      <c r="H84" s="665"/>
      <c r="I84" s="665"/>
      <c r="J84" s="665"/>
      <c r="K84" s="665"/>
      <c r="L84" s="665"/>
      <c r="M84" s="665"/>
      <c r="N84" s="665"/>
      <c r="O84" s="665"/>
      <c r="P84" s="665"/>
      <c r="Q84" s="666"/>
      <c r="AY84" s="500"/>
      <c r="AZ84" s="500"/>
      <c r="BA84" s="500"/>
      <c r="BB84" s="500"/>
      <c r="BC84" s="500"/>
      <c r="BD84" s="500"/>
      <c r="BE84" s="500"/>
      <c r="BF84" s="500"/>
      <c r="BG84" s="500"/>
      <c r="BH84" s="500"/>
      <c r="BI84" s="500"/>
      <c r="BJ84" s="500"/>
    </row>
    <row r="85" spans="1:74" s="435" customFormat="1" ht="12" customHeight="1" x14ac:dyDescent="0.25">
      <c r="A85" s="433"/>
      <c r="B85" s="667" t="s">
        <v>1228</v>
      </c>
      <c r="C85" s="666"/>
      <c r="D85" s="666"/>
      <c r="E85" s="666"/>
      <c r="F85" s="666"/>
      <c r="G85" s="666"/>
      <c r="H85" s="666"/>
      <c r="I85" s="666"/>
      <c r="J85" s="666"/>
      <c r="K85" s="666"/>
      <c r="L85" s="666"/>
      <c r="M85" s="666"/>
      <c r="N85" s="666"/>
      <c r="O85" s="666"/>
      <c r="P85" s="666"/>
      <c r="Q85" s="666"/>
      <c r="AY85" s="501"/>
      <c r="AZ85" s="501"/>
      <c r="BA85" s="501"/>
      <c r="BB85" s="501"/>
      <c r="BC85" s="501"/>
      <c r="BD85" s="501"/>
      <c r="BE85" s="501"/>
      <c r="BF85" s="501"/>
      <c r="BG85" s="501"/>
      <c r="BH85" s="501"/>
      <c r="BI85" s="501"/>
      <c r="BJ85" s="501"/>
    </row>
    <row r="86" spans="1:74" s="435" customFormat="1" ht="12" customHeight="1" x14ac:dyDescent="0.25">
      <c r="A86" s="433"/>
      <c r="B86" s="668" t="s">
        <v>1113</v>
      </c>
      <c r="C86" s="666"/>
      <c r="D86" s="666"/>
      <c r="E86" s="666"/>
      <c r="F86" s="666"/>
      <c r="G86" s="666"/>
      <c r="H86" s="666"/>
      <c r="I86" s="666"/>
      <c r="J86" s="666"/>
      <c r="K86" s="666"/>
      <c r="L86" s="666"/>
      <c r="M86" s="666"/>
      <c r="N86" s="666"/>
      <c r="O86" s="666"/>
      <c r="P86" s="666"/>
      <c r="Q86" s="666"/>
      <c r="AY86" s="501"/>
      <c r="AZ86" s="501"/>
      <c r="BA86" s="501"/>
      <c r="BB86" s="501"/>
      <c r="BC86" s="501"/>
      <c r="BD86" s="501"/>
      <c r="BE86" s="501"/>
      <c r="BF86" s="501"/>
      <c r="BG86" s="501"/>
      <c r="BH86" s="501"/>
      <c r="BI86" s="501"/>
      <c r="BJ86" s="501"/>
    </row>
    <row r="87" spans="1:74" x14ac:dyDescent="0.2">
      <c r="BK87" s="339"/>
      <c r="BL87" s="339"/>
      <c r="BM87" s="339"/>
      <c r="BN87" s="339"/>
      <c r="BO87" s="339"/>
      <c r="BP87" s="339"/>
      <c r="BQ87" s="339"/>
      <c r="BR87" s="339"/>
      <c r="BS87" s="339"/>
      <c r="BT87" s="339"/>
      <c r="BU87" s="339"/>
      <c r="BV87" s="339"/>
    </row>
    <row r="88" spans="1:74" x14ac:dyDescent="0.2">
      <c r="BK88" s="339"/>
      <c r="BL88" s="339"/>
      <c r="BM88" s="339"/>
      <c r="BN88" s="339"/>
      <c r="BO88" s="339"/>
      <c r="BP88" s="339"/>
      <c r="BQ88" s="339"/>
      <c r="BR88" s="339"/>
      <c r="BS88" s="339"/>
      <c r="BT88" s="339"/>
      <c r="BU88" s="339"/>
      <c r="BV88" s="339"/>
    </row>
    <row r="89" spans="1:74" x14ac:dyDescent="0.2">
      <c r="BK89" s="339"/>
      <c r="BL89" s="339"/>
      <c r="BM89" s="339"/>
      <c r="BN89" s="339"/>
      <c r="BO89" s="339"/>
      <c r="BP89" s="339"/>
      <c r="BQ89" s="339"/>
      <c r="BR89" s="339"/>
      <c r="BS89" s="339"/>
      <c r="BT89" s="339"/>
      <c r="BU89" s="339"/>
      <c r="BV89" s="339"/>
    </row>
    <row r="90" spans="1:74" x14ac:dyDescent="0.2">
      <c r="BK90" s="339"/>
      <c r="BL90" s="339"/>
      <c r="BM90" s="339"/>
      <c r="BN90" s="339"/>
      <c r="BO90" s="339"/>
      <c r="BP90" s="339"/>
      <c r="BQ90" s="339"/>
      <c r="BR90" s="339"/>
      <c r="BS90" s="339"/>
      <c r="BT90" s="339"/>
      <c r="BU90" s="339"/>
      <c r="BV90" s="339"/>
    </row>
    <row r="91" spans="1:74" x14ac:dyDescent="0.2">
      <c r="BK91" s="339"/>
      <c r="BL91" s="339"/>
      <c r="BM91" s="339"/>
      <c r="BN91" s="339"/>
      <c r="BO91" s="339"/>
      <c r="BP91" s="339"/>
      <c r="BQ91" s="339"/>
      <c r="BR91" s="339"/>
      <c r="BS91" s="339"/>
      <c r="BT91" s="339"/>
      <c r="BU91" s="339"/>
      <c r="BV91" s="339"/>
    </row>
    <row r="92" spans="1:74" x14ac:dyDescent="0.2">
      <c r="BK92" s="339"/>
      <c r="BL92" s="339"/>
      <c r="BM92" s="339"/>
      <c r="BN92" s="339"/>
      <c r="BO92" s="339"/>
      <c r="BP92" s="339"/>
      <c r="BQ92" s="339"/>
      <c r="BR92" s="339"/>
      <c r="BS92" s="339"/>
      <c r="BT92" s="339"/>
      <c r="BU92" s="339"/>
      <c r="BV92" s="339"/>
    </row>
    <row r="93" spans="1:74" x14ac:dyDescent="0.2">
      <c r="BK93" s="339"/>
      <c r="BL93" s="339"/>
      <c r="BM93" s="339"/>
      <c r="BN93" s="339"/>
      <c r="BO93" s="339"/>
      <c r="BP93" s="339"/>
      <c r="BQ93" s="339"/>
      <c r="BR93" s="339"/>
      <c r="BS93" s="339"/>
      <c r="BT93" s="339"/>
      <c r="BU93" s="339"/>
      <c r="BV93" s="339"/>
    </row>
    <row r="94" spans="1:74" x14ac:dyDescent="0.2">
      <c r="BK94" s="339"/>
      <c r="BL94" s="339"/>
      <c r="BM94" s="339"/>
      <c r="BN94" s="339"/>
      <c r="BO94" s="339"/>
      <c r="BP94" s="339"/>
      <c r="BQ94" s="339"/>
      <c r="BR94" s="339"/>
      <c r="BS94" s="339"/>
      <c r="BT94" s="339"/>
      <c r="BU94" s="339"/>
      <c r="BV94" s="339"/>
    </row>
    <row r="95" spans="1:74" x14ac:dyDescent="0.2">
      <c r="BK95" s="339"/>
      <c r="BL95" s="339"/>
      <c r="BM95" s="339"/>
      <c r="BN95" s="339"/>
      <c r="BO95" s="339"/>
      <c r="BP95" s="339"/>
      <c r="BQ95" s="339"/>
      <c r="BR95" s="339"/>
      <c r="BS95" s="339"/>
      <c r="BT95" s="339"/>
      <c r="BU95" s="339"/>
      <c r="BV95" s="339"/>
    </row>
    <row r="96" spans="1:74" x14ac:dyDescent="0.2">
      <c r="BK96" s="339"/>
      <c r="BL96" s="339"/>
      <c r="BM96" s="339"/>
      <c r="BN96" s="339"/>
      <c r="BO96" s="339"/>
      <c r="BP96" s="339"/>
      <c r="BQ96" s="339"/>
      <c r="BR96" s="339"/>
      <c r="BS96" s="339"/>
      <c r="BT96" s="339"/>
      <c r="BU96" s="339"/>
      <c r="BV96" s="339"/>
    </row>
    <row r="97" spans="63:74" x14ac:dyDescent="0.2">
      <c r="BK97" s="339"/>
      <c r="BL97" s="339"/>
      <c r="BM97" s="339"/>
      <c r="BN97" s="339"/>
      <c r="BO97" s="339"/>
      <c r="BP97" s="339"/>
      <c r="BQ97" s="339"/>
      <c r="BR97" s="339"/>
      <c r="BS97" s="339"/>
      <c r="BT97" s="339"/>
      <c r="BU97" s="339"/>
      <c r="BV97" s="339"/>
    </row>
    <row r="98" spans="63:74" x14ac:dyDescent="0.2">
      <c r="BK98" s="339"/>
      <c r="BL98" s="339"/>
      <c r="BM98" s="339"/>
      <c r="BN98" s="339"/>
      <c r="BO98" s="339"/>
      <c r="BP98" s="339"/>
      <c r="BQ98" s="339"/>
      <c r="BR98" s="339"/>
      <c r="BS98" s="339"/>
      <c r="BT98" s="339"/>
      <c r="BU98" s="339"/>
      <c r="BV98" s="339"/>
    </row>
    <row r="99" spans="63:74" x14ac:dyDescent="0.2">
      <c r="BK99" s="339"/>
      <c r="BL99" s="339"/>
      <c r="BM99" s="339"/>
      <c r="BN99" s="339"/>
      <c r="BO99" s="339"/>
      <c r="BP99" s="339"/>
      <c r="BQ99" s="339"/>
      <c r="BR99" s="339"/>
      <c r="BS99" s="339"/>
      <c r="BT99" s="339"/>
      <c r="BU99" s="339"/>
      <c r="BV99" s="339"/>
    </row>
    <row r="100" spans="63:74" x14ac:dyDescent="0.2">
      <c r="BK100" s="339"/>
      <c r="BL100" s="339"/>
      <c r="BM100" s="339"/>
      <c r="BN100" s="339"/>
      <c r="BO100" s="339"/>
      <c r="BP100" s="339"/>
      <c r="BQ100" s="339"/>
      <c r="BR100" s="339"/>
      <c r="BS100" s="339"/>
      <c r="BT100" s="339"/>
      <c r="BU100" s="339"/>
      <c r="BV100" s="339"/>
    </row>
    <row r="101" spans="63:74" x14ac:dyDescent="0.2">
      <c r="BK101" s="339"/>
      <c r="BL101" s="339"/>
      <c r="BM101" s="339"/>
      <c r="BN101" s="339"/>
      <c r="BO101" s="339"/>
      <c r="BP101" s="339"/>
      <c r="BQ101" s="339"/>
      <c r="BR101" s="339"/>
      <c r="BS101" s="339"/>
      <c r="BT101" s="339"/>
      <c r="BU101" s="339"/>
      <c r="BV101" s="339"/>
    </row>
    <row r="102" spans="63:74" x14ac:dyDescent="0.2">
      <c r="BK102" s="339"/>
      <c r="BL102" s="339"/>
      <c r="BM102" s="339"/>
      <c r="BN102" s="339"/>
      <c r="BO102" s="339"/>
      <c r="BP102" s="339"/>
      <c r="BQ102" s="339"/>
      <c r="BR102" s="339"/>
      <c r="BS102" s="339"/>
      <c r="BT102" s="339"/>
      <c r="BU102" s="339"/>
      <c r="BV102" s="339"/>
    </row>
    <row r="103" spans="63:74" x14ac:dyDescent="0.2">
      <c r="BK103" s="339"/>
      <c r="BL103" s="339"/>
      <c r="BM103" s="339"/>
      <c r="BN103" s="339"/>
      <c r="BO103" s="339"/>
      <c r="BP103" s="339"/>
      <c r="BQ103" s="339"/>
      <c r="BR103" s="339"/>
      <c r="BS103" s="339"/>
      <c r="BT103" s="339"/>
      <c r="BU103" s="339"/>
      <c r="BV103" s="339"/>
    </row>
    <row r="104" spans="63:74" x14ac:dyDescent="0.2">
      <c r="BK104" s="339"/>
      <c r="BL104" s="339"/>
      <c r="BM104" s="339"/>
      <c r="BN104" s="339"/>
      <c r="BO104" s="339"/>
      <c r="BP104" s="339"/>
      <c r="BQ104" s="339"/>
      <c r="BR104" s="339"/>
      <c r="BS104" s="339"/>
      <c r="BT104" s="339"/>
      <c r="BU104" s="339"/>
      <c r="BV104" s="339"/>
    </row>
    <row r="105" spans="63:74" x14ac:dyDescent="0.2">
      <c r="BK105" s="339"/>
      <c r="BL105" s="339"/>
      <c r="BM105" s="339"/>
      <c r="BN105" s="339"/>
      <c r="BO105" s="339"/>
      <c r="BP105" s="339"/>
      <c r="BQ105" s="339"/>
      <c r="BR105" s="339"/>
      <c r="BS105" s="339"/>
      <c r="BT105" s="339"/>
      <c r="BU105" s="339"/>
      <c r="BV105" s="339"/>
    </row>
    <row r="106" spans="63:74" x14ac:dyDescent="0.2">
      <c r="BK106" s="339"/>
      <c r="BL106" s="339"/>
      <c r="BM106" s="339"/>
      <c r="BN106" s="339"/>
      <c r="BO106" s="339"/>
      <c r="BP106" s="339"/>
      <c r="BQ106" s="339"/>
      <c r="BR106" s="339"/>
      <c r="BS106" s="339"/>
      <c r="BT106" s="339"/>
      <c r="BU106" s="339"/>
      <c r="BV106" s="339"/>
    </row>
    <row r="107" spans="63:74" x14ac:dyDescent="0.2">
      <c r="BK107" s="339"/>
      <c r="BL107" s="339"/>
      <c r="BM107" s="339"/>
      <c r="BN107" s="339"/>
      <c r="BO107" s="339"/>
      <c r="BP107" s="339"/>
      <c r="BQ107" s="339"/>
      <c r="BR107" s="339"/>
      <c r="BS107" s="339"/>
      <c r="BT107" s="339"/>
      <c r="BU107" s="339"/>
      <c r="BV107" s="339"/>
    </row>
    <row r="108" spans="63:74" x14ac:dyDescent="0.2">
      <c r="BK108" s="339"/>
      <c r="BL108" s="339"/>
      <c r="BM108" s="339"/>
      <c r="BN108" s="339"/>
      <c r="BO108" s="339"/>
      <c r="BP108" s="339"/>
      <c r="BQ108" s="339"/>
      <c r="BR108" s="339"/>
      <c r="BS108" s="339"/>
      <c r="BT108" s="339"/>
      <c r="BU108" s="339"/>
      <c r="BV108" s="339"/>
    </row>
    <row r="109" spans="63:74" x14ac:dyDescent="0.2">
      <c r="BK109" s="339"/>
      <c r="BL109" s="339"/>
      <c r="BM109" s="339"/>
      <c r="BN109" s="339"/>
      <c r="BO109" s="339"/>
      <c r="BP109" s="339"/>
      <c r="BQ109" s="339"/>
      <c r="BR109" s="339"/>
      <c r="BS109" s="339"/>
      <c r="BT109" s="339"/>
      <c r="BU109" s="339"/>
      <c r="BV109" s="339"/>
    </row>
    <row r="110" spans="63:74" x14ac:dyDescent="0.2">
      <c r="BK110" s="339"/>
      <c r="BL110" s="339"/>
      <c r="BM110" s="339"/>
      <c r="BN110" s="339"/>
      <c r="BO110" s="339"/>
      <c r="BP110" s="339"/>
      <c r="BQ110" s="339"/>
      <c r="BR110" s="339"/>
      <c r="BS110" s="339"/>
      <c r="BT110" s="339"/>
      <c r="BU110" s="339"/>
      <c r="BV110" s="339"/>
    </row>
    <row r="111" spans="63:74" x14ac:dyDescent="0.2">
      <c r="BK111" s="339"/>
      <c r="BL111" s="339"/>
      <c r="BM111" s="339"/>
      <c r="BN111" s="339"/>
      <c r="BO111" s="339"/>
      <c r="BP111" s="339"/>
      <c r="BQ111" s="339"/>
      <c r="BR111" s="339"/>
      <c r="BS111" s="339"/>
      <c r="BT111" s="339"/>
      <c r="BU111" s="339"/>
      <c r="BV111" s="339"/>
    </row>
    <row r="112" spans="63:74" x14ac:dyDescent="0.2">
      <c r="BK112" s="339"/>
      <c r="BL112" s="339"/>
      <c r="BM112" s="339"/>
      <c r="BN112" s="339"/>
      <c r="BO112" s="339"/>
      <c r="BP112" s="339"/>
      <c r="BQ112" s="339"/>
      <c r="BR112" s="339"/>
      <c r="BS112" s="339"/>
      <c r="BT112" s="339"/>
      <c r="BU112" s="339"/>
      <c r="BV112" s="339"/>
    </row>
    <row r="113" spans="63:74" x14ac:dyDescent="0.2">
      <c r="BK113" s="339"/>
      <c r="BL113" s="339"/>
      <c r="BM113" s="339"/>
      <c r="BN113" s="339"/>
      <c r="BO113" s="339"/>
      <c r="BP113" s="339"/>
      <c r="BQ113" s="339"/>
      <c r="BR113" s="339"/>
      <c r="BS113" s="339"/>
      <c r="BT113" s="339"/>
      <c r="BU113" s="339"/>
      <c r="BV113" s="339"/>
    </row>
    <row r="114" spans="63:74" x14ac:dyDescent="0.2">
      <c r="BK114" s="339"/>
      <c r="BL114" s="339"/>
      <c r="BM114" s="339"/>
      <c r="BN114" s="339"/>
      <c r="BO114" s="339"/>
      <c r="BP114" s="339"/>
      <c r="BQ114" s="339"/>
      <c r="BR114" s="339"/>
      <c r="BS114" s="339"/>
      <c r="BT114" s="339"/>
      <c r="BU114" s="339"/>
      <c r="BV114" s="339"/>
    </row>
    <row r="115" spans="63:74" x14ac:dyDescent="0.2">
      <c r="BK115" s="339"/>
      <c r="BL115" s="339"/>
      <c r="BM115" s="339"/>
      <c r="BN115" s="339"/>
      <c r="BO115" s="339"/>
      <c r="BP115" s="339"/>
      <c r="BQ115" s="339"/>
      <c r="BR115" s="339"/>
      <c r="BS115" s="339"/>
      <c r="BT115" s="339"/>
      <c r="BU115" s="339"/>
      <c r="BV115" s="339"/>
    </row>
    <row r="116" spans="63:74" x14ac:dyDescent="0.2">
      <c r="BK116" s="339"/>
      <c r="BL116" s="339"/>
      <c r="BM116" s="339"/>
      <c r="BN116" s="339"/>
      <c r="BO116" s="339"/>
      <c r="BP116" s="339"/>
      <c r="BQ116" s="339"/>
      <c r="BR116" s="339"/>
      <c r="BS116" s="339"/>
      <c r="BT116" s="339"/>
      <c r="BU116" s="339"/>
      <c r="BV116" s="339"/>
    </row>
    <row r="117" spans="63:74" x14ac:dyDescent="0.2">
      <c r="BK117" s="339"/>
      <c r="BL117" s="339"/>
      <c r="BM117" s="339"/>
      <c r="BN117" s="339"/>
      <c r="BO117" s="339"/>
      <c r="BP117" s="339"/>
      <c r="BQ117" s="339"/>
      <c r="BR117" s="339"/>
      <c r="BS117" s="339"/>
      <c r="BT117" s="339"/>
      <c r="BU117" s="339"/>
      <c r="BV117" s="339"/>
    </row>
    <row r="118" spans="63:74" x14ac:dyDescent="0.2">
      <c r="BK118" s="339"/>
      <c r="BL118" s="339"/>
      <c r="BM118" s="339"/>
      <c r="BN118" s="339"/>
      <c r="BO118" s="339"/>
      <c r="BP118" s="339"/>
      <c r="BQ118" s="339"/>
      <c r="BR118" s="339"/>
      <c r="BS118" s="339"/>
      <c r="BT118" s="339"/>
      <c r="BU118" s="339"/>
      <c r="BV118" s="339"/>
    </row>
    <row r="119" spans="63:74" x14ac:dyDescent="0.2">
      <c r="BK119" s="339"/>
      <c r="BL119" s="339"/>
      <c r="BM119" s="339"/>
      <c r="BN119" s="339"/>
      <c r="BO119" s="339"/>
      <c r="BP119" s="339"/>
      <c r="BQ119" s="339"/>
      <c r="BR119" s="339"/>
      <c r="BS119" s="339"/>
      <c r="BT119" s="339"/>
      <c r="BU119" s="339"/>
      <c r="BV119" s="339"/>
    </row>
    <row r="120" spans="63:74" x14ac:dyDescent="0.2">
      <c r="BK120" s="339"/>
      <c r="BL120" s="339"/>
      <c r="BM120" s="339"/>
      <c r="BN120" s="339"/>
      <c r="BO120" s="339"/>
      <c r="BP120" s="339"/>
      <c r="BQ120" s="339"/>
      <c r="BR120" s="339"/>
      <c r="BS120" s="339"/>
      <c r="BT120" s="339"/>
      <c r="BU120" s="339"/>
      <c r="BV120" s="339"/>
    </row>
    <row r="121" spans="63:74" x14ac:dyDescent="0.2">
      <c r="BK121" s="339"/>
      <c r="BL121" s="339"/>
      <c r="BM121" s="339"/>
      <c r="BN121" s="339"/>
      <c r="BO121" s="339"/>
      <c r="BP121" s="339"/>
      <c r="BQ121" s="339"/>
      <c r="BR121" s="339"/>
      <c r="BS121" s="339"/>
      <c r="BT121" s="339"/>
      <c r="BU121" s="339"/>
      <c r="BV121" s="339"/>
    </row>
    <row r="122" spans="63:74" x14ac:dyDescent="0.2">
      <c r="BK122" s="339"/>
      <c r="BL122" s="339"/>
      <c r="BM122" s="339"/>
      <c r="BN122" s="339"/>
      <c r="BO122" s="339"/>
      <c r="BP122" s="339"/>
      <c r="BQ122" s="339"/>
      <c r="BR122" s="339"/>
      <c r="BS122" s="339"/>
      <c r="BT122" s="339"/>
      <c r="BU122" s="339"/>
      <c r="BV122" s="339"/>
    </row>
    <row r="123" spans="63:74" x14ac:dyDescent="0.2">
      <c r="BK123" s="339"/>
      <c r="BL123" s="339"/>
      <c r="BM123" s="339"/>
      <c r="BN123" s="339"/>
      <c r="BO123" s="339"/>
      <c r="BP123" s="339"/>
      <c r="BQ123" s="339"/>
      <c r="BR123" s="339"/>
      <c r="BS123" s="339"/>
      <c r="BT123" s="339"/>
      <c r="BU123" s="339"/>
      <c r="BV123" s="339"/>
    </row>
    <row r="124" spans="63:74" x14ac:dyDescent="0.2">
      <c r="BK124" s="339"/>
      <c r="BL124" s="339"/>
      <c r="BM124" s="339"/>
      <c r="BN124" s="339"/>
      <c r="BO124" s="339"/>
      <c r="BP124" s="339"/>
      <c r="BQ124" s="339"/>
      <c r="BR124" s="339"/>
      <c r="BS124" s="339"/>
      <c r="BT124" s="339"/>
      <c r="BU124" s="339"/>
      <c r="BV124" s="339"/>
    </row>
    <row r="125" spans="63:74" x14ac:dyDescent="0.2">
      <c r="BK125" s="339"/>
      <c r="BL125" s="339"/>
      <c r="BM125" s="339"/>
      <c r="BN125" s="339"/>
      <c r="BO125" s="339"/>
      <c r="BP125" s="339"/>
      <c r="BQ125" s="339"/>
      <c r="BR125" s="339"/>
      <c r="BS125" s="339"/>
      <c r="BT125" s="339"/>
      <c r="BU125" s="339"/>
      <c r="BV125" s="339"/>
    </row>
    <row r="126" spans="63:74" x14ac:dyDescent="0.2">
      <c r="BK126" s="339"/>
      <c r="BL126" s="339"/>
      <c r="BM126" s="339"/>
      <c r="BN126" s="339"/>
      <c r="BO126" s="339"/>
      <c r="BP126" s="339"/>
      <c r="BQ126" s="339"/>
      <c r="BR126" s="339"/>
      <c r="BS126" s="339"/>
      <c r="BT126" s="339"/>
      <c r="BU126" s="339"/>
      <c r="BV126" s="339"/>
    </row>
    <row r="127" spans="63:74" x14ac:dyDescent="0.2">
      <c r="BK127" s="339"/>
      <c r="BL127" s="339"/>
      <c r="BM127" s="339"/>
      <c r="BN127" s="339"/>
      <c r="BO127" s="339"/>
      <c r="BP127" s="339"/>
      <c r="BQ127" s="339"/>
      <c r="BR127" s="339"/>
      <c r="BS127" s="339"/>
      <c r="BT127" s="339"/>
      <c r="BU127" s="339"/>
      <c r="BV127" s="339"/>
    </row>
    <row r="128" spans="63:74" x14ac:dyDescent="0.2">
      <c r="BK128" s="339"/>
      <c r="BL128" s="339"/>
      <c r="BM128" s="339"/>
      <c r="BN128" s="339"/>
      <c r="BO128" s="339"/>
      <c r="BP128" s="339"/>
      <c r="BQ128" s="339"/>
      <c r="BR128" s="339"/>
      <c r="BS128" s="339"/>
      <c r="BT128" s="339"/>
      <c r="BU128" s="339"/>
      <c r="BV128" s="339"/>
    </row>
    <row r="129" spans="63:74" x14ac:dyDescent="0.2">
      <c r="BK129" s="339"/>
      <c r="BL129" s="339"/>
      <c r="BM129" s="339"/>
      <c r="BN129" s="339"/>
      <c r="BO129" s="339"/>
      <c r="BP129" s="339"/>
      <c r="BQ129" s="339"/>
      <c r="BR129" s="339"/>
      <c r="BS129" s="339"/>
      <c r="BT129" s="339"/>
      <c r="BU129" s="339"/>
      <c r="BV129" s="339"/>
    </row>
    <row r="130" spans="63:74" x14ac:dyDescent="0.2">
      <c r="BK130" s="339"/>
      <c r="BL130" s="339"/>
      <c r="BM130" s="339"/>
      <c r="BN130" s="339"/>
      <c r="BO130" s="339"/>
      <c r="BP130" s="339"/>
      <c r="BQ130" s="339"/>
      <c r="BR130" s="339"/>
      <c r="BS130" s="339"/>
      <c r="BT130" s="339"/>
      <c r="BU130" s="339"/>
      <c r="BV130" s="339"/>
    </row>
    <row r="131" spans="63:74" x14ac:dyDescent="0.2">
      <c r="BK131" s="339"/>
      <c r="BL131" s="339"/>
      <c r="BM131" s="339"/>
      <c r="BN131" s="339"/>
      <c r="BO131" s="339"/>
      <c r="BP131" s="339"/>
      <c r="BQ131" s="339"/>
      <c r="BR131" s="339"/>
      <c r="BS131" s="339"/>
      <c r="BT131" s="339"/>
      <c r="BU131" s="339"/>
      <c r="BV131" s="339"/>
    </row>
    <row r="132" spans="63:74" x14ac:dyDescent="0.2">
      <c r="BK132" s="339"/>
      <c r="BL132" s="339"/>
      <c r="BM132" s="339"/>
      <c r="BN132" s="339"/>
      <c r="BO132" s="339"/>
      <c r="BP132" s="339"/>
      <c r="BQ132" s="339"/>
      <c r="BR132" s="339"/>
      <c r="BS132" s="339"/>
      <c r="BT132" s="339"/>
      <c r="BU132" s="339"/>
      <c r="BV132" s="339"/>
    </row>
    <row r="133" spans="63:74" x14ac:dyDescent="0.2">
      <c r="BK133" s="339"/>
      <c r="BL133" s="339"/>
      <c r="BM133" s="339"/>
      <c r="BN133" s="339"/>
      <c r="BO133" s="339"/>
      <c r="BP133" s="339"/>
      <c r="BQ133" s="339"/>
      <c r="BR133" s="339"/>
      <c r="BS133" s="339"/>
      <c r="BT133" s="339"/>
      <c r="BU133" s="339"/>
      <c r="BV133" s="339"/>
    </row>
    <row r="134" spans="63:74" x14ac:dyDescent="0.2">
      <c r="BK134" s="339"/>
      <c r="BL134" s="339"/>
      <c r="BM134" s="339"/>
      <c r="BN134" s="339"/>
      <c r="BO134" s="339"/>
      <c r="BP134" s="339"/>
      <c r="BQ134" s="339"/>
      <c r="BR134" s="339"/>
      <c r="BS134" s="339"/>
      <c r="BT134" s="339"/>
      <c r="BU134" s="339"/>
      <c r="BV134" s="339"/>
    </row>
    <row r="135" spans="63:74" x14ac:dyDescent="0.2">
      <c r="BK135" s="339"/>
      <c r="BL135" s="339"/>
      <c r="BM135" s="339"/>
      <c r="BN135" s="339"/>
      <c r="BO135" s="339"/>
      <c r="BP135" s="339"/>
      <c r="BQ135" s="339"/>
      <c r="BR135" s="339"/>
      <c r="BS135" s="339"/>
      <c r="BT135" s="339"/>
      <c r="BU135" s="339"/>
      <c r="BV135" s="339"/>
    </row>
    <row r="136" spans="63:74" x14ac:dyDescent="0.2">
      <c r="BK136" s="339"/>
      <c r="BL136" s="339"/>
      <c r="BM136" s="339"/>
      <c r="BN136" s="339"/>
      <c r="BO136" s="339"/>
      <c r="BP136" s="339"/>
      <c r="BQ136" s="339"/>
      <c r="BR136" s="339"/>
      <c r="BS136" s="339"/>
      <c r="BT136" s="339"/>
      <c r="BU136" s="339"/>
      <c r="BV136" s="339"/>
    </row>
    <row r="137" spans="63:74" x14ac:dyDescent="0.2">
      <c r="BK137" s="339"/>
      <c r="BL137" s="339"/>
      <c r="BM137" s="339"/>
      <c r="BN137" s="339"/>
      <c r="BO137" s="339"/>
      <c r="BP137" s="339"/>
      <c r="BQ137" s="339"/>
      <c r="BR137" s="339"/>
      <c r="BS137" s="339"/>
      <c r="BT137" s="339"/>
      <c r="BU137" s="339"/>
      <c r="BV137" s="339"/>
    </row>
    <row r="138" spans="63:74" x14ac:dyDescent="0.2">
      <c r="BK138" s="339"/>
      <c r="BL138" s="339"/>
      <c r="BM138" s="339"/>
      <c r="BN138" s="339"/>
      <c r="BO138" s="339"/>
      <c r="BP138" s="339"/>
      <c r="BQ138" s="339"/>
      <c r="BR138" s="339"/>
      <c r="BS138" s="339"/>
      <c r="BT138" s="339"/>
      <c r="BU138" s="339"/>
      <c r="BV138" s="339"/>
    </row>
    <row r="139" spans="63:74" x14ac:dyDescent="0.2">
      <c r="BK139" s="339"/>
      <c r="BL139" s="339"/>
      <c r="BM139" s="339"/>
      <c r="BN139" s="339"/>
      <c r="BO139" s="339"/>
      <c r="BP139" s="339"/>
      <c r="BQ139" s="339"/>
      <c r="BR139" s="339"/>
      <c r="BS139" s="339"/>
      <c r="BT139" s="339"/>
      <c r="BU139" s="339"/>
      <c r="BV139" s="339"/>
    </row>
    <row r="140" spans="63:74" x14ac:dyDescent="0.2">
      <c r="BK140" s="339"/>
      <c r="BL140" s="339"/>
      <c r="BM140" s="339"/>
      <c r="BN140" s="339"/>
      <c r="BO140" s="339"/>
      <c r="BP140" s="339"/>
      <c r="BQ140" s="339"/>
      <c r="BR140" s="339"/>
      <c r="BS140" s="339"/>
      <c r="BT140" s="339"/>
      <c r="BU140" s="339"/>
      <c r="BV140" s="339"/>
    </row>
    <row r="141" spans="63:74" x14ac:dyDescent="0.2">
      <c r="BK141" s="339"/>
      <c r="BL141" s="339"/>
      <c r="BM141" s="339"/>
      <c r="BN141" s="339"/>
      <c r="BO141" s="339"/>
      <c r="BP141" s="339"/>
      <c r="BQ141" s="339"/>
      <c r="BR141" s="339"/>
      <c r="BS141" s="339"/>
      <c r="BT141" s="339"/>
      <c r="BU141" s="339"/>
      <c r="BV141" s="339"/>
    </row>
    <row r="142" spans="63:74" x14ac:dyDescent="0.2">
      <c r="BK142" s="339"/>
      <c r="BL142" s="339"/>
      <c r="BM142" s="339"/>
      <c r="BN142" s="339"/>
      <c r="BO142" s="339"/>
      <c r="BP142" s="339"/>
      <c r="BQ142" s="339"/>
      <c r="BR142" s="339"/>
      <c r="BS142" s="339"/>
      <c r="BT142" s="339"/>
      <c r="BU142" s="339"/>
      <c r="BV142" s="339"/>
    </row>
    <row r="143" spans="63:74" x14ac:dyDescent="0.2">
      <c r="BK143" s="339"/>
      <c r="BL143" s="339"/>
      <c r="BM143" s="339"/>
      <c r="BN143" s="339"/>
      <c r="BO143" s="339"/>
      <c r="BP143" s="339"/>
      <c r="BQ143" s="339"/>
      <c r="BR143" s="339"/>
      <c r="BS143" s="339"/>
      <c r="BT143" s="339"/>
      <c r="BU143" s="339"/>
      <c r="BV143" s="339"/>
    </row>
    <row r="144" spans="63:74" x14ac:dyDescent="0.2">
      <c r="BK144" s="339"/>
      <c r="BL144" s="339"/>
      <c r="BM144" s="339"/>
      <c r="BN144" s="339"/>
      <c r="BO144" s="339"/>
      <c r="BP144" s="339"/>
      <c r="BQ144" s="339"/>
      <c r="BR144" s="339"/>
      <c r="BS144" s="339"/>
      <c r="BT144" s="339"/>
      <c r="BU144" s="339"/>
      <c r="BV144" s="339"/>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5" type="noConversion"/>
  <hyperlinks>
    <hyperlink ref="A1:A2" location="Contents!A1" display="Table of Contents"/>
  </hyperlinks>
  <pageMargins left="0.25" right="0.25" top="0.25" bottom="0.25" header="0.54" footer="0.5"/>
  <pageSetup scale="8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tabSelected="1" workbookViewId="0">
      <pane xSplit="2" ySplit="4" topLeftCell="AW5" activePane="bottomRight" state="frozen"/>
      <selection activeCell="AV7" sqref="AV7"/>
      <selection pane="topRight" activeCell="AV7" sqref="AV7"/>
      <selection pane="bottomLeft" activeCell="AV7" sqref="AV7"/>
      <selection pane="bottomRight" activeCell="BI19" sqref="BI19"/>
    </sheetView>
  </sheetViews>
  <sheetFormatPr defaultColWidth="9.6640625" defaultRowHeight="10.199999999999999" x14ac:dyDescent="0.2"/>
  <cols>
    <col min="1" max="1" width="8.5546875" style="13" customWidth="1"/>
    <col min="2" max="2" width="39.33203125" style="13" customWidth="1"/>
    <col min="3" max="3" width="8.5546875" style="13" bestFit="1" customWidth="1"/>
    <col min="4" max="50" width="6.5546875" style="13" customWidth="1"/>
    <col min="51" max="62" width="6.5546875" style="417" customWidth="1"/>
    <col min="63" max="74" width="6.5546875" style="13" customWidth="1"/>
    <col min="75" max="16384" width="9.6640625" style="13"/>
  </cols>
  <sheetData>
    <row r="1" spans="1:74" ht="13.35" customHeight="1" x14ac:dyDescent="0.25">
      <c r="A1" s="672" t="s">
        <v>1054</v>
      </c>
      <c r="B1" s="688" t="s">
        <v>141</v>
      </c>
      <c r="C1" s="680"/>
      <c r="D1" s="680"/>
      <c r="E1" s="680"/>
      <c r="F1" s="680"/>
      <c r="G1" s="680"/>
      <c r="H1" s="680"/>
      <c r="I1" s="680"/>
      <c r="J1" s="680"/>
      <c r="K1" s="680"/>
      <c r="L1" s="680"/>
      <c r="M1" s="680"/>
      <c r="N1" s="680"/>
      <c r="O1" s="680"/>
      <c r="P1" s="680"/>
      <c r="Q1" s="680"/>
      <c r="R1" s="680"/>
      <c r="S1" s="680"/>
      <c r="T1" s="680"/>
      <c r="U1" s="680"/>
      <c r="V1" s="680"/>
      <c r="W1" s="680"/>
      <c r="X1" s="680"/>
      <c r="Y1" s="680"/>
      <c r="Z1" s="680"/>
      <c r="AA1" s="680"/>
      <c r="AB1" s="680"/>
      <c r="AC1" s="680"/>
      <c r="AD1" s="680"/>
      <c r="AE1" s="680"/>
      <c r="AF1" s="680"/>
      <c r="AG1" s="680"/>
      <c r="AH1" s="680"/>
      <c r="AI1" s="680"/>
      <c r="AJ1" s="680"/>
      <c r="AK1" s="680"/>
      <c r="AL1" s="680"/>
      <c r="AM1" s="264"/>
    </row>
    <row r="2" spans="1:74" ht="13.2" x14ac:dyDescent="0.25">
      <c r="A2" s="673"/>
      <c r="B2" s="544" t="str">
        <f>"U.S. Energy Information Administration   |   Short-Term Energy Outlook  - "&amp;Dates!D1</f>
        <v>U.S. Energy Information Administration   |   Short-Term Energy Outlook  - November 2014</v>
      </c>
      <c r="C2" s="546"/>
      <c r="D2" s="546"/>
      <c r="E2" s="546"/>
      <c r="F2" s="546"/>
      <c r="G2" s="546"/>
      <c r="H2" s="546"/>
      <c r="I2" s="546"/>
      <c r="J2" s="546"/>
      <c r="K2" s="546"/>
      <c r="L2" s="546"/>
      <c r="M2" s="546"/>
      <c r="N2" s="546"/>
      <c r="O2" s="546"/>
      <c r="P2" s="546"/>
      <c r="Q2" s="546"/>
      <c r="R2" s="546"/>
      <c r="S2" s="546"/>
      <c r="T2" s="546"/>
      <c r="U2" s="546"/>
      <c r="V2" s="546"/>
      <c r="W2" s="546"/>
      <c r="X2" s="546"/>
      <c r="Y2" s="546"/>
      <c r="Z2" s="546"/>
      <c r="AA2" s="546"/>
      <c r="AB2" s="546"/>
      <c r="AC2" s="546"/>
      <c r="AD2" s="546"/>
      <c r="AE2" s="546"/>
      <c r="AF2" s="546"/>
      <c r="AG2" s="546"/>
      <c r="AH2" s="546"/>
      <c r="AI2" s="546"/>
      <c r="AJ2" s="546"/>
      <c r="AK2" s="546"/>
      <c r="AL2" s="546"/>
      <c r="AM2" s="264"/>
    </row>
    <row r="3" spans="1:74" s="12" customFormat="1" ht="13.2" x14ac:dyDescent="0.25">
      <c r="A3" s="14"/>
      <c r="B3" s="15"/>
      <c r="C3" s="681">
        <f>Dates!D3</f>
        <v>2010</v>
      </c>
      <c r="D3" s="677"/>
      <c r="E3" s="677"/>
      <c r="F3" s="677"/>
      <c r="G3" s="677"/>
      <c r="H3" s="677"/>
      <c r="I3" s="677"/>
      <c r="J3" s="677"/>
      <c r="K3" s="677"/>
      <c r="L3" s="677"/>
      <c r="M3" s="677"/>
      <c r="N3" s="678"/>
      <c r="O3" s="681">
        <f>C3+1</f>
        <v>2011</v>
      </c>
      <c r="P3" s="682"/>
      <c r="Q3" s="682"/>
      <c r="R3" s="682"/>
      <c r="S3" s="682"/>
      <c r="T3" s="682"/>
      <c r="U3" s="682"/>
      <c r="V3" s="682"/>
      <c r="W3" s="682"/>
      <c r="X3" s="677"/>
      <c r="Y3" s="677"/>
      <c r="Z3" s="678"/>
      <c r="AA3" s="674">
        <f>O3+1</f>
        <v>2012</v>
      </c>
      <c r="AB3" s="677"/>
      <c r="AC3" s="677"/>
      <c r="AD3" s="677"/>
      <c r="AE3" s="677"/>
      <c r="AF3" s="677"/>
      <c r="AG3" s="677"/>
      <c r="AH3" s="677"/>
      <c r="AI3" s="677"/>
      <c r="AJ3" s="677"/>
      <c r="AK3" s="677"/>
      <c r="AL3" s="678"/>
      <c r="AM3" s="674">
        <f>AA3+1</f>
        <v>2013</v>
      </c>
      <c r="AN3" s="677"/>
      <c r="AO3" s="677"/>
      <c r="AP3" s="677"/>
      <c r="AQ3" s="677"/>
      <c r="AR3" s="677"/>
      <c r="AS3" s="677"/>
      <c r="AT3" s="677"/>
      <c r="AU3" s="677"/>
      <c r="AV3" s="677"/>
      <c r="AW3" s="677"/>
      <c r="AX3" s="678"/>
      <c r="AY3" s="674">
        <f>AM3+1</f>
        <v>2014</v>
      </c>
      <c r="AZ3" s="675"/>
      <c r="BA3" s="675"/>
      <c r="BB3" s="675"/>
      <c r="BC3" s="675"/>
      <c r="BD3" s="675"/>
      <c r="BE3" s="675"/>
      <c r="BF3" s="675"/>
      <c r="BG3" s="675"/>
      <c r="BH3" s="675"/>
      <c r="BI3" s="675"/>
      <c r="BJ3" s="676"/>
      <c r="BK3" s="674">
        <f>AY3+1</f>
        <v>2015</v>
      </c>
      <c r="BL3" s="677"/>
      <c r="BM3" s="677"/>
      <c r="BN3" s="677"/>
      <c r="BO3" s="677"/>
      <c r="BP3" s="677"/>
      <c r="BQ3" s="677"/>
      <c r="BR3" s="677"/>
      <c r="BS3" s="677"/>
      <c r="BT3" s="677"/>
      <c r="BU3" s="677"/>
      <c r="BV3" s="67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49"/>
      <c r="B5" s="50" t="s">
        <v>120</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1:74" ht="11.1" customHeight="1" x14ac:dyDescent="0.2">
      <c r="A6" s="52" t="s">
        <v>694</v>
      </c>
      <c r="B6" s="151" t="s">
        <v>642</v>
      </c>
      <c r="C6" s="218">
        <v>78.33</v>
      </c>
      <c r="D6" s="218">
        <v>76.39</v>
      </c>
      <c r="E6" s="218">
        <v>81.2</v>
      </c>
      <c r="F6" s="218">
        <v>84.29</v>
      </c>
      <c r="G6" s="218">
        <v>73.739999999999995</v>
      </c>
      <c r="H6" s="218">
        <v>75.34</v>
      </c>
      <c r="I6" s="218">
        <v>76.319999999999993</v>
      </c>
      <c r="J6" s="218">
        <v>76.599999999999994</v>
      </c>
      <c r="K6" s="218">
        <v>75.239999999999995</v>
      </c>
      <c r="L6" s="218">
        <v>81.89</v>
      </c>
      <c r="M6" s="218">
        <v>84.25</v>
      </c>
      <c r="N6" s="218">
        <v>89.15</v>
      </c>
      <c r="O6" s="218">
        <v>89.17</v>
      </c>
      <c r="P6" s="218">
        <v>88.58</v>
      </c>
      <c r="Q6" s="218">
        <v>102.76</v>
      </c>
      <c r="R6" s="218">
        <v>109.53</v>
      </c>
      <c r="S6" s="218">
        <v>100.9</v>
      </c>
      <c r="T6" s="218">
        <v>96.24</v>
      </c>
      <c r="U6" s="218">
        <v>97.3</v>
      </c>
      <c r="V6" s="218">
        <v>86.33</v>
      </c>
      <c r="W6" s="218">
        <v>85.52</v>
      </c>
      <c r="X6" s="218">
        <v>86.32</v>
      </c>
      <c r="Y6" s="218">
        <v>97.13</v>
      </c>
      <c r="Z6" s="218">
        <v>98.53</v>
      </c>
      <c r="AA6" s="218">
        <v>100.27</v>
      </c>
      <c r="AB6" s="218">
        <v>102.2</v>
      </c>
      <c r="AC6" s="218">
        <v>106.16</v>
      </c>
      <c r="AD6" s="218">
        <v>103.32</v>
      </c>
      <c r="AE6" s="218">
        <v>94.65</v>
      </c>
      <c r="AF6" s="218">
        <v>82.3</v>
      </c>
      <c r="AG6" s="218">
        <v>87.9</v>
      </c>
      <c r="AH6" s="218">
        <v>94.3</v>
      </c>
      <c r="AI6" s="218">
        <v>94.51</v>
      </c>
      <c r="AJ6" s="218">
        <v>89.491304348</v>
      </c>
      <c r="AK6" s="218">
        <v>86.53</v>
      </c>
      <c r="AL6" s="218">
        <v>87.86</v>
      </c>
      <c r="AM6" s="218">
        <v>94.76</v>
      </c>
      <c r="AN6" s="218">
        <v>95.31</v>
      </c>
      <c r="AO6" s="218">
        <v>92.94</v>
      </c>
      <c r="AP6" s="218">
        <v>92.02</v>
      </c>
      <c r="AQ6" s="218">
        <v>94.51</v>
      </c>
      <c r="AR6" s="218">
        <v>95.77</v>
      </c>
      <c r="AS6" s="218">
        <v>104.67</v>
      </c>
      <c r="AT6" s="218">
        <v>106.57</v>
      </c>
      <c r="AU6" s="218">
        <v>106.2895</v>
      </c>
      <c r="AV6" s="218">
        <v>100.54</v>
      </c>
      <c r="AW6" s="218">
        <v>93.86</v>
      </c>
      <c r="AX6" s="218">
        <v>97.63</v>
      </c>
      <c r="AY6" s="218">
        <v>94.62</v>
      </c>
      <c r="AZ6" s="218">
        <v>100.82</v>
      </c>
      <c r="BA6" s="218">
        <v>100.8</v>
      </c>
      <c r="BB6" s="218">
        <v>102.069</v>
      </c>
      <c r="BC6" s="218">
        <v>102.18</v>
      </c>
      <c r="BD6" s="218">
        <v>105.79</v>
      </c>
      <c r="BE6" s="218">
        <v>103.59</v>
      </c>
      <c r="BF6" s="218">
        <v>96.536000000000001</v>
      </c>
      <c r="BG6" s="218">
        <v>93.21</v>
      </c>
      <c r="BH6" s="218">
        <v>84.4</v>
      </c>
      <c r="BI6" s="329">
        <v>78</v>
      </c>
      <c r="BJ6" s="329">
        <v>78</v>
      </c>
      <c r="BK6" s="329">
        <v>78</v>
      </c>
      <c r="BL6" s="329">
        <v>77</v>
      </c>
      <c r="BM6" s="329">
        <v>76</v>
      </c>
      <c r="BN6" s="329">
        <v>76</v>
      </c>
      <c r="BO6" s="329">
        <v>76</v>
      </c>
      <c r="BP6" s="329">
        <v>77</v>
      </c>
      <c r="BQ6" s="329">
        <v>78</v>
      </c>
      <c r="BR6" s="329">
        <v>79</v>
      </c>
      <c r="BS6" s="329">
        <v>78</v>
      </c>
      <c r="BT6" s="329">
        <v>79</v>
      </c>
      <c r="BU6" s="329">
        <v>79</v>
      </c>
      <c r="BV6" s="329">
        <v>80</v>
      </c>
    </row>
    <row r="7" spans="1:74" ht="11.1" customHeight="1" x14ac:dyDescent="0.2">
      <c r="A7" s="52" t="s">
        <v>106</v>
      </c>
      <c r="B7" s="151" t="s">
        <v>105</v>
      </c>
      <c r="C7" s="218">
        <v>76.17</v>
      </c>
      <c r="D7" s="218">
        <v>73.75</v>
      </c>
      <c r="E7" s="218">
        <v>78.83</v>
      </c>
      <c r="F7" s="218">
        <v>84.82</v>
      </c>
      <c r="G7" s="218">
        <v>75.95</v>
      </c>
      <c r="H7" s="218">
        <v>74.760000000000005</v>
      </c>
      <c r="I7" s="218">
        <v>75.58</v>
      </c>
      <c r="J7" s="218">
        <v>77.040000000000006</v>
      </c>
      <c r="K7" s="218">
        <v>77.84</v>
      </c>
      <c r="L7" s="218">
        <v>82.67</v>
      </c>
      <c r="M7" s="218">
        <v>85.28</v>
      </c>
      <c r="N7" s="218">
        <v>91.45</v>
      </c>
      <c r="O7" s="218">
        <v>96.52</v>
      </c>
      <c r="P7" s="218">
        <v>103.72</v>
      </c>
      <c r="Q7" s="218">
        <v>114.64</v>
      </c>
      <c r="R7" s="218">
        <v>123.26</v>
      </c>
      <c r="S7" s="218">
        <v>114.99</v>
      </c>
      <c r="T7" s="218">
        <v>113.83</v>
      </c>
      <c r="U7" s="218">
        <v>116.97</v>
      </c>
      <c r="V7" s="218">
        <v>110.22</v>
      </c>
      <c r="W7" s="218">
        <v>112.83</v>
      </c>
      <c r="X7" s="218">
        <v>109.55</v>
      </c>
      <c r="Y7" s="218">
        <v>110.77</v>
      </c>
      <c r="Z7" s="218">
        <v>107.87</v>
      </c>
      <c r="AA7" s="218">
        <v>110.69</v>
      </c>
      <c r="AB7" s="218">
        <v>119.33</v>
      </c>
      <c r="AC7" s="218">
        <v>125.45</v>
      </c>
      <c r="AD7" s="218">
        <v>119.75</v>
      </c>
      <c r="AE7" s="218">
        <v>110.34</v>
      </c>
      <c r="AF7" s="218">
        <v>95.16</v>
      </c>
      <c r="AG7" s="218">
        <v>102.62</v>
      </c>
      <c r="AH7" s="218">
        <v>113.36</v>
      </c>
      <c r="AI7" s="218">
        <v>112.86</v>
      </c>
      <c r="AJ7" s="218">
        <v>111.71086957</v>
      </c>
      <c r="AK7" s="218">
        <v>109.06</v>
      </c>
      <c r="AL7" s="218">
        <v>109.49</v>
      </c>
      <c r="AM7" s="218">
        <v>112.96</v>
      </c>
      <c r="AN7" s="218">
        <v>116.05</v>
      </c>
      <c r="AO7" s="218">
        <v>108.47</v>
      </c>
      <c r="AP7" s="218">
        <v>102.25</v>
      </c>
      <c r="AQ7" s="218">
        <v>102.56</v>
      </c>
      <c r="AR7" s="218">
        <v>102.92</v>
      </c>
      <c r="AS7" s="218">
        <v>107.93</v>
      </c>
      <c r="AT7" s="218">
        <v>111.28</v>
      </c>
      <c r="AU7" s="218">
        <v>111.59650000000001</v>
      </c>
      <c r="AV7" s="218">
        <v>109.07599999999999</v>
      </c>
      <c r="AW7" s="218">
        <v>107.79</v>
      </c>
      <c r="AX7" s="218">
        <v>110.76</v>
      </c>
      <c r="AY7" s="218">
        <v>108.12</v>
      </c>
      <c r="AZ7" s="218">
        <v>108.9</v>
      </c>
      <c r="BA7" s="218">
        <v>107.48</v>
      </c>
      <c r="BB7" s="218">
        <v>107.755</v>
      </c>
      <c r="BC7" s="218">
        <v>109.54</v>
      </c>
      <c r="BD7" s="218">
        <v>111.795</v>
      </c>
      <c r="BE7" s="218">
        <v>106.77</v>
      </c>
      <c r="BF7" s="218">
        <v>101.607</v>
      </c>
      <c r="BG7" s="218">
        <v>97.09</v>
      </c>
      <c r="BH7" s="218">
        <v>87.424999999999997</v>
      </c>
      <c r="BI7" s="329">
        <v>83</v>
      </c>
      <c r="BJ7" s="329">
        <v>83</v>
      </c>
      <c r="BK7" s="329">
        <v>83</v>
      </c>
      <c r="BL7" s="329">
        <v>82</v>
      </c>
      <c r="BM7" s="329">
        <v>81</v>
      </c>
      <c r="BN7" s="329">
        <v>81</v>
      </c>
      <c r="BO7" s="329">
        <v>81</v>
      </c>
      <c r="BP7" s="329">
        <v>83</v>
      </c>
      <c r="BQ7" s="329">
        <v>84</v>
      </c>
      <c r="BR7" s="329">
        <v>84</v>
      </c>
      <c r="BS7" s="329">
        <v>84</v>
      </c>
      <c r="BT7" s="329">
        <v>85</v>
      </c>
      <c r="BU7" s="329">
        <v>86</v>
      </c>
      <c r="BV7" s="329">
        <v>87</v>
      </c>
    </row>
    <row r="8" spans="1:74" ht="11.1" customHeight="1" x14ac:dyDescent="0.2">
      <c r="A8" s="52" t="s">
        <v>693</v>
      </c>
      <c r="B8" s="151" t="s">
        <v>119</v>
      </c>
      <c r="C8" s="218">
        <v>75.069999999999993</v>
      </c>
      <c r="D8" s="218">
        <v>73.73</v>
      </c>
      <c r="E8" s="218">
        <v>76.77</v>
      </c>
      <c r="F8" s="218">
        <v>80.03</v>
      </c>
      <c r="G8" s="218">
        <v>71.150000000000006</v>
      </c>
      <c r="H8" s="218">
        <v>71.91</v>
      </c>
      <c r="I8" s="218">
        <v>73.27</v>
      </c>
      <c r="J8" s="218">
        <v>73.52</v>
      </c>
      <c r="K8" s="218">
        <v>73.150000000000006</v>
      </c>
      <c r="L8" s="218">
        <v>76.900000000000006</v>
      </c>
      <c r="M8" s="218">
        <v>79.92</v>
      </c>
      <c r="N8" s="218">
        <v>85.59</v>
      </c>
      <c r="O8" s="218">
        <v>87.61</v>
      </c>
      <c r="P8" s="218">
        <v>91.42</v>
      </c>
      <c r="Q8" s="218">
        <v>102.43</v>
      </c>
      <c r="R8" s="218">
        <v>113.02</v>
      </c>
      <c r="S8" s="218">
        <v>107.98</v>
      </c>
      <c r="T8" s="218">
        <v>105.38</v>
      </c>
      <c r="U8" s="218">
        <v>105.94</v>
      </c>
      <c r="V8" s="218">
        <v>99</v>
      </c>
      <c r="W8" s="218">
        <v>101.05</v>
      </c>
      <c r="X8" s="218">
        <v>101.99</v>
      </c>
      <c r="Y8" s="218">
        <v>107.67</v>
      </c>
      <c r="Z8" s="218">
        <v>106.52</v>
      </c>
      <c r="AA8" s="218">
        <v>105.25</v>
      </c>
      <c r="AB8" s="218">
        <v>108.08</v>
      </c>
      <c r="AC8" s="218">
        <v>111</v>
      </c>
      <c r="AD8" s="218">
        <v>108.54</v>
      </c>
      <c r="AE8" s="218">
        <v>103.26</v>
      </c>
      <c r="AF8" s="218">
        <v>92.18</v>
      </c>
      <c r="AG8" s="218">
        <v>92.99</v>
      </c>
      <c r="AH8" s="218">
        <v>97.04</v>
      </c>
      <c r="AI8" s="218">
        <v>101.82</v>
      </c>
      <c r="AJ8" s="218">
        <v>100.92</v>
      </c>
      <c r="AK8" s="218">
        <v>98.07</v>
      </c>
      <c r="AL8" s="218">
        <v>93.7</v>
      </c>
      <c r="AM8" s="218">
        <v>97.91</v>
      </c>
      <c r="AN8" s="218">
        <v>99.23</v>
      </c>
      <c r="AO8" s="218">
        <v>99.11</v>
      </c>
      <c r="AP8" s="218">
        <v>96.45</v>
      </c>
      <c r="AQ8" s="218">
        <v>98.5</v>
      </c>
      <c r="AR8" s="218">
        <v>97.17</v>
      </c>
      <c r="AS8" s="218">
        <v>101.56</v>
      </c>
      <c r="AT8" s="218">
        <v>104.16</v>
      </c>
      <c r="AU8" s="218">
        <v>103.49</v>
      </c>
      <c r="AV8" s="218">
        <v>97.84</v>
      </c>
      <c r="AW8" s="218">
        <v>90.36</v>
      </c>
      <c r="AX8" s="218">
        <v>90.57</v>
      </c>
      <c r="AY8" s="218">
        <v>89.63</v>
      </c>
      <c r="AZ8" s="218">
        <v>96.04</v>
      </c>
      <c r="BA8" s="218">
        <v>97.04</v>
      </c>
      <c r="BB8" s="218">
        <v>97.3</v>
      </c>
      <c r="BC8" s="218">
        <v>98.44</v>
      </c>
      <c r="BD8" s="218">
        <v>100.17</v>
      </c>
      <c r="BE8" s="218">
        <v>98.66</v>
      </c>
      <c r="BF8" s="218">
        <v>93.24</v>
      </c>
      <c r="BG8" s="218">
        <v>89.71</v>
      </c>
      <c r="BH8" s="218">
        <v>80.900000000000006</v>
      </c>
      <c r="BI8" s="329">
        <v>74.5</v>
      </c>
      <c r="BJ8" s="329">
        <v>74.5</v>
      </c>
      <c r="BK8" s="329">
        <v>74.5</v>
      </c>
      <c r="BL8" s="329">
        <v>73.5</v>
      </c>
      <c r="BM8" s="329">
        <v>72.5</v>
      </c>
      <c r="BN8" s="329">
        <v>72.5</v>
      </c>
      <c r="BO8" s="329">
        <v>72.5</v>
      </c>
      <c r="BP8" s="329">
        <v>73.5</v>
      </c>
      <c r="BQ8" s="329">
        <v>74.5</v>
      </c>
      <c r="BR8" s="329">
        <v>75.5</v>
      </c>
      <c r="BS8" s="329">
        <v>74.5</v>
      </c>
      <c r="BT8" s="329">
        <v>75.5</v>
      </c>
      <c r="BU8" s="329">
        <v>75.5</v>
      </c>
      <c r="BV8" s="329">
        <v>76.5</v>
      </c>
    </row>
    <row r="9" spans="1:74" ht="11.1" customHeight="1" x14ac:dyDescent="0.2">
      <c r="A9" s="52" t="s">
        <v>1040</v>
      </c>
      <c r="B9" s="151" t="s">
        <v>14</v>
      </c>
      <c r="C9" s="218">
        <v>75.48</v>
      </c>
      <c r="D9" s="218">
        <v>74.58</v>
      </c>
      <c r="E9" s="218">
        <v>77.430000000000007</v>
      </c>
      <c r="F9" s="218">
        <v>80.83</v>
      </c>
      <c r="G9" s="218">
        <v>72.66</v>
      </c>
      <c r="H9" s="218">
        <v>72.66</v>
      </c>
      <c r="I9" s="218">
        <v>73.73</v>
      </c>
      <c r="J9" s="218">
        <v>74.58</v>
      </c>
      <c r="K9" s="218">
        <v>73.849999999999994</v>
      </c>
      <c r="L9" s="218">
        <v>77.760000000000005</v>
      </c>
      <c r="M9" s="218">
        <v>80.849999999999994</v>
      </c>
      <c r="N9" s="218">
        <v>85.95</v>
      </c>
      <c r="O9" s="218">
        <v>88.04</v>
      </c>
      <c r="P9" s="218">
        <v>90.66</v>
      </c>
      <c r="Q9" s="218">
        <v>102.43</v>
      </c>
      <c r="R9" s="218">
        <v>112.51</v>
      </c>
      <c r="S9" s="218">
        <v>107.84</v>
      </c>
      <c r="T9" s="218">
        <v>104.23</v>
      </c>
      <c r="U9" s="218">
        <v>104.68</v>
      </c>
      <c r="V9" s="218">
        <v>97.7</v>
      </c>
      <c r="W9" s="218">
        <v>99.39</v>
      </c>
      <c r="X9" s="218">
        <v>100.57</v>
      </c>
      <c r="Y9" s="218">
        <v>107.28</v>
      </c>
      <c r="Z9" s="218">
        <v>105.69</v>
      </c>
      <c r="AA9" s="218">
        <v>104.71</v>
      </c>
      <c r="AB9" s="218">
        <v>107.18</v>
      </c>
      <c r="AC9" s="218">
        <v>110.92</v>
      </c>
      <c r="AD9" s="218">
        <v>109.68</v>
      </c>
      <c r="AE9" s="218">
        <v>103.17</v>
      </c>
      <c r="AF9" s="218">
        <v>91.96</v>
      </c>
      <c r="AG9" s="218">
        <v>92.84</v>
      </c>
      <c r="AH9" s="218">
        <v>97.7</v>
      </c>
      <c r="AI9" s="218">
        <v>101.97</v>
      </c>
      <c r="AJ9" s="218">
        <v>100.02</v>
      </c>
      <c r="AK9" s="218">
        <v>96.78</v>
      </c>
      <c r="AL9" s="218">
        <v>95.06</v>
      </c>
      <c r="AM9" s="218">
        <v>100.78</v>
      </c>
      <c r="AN9" s="218">
        <v>101.45</v>
      </c>
      <c r="AO9" s="218">
        <v>101.23</v>
      </c>
      <c r="AP9" s="218">
        <v>99.5</v>
      </c>
      <c r="AQ9" s="218">
        <v>100.17</v>
      </c>
      <c r="AR9" s="218">
        <v>98.67</v>
      </c>
      <c r="AS9" s="218">
        <v>103.85</v>
      </c>
      <c r="AT9" s="218">
        <v>106.2</v>
      </c>
      <c r="AU9" s="218">
        <v>105.7</v>
      </c>
      <c r="AV9" s="218">
        <v>100.41</v>
      </c>
      <c r="AW9" s="218">
        <v>93.32</v>
      </c>
      <c r="AX9" s="218">
        <v>94.32</v>
      </c>
      <c r="AY9" s="218">
        <v>93.52</v>
      </c>
      <c r="AZ9" s="218">
        <v>99.32</v>
      </c>
      <c r="BA9" s="218">
        <v>100.05</v>
      </c>
      <c r="BB9" s="218">
        <v>100.07</v>
      </c>
      <c r="BC9" s="218">
        <v>100.57</v>
      </c>
      <c r="BD9" s="218">
        <v>102.45</v>
      </c>
      <c r="BE9" s="218">
        <v>101.18</v>
      </c>
      <c r="BF9" s="218">
        <v>95.7</v>
      </c>
      <c r="BG9" s="218">
        <v>92.21</v>
      </c>
      <c r="BH9" s="218">
        <v>83.4</v>
      </c>
      <c r="BI9" s="329">
        <v>77</v>
      </c>
      <c r="BJ9" s="329">
        <v>77</v>
      </c>
      <c r="BK9" s="329">
        <v>77</v>
      </c>
      <c r="BL9" s="329">
        <v>76</v>
      </c>
      <c r="BM9" s="329">
        <v>75</v>
      </c>
      <c r="BN9" s="329">
        <v>75</v>
      </c>
      <c r="BO9" s="329">
        <v>75</v>
      </c>
      <c r="BP9" s="329">
        <v>76</v>
      </c>
      <c r="BQ9" s="329">
        <v>77</v>
      </c>
      <c r="BR9" s="329">
        <v>78</v>
      </c>
      <c r="BS9" s="329">
        <v>77</v>
      </c>
      <c r="BT9" s="329">
        <v>78</v>
      </c>
      <c r="BU9" s="329">
        <v>78</v>
      </c>
      <c r="BV9" s="329">
        <v>79</v>
      </c>
    </row>
    <row r="10" spans="1:74" ht="11.1" customHeight="1" x14ac:dyDescent="0.2">
      <c r="A10" s="49"/>
      <c r="B10" s="50" t="s">
        <v>706</v>
      </c>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223"/>
      <c r="BB10" s="223"/>
      <c r="BC10" s="223"/>
      <c r="BD10" s="223"/>
      <c r="BE10" s="223"/>
      <c r="BF10" s="223"/>
      <c r="BG10" s="223"/>
      <c r="BH10" s="223"/>
      <c r="BI10" s="414"/>
      <c r="BJ10" s="414"/>
      <c r="BK10" s="414"/>
      <c r="BL10" s="414"/>
      <c r="BM10" s="414"/>
      <c r="BN10" s="414"/>
      <c r="BO10" s="414"/>
      <c r="BP10" s="414"/>
      <c r="BQ10" s="414"/>
      <c r="BR10" s="414"/>
      <c r="BS10" s="414"/>
      <c r="BT10" s="414"/>
      <c r="BU10" s="414"/>
      <c r="BV10" s="414"/>
    </row>
    <row r="11" spans="1:74" ht="11.1" customHeight="1" x14ac:dyDescent="0.2">
      <c r="A11" s="49"/>
      <c r="B11" s="50" t="s">
        <v>722</v>
      </c>
      <c r="C11" s="223"/>
      <c r="D11" s="223"/>
      <c r="E11" s="223"/>
      <c r="F11" s="223"/>
      <c r="G11" s="223"/>
      <c r="H11" s="223"/>
      <c r="I11" s="223"/>
      <c r="J11" s="223"/>
      <c r="K11" s="223"/>
      <c r="L11" s="223"/>
      <c r="M11" s="223"/>
      <c r="N11" s="223"/>
      <c r="O11" s="223"/>
      <c r="P11" s="223"/>
      <c r="Q11" s="223"/>
      <c r="R11" s="223"/>
      <c r="S11" s="223"/>
      <c r="T11" s="223"/>
      <c r="U11" s="223"/>
      <c r="V11" s="223"/>
      <c r="W11" s="223"/>
      <c r="X11" s="223"/>
      <c r="Y11" s="223"/>
      <c r="Z11" s="223"/>
      <c r="AA11" s="223"/>
      <c r="AB11" s="223"/>
      <c r="AC11" s="223"/>
      <c r="AD11" s="223"/>
      <c r="AE11" s="223"/>
      <c r="AF11" s="223"/>
      <c r="AG11" s="223"/>
      <c r="AH11" s="223"/>
      <c r="AI11" s="223"/>
      <c r="AJ11" s="223"/>
      <c r="AK11" s="223"/>
      <c r="AL11" s="223"/>
      <c r="AM11" s="223"/>
      <c r="AN11" s="223"/>
      <c r="AO11" s="223"/>
      <c r="AP11" s="223"/>
      <c r="AQ11" s="223"/>
      <c r="AR11" s="223"/>
      <c r="AS11" s="223"/>
      <c r="AT11" s="223"/>
      <c r="AU11" s="223"/>
      <c r="AV11" s="223"/>
      <c r="AW11" s="223"/>
      <c r="AX11" s="223"/>
      <c r="AY11" s="223"/>
      <c r="AZ11" s="223"/>
      <c r="BA11" s="223"/>
      <c r="BB11" s="223"/>
      <c r="BC11" s="223"/>
      <c r="BD11" s="223"/>
      <c r="BE11" s="223"/>
      <c r="BF11" s="223"/>
      <c r="BG11" s="223"/>
      <c r="BH11" s="223"/>
      <c r="BI11" s="414"/>
      <c r="BJ11" s="414"/>
      <c r="BK11" s="414"/>
      <c r="BL11" s="414"/>
      <c r="BM11" s="414"/>
      <c r="BN11" s="414"/>
      <c r="BO11" s="414"/>
      <c r="BP11" s="414"/>
      <c r="BQ11" s="414"/>
      <c r="BR11" s="414"/>
      <c r="BS11" s="414"/>
      <c r="BT11" s="414"/>
      <c r="BU11" s="414"/>
      <c r="BV11" s="414"/>
    </row>
    <row r="12" spans="1:74" ht="11.1" customHeight="1" x14ac:dyDescent="0.2">
      <c r="A12" s="52" t="s">
        <v>1020</v>
      </c>
      <c r="B12" s="151" t="s">
        <v>723</v>
      </c>
      <c r="C12" s="242">
        <v>209.7</v>
      </c>
      <c r="D12" s="242">
        <v>203.3</v>
      </c>
      <c r="E12" s="242">
        <v>219.7</v>
      </c>
      <c r="F12" s="242">
        <v>226.5</v>
      </c>
      <c r="G12" s="242">
        <v>215.2</v>
      </c>
      <c r="H12" s="242">
        <v>211.3</v>
      </c>
      <c r="I12" s="242">
        <v>211.3</v>
      </c>
      <c r="J12" s="242">
        <v>209.5</v>
      </c>
      <c r="K12" s="242">
        <v>208.8</v>
      </c>
      <c r="L12" s="242">
        <v>219.8</v>
      </c>
      <c r="M12" s="242">
        <v>224.3</v>
      </c>
      <c r="N12" s="242">
        <v>238.3</v>
      </c>
      <c r="O12" s="242">
        <v>247.2</v>
      </c>
      <c r="P12" s="242">
        <v>258.39999999999998</v>
      </c>
      <c r="Q12" s="242">
        <v>293.39999999999998</v>
      </c>
      <c r="R12" s="242">
        <v>321.8</v>
      </c>
      <c r="S12" s="242">
        <v>317.39999999999998</v>
      </c>
      <c r="T12" s="242">
        <v>297</v>
      </c>
      <c r="U12" s="242">
        <v>305.8</v>
      </c>
      <c r="V12" s="242">
        <v>294.89999999999998</v>
      </c>
      <c r="W12" s="242">
        <v>289.60000000000002</v>
      </c>
      <c r="X12" s="242">
        <v>280.5</v>
      </c>
      <c r="Y12" s="242">
        <v>270.10000000000002</v>
      </c>
      <c r="Z12" s="242">
        <v>261.39999999999998</v>
      </c>
      <c r="AA12" s="242">
        <v>274.7</v>
      </c>
      <c r="AB12" s="242">
        <v>293.60000000000002</v>
      </c>
      <c r="AC12" s="242">
        <v>320.3</v>
      </c>
      <c r="AD12" s="242">
        <v>318.89999999999998</v>
      </c>
      <c r="AE12" s="242">
        <v>301.60000000000002</v>
      </c>
      <c r="AF12" s="242">
        <v>275.7</v>
      </c>
      <c r="AG12" s="242">
        <v>280.60000000000002</v>
      </c>
      <c r="AH12" s="242">
        <v>308.7</v>
      </c>
      <c r="AI12" s="242">
        <v>316.3</v>
      </c>
      <c r="AJ12" s="242">
        <v>294.10000000000002</v>
      </c>
      <c r="AK12" s="242">
        <v>271.3</v>
      </c>
      <c r="AL12" s="242">
        <v>259</v>
      </c>
      <c r="AM12" s="242">
        <v>267.60000000000002</v>
      </c>
      <c r="AN12" s="242">
        <v>302</v>
      </c>
      <c r="AO12" s="242">
        <v>298.7</v>
      </c>
      <c r="AP12" s="242">
        <v>285.3</v>
      </c>
      <c r="AQ12" s="242">
        <v>295.10000000000002</v>
      </c>
      <c r="AR12" s="242">
        <v>288.2</v>
      </c>
      <c r="AS12" s="242">
        <v>294.2</v>
      </c>
      <c r="AT12" s="242">
        <v>289</v>
      </c>
      <c r="AU12" s="242">
        <v>279.2</v>
      </c>
      <c r="AV12" s="242">
        <v>263.2</v>
      </c>
      <c r="AW12" s="242">
        <v>254.4</v>
      </c>
      <c r="AX12" s="242">
        <v>258.10000000000002</v>
      </c>
      <c r="AY12" s="242">
        <v>260.39999999999998</v>
      </c>
      <c r="AZ12" s="242">
        <v>269.89999999999998</v>
      </c>
      <c r="BA12" s="242">
        <v>285.5</v>
      </c>
      <c r="BB12" s="242">
        <v>298.10000000000002</v>
      </c>
      <c r="BC12" s="242">
        <v>295.10000000000002</v>
      </c>
      <c r="BD12" s="242">
        <v>300.10000000000002</v>
      </c>
      <c r="BE12" s="242">
        <v>285.5</v>
      </c>
      <c r="BF12" s="242">
        <v>275.89999999999998</v>
      </c>
      <c r="BG12" s="242">
        <v>269.09780000000001</v>
      </c>
      <c r="BH12" s="242">
        <v>238.2962</v>
      </c>
      <c r="BI12" s="335">
        <v>221.29679999999999</v>
      </c>
      <c r="BJ12" s="335">
        <v>210.32509999999999</v>
      </c>
      <c r="BK12" s="335">
        <v>212.4323</v>
      </c>
      <c r="BL12" s="335">
        <v>219.44200000000001</v>
      </c>
      <c r="BM12" s="335">
        <v>225.5926</v>
      </c>
      <c r="BN12" s="335">
        <v>231.1987</v>
      </c>
      <c r="BO12" s="335">
        <v>234.2396</v>
      </c>
      <c r="BP12" s="335">
        <v>235.91499999999999</v>
      </c>
      <c r="BQ12" s="335">
        <v>234.08760000000001</v>
      </c>
      <c r="BR12" s="335">
        <v>233.03059999999999</v>
      </c>
      <c r="BS12" s="335">
        <v>228.36619999999999</v>
      </c>
      <c r="BT12" s="335">
        <v>222.05860000000001</v>
      </c>
      <c r="BU12" s="335">
        <v>217.06219999999999</v>
      </c>
      <c r="BV12" s="335">
        <v>212.97329999999999</v>
      </c>
    </row>
    <row r="13" spans="1:74" ht="11.1" customHeight="1" x14ac:dyDescent="0.2">
      <c r="A13" s="49" t="s">
        <v>1041</v>
      </c>
      <c r="B13" s="151" t="s">
        <v>735</v>
      </c>
      <c r="C13" s="242">
        <v>207.8</v>
      </c>
      <c r="D13" s="242">
        <v>202.5</v>
      </c>
      <c r="E13" s="242">
        <v>216.3</v>
      </c>
      <c r="F13" s="242">
        <v>231.2</v>
      </c>
      <c r="G13" s="242">
        <v>217.7</v>
      </c>
      <c r="H13" s="242">
        <v>212</v>
      </c>
      <c r="I13" s="242">
        <v>209.8</v>
      </c>
      <c r="J13" s="242">
        <v>216.1</v>
      </c>
      <c r="K13" s="242">
        <v>219</v>
      </c>
      <c r="L13" s="242">
        <v>232.5</v>
      </c>
      <c r="M13" s="242">
        <v>239.2</v>
      </c>
      <c r="N13" s="242">
        <v>248.6</v>
      </c>
      <c r="O13" s="242">
        <v>262.10000000000002</v>
      </c>
      <c r="P13" s="242">
        <v>282</v>
      </c>
      <c r="Q13" s="242">
        <v>313.39999999999998</v>
      </c>
      <c r="R13" s="242">
        <v>329.6</v>
      </c>
      <c r="S13" s="242">
        <v>311.60000000000002</v>
      </c>
      <c r="T13" s="242">
        <v>307.89999999999998</v>
      </c>
      <c r="U13" s="242">
        <v>313.5</v>
      </c>
      <c r="V13" s="242">
        <v>303.2</v>
      </c>
      <c r="W13" s="242">
        <v>303.5</v>
      </c>
      <c r="X13" s="242">
        <v>303.5</v>
      </c>
      <c r="Y13" s="242">
        <v>315.7</v>
      </c>
      <c r="Z13" s="242">
        <v>292.7</v>
      </c>
      <c r="AA13" s="242">
        <v>301.8</v>
      </c>
      <c r="AB13" s="242">
        <v>316.3</v>
      </c>
      <c r="AC13" s="242">
        <v>330.8</v>
      </c>
      <c r="AD13" s="242">
        <v>325.2</v>
      </c>
      <c r="AE13" s="242">
        <v>303.89999999999998</v>
      </c>
      <c r="AF13" s="242">
        <v>274.10000000000002</v>
      </c>
      <c r="AG13" s="242">
        <v>290.7</v>
      </c>
      <c r="AH13" s="242">
        <v>320.60000000000002</v>
      </c>
      <c r="AI13" s="242">
        <v>327.8</v>
      </c>
      <c r="AJ13" s="242">
        <v>326.5</v>
      </c>
      <c r="AK13" s="242">
        <v>311.7</v>
      </c>
      <c r="AL13" s="242">
        <v>302.2</v>
      </c>
      <c r="AM13" s="242">
        <v>304.60000000000002</v>
      </c>
      <c r="AN13" s="242">
        <v>325.89999999999998</v>
      </c>
      <c r="AO13" s="242">
        <v>308.2</v>
      </c>
      <c r="AP13" s="242">
        <v>296.89999999999998</v>
      </c>
      <c r="AQ13" s="242">
        <v>295.8</v>
      </c>
      <c r="AR13" s="242">
        <v>292.3</v>
      </c>
      <c r="AS13" s="242">
        <v>301.5</v>
      </c>
      <c r="AT13" s="242">
        <v>308.39999999999998</v>
      </c>
      <c r="AU13" s="242">
        <v>309.5</v>
      </c>
      <c r="AV13" s="242">
        <v>300.60000000000002</v>
      </c>
      <c r="AW13" s="242">
        <v>294.89999999999998</v>
      </c>
      <c r="AX13" s="242">
        <v>299.8</v>
      </c>
      <c r="AY13" s="242">
        <v>298.10000000000002</v>
      </c>
      <c r="AZ13" s="242">
        <v>309.10000000000002</v>
      </c>
      <c r="BA13" s="242">
        <v>303.10000000000002</v>
      </c>
      <c r="BB13" s="242">
        <v>302.7</v>
      </c>
      <c r="BC13" s="242">
        <v>298.7</v>
      </c>
      <c r="BD13" s="242">
        <v>297.3</v>
      </c>
      <c r="BE13" s="242">
        <v>292.10000000000002</v>
      </c>
      <c r="BF13" s="242">
        <v>289.89999999999998</v>
      </c>
      <c r="BG13" s="242">
        <v>278.26190000000003</v>
      </c>
      <c r="BH13" s="242">
        <v>256.38170000000002</v>
      </c>
      <c r="BI13" s="335">
        <v>247.21940000000001</v>
      </c>
      <c r="BJ13" s="335">
        <v>244.97710000000001</v>
      </c>
      <c r="BK13" s="335">
        <v>247.03129999999999</v>
      </c>
      <c r="BL13" s="335">
        <v>246.68700000000001</v>
      </c>
      <c r="BM13" s="335">
        <v>245.8415</v>
      </c>
      <c r="BN13" s="335">
        <v>246.93600000000001</v>
      </c>
      <c r="BO13" s="335">
        <v>245.99850000000001</v>
      </c>
      <c r="BP13" s="335">
        <v>249.04640000000001</v>
      </c>
      <c r="BQ13" s="335">
        <v>250.48050000000001</v>
      </c>
      <c r="BR13" s="335">
        <v>251.0026</v>
      </c>
      <c r="BS13" s="335">
        <v>251.2843</v>
      </c>
      <c r="BT13" s="335">
        <v>254.76130000000001</v>
      </c>
      <c r="BU13" s="335">
        <v>255.44900000000001</v>
      </c>
      <c r="BV13" s="335">
        <v>255.00190000000001</v>
      </c>
    </row>
    <row r="14" spans="1:74" ht="11.1" customHeight="1" x14ac:dyDescent="0.2">
      <c r="A14" s="52" t="s">
        <v>697</v>
      </c>
      <c r="B14" s="151" t="s">
        <v>724</v>
      </c>
      <c r="C14" s="242">
        <v>207.5</v>
      </c>
      <c r="D14" s="242">
        <v>198.6</v>
      </c>
      <c r="E14" s="242">
        <v>210</v>
      </c>
      <c r="F14" s="242">
        <v>221.4</v>
      </c>
      <c r="G14" s="242">
        <v>212.9</v>
      </c>
      <c r="H14" s="242">
        <v>203.7</v>
      </c>
      <c r="I14" s="242">
        <v>200.1</v>
      </c>
      <c r="J14" s="242">
        <v>204.1</v>
      </c>
      <c r="K14" s="242">
        <v>209.3</v>
      </c>
      <c r="L14" s="242">
        <v>222.1</v>
      </c>
      <c r="M14" s="242">
        <v>230.8</v>
      </c>
      <c r="N14" s="242">
        <v>243.5</v>
      </c>
      <c r="O14" s="242">
        <v>258.5</v>
      </c>
      <c r="P14" s="242">
        <v>273.7</v>
      </c>
      <c r="Q14" s="242">
        <v>299.60000000000002</v>
      </c>
      <c r="R14" s="242">
        <v>316.7</v>
      </c>
      <c r="S14" s="242">
        <v>303.89999999999998</v>
      </c>
      <c r="T14" s="242">
        <v>295.60000000000002</v>
      </c>
      <c r="U14" s="242">
        <v>302.39999999999998</v>
      </c>
      <c r="V14" s="242">
        <v>292.7</v>
      </c>
      <c r="W14" s="242">
        <v>292.7</v>
      </c>
      <c r="X14" s="242">
        <v>291.5</v>
      </c>
      <c r="Y14" s="242">
        <v>305</v>
      </c>
      <c r="Z14" s="242">
        <v>292.8</v>
      </c>
      <c r="AA14" s="242">
        <v>302.7</v>
      </c>
      <c r="AB14" s="242">
        <v>316.60000000000002</v>
      </c>
      <c r="AC14" s="242">
        <v>321.10000000000002</v>
      </c>
      <c r="AD14" s="242">
        <v>315.3</v>
      </c>
      <c r="AE14" s="242">
        <v>297.60000000000002</v>
      </c>
      <c r="AF14" s="242">
        <v>263.5</v>
      </c>
      <c r="AG14" s="242">
        <v>277.39999999999998</v>
      </c>
      <c r="AH14" s="242">
        <v>298.8</v>
      </c>
      <c r="AI14" s="242">
        <v>312.8</v>
      </c>
      <c r="AJ14" s="242">
        <v>315.5</v>
      </c>
      <c r="AK14" s="242">
        <v>304.89999999999998</v>
      </c>
      <c r="AL14" s="242">
        <v>300.3</v>
      </c>
      <c r="AM14" s="242">
        <v>306.89999999999998</v>
      </c>
      <c r="AN14" s="242">
        <v>316.8</v>
      </c>
      <c r="AO14" s="242">
        <v>297.7</v>
      </c>
      <c r="AP14" s="242">
        <v>279.3</v>
      </c>
      <c r="AQ14" s="242">
        <v>270.8</v>
      </c>
      <c r="AR14" s="242">
        <v>274.10000000000002</v>
      </c>
      <c r="AS14" s="242">
        <v>289.39999999999998</v>
      </c>
      <c r="AT14" s="242">
        <v>295.39999999999998</v>
      </c>
      <c r="AU14" s="242">
        <v>297.3</v>
      </c>
      <c r="AV14" s="242">
        <v>295.5</v>
      </c>
      <c r="AW14" s="242">
        <v>291</v>
      </c>
      <c r="AX14" s="242">
        <v>301.10000000000002</v>
      </c>
      <c r="AY14" s="242">
        <v>305.89999999999998</v>
      </c>
      <c r="AZ14" s="242">
        <v>305.10000000000002</v>
      </c>
      <c r="BA14" s="242">
        <v>297.89999999999998</v>
      </c>
      <c r="BB14" s="242">
        <v>291.10000000000002</v>
      </c>
      <c r="BC14" s="242">
        <v>288.3</v>
      </c>
      <c r="BD14" s="242">
        <v>287.8</v>
      </c>
      <c r="BE14" s="242">
        <v>282.5</v>
      </c>
      <c r="BF14" s="242">
        <v>278.39999999999998</v>
      </c>
      <c r="BG14" s="242">
        <v>267.49860000000001</v>
      </c>
      <c r="BH14" s="242">
        <v>246.292</v>
      </c>
      <c r="BI14" s="335">
        <v>237.4401</v>
      </c>
      <c r="BJ14" s="335">
        <v>239.9264</v>
      </c>
      <c r="BK14" s="335">
        <v>246.07040000000001</v>
      </c>
      <c r="BL14" s="335">
        <v>242.40479999999999</v>
      </c>
      <c r="BM14" s="335">
        <v>237.97130000000001</v>
      </c>
      <c r="BN14" s="335">
        <v>234.74549999999999</v>
      </c>
      <c r="BO14" s="335">
        <v>231.8477</v>
      </c>
      <c r="BP14" s="335">
        <v>234.14920000000001</v>
      </c>
      <c r="BQ14" s="335">
        <v>236.54429999999999</v>
      </c>
      <c r="BR14" s="335">
        <v>235.2955</v>
      </c>
      <c r="BS14" s="335">
        <v>237.53210000000001</v>
      </c>
      <c r="BT14" s="335">
        <v>244.67519999999999</v>
      </c>
      <c r="BU14" s="335">
        <v>249.57149999999999</v>
      </c>
      <c r="BV14" s="335">
        <v>252.42179999999999</v>
      </c>
    </row>
    <row r="15" spans="1:74" ht="11.1" customHeight="1" x14ac:dyDescent="0.2">
      <c r="A15" s="49"/>
      <c r="B15" s="50" t="s">
        <v>15</v>
      </c>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c r="AS15" s="223"/>
      <c r="AT15" s="223"/>
      <c r="AU15" s="223"/>
      <c r="AV15" s="223"/>
      <c r="AW15" s="223"/>
      <c r="AX15" s="223"/>
      <c r="AY15" s="223"/>
      <c r="AZ15" s="223"/>
      <c r="BA15" s="223"/>
      <c r="BB15" s="223"/>
      <c r="BC15" s="223"/>
      <c r="BD15" s="223"/>
      <c r="BE15" s="223"/>
      <c r="BF15" s="223"/>
      <c r="BG15" s="223"/>
      <c r="BH15" s="223"/>
      <c r="BI15" s="414"/>
      <c r="BJ15" s="414"/>
      <c r="BK15" s="414"/>
      <c r="BL15" s="414"/>
      <c r="BM15" s="414"/>
      <c r="BN15" s="414"/>
      <c r="BO15" s="414"/>
      <c r="BP15" s="414"/>
      <c r="BQ15" s="414"/>
      <c r="BR15" s="414"/>
      <c r="BS15" s="414"/>
      <c r="BT15" s="414"/>
      <c r="BU15" s="414"/>
      <c r="BV15" s="414"/>
    </row>
    <row r="16" spans="1:74" ht="11.1" customHeight="1" x14ac:dyDescent="0.2">
      <c r="A16" s="52" t="s">
        <v>1042</v>
      </c>
      <c r="B16" s="151" t="s">
        <v>557</v>
      </c>
      <c r="C16" s="242">
        <v>212.9</v>
      </c>
      <c r="D16" s="242">
        <v>201.8</v>
      </c>
      <c r="E16" s="242">
        <v>214.4</v>
      </c>
      <c r="F16" s="242">
        <v>227.2</v>
      </c>
      <c r="G16" s="242">
        <v>219.9</v>
      </c>
      <c r="H16" s="242">
        <v>210.5</v>
      </c>
      <c r="I16" s="242">
        <v>210.3</v>
      </c>
      <c r="J16" s="242">
        <v>215.8</v>
      </c>
      <c r="K16" s="242">
        <v>214.8</v>
      </c>
      <c r="L16" s="242">
        <v>229.8</v>
      </c>
      <c r="M16" s="242">
        <v>237.4</v>
      </c>
      <c r="N16" s="242">
        <v>248.4</v>
      </c>
      <c r="O16" s="242">
        <v>262.3</v>
      </c>
      <c r="P16" s="242">
        <v>281.8</v>
      </c>
      <c r="Q16" s="242">
        <v>316.10000000000002</v>
      </c>
      <c r="R16" s="242">
        <v>330.6</v>
      </c>
      <c r="S16" s="242">
        <v>322</v>
      </c>
      <c r="T16" s="242">
        <v>313.8</v>
      </c>
      <c r="U16" s="242">
        <v>311.8</v>
      </c>
      <c r="V16" s="242">
        <v>305.7</v>
      </c>
      <c r="W16" s="242">
        <v>305.89999999999998</v>
      </c>
      <c r="X16" s="242">
        <v>298.7</v>
      </c>
      <c r="Y16" s="242">
        <v>312.39999999999998</v>
      </c>
      <c r="Z16" s="242">
        <v>296.3</v>
      </c>
      <c r="AA16" s="242">
        <v>308.7</v>
      </c>
      <c r="AB16" s="242">
        <v>320.60000000000002</v>
      </c>
      <c r="AC16" s="242">
        <v>333.7</v>
      </c>
      <c r="AD16" s="242">
        <v>328.3</v>
      </c>
      <c r="AE16" s="242">
        <v>310</v>
      </c>
      <c r="AF16" s="242">
        <v>276.8</v>
      </c>
      <c r="AG16" s="242">
        <v>285.60000000000002</v>
      </c>
      <c r="AH16" s="242">
        <v>312.3</v>
      </c>
      <c r="AI16" s="242">
        <v>328.3</v>
      </c>
      <c r="AJ16" s="242">
        <v>321.10000000000002</v>
      </c>
      <c r="AK16" s="242">
        <v>304.5</v>
      </c>
      <c r="AL16" s="242">
        <v>300.8</v>
      </c>
      <c r="AM16" s="242">
        <v>311.7</v>
      </c>
      <c r="AN16" s="242">
        <v>329.4</v>
      </c>
      <c r="AO16" s="242">
        <v>307</v>
      </c>
      <c r="AP16" s="242">
        <v>292.2</v>
      </c>
      <c r="AQ16" s="242">
        <v>278.7</v>
      </c>
      <c r="AR16" s="242">
        <v>291.3</v>
      </c>
      <c r="AS16" s="242">
        <v>290.8</v>
      </c>
      <c r="AT16" s="242">
        <v>300.2</v>
      </c>
      <c r="AU16" s="242">
        <v>304</v>
      </c>
      <c r="AV16" s="242">
        <v>293.10000000000002</v>
      </c>
      <c r="AW16" s="242">
        <v>288.3</v>
      </c>
      <c r="AX16" s="242">
        <v>300.8</v>
      </c>
      <c r="AY16" s="242">
        <v>298.7</v>
      </c>
      <c r="AZ16" s="242">
        <v>299.39999999999998</v>
      </c>
      <c r="BA16" s="242">
        <v>294.2</v>
      </c>
      <c r="BB16" s="242">
        <v>293.10000000000002</v>
      </c>
      <c r="BC16" s="242">
        <v>296.5</v>
      </c>
      <c r="BD16" s="242">
        <v>294.5</v>
      </c>
      <c r="BE16" s="242">
        <v>290.60000000000002</v>
      </c>
      <c r="BF16" s="242">
        <v>291.3</v>
      </c>
      <c r="BG16" s="242">
        <v>279.10860000000002</v>
      </c>
      <c r="BH16" s="242">
        <v>256.33670000000001</v>
      </c>
      <c r="BI16" s="335">
        <v>243.3381</v>
      </c>
      <c r="BJ16" s="335">
        <v>241.41820000000001</v>
      </c>
      <c r="BK16" s="335">
        <v>245.10589999999999</v>
      </c>
      <c r="BL16" s="335">
        <v>244.41569999999999</v>
      </c>
      <c r="BM16" s="335">
        <v>243.91040000000001</v>
      </c>
      <c r="BN16" s="335">
        <v>243.73079999999999</v>
      </c>
      <c r="BO16" s="335">
        <v>243.33279999999999</v>
      </c>
      <c r="BP16" s="335">
        <v>245.77199999999999</v>
      </c>
      <c r="BQ16" s="335">
        <v>245.102</v>
      </c>
      <c r="BR16" s="335">
        <v>246.94280000000001</v>
      </c>
      <c r="BS16" s="335">
        <v>247.15620000000001</v>
      </c>
      <c r="BT16" s="335">
        <v>249.595</v>
      </c>
      <c r="BU16" s="335">
        <v>250.3974</v>
      </c>
      <c r="BV16" s="335">
        <v>251.2961</v>
      </c>
    </row>
    <row r="17" spans="1:74" ht="11.1" customHeight="1" x14ac:dyDescent="0.2">
      <c r="A17" s="52" t="s">
        <v>698</v>
      </c>
      <c r="B17" s="151" t="s">
        <v>122</v>
      </c>
      <c r="C17" s="242">
        <v>174.8</v>
      </c>
      <c r="D17" s="242">
        <v>169</v>
      </c>
      <c r="E17" s="242">
        <v>170.9</v>
      </c>
      <c r="F17" s="242">
        <v>175.2</v>
      </c>
      <c r="G17" s="242">
        <v>170.7</v>
      </c>
      <c r="H17" s="242">
        <v>163.69999999999999</v>
      </c>
      <c r="I17" s="242">
        <v>165</v>
      </c>
      <c r="J17" s="242">
        <v>167.3</v>
      </c>
      <c r="K17" s="242">
        <v>165.6</v>
      </c>
      <c r="L17" s="242">
        <v>172.1</v>
      </c>
      <c r="M17" s="242">
        <v>180.4</v>
      </c>
      <c r="N17" s="242">
        <v>193.1</v>
      </c>
      <c r="O17" s="242">
        <v>201.3</v>
      </c>
      <c r="P17" s="242">
        <v>215</v>
      </c>
      <c r="Q17" s="242">
        <v>240.3</v>
      </c>
      <c r="R17" s="242">
        <v>247.4</v>
      </c>
      <c r="S17" s="242">
        <v>244</v>
      </c>
      <c r="T17" s="242">
        <v>247.3</v>
      </c>
      <c r="U17" s="242">
        <v>250.8</v>
      </c>
      <c r="V17" s="242">
        <v>251.2</v>
      </c>
      <c r="W17" s="242">
        <v>247.3</v>
      </c>
      <c r="X17" s="242">
        <v>245.4</v>
      </c>
      <c r="Y17" s="242">
        <v>252.1</v>
      </c>
      <c r="Z17" s="242">
        <v>250.9</v>
      </c>
      <c r="AA17" s="242">
        <v>262</v>
      </c>
      <c r="AB17" s="242">
        <v>270.5</v>
      </c>
      <c r="AC17" s="242">
        <v>278.39999999999998</v>
      </c>
      <c r="AD17" s="242">
        <v>273.10000000000002</v>
      </c>
      <c r="AE17" s="242">
        <v>278.39999999999998</v>
      </c>
      <c r="AF17" s="242">
        <v>247.6</v>
      </c>
      <c r="AG17" s="242">
        <v>240.6</v>
      </c>
      <c r="AH17" s="242">
        <v>257.89999999999998</v>
      </c>
      <c r="AI17" s="242">
        <v>258.2</v>
      </c>
      <c r="AJ17" s="242">
        <v>249.6</v>
      </c>
      <c r="AK17" s="242">
        <v>249.2</v>
      </c>
      <c r="AL17" s="242">
        <v>243.1</v>
      </c>
      <c r="AM17" s="242">
        <v>247.5</v>
      </c>
      <c r="AN17" s="242">
        <v>257.8</v>
      </c>
      <c r="AO17" s="242">
        <v>251.7</v>
      </c>
      <c r="AP17" s="242">
        <v>235.4</v>
      </c>
      <c r="AQ17" s="242">
        <v>250.7</v>
      </c>
      <c r="AR17" s="242">
        <v>245.4</v>
      </c>
      <c r="AS17" s="242">
        <v>238.4</v>
      </c>
      <c r="AT17" s="242">
        <v>250</v>
      </c>
      <c r="AU17" s="242">
        <v>251.4</v>
      </c>
      <c r="AV17" s="242">
        <v>253.2</v>
      </c>
      <c r="AW17" s="242">
        <v>249.2</v>
      </c>
      <c r="AX17" s="242">
        <v>245.8</v>
      </c>
      <c r="AY17" s="242">
        <v>248.1</v>
      </c>
      <c r="AZ17" s="242">
        <v>253.2</v>
      </c>
      <c r="BA17" s="242">
        <v>247.6</v>
      </c>
      <c r="BB17" s="242">
        <v>246.4</v>
      </c>
      <c r="BC17" s="242">
        <v>242</v>
      </c>
      <c r="BD17" s="242">
        <v>242.3</v>
      </c>
      <c r="BE17" s="242">
        <v>245.5</v>
      </c>
      <c r="BF17" s="242">
        <v>247.1</v>
      </c>
      <c r="BG17" s="242">
        <v>239.1301</v>
      </c>
      <c r="BH17" s="242">
        <v>221.49369999999999</v>
      </c>
      <c r="BI17" s="335">
        <v>208.9494</v>
      </c>
      <c r="BJ17" s="335">
        <v>203.44200000000001</v>
      </c>
      <c r="BK17" s="335">
        <v>197.1326</v>
      </c>
      <c r="BL17" s="335">
        <v>195.8937</v>
      </c>
      <c r="BM17" s="335">
        <v>190.38980000000001</v>
      </c>
      <c r="BN17" s="335">
        <v>186.48419999999999</v>
      </c>
      <c r="BO17" s="335">
        <v>187.5866</v>
      </c>
      <c r="BP17" s="335">
        <v>189.98769999999999</v>
      </c>
      <c r="BQ17" s="335">
        <v>190.1823</v>
      </c>
      <c r="BR17" s="335">
        <v>196.0642</v>
      </c>
      <c r="BS17" s="335">
        <v>194.19399999999999</v>
      </c>
      <c r="BT17" s="335">
        <v>193.29830000000001</v>
      </c>
      <c r="BU17" s="335">
        <v>196.62639999999999</v>
      </c>
      <c r="BV17" s="335">
        <v>198.80009999999999</v>
      </c>
    </row>
    <row r="18" spans="1:74" ht="11.1" customHeight="1" x14ac:dyDescent="0.2">
      <c r="A18" s="52"/>
      <c r="B18" s="53" t="s">
        <v>253</v>
      </c>
      <c r="C18" s="219"/>
      <c r="D18" s="219"/>
      <c r="E18" s="219"/>
      <c r="F18" s="219"/>
      <c r="G18" s="219"/>
      <c r="H18" s="219"/>
      <c r="I18" s="219"/>
      <c r="J18" s="219"/>
      <c r="K18" s="219"/>
      <c r="L18" s="219"/>
      <c r="M18" s="219"/>
      <c r="N18" s="219"/>
      <c r="O18" s="219"/>
      <c r="P18" s="219"/>
      <c r="Q18" s="219"/>
      <c r="R18" s="219"/>
      <c r="S18" s="219"/>
      <c r="T18" s="219"/>
      <c r="U18" s="219"/>
      <c r="V18" s="219"/>
      <c r="W18" s="219"/>
      <c r="X18" s="219"/>
      <c r="Y18" s="219"/>
      <c r="Z18" s="219"/>
      <c r="AA18" s="219"/>
      <c r="AB18" s="219"/>
      <c r="AC18" s="219"/>
      <c r="AD18" s="219"/>
      <c r="AE18" s="219"/>
      <c r="AF18" s="219"/>
      <c r="AG18" s="219"/>
      <c r="AH18" s="219"/>
      <c r="AI18" s="219"/>
      <c r="AJ18" s="219"/>
      <c r="AK18" s="219"/>
      <c r="AL18" s="219"/>
      <c r="AM18" s="219"/>
      <c r="AN18" s="219"/>
      <c r="AO18" s="219"/>
      <c r="AP18" s="219"/>
      <c r="AQ18" s="219"/>
      <c r="AR18" s="219"/>
      <c r="AS18" s="219"/>
      <c r="AT18" s="219"/>
      <c r="AU18" s="219"/>
      <c r="AV18" s="219"/>
      <c r="AW18" s="219"/>
      <c r="AX18" s="219"/>
      <c r="AY18" s="219"/>
      <c r="AZ18" s="219"/>
      <c r="BA18" s="219"/>
      <c r="BB18" s="219"/>
      <c r="BC18" s="219"/>
      <c r="BD18" s="219"/>
      <c r="BE18" s="219"/>
      <c r="BF18" s="219"/>
      <c r="BG18" s="219"/>
      <c r="BH18" s="219"/>
      <c r="BI18" s="330"/>
      <c r="BJ18" s="330"/>
      <c r="BK18" s="330"/>
      <c r="BL18" s="330"/>
      <c r="BM18" s="330"/>
      <c r="BN18" s="330"/>
      <c r="BO18" s="330"/>
      <c r="BP18" s="330"/>
      <c r="BQ18" s="330"/>
      <c r="BR18" s="330"/>
      <c r="BS18" s="330"/>
      <c r="BT18" s="330"/>
      <c r="BU18" s="330"/>
      <c r="BV18" s="330"/>
    </row>
    <row r="19" spans="1:74" ht="11.1" customHeight="1" x14ac:dyDescent="0.2">
      <c r="A19" s="52" t="s">
        <v>672</v>
      </c>
      <c r="B19" s="151" t="s">
        <v>254</v>
      </c>
      <c r="C19" s="242">
        <v>271.5</v>
      </c>
      <c r="D19" s="242">
        <v>264.39999999999998</v>
      </c>
      <c r="E19" s="242">
        <v>277.16000000000003</v>
      </c>
      <c r="F19" s="242">
        <v>284.82499999999999</v>
      </c>
      <c r="G19" s="242">
        <v>283.62</v>
      </c>
      <c r="H19" s="242">
        <v>273.14999999999998</v>
      </c>
      <c r="I19" s="242">
        <v>272.875</v>
      </c>
      <c r="J19" s="242">
        <v>272.98</v>
      </c>
      <c r="K19" s="242">
        <v>270.5</v>
      </c>
      <c r="L19" s="242">
        <v>280.05</v>
      </c>
      <c r="M19" s="242">
        <v>285.89999999999998</v>
      </c>
      <c r="N19" s="242">
        <v>299.3</v>
      </c>
      <c r="O19" s="242">
        <v>309.48</v>
      </c>
      <c r="P19" s="242">
        <v>321.10000000000002</v>
      </c>
      <c r="Q19" s="242">
        <v>356.125</v>
      </c>
      <c r="R19" s="242">
        <v>379.95</v>
      </c>
      <c r="S19" s="242">
        <v>390.62</v>
      </c>
      <c r="T19" s="242">
        <v>368</v>
      </c>
      <c r="U19" s="242">
        <v>365.02499999999998</v>
      </c>
      <c r="V19" s="242">
        <v>363.94</v>
      </c>
      <c r="W19" s="242">
        <v>361.125</v>
      </c>
      <c r="X19" s="242">
        <v>344.8</v>
      </c>
      <c r="Y19" s="242">
        <v>338.375</v>
      </c>
      <c r="Z19" s="242">
        <v>326.57499999999999</v>
      </c>
      <c r="AA19" s="242">
        <v>338</v>
      </c>
      <c r="AB19" s="242">
        <v>357.92500000000001</v>
      </c>
      <c r="AC19" s="242">
        <v>385.17500000000001</v>
      </c>
      <c r="AD19" s="242">
        <v>390.04</v>
      </c>
      <c r="AE19" s="242">
        <v>373.22500000000002</v>
      </c>
      <c r="AF19" s="242">
        <v>353.875</v>
      </c>
      <c r="AG19" s="242">
        <v>343.92</v>
      </c>
      <c r="AH19" s="242">
        <v>372.15</v>
      </c>
      <c r="AI19" s="242">
        <v>384.85</v>
      </c>
      <c r="AJ19" s="242">
        <v>374.56</v>
      </c>
      <c r="AK19" s="242">
        <v>345.17500000000001</v>
      </c>
      <c r="AL19" s="242">
        <v>331.04</v>
      </c>
      <c r="AM19" s="242">
        <v>331.85</v>
      </c>
      <c r="AN19" s="242">
        <v>367</v>
      </c>
      <c r="AO19" s="242">
        <v>371.125</v>
      </c>
      <c r="AP19" s="242">
        <v>357.02</v>
      </c>
      <c r="AQ19" s="242">
        <v>361.47500000000002</v>
      </c>
      <c r="AR19" s="242">
        <v>362.6</v>
      </c>
      <c r="AS19" s="242">
        <v>359.1</v>
      </c>
      <c r="AT19" s="242">
        <v>357.375</v>
      </c>
      <c r="AU19" s="242">
        <v>353.24</v>
      </c>
      <c r="AV19" s="242">
        <v>334.375</v>
      </c>
      <c r="AW19" s="242">
        <v>324.27499999999998</v>
      </c>
      <c r="AX19" s="242">
        <v>327.64</v>
      </c>
      <c r="AY19" s="242">
        <v>331.25</v>
      </c>
      <c r="AZ19" s="242">
        <v>335.625</v>
      </c>
      <c r="BA19" s="242">
        <v>353.32</v>
      </c>
      <c r="BB19" s="242">
        <v>366.07499999999999</v>
      </c>
      <c r="BC19" s="242">
        <v>367.27499999999998</v>
      </c>
      <c r="BD19" s="242">
        <v>369.16</v>
      </c>
      <c r="BE19" s="242">
        <v>361.125</v>
      </c>
      <c r="BF19" s="242">
        <v>348.65</v>
      </c>
      <c r="BG19" s="242">
        <v>340.62</v>
      </c>
      <c r="BH19" s="242">
        <v>317.05</v>
      </c>
      <c r="BI19" s="335">
        <v>294.4153</v>
      </c>
      <c r="BJ19" s="335">
        <v>280.27449999999999</v>
      </c>
      <c r="BK19" s="335">
        <v>280.23430000000002</v>
      </c>
      <c r="BL19" s="335">
        <v>285.53750000000002</v>
      </c>
      <c r="BM19" s="335">
        <v>293.06380000000001</v>
      </c>
      <c r="BN19" s="335">
        <v>299.03140000000002</v>
      </c>
      <c r="BO19" s="335">
        <v>303.57510000000002</v>
      </c>
      <c r="BP19" s="335">
        <v>305.44099999999997</v>
      </c>
      <c r="BQ19" s="335">
        <v>303.72390000000001</v>
      </c>
      <c r="BR19" s="335">
        <v>302.20890000000003</v>
      </c>
      <c r="BS19" s="335">
        <v>298.57990000000001</v>
      </c>
      <c r="BT19" s="335">
        <v>291.26130000000001</v>
      </c>
      <c r="BU19" s="335">
        <v>285.71409999999997</v>
      </c>
      <c r="BV19" s="335">
        <v>280.0908</v>
      </c>
    </row>
    <row r="20" spans="1:74" ht="11.1" customHeight="1" x14ac:dyDescent="0.2">
      <c r="A20" s="52" t="s">
        <v>695</v>
      </c>
      <c r="B20" s="151" t="s">
        <v>255</v>
      </c>
      <c r="C20" s="242">
        <v>276.875</v>
      </c>
      <c r="D20" s="242">
        <v>269.92500000000001</v>
      </c>
      <c r="E20" s="242">
        <v>282.44</v>
      </c>
      <c r="F20" s="242">
        <v>289.95</v>
      </c>
      <c r="G20" s="242">
        <v>289.04000000000002</v>
      </c>
      <c r="H20" s="242">
        <v>278.5</v>
      </c>
      <c r="I20" s="242">
        <v>278.14999999999998</v>
      </c>
      <c r="J20" s="242">
        <v>278.32</v>
      </c>
      <c r="K20" s="242">
        <v>275.72500000000002</v>
      </c>
      <c r="L20" s="242">
        <v>285.3</v>
      </c>
      <c r="M20" s="242">
        <v>291.3</v>
      </c>
      <c r="N20" s="242">
        <v>304.77499999999998</v>
      </c>
      <c r="O20" s="242">
        <v>314.83999999999997</v>
      </c>
      <c r="P20" s="242">
        <v>326.39999999999998</v>
      </c>
      <c r="Q20" s="242">
        <v>361.5</v>
      </c>
      <c r="R20" s="242">
        <v>385.2</v>
      </c>
      <c r="S20" s="242">
        <v>395.96</v>
      </c>
      <c r="T20" s="242">
        <v>373.47500000000002</v>
      </c>
      <c r="U20" s="242">
        <v>370.47500000000002</v>
      </c>
      <c r="V20" s="242">
        <v>369.56</v>
      </c>
      <c r="W20" s="242">
        <v>366.67500000000001</v>
      </c>
      <c r="X20" s="242">
        <v>350.64</v>
      </c>
      <c r="Y20" s="242">
        <v>344.3</v>
      </c>
      <c r="Z20" s="242">
        <v>332.57499999999999</v>
      </c>
      <c r="AA20" s="242">
        <v>344</v>
      </c>
      <c r="AB20" s="242">
        <v>363.95</v>
      </c>
      <c r="AC20" s="242">
        <v>390.72500000000002</v>
      </c>
      <c r="AD20" s="242">
        <v>395.82</v>
      </c>
      <c r="AE20" s="242">
        <v>379.1</v>
      </c>
      <c r="AF20" s="242">
        <v>359.57499999999999</v>
      </c>
      <c r="AG20" s="242">
        <v>349.82</v>
      </c>
      <c r="AH20" s="242">
        <v>378.02499999999998</v>
      </c>
      <c r="AI20" s="242">
        <v>390.95</v>
      </c>
      <c r="AJ20" s="242">
        <v>381.2</v>
      </c>
      <c r="AK20" s="242">
        <v>352.07499999999999</v>
      </c>
      <c r="AL20" s="242">
        <v>338.06</v>
      </c>
      <c r="AM20" s="242">
        <v>339.07499999999999</v>
      </c>
      <c r="AN20" s="242">
        <v>373.6</v>
      </c>
      <c r="AO20" s="242">
        <v>377.875</v>
      </c>
      <c r="AP20" s="242">
        <v>363.82</v>
      </c>
      <c r="AQ20" s="242">
        <v>367.5</v>
      </c>
      <c r="AR20" s="242">
        <v>368.85</v>
      </c>
      <c r="AS20" s="242">
        <v>366.06</v>
      </c>
      <c r="AT20" s="242">
        <v>364.47500000000002</v>
      </c>
      <c r="AU20" s="242">
        <v>360.42</v>
      </c>
      <c r="AV20" s="242">
        <v>341.95</v>
      </c>
      <c r="AW20" s="242">
        <v>332.17500000000001</v>
      </c>
      <c r="AX20" s="242">
        <v>335.68</v>
      </c>
      <c r="AY20" s="242">
        <v>339.2</v>
      </c>
      <c r="AZ20" s="242">
        <v>343.42500000000001</v>
      </c>
      <c r="BA20" s="242">
        <v>360.58</v>
      </c>
      <c r="BB20" s="242">
        <v>373.52499999999998</v>
      </c>
      <c r="BC20" s="242">
        <v>375</v>
      </c>
      <c r="BD20" s="242">
        <v>376.6</v>
      </c>
      <c r="BE20" s="242">
        <v>368.82499999999999</v>
      </c>
      <c r="BF20" s="242">
        <v>356.45</v>
      </c>
      <c r="BG20" s="242">
        <v>348.42</v>
      </c>
      <c r="BH20" s="242">
        <v>325.45</v>
      </c>
      <c r="BI20" s="335">
        <v>302.77</v>
      </c>
      <c r="BJ20" s="335">
        <v>288.6182</v>
      </c>
      <c r="BK20" s="335">
        <v>288.42329999999998</v>
      </c>
      <c r="BL20" s="335">
        <v>293.73349999999999</v>
      </c>
      <c r="BM20" s="335">
        <v>301.04640000000001</v>
      </c>
      <c r="BN20" s="335">
        <v>307.02890000000002</v>
      </c>
      <c r="BO20" s="335">
        <v>311.68759999999997</v>
      </c>
      <c r="BP20" s="335">
        <v>313.43790000000001</v>
      </c>
      <c r="BQ20" s="335">
        <v>311.91759999999999</v>
      </c>
      <c r="BR20" s="335">
        <v>310.41930000000002</v>
      </c>
      <c r="BS20" s="335">
        <v>306.8254</v>
      </c>
      <c r="BT20" s="335">
        <v>299.63229999999999</v>
      </c>
      <c r="BU20" s="335">
        <v>294.20499999999998</v>
      </c>
      <c r="BV20" s="335">
        <v>288.65870000000001</v>
      </c>
    </row>
    <row r="21" spans="1:74" ht="11.1" customHeight="1" x14ac:dyDescent="0.2">
      <c r="A21" s="52" t="s">
        <v>696</v>
      </c>
      <c r="B21" s="151" t="s">
        <v>1069</v>
      </c>
      <c r="C21" s="242">
        <v>284.47500000000002</v>
      </c>
      <c r="D21" s="242">
        <v>278.45</v>
      </c>
      <c r="E21" s="242">
        <v>291.48</v>
      </c>
      <c r="F21" s="242">
        <v>305.89999999999998</v>
      </c>
      <c r="G21" s="242">
        <v>306.88</v>
      </c>
      <c r="H21" s="242">
        <v>294.77499999999998</v>
      </c>
      <c r="I21" s="242">
        <v>291.125</v>
      </c>
      <c r="J21" s="242">
        <v>295.86</v>
      </c>
      <c r="K21" s="242">
        <v>294.625</v>
      </c>
      <c r="L21" s="242">
        <v>305.14999999999998</v>
      </c>
      <c r="M21" s="242">
        <v>314</v>
      </c>
      <c r="N21" s="242">
        <v>324.25</v>
      </c>
      <c r="O21" s="242">
        <v>338.78</v>
      </c>
      <c r="P21" s="242">
        <v>358.4</v>
      </c>
      <c r="Q21" s="242">
        <v>390.45</v>
      </c>
      <c r="R21" s="242">
        <v>406.42500000000001</v>
      </c>
      <c r="S21" s="242">
        <v>404.68</v>
      </c>
      <c r="T21" s="242">
        <v>393.3</v>
      </c>
      <c r="U21" s="242">
        <v>390.52499999999998</v>
      </c>
      <c r="V21" s="242">
        <v>385.98</v>
      </c>
      <c r="W21" s="242">
        <v>383.72500000000002</v>
      </c>
      <c r="X21" s="242">
        <v>379.76</v>
      </c>
      <c r="Y21" s="242">
        <v>396.2</v>
      </c>
      <c r="Z21" s="242">
        <v>386.1</v>
      </c>
      <c r="AA21" s="242">
        <v>383.26</v>
      </c>
      <c r="AB21" s="242">
        <v>395.25</v>
      </c>
      <c r="AC21" s="242">
        <v>412.65</v>
      </c>
      <c r="AD21" s="242">
        <v>411.5</v>
      </c>
      <c r="AE21" s="242">
        <v>397.85</v>
      </c>
      <c r="AF21" s="242">
        <v>375.85</v>
      </c>
      <c r="AG21" s="242">
        <v>372.1</v>
      </c>
      <c r="AH21" s="242">
        <v>398.25</v>
      </c>
      <c r="AI21" s="242">
        <v>412</v>
      </c>
      <c r="AJ21" s="242">
        <v>409.38</v>
      </c>
      <c r="AK21" s="242">
        <v>400</v>
      </c>
      <c r="AL21" s="242">
        <v>396.08</v>
      </c>
      <c r="AM21" s="242">
        <v>390.85</v>
      </c>
      <c r="AN21" s="242">
        <v>411.05</v>
      </c>
      <c r="AO21" s="242">
        <v>406.77499999999998</v>
      </c>
      <c r="AP21" s="242">
        <v>393</v>
      </c>
      <c r="AQ21" s="242">
        <v>387.02499999999998</v>
      </c>
      <c r="AR21" s="242">
        <v>384.92500000000001</v>
      </c>
      <c r="AS21" s="242">
        <v>386.6</v>
      </c>
      <c r="AT21" s="242">
        <v>390.45</v>
      </c>
      <c r="AU21" s="242">
        <v>396.08</v>
      </c>
      <c r="AV21" s="242">
        <v>388.47500000000002</v>
      </c>
      <c r="AW21" s="242">
        <v>383.875</v>
      </c>
      <c r="AX21" s="242">
        <v>388.18</v>
      </c>
      <c r="AY21" s="242">
        <v>389.32499999999999</v>
      </c>
      <c r="AZ21" s="242">
        <v>398.35</v>
      </c>
      <c r="BA21" s="242">
        <v>400.06</v>
      </c>
      <c r="BB21" s="242">
        <v>396.42500000000001</v>
      </c>
      <c r="BC21" s="242">
        <v>394.27499999999998</v>
      </c>
      <c r="BD21" s="242">
        <v>390.62</v>
      </c>
      <c r="BE21" s="242">
        <v>388.35</v>
      </c>
      <c r="BF21" s="242">
        <v>383.8</v>
      </c>
      <c r="BG21" s="242">
        <v>379.24</v>
      </c>
      <c r="BH21" s="242">
        <v>368.05</v>
      </c>
      <c r="BI21" s="335">
        <v>346.98840000000001</v>
      </c>
      <c r="BJ21" s="335">
        <v>341.81110000000001</v>
      </c>
      <c r="BK21" s="335">
        <v>333.90089999999998</v>
      </c>
      <c r="BL21" s="335">
        <v>333.42009999999999</v>
      </c>
      <c r="BM21" s="335">
        <v>336.74619999999999</v>
      </c>
      <c r="BN21" s="335">
        <v>336.11599999999999</v>
      </c>
      <c r="BO21" s="335">
        <v>335.22329999999999</v>
      </c>
      <c r="BP21" s="335">
        <v>337.84379999999999</v>
      </c>
      <c r="BQ21" s="335">
        <v>337.0197</v>
      </c>
      <c r="BR21" s="335">
        <v>337.44529999999997</v>
      </c>
      <c r="BS21" s="335">
        <v>338.90499999999997</v>
      </c>
      <c r="BT21" s="335">
        <v>341.14879999999999</v>
      </c>
      <c r="BU21" s="335">
        <v>344.04570000000001</v>
      </c>
      <c r="BV21" s="335">
        <v>345.23469999999998</v>
      </c>
    </row>
    <row r="22" spans="1:74" ht="11.1" customHeight="1" x14ac:dyDescent="0.2">
      <c r="A22" s="52" t="s">
        <v>656</v>
      </c>
      <c r="B22" s="151" t="s">
        <v>724</v>
      </c>
      <c r="C22" s="242">
        <v>296.7</v>
      </c>
      <c r="D22" s="242">
        <v>289</v>
      </c>
      <c r="E22" s="242">
        <v>290.8</v>
      </c>
      <c r="F22" s="242">
        <v>298.10000000000002</v>
      </c>
      <c r="G22" s="242">
        <v>291.3</v>
      </c>
      <c r="H22" s="242">
        <v>282.8</v>
      </c>
      <c r="I22" s="242">
        <v>280</v>
      </c>
      <c r="J22" s="242">
        <v>281.39999999999998</v>
      </c>
      <c r="K22" s="242">
        <v>283</v>
      </c>
      <c r="L22" s="242">
        <v>293.60000000000002</v>
      </c>
      <c r="M22" s="242">
        <v>304.39999999999998</v>
      </c>
      <c r="N22" s="242">
        <v>319.3</v>
      </c>
      <c r="O22" s="242">
        <v>341.5</v>
      </c>
      <c r="P22" s="242">
        <v>360.7</v>
      </c>
      <c r="Q22" s="242">
        <v>382.7</v>
      </c>
      <c r="R22" s="242">
        <v>397.5</v>
      </c>
      <c r="S22" s="242">
        <v>391.4</v>
      </c>
      <c r="T22" s="242">
        <v>382.4</v>
      </c>
      <c r="U22" s="242">
        <v>368.9</v>
      </c>
      <c r="V22" s="242">
        <v>367.1</v>
      </c>
      <c r="W22" s="242">
        <v>365.4</v>
      </c>
      <c r="X22" s="242">
        <v>364.2</v>
      </c>
      <c r="Y22" s="242">
        <v>368.2</v>
      </c>
      <c r="Z22" s="242">
        <v>364.6</v>
      </c>
      <c r="AA22" s="242">
        <v>369.7</v>
      </c>
      <c r="AB22" s="242">
        <v>380.4</v>
      </c>
      <c r="AC22" s="242">
        <v>390.9</v>
      </c>
      <c r="AD22" s="242">
        <v>385.8</v>
      </c>
      <c r="AE22" s="242">
        <v>374.9</v>
      </c>
      <c r="AF22" s="242">
        <v>351.3</v>
      </c>
      <c r="AG22" s="242">
        <v>349.2</v>
      </c>
      <c r="AH22" s="242">
        <v>366</v>
      </c>
      <c r="AI22" s="242">
        <v>381.7</v>
      </c>
      <c r="AJ22" s="242">
        <v>384.7</v>
      </c>
      <c r="AK22" s="242">
        <v>384.7</v>
      </c>
      <c r="AL22" s="242">
        <v>384.4</v>
      </c>
      <c r="AM22" s="242">
        <v>384.1</v>
      </c>
      <c r="AN22" s="242">
        <v>396.5</v>
      </c>
      <c r="AO22" s="242">
        <v>387.9</v>
      </c>
      <c r="AP22" s="242">
        <v>370.1</v>
      </c>
      <c r="AQ22" s="242">
        <v>359.9</v>
      </c>
      <c r="AR22" s="242">
        <v>356.9</v>
      </c>
      <c r="AS22" s="242">
        <v>360.4</v>
      </c>
      <c r="AT22" s="242">
        <v>365.1</v>
      </c>
      <c r="AU22" s="242">
        <v>369.4</v>
      </c>
      <c r="AV22" s="242">
        <v>368.4</v>
      </c>
      <c r="AW22" s="242">
        <v>368.3</v>
      </c>
      <c r="AX22" s="242">
        <v>377.2</v>
      </c>
      <c r="AY22" s="242">
        <v>390.4</v>
      </c>
      <c r="AZ22" s="242">
        <v>407.2</v>
      </c>
      <c r="BA22" s="242">
        <v>395.2</v>
      </c>
      <c r="BB22" s="242">
        <v>383</v>
      </c>
      <c r="BC22" s="242">
        <v>381.5</v>
      </c>
      <c r="BD22" s="242">
        <v>377.9</v>
      </c>
      <c r="BE22" s="242">
        <v>375.3</v>
      </c>
      <c r="BF22" s="242">
        <v>370.5</v>
      </c>
      <c r="BG22" s="242">
        <v>364.2</v>
      </c>
      <c r="BH22" s="242">
        <v>339.57139999999998</v>
      </c>
      <c r="BI22" s="335">
        <v>324.82010000000002</v>
      </c>
      <c r="BJ22" s="335">
        <v>324.77609999999999</v>
      </c>
      <c r="BK22" s="335">
        <v>329.49110000000002</v>
      </c>
      <c r="BL22" s="335">
        <v>327.57089999999999</v>
      </c>
      <c r="BM22" s="335">
        <v>323.63010000000003</v>
      </c>
      <c r="BN22" s="335">
        <v>320.2824</v>
      </c>
      <c r="BO22" s="335">
        <v>318.13720000000001</v>
      </c>
      <c r="BP22" s="335">
        <v>320.20339999999999</v>
      </c>
      <c r="BQ22" s="335">
        <v>317.55579999999998</v>
      </c>
      <c r="BR22" s="335">
        <v>315.1189</v>
      </c>
      <c r="BS22" s="335">
        <v>315.30930000000001</v>
      </c>
      <c r="BT22" s="335">
        <v>320.57940000000002</v>
      </c>
      <c r="BU22" s="335">
        <v>325.21210000000002</v>
      </c>
      <c r="BV22" s="335">
        <v>329.99709999999999</v>
      </c>
    </row>
    <row r="23" spans="1:74" ht="11.1" customHeight="1" x14ac:dyDescent="0.2">
      <c r="A23" s="49"/>
      <c r="B23" s="54" t="s">
        <v>148</v>
      </c>
      <c r="C23" s="224"/>
      <c r="D23" s="224"/>
      <c r="E23" s="224"/>
      <c r="F23" s="224"/>
      <c r="G23" s="224"/>
      <c r="H23" s="224"/>
      <c r="I23" s="224"/>
      <c r="J23" s="224"/>
      <c r="K23" s="224"/>
      <c r="L23" s="224"/>
      <c r="M23" s="224"/>
      <c r="N23" s="224"/>
      <c r="O23" s="224"/>
      <c r="P23" s="224"/>
      <c r="Q23" s="224"/>
      <c r="R23" s="224"/>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c r="AR23" s="224"/>
      <c r="AS23" s="224"/>
      <c r="AT23" s="224"/>
      <c r="AU23" s="224"/>
      <c r="AV23" s="224"/>
      <c r="AW23" s="224"/>
      <c r="AX23" s="224"/>
      <c r="AY23" s="636"/>
      <c r="AZ23" s="636"/>
      <c r="BA23" s="636"/>
      <c r="BB23" s="636"/>
      <c r="BC23" s="636"/>
      <c r="BD23" s="636"/>
      <c r="BE23" s="636"/>
      <c r="BF23" s="636"/>
      <c r="BG23" s="636"/>
      <c r="BH23" s="636"/>
      <c r="BI23" s="415"/>
      <c r="BJ23" s="415"/>
      <c r="BK23" s="415"/>
      <c r="BL23" s="415"/>
      <c r="BM23" s="415"/>
      <c r="BN23" s="415"/>
      <c r="BO23" s="415"/>
      <c r="BP23" s="415"/>
      <c r="BQ23" s="415"/>
      <c r="BR23" s="415"/>
      <c r="BS23" s="415"/>
      <c r="BT23" s="415"/>
      <c r="BU23" s="415"/>
      <c r="BV23" s="415"/>
    </row>
    <row r="24" spans="1:74" ht="11.1" customHeight="1" x14ac:dyDescent="0.2">
      <c r="A24" s="52" t="s">
        <v>982</v>
      </c>
      <c r="B24" s="151" t="s">
        <v>147</v>
      </c>
      <c r="C24" s="218">
        <v>6.0049000000000001</v>
      </c>
      <c r="D24" s="218">
        <v>5.4795999999999996</v>
      </c>
      <c r="E24" s="218">
        <v>4.4187000000000003</v>
      </c>
      <c r="F24" s="218">
        <v>4.1509</v>
      </c>
      <c r="G24" s="218">
        <v>4.2641999999999998</v>
      </c>
      <c r="H24" s="218">
        <v>4.944</v>
      </c>
      <c r="I24" s="218">
        <v>4.7689000000000004</v>
      </c>
      <c r="J24" s="218">
        <v>4.4496000000000002</v>
      </c>
      <c r="K24" s="218">
        <v>4.0067000000000004</v>
      </c>
      <c r="L24" s="218">
        <v>3.5329000000000002</v>
      </c>
      <c r="M24" s="218">
        <v>3.8212999999999999</v>
      </c>
      <c r="N24" s="218">
        <v>4.3775000000000004</v>
      </c>
      <c r="O24" s="218">
        <v>4.6246999999999998</v>
      </c>
      <c r="P24" s="218">
        <v>4.2126999999999999</v>
      </c>
      <c r="Q24" s="218">
        <v>4.0891000000000002</v>
      </c>
      <c r="R24" s="218">
        <v>4.3775000000000004</v>
      </c>
      <c r="S24" s="218">
        <v>4.4393000000000002</v>
      </c>
      <c r="T24" s="218">
        <v>4.6864999999999997</v>
      </c>
      <c r="U24" s="218">
        <v>4.5526</v>
      </c>
      <c r="V24" s="218">
        <v>4.1715</v>
      </c>
      <c r="W24" s="218">
        <v>4.0170000000000003</v>
      </c>
      <c r="X24" s="218">
        <v>3.6667999999999998</v>
      </c>
      <c r="Y24" s="218">
        <v>3.3372000000000002</v>
      </c>
      <c r="Z24" s="218">
        <v>3.2650999999999999</v>
      </c>
      <c r="AA24" s="218">
        <v>2.7501000000000002</v>
      </c>
      <c r="AB24" s="218">
        <v>2.5750000000000002</v>
      </c>
      <c r="AC24" s="218">
        <v>2.2454000000000001</v>
      </c>
      <c r="AD24" s="218">
        <v>2.0085000000000002</v>
      </c>
      <c r="AE24" s="218">
        <v>2.5028999999999999</v>
      </c>
      <c r="AF24" s="218">
        <v>2.5337999999999998</v>
      </c>
      <c r="AG24" s="218">
        <v>3.0385</v>
      </c>
      <c r="AH24" s="218">
        <v>2.9251999999999998</v>
      </c>
      <c r="AI24" s="218">
        <v>2.93344</v>
      </c>
      <c r="AJ24" s="218">
        <v>3.4165100000000002</v>
      </c>
      <c r="AK24" s="218">
        <v>3.6467149999999999</v>
      </c>
      <c r="AL24" s="218">
        <v>3.4417450000000001</v>
      </c>
      <c r="AM24" s="218">
        <v>3.4298999999999999</v>
      </c>
      <c r="AN24" s="218">
        <v>3.4298999999999999</v>
      </c>
      <c r="AO24" s="218">
        <v>3.9243000000000001</v>
      </c>
      <c r="AP24" s="218">
        <v>4.2950999999999997</v>
      </c>
      <c r="AQ24" s="218">
        <v>4.1612</v>
      </c>
      <c r="AR24" s="218">
        <v>3.9407800000000002</v>
      </c>
      <c r="AS24" s="218">
        <v>3.7286000000000001</v>
      </c>
      <c r="AT24" s="218">
        <v>3.5277500000000002</v>
      </c>
      <c r="AU24" s="218">
        <v>3.7275700000000001</v>
      </c>
      <c r="AV24" s="218">
        <v>3.7873100000000002</v>
      </c>
      <c r="AW24" s="218">
        <v>3.7471399999999999</v>
      </c>
      <c r="AX24" s="218">
        <v>4.3672000000000004</v>
      </c>
      <c r="AY24" s="218">
        <v>4.8543900000000004</v>
      </c>
      <c r="AZ24" s="218">
        <v>6.18</v>
      </c>
      <c r="BA24" s="218">
        <v>5.05009</v>
      </c>
      <c r="BB24" s="218">
        <v>4.7977400000000001</v>
      </c>
      <c r="BC24" s="218">
        <v>4.7184299999999997</v>
      </c>
      <c r="BD24" s="218">
        <v>4.7256400000000003</v>
      </c>
      <c r="BE24" s="218">
        <v>4.1704699999999999</v>
      </c>
      <c r="BF24" s="218">
        <v>4.0293599999999996</v>
      </c>
      <c r="BG24" s="218">
        <v>4.0417199999999998</v>
      </c>
      <c r="BH24" s="218">
        <v>3.8944299999999998</v>
      </c>
      <c r="BI24" s="329">
        <v>4.1789630000000004</v>
      </c>
      <c r="BJ24" s="329">
        <v>4.2235659999999999</v>
      </c>
      <c r="BK24" s="329">
        <v>4.1811090000000002</v>
      </c>
      <c r="BL24" s="329">
        <v>4.068435</v>
      </c>
      <c r="BM24" s="329">
        <v>3.961551</v>
      </c>
      <c r="BN24" s="329">
        <v>3.7160000000000002</v>
      </c>
      <c r="BO24" s="329">
        <v>3.6408070000000001</v>
      </c>
      <c r="BP24" s="329">
        <v>3.8177880000000002</v>
      </c>
      <c r="BQ24" s="329">
        <v>3.9080029999999999</v>
      </c>
      <c r="BR24" s="329">
        <v>3.9085390000000002</v>
      </c>
      <c r="BS24" s="329">
        <v>3.8746529999999999</v>
      </c>
      <c r="BT24" s="329">
        <v>4.0040899999999997</v>
      </c>
      <c r="BU24" s="329">
        <v>4.062843</v>
      </c>
      <c r="BV24" s="329">
        <v>4.1889279999999998</v>
      </c>
    </row>
    <row r="25" spans="1:74" ht="11.1" customHeight="1" x14ac:dyDescent="0.2">
      <c r="A25" s="52" t="s">
        <v>150</v>
      </c>
      <c r="B25" s="151" t="s">
        <v>139</v>
      </c>
      <c r="C25" s="218">
        <v>5.83</v>
      </c>
      <c r="D25" s="218">
        <v>5.32</v>
      </c>
      <c r="E25" s="218">
        <v>4.29</v>
      </c>
      <c r="F25" s="218">
        <v>4.03</v>
      </c>
      <c r="G25" s="218">
        <v>4.1399999999999997</v>
      </c>
      <c r="H25" s="218">
        <v>4.8</v>
      </c>
      <c r="I25" s="218">
        <v>4.63</v>
      </c>
      <c r="J25" s="218">
        <v>4.32</v>
      </c>
      <c r="K25" s="218">
        <v>3.89</v>
      </c>
      <c r="L25" s="218">
        <v>3.43</v>
      </c>
      <c r="M25" s="218">
        <v>3.71</v>
      </c>
      <c r="N25" s="218">
        <v>4.25</v>
      </c>
      <c r="O25" s="218">
        <v>4.49</v>
      </c>
      <c r="P25" s="218">
        <v>4.09</v>
      </c>
      <c r="Q25" s="218">
        <v>3.97</v>
      </c>
      <c r="R25" s="218">
        <v>4.25</v>
      </c>
      <c r="S25" s="218">
        <v>4.3099999999999996</v>
      </c>
      <c r="T25" s="218">
        <v>4.55</v>
      </c>
      <c r="U25" s="218">
        <v>4.42</v>
      </c>
      <c r="V25" s="218">
        <v>4.05</v>
      </c>
      <c r="W25" s="218">
        <v>3.9</v>
      </c>
      <c r="X25" s="218">
        <v>3.56</v>
      </c>
      <c r="Y25" s="218">
        <v>3.24</v>
      </c>
      <c r="Z25" s="218">
        <v>3.17</v>
      </c>
      <c r="AA25" s="218">
        <v>2.67</v>
      </c>
      <c r="AB25" s="218">
        <v>2.5</v>
      </c>
      <c r="AC25" s="218">
        <v>2.1800000000000002</v>
      </c>
      <c r="AD25" s="218">
        <v>1.95</v>
      </c>
      <c r="AE25" s="218">
        <v>2.4300000000000002</v>
      </c>
      <c r="AF25" s="218">
        <v>2.46</v>
      </c>
      <c r="AG25" s="218">
        <v>2.95</v>
      </c>
      <c r="AH25" s="218">
        <v>2.84</v>
      </c>
      <c r="AI25" s="218">
        <v>2.8479999999999999</v>
      </c>
      <c r="AJ25" s="218">
        <v>3.3170000000000002</v>
      </c>
      <c r="AK25" s="218">
        <v>3.5405000000000002</v>
      </c>
      <c r="AL25" s="218">
        <v>3.3414999999999999</v>
      </c>
      <c r="AM25" s="218">
        <v>3.33</v>
      </c>
      <c r="AN25" s="218">
        <v>3.33</v>
      </c>
      <c r="AO25" s="218">
        <v>3.81</v>
      </c>
      <c r="AP25" s="218">
        <v>4.17</v>
      </c>
      <c r="AQ25" s="218">
        <v>4.04</v>
      </c>
      <c r="AR25" s="218">
        <v>3.8260000000000001</v>
      </c>
      <c r="AS25" s="218">
        <v>3.62</v>
      </c>
      <c r="AT25" s="218">
        <v>3.4249999999999998</v>
      </c>
      <c r="AU25" s="218">
        <v>3.6190000000000002</v>
      </c>
      <c r="AV25" s="218">
        <v>3.677</v>
      </c>
      <c r="AW25" s="218">
        <v>3.6379999999999999</v>
      </c>
      <c r="AX25" s="218">
        <v>4.24</v>
      </c>
      <c r="AY25" s="218">
        <v>4.7130000000000001</v>
      </c>
      <c r="AZ25" s="218">
        <v>6</v>
      </c>
      <c r="BA25" s="218">
        <v>4.9029999999999996</v>
      </c>
      <c r="BB25" s="218">
        <v>4.6580000000000004</v>
      </c>
      <c r="BC25" s="218">
        <v>4.5810000000000004</v>
      </c>
      <c r="BD25" s="218">
        <v>4.5880000000000001</v>
      </c>
      <c r="BE25" s="218">
        <v>4.0490000000000004</v>
      </c>
      <c r="BF25" s="218">
        <v>3.9119999999999999</v>
      </c>
      <c r="BG25" s="218">
        <v>3.9239999999999999</v>
      </c>
      <c r="BH25" s="218">
        <v>3.7810000000000001</v>
      </c>
      <c r="BI25" s="329">
        <v>4.0572460000000001</v>
      </c>
      <c r="BJ25" s="329">
        <v>4.1005500000000001</v>
      </c>
      <c r="BK25" s="329">
        <v>4.059329</v>
      </c>
      <c r="BL25" s="329">
        <v>3.9499369999999998</v>
      </c>
      <c r="BM25" s="329">
        <v>3.8461660000000002</v>
      </c>
      <c r="BN25" s="329">
        <v>3.6077669999999999</v>
      </c>
      <c r="BO25" s="329">
        <v>3.534764</v>
      </c>
      <c r="BP25" s="329">
        <v>3.7065899999999998</v>
      </c>
      <c r="BQ25" s="329">
        <v>3.7941780000000001</v>
      </c>
      <c r="BR25" s="329">
        <v>3.794699</v>
      </c>
      <c r="BS25" s="329">
        <v>3.7617989999999999</v>
      </c>
      <c r="BT25" s="329">
        <v>3.8874659999999999</v>
      </c>
      <c r="BU25" s="329">
        <v>3.9445079999999999</v>
      </c>
      <c r="BV25" s="329">
        <v>4.0669209999999998</v>
      </c>
    </row>
    <row r="26" spans="1:74" ht="11.1" customHeight="1" x14ac:dyDescent="0.2">
      <c r="A26" s="52"/>
      <c r="B26" s="53" t="s">
        <v>149</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332"/>
      <c r="BJ26" s="332"/>
      <c r="BK26" s="332"/>
      <c r="BL26" s="332"/>
      <c r="BM26" s="332"/>
      <c r="BN26" s="332"/>
      <c r="BO26" s="332"/>
      <c r="BP26" s="332"/>
      <c r="BQ26" s="332"/>
      <c r="BR26" s="332"/>
      <c r="BS26" s="332"/>
      <c r="BT26" s="332"/>
      <c r="BU26" s="332"/>
      <c r="BV26" s="332"/>
    </row>
    <row r="27" spans="1:74" ht="11.1" customHeight="1" x14ac:dyDescent="0.2">
      <c r="A27" s="52" t="s">
        <v>920</v>
      </c>
      <c r="B27" s="151" t="s">
        <v>558</v>
      </c>
      <c r="C27" s="218">
        <v>6.93</v>
      </c>
      <c r="D27" s="218">
        <v>6.76</v>
      </c>
      <c r="E27" s="218">
        <v>6.01</v>
      </c>
      <c r="F27" s="218">
        <v>5.12</v>
      </c>
      <c r="G27" s="218">
        <v>5.08</v>
      </c>
      <c r="H27" s="218">
        <v>5.04</v>
      </c>
      <c r="I27" s="218">
        <v>5.49</v>
      </c>
      <c r="J27" s="218">
        <v>5.37</v>
      </c>
      <c r="K27" s="218">
        <v>4.6100000000000003</v>
      </c>
      <c r="L27" s="218">
        <v>4.7300000000000004</v>
      </c>
      <c r="M27" s="218">
        <v>4.5999999999999996</v>
      </c>
      <c r="N27" s="218">
        <v>5.5</v>
      </c>
      <c r="O27" s="218">
        <v>5.66</v>
      </c>
      <c r="P27" s="218">
        <v>5.77</v>
      </c>
      <c r="Q27" s="218">
        <v>5.21</v>
      </c>
      <c r="R27" s="218">
        <v>5.34</v>
      </c>
      <c r="S27" s="218">
        <v>5.21</v>
      </c>
      <c r="T27" s="218">
        <v>5.21</v>
      </c>
      <c r="U27" s="218">
        <v>5.05</v>
      </c>
      <c r="V27" s="218">
        <v>5.21</v>
      </c>
      <c r="W27" s="218">
        <v>4.84</v>
      </c>
      <c r="X27" s="218">
        <v>4.71</v>
      </c>
      <c r="Y27" s="218">
        <v>4.6399999999999997</v>
      </c>
      <c r="Z27" s="218">
        <v>4.59</v>
      </c>
      <c r="AA27" s="218">
        <v>4.58</v>
      </c>
      <c r="AB27" s="218">
        <v>4.1900000000000004</v>
      </c>
      <c r="AC27" s="218">
        <v>3.71</v>
      </c>
      <c r="AD27" s="218">
        <v>3.21</v>
      </c>
      <c r="AE27" s="218">
        <v>3.02</v>
      </c>
      <c r="AF27" s="218">
        <v>3.34</v>
      </c>
      <c r="AG27" s="218">
        <v>3.6</v>
      </c>
      <c r="AH27" s="218">
        <v>3.83</v>
      </c>
      <c r="AI27" s="218">
        <v>3.56</v>
      </c>
      <c r="AJ27" s="218">
        <v>3.94</v>
      </c>
      <c r="AK27" s="218">
        <v>4.46</v>
      </c>
      <c r="AL27" s="218">
        <v>4.7300000000000004</v>
      </c>
      <c r="AM27" s="218">
        <v>4.58</v>
      </c>
      <c r="AN27" s="218">
        <v>4.54</v>
      </c>
      <c r="AO27" s="218">
        <v>4.59</v>
      </c>
      <c r="AP27" s="218">
        <v>4.95</v>
      </c>
      <c r="AQ27" s="218">
        <v>5</v>
      </c>
      <c r="AR27" s="218">
        <v>4.9000000000000004</v>
      </c>
      <c r="AS27" s="218">
        <v>4.47</v>
      </c>
      <c r="AT27" s="218">
        <v>4.3099999999999996</v>
      </c>
      <c r="AU27" s="218">
        <v>4.3600000000000003</v>
      </c>
      <c r="AV27" s="218">
        <v>4.37</v>
      </c>
      <c r="AW27" s="218">
        <v>4.62</v>
      </c>
      <c r="AX27" s="218">
        <v>4.9800000000000004</v>
      </c>
      <c r="AY27" s="218">
        <v>5.63</v>
      </c>
      <c r="AZ27" s="218">
        <v>6.57</v>
      </c>
      <c r="BA27" s="218">
        <v>6.35</v>
      </c>
      <c r="BB27" s="218">
        <v>5.76</v>
      </c>
      <c r="BC27" s="218">
        <v>5.65</v>
      </c>
      <c r="BD27" s="218">
        <v>5.38</v>
      </c>
      <c r="BE27" s="218">
        <v>5.34</v>
      </c>
      <c r="BF27" s="218">
        <v>4.88</v>
      </c>
      <c r="BG27" s="218">
        <v>4.8253440000000003</v>
      </c>
      <c r="BH27" s="218">
        <v>4.7961359999999997</v>
      </c>
      <c r="BI27" s="329">
        <v>5.013388</v>
      </c>
      <c r="BJ27" s="329">
        <v>5.2655190000000003</v>
      </c>
      <c r="BK27" s="329">
        <v>5.4153190000000002</v>
      </c>
      <c r="BL27" s="329">
        <v>5.3339090000000002</v>
      </c>
      <c r="BM27" s="329">
        <v>5.0193960000000004</v>
      </c>
      <c r="BN27" s="329">
        <v>4.6971980000000002</v>
      </c>
      <c r="BO27" s="329">
        <v>4.4238739999999996</v>
      </c>
      <c r="BP27" s="329">
        <v>4.5660059999999998</v>
      </c>
      <c r="BQ27" s="329">
        <v>4.7117529999999999</v>
      </c>
      <c r="BR27" s="329">
        <v>4.7678000000000003</v>
      </c>
      <c r="BS27" s="329">
        <v>4.7180090000000003</v>
      </c>
      <c r="BT27" s="329">
        <v>4.8723869999999998</v>
      </c>
      <c r="BU27" s="329">
        <v>5.1146649999999996</v>
      </c>
      <c r="BV27" s="329">
        <v>5.2388820000000003</v>
      </c>
    </row>
    <row r="28" spans="1:74" ht="11.1" customHeight="1" x14ac:dyDescent="0.2">
      <c r="A28" s="52" t="s">
        <v>910</v>
      </c>
      <c r="B28" s="151" t="s">
        <v>559</v>
      </c>
      <c r="C28" s="218">
        <v>9.65</v>
      </c>
      <c r="D28" s="218">
        <v>9.7100000000000009</v>
      </c>
      <c r="E28" s="218">
        <v>9.6999999999999993</v>
      </c>
      <c r="F28" s="218">
        <v>9.57</v>
      </c>
      <c r="G28" s="218">
        <v>9.5</v>
      </c>
      <c r="H28" s="218">
        <v>9.7200000000000006</v>
      </c>
      <c r="I28" s="218">
        <v>10.039999999999999</v>
      </c>
      <c r="J28" s="218">
        <v>9.94</v>
      </c>
      <c r="K28" s="218">
        <v>9.56</v>
      </c>
      <c r="L28" s="218">
        <v>9.27</v>
      </c>
      <c r="M28" s="218">
        <v>8.86</v>
      </c>
      <c r="N28" s="218">
        <v>8.82</v>
      </c>
      <c r="O28" s="218">
        <v>8.74</v>
      </c>
      <c r="P28" s="218">
        <v>8.8800000000000008</v>
      </c>
      <c r="Q28" s="218">
        <v>8.89</v>
      </c>
      <c r="R28" s="218">
        <v>9.02</v>
      </c>
      <c r="S28" s="218">
        <v>9.35</v>
      </c>
      <c r="T28" s="218">
        <v>9.57</v>
      </c>
      <c r="U28" s="218">
        <v>9.58</v>
      </c>
      <c r="V28" s="218">
        <v>9.77</v>
      </c>
      <c r="W28" s="218">
        <v>9.4600000000000009</v>
      </c>
      <c r="X28" s="218">
        <v>8.94</v>
      </c>
      <c r="Y28" s="218">
        <v>8.6199999999999992</v>
      </c>
      <c r="Z28" s="218">
        <v>8.3000000000000007</v>
      </c>
      <c r="AA28" s="218">
        <v>8.0399999999999991</v>
      </c>
      <c r="AB28" s="218">
        <v>7.76</v>
      </c>
      <c r="AC28" s="218">
        <v>8.16</v>
      </c>
      <c r="AD28" s="218">
        <v>8.0399999999999991</v>
      </c>
      <c r="AE28" s="218">
        <v>8.14</v>
      </c>
      <c r="AF28" s="218">
        <v>8.44</v>
      </c>
      <c r="AG28" s="218">
        <v>8.52</v>
      </c>
      <c r="AH28" s="218">
        <v>8.7100000000000009</v>
      </c>
      <c r="AI28" s="218">
        <v>8.35</v>
      </c>
      <c r="AJ28" s="218">
        <v>8.07</v>
      </c>
      <c r="AK28" s="218">
        <v>7.99</v>
      </c>
      <c r="AL28" s="218">
        <v>8.18</v>
      </c>
      <c r="AM28" s="218">
        <v>7.75</v>
      </c>
      <c r="AN28" s="218">
        <v>7.79</v>
      </c>
      <c r="AO28" s="218">
        <v>7.78</v>
      </c>
      <c r="AP28" s="218">
        <v>8.15</v>
      </c>
      <c r="AQ28" s="218">
        <v>8.7100000000000009</v>
      </c>
      <c r="AR28" s="218">
        <v>9.07</v>
      </c>
      <c r="AS28" s="218">
        <v>9.0299999999999994</v>
      </c>
      <c r="AT28" s="218">
        <v>9.0399999999999991</v>
      </c>
      <c r="AU28" s="218">
        <v>8.8000000000000007</v>
      </c>
      <c r="AV28" s="218">
        <v>8.2799999999999994</v>
      </c>
      <c r="AW28" s="218">
        <v>7.94</v>
      </c>
      <c r="AX28" s="218">
        <v>7.86</v>
      </c>
      <c r="AY28" s="218">
        <v>8.1</v>
      </c>
      <c r="AZ28" s="218">
        <v>8.68</v>
      </c>
      <c r="BA28" s="218">
        <v>9.41</v>
      </c>
      <c r="BB28" s="218">
        <v>9.49</v>
      </c>
      <c r="BC28" s="218">
        <v>9.65</v>
      </c>
      <c r="BD28" s="218">
        <v>9.8000000000000007</v>
      </c>
      <c r="BE28" s="218">
        <v>9.91</v>
      </c>
      <c r="BF28" s="218">
        <v>9.65</v>
      </c>
      <c r="BG28" s="218">
        <v>9.6249929999999999</v>
      </c>
      <c r="BH28" s="218">
        <v>9.2987730000000006</v>
      </c>
      <c r="BI28" s="329">
        <v>9.1374879999999994</v>
      </c>
      <c r="BJ28" s="329">
        <v>8.6334769999999992</v>
      </c>
      <c r="BK28" s="329">
        <v>8.8556170000000005</v>
      </c>
      <c r="BL28" s="329">
        <v>8.9694319999999994</v>
      </c>
      <c r="BM28" s="329">
        <v>9.1803709999999992</v>
      </c>
      <c r="BN28" s="329">
        <v>9.0046409999999995</v>
      </c>
      <c r="BO28" s="329">
        <v>8.9108520000000002</v>
      </c>
      <c r="BP28" s="329">
        <v>9.1409059999999993</v>
      </c>
      <c r="BQ28" s="329">
        <v>9.3909199999999995</v>
      </c>
      <c r="BR28" s="329">
        <v>9.599926</v>
      </c>
      <c r="BS28" s="329">
        <v>9.5790260000000007</v>
      </c>
      <c r="BT28" s="329">
        <v>9.3155830000000002</v>
      </c>
      <c r="BU28" s="329">
        <v>9.2260030000000004</v>
      </c>
      <c r="BV28" s="329">
        <v>8.6988629999999993</v>
      </c>
    </row>
    <row r="29" spans="1:74" ht="11.1" customHeight="1" x14ac:dyDescent="0.2">
      <c r="A29" s="52" t="s">
        <v>702</v>
      </c>
      <c r="B29" s="151" t="s">
        <v>560</v>
      </c>
      <c r="C29" s="218">
        <v>10.56</v>
      </c>
      <c r="D29" s="218">
        <v>10.69</v>
      </c>
      <c r="E29" s="218">
        <v>10.99</v>
      </c>
      <c r="F29" s="218">
        <v>11.97</v>
      </c>
      <c r="G29" s="218">
        <v>13.12</v>
      </c>
      <c r="H29" s="218">
        <v>14.86</v>
      </c>
      <c r="I29" s="218">
        <v>16.21</v>
      </c>
      <c r="J29" s="218">
        <v>16.649999999999999</v>
      </c>
      <c r="K29" s="218">
        <v>15.63</v>
      </c>
      <c r="L29" s="218">
        <v>13.37</v>
      </c>
      <c r="M29" s="218">
        <v>10.89</v>
      </c>
      <c r="N29" s="218">
        <v>9.98</v>
      </c>
      <c r="O29" s="218">
        <v>9.9</v>
      </c>
      <c r="P29" s="218">
        <v>10.14</v>
      </c>
      <c r="Q29" s="218">
        <v>10.43</v>
      </c>
      <c r="R29" s="218">
        <v>11.27</v>
      </c>
      <c r="S29" s="218">
        <v>12.5</v>
      </c>
      <c r="T29" s="218">
        <v>14.7</v>
      </c>
      <c r="U29" s="218">
        <v>16.14</v>
      </c>
      <c r="V29" s="218">
        <v>16.670000000000002</v>
      </c>
      <c r="W29" s="218">
        <v>15.63</v>
      </c>
      <c r="X29" s="218">
        <v>12.85</v>
      </c>
      <c r="Y29" s="218">
        <v>10.78</v>
      </c>
      <c r="Z29" s="218">
        <v>9.83</v>
      </c>
      <c r="AA29" s="218">
        <v>9.6199999999999992</v>
      </c>
      <c r="AB29" s="218">
        <v>9.4700000000000006</v>
      </c>
      <c r="AC29" s="218">
        <v>10.41</v>
      </c>
      <c r="AD29" s="218">
        <v>10.94</v>
      </c>
      <c r="AE29" s="218">
        <v>12.61</v>
      </c>
      <c r="AF29" s="218">
        <v>14.18</v>
      </c>
      <c r="AG29" s="218">
        <v>15.13</v>
      </c>
      <c r="AH29" s="218">
        <v>15.82</v>
      </c>
      <c r="AI29" s="218">
        <v>14.72</v>
      </c>
      <c r="AJ29" s="218">
        <v>11.68</v>
      </c>
      <c r="AK29" s="218">
        <v>9.99</v>
      </c>
      <c r="AL29" s="218">
        <v>9.8000000000000007</v>
      </c>
      <c r="AM29" s="218">
        <v>9.15</v>
      </c>
      <c r="AN29" s="218">
        <v>9.24</v>
      </c>
      <c r="AO29" s="218">
        <v>9.36</v>
      </c>
      <c r="AP29" s="218">
        <v>10.43</v>
      </c>
      <c r="AQ29" s="218">
        <v>12.61</v>
      </c>
      <c r="AR29" s="218">
        <v>15.02</v>
      </c>
      <c r="AS29" s="218">
        <v>16.3</v>
      </c>
      <c r="AT29" s="218">
        <v>16.43</v>
      </c>
      <c r="AU29" s="218">
        <v>15.69</v>
      </c>
      <c r="AV29" s="218">
        <v>12.38</v>
      </c>
      <c r="AW29" s="218">
        <v>10.050000000000001</v>
      </c>
      <c r="AX29" s="218">
        <v>9.15</v>
      </c>
      <c r="AY29" s="218">
        <v>9.27</v>
      </c>
      <c r="AZ29" s="218">
        <v>9.77</v>
      </c>
      <c r="BA29" s="218">
        <v>10.72</v>
      </c>
      <c r="BB29" s="218">
        <v>11.85</v>
      </c>
      <c r="BC29" s="218">
        <v>13.71</v>
      </c>
      <c r="BD29" s="218">
        <v>16.079999999999998</v>
      </c>
      <c r="BE29" s="218">
        <v>17.190000000000001</v>
      </c>
      <c r="BF29" s="218">
        <v>17.39</v>
      </c>
      <c r="BG29" s="218">
        <v>16.34385</v>
      </c>
      <c r="BH29" s="218">
        <v>13.517060000000001</v>
      </c>
      <c r="BI29" s="329">
        <v>11.198119999999999</v>
      </c>
      <c r="BJ29" s="329">
        <v>10.11031</v>
      </c>
      <c r="BK29" s="329">
        <v>9.7527229999999996</v>
      </c>
      <c r="BL29" s="329">
        <v>9.6928110000000007</v>
      </c>
      <c r="BM29" s="329">
        <v>10.489649999999999</v>
      </c>
      <c r="BN29" s="329">
        <v>11.34074</v>
      </c>
      <c r="BO29" s="329">
        <v>12.80714</v>
      </c>
      <c r="BP29" s="329">
        <v>14.90028</v>
      </c>
      <c r="BQ29" s="329">
        <v>16.32001</v>
      </c>
      <c r="BR29" s="329">
        <v>17.004339999999999</v>
      </c>
      <c r="BS29" s="329">
        <v>16.083220000000001</v>
      </c>
      <c r="BT29" s="329">
        <v>13.442080000000001</v>
      </c>
      <c r="BU29" s="329">
        <v>11.20688</v>
      </c>
      <c r="BV29" s="329">
        <v>10.153510000000001</v>
      </c>
    </row>
    <row r="30" spans="1:74" ht="11.1" customHeight="1" x14ac:dyDescent="0.2">
      <c r="A30" s="49"/>
      <c r="B30" s="54" t="s">
        <v>1044</v>
      </c>
      <c r="C30" s="224"/>
      <c r="D30" s="224"/>
      <c r="E30" s="224"/>
      <c r="F30" s="224"/>
      <c r="G30" s="224"/>
      <c r="H30" s="224"/>
      <c r="I30" s="224"/>
      <c r="J30" s="224"/>
      <c r="K30" s="224"/>
      <c r="L30" s="224"/>
      <c r="M30" s="224"/>
      <c r="N30" s="224"/>
      <c r="O30" s="224"/>
      <c r="P30" s="224"/>
      <c r="Q30" s="224"/>
      <c r="R30" s="224"/>
      <c r="S30" s="224"/>
      <c r="T30" s="224"/>
      <c r="U30" s="224"/>
      <c r="V30" s="224"/>
      <c r="W30" s="224"/>
      <c r="X30" s="224"/>
      <c r="Y30" s="224"/>
      <c r="Z30" s="224"/>
      <c r="AA30" s="224"/>
      <c r="AB30" s="224"/>
      <c r="AC30" s="224"/>
      <c r="AD30" s="224"/>
      <c r="AE30" s="224"/>
      <c r="AF30" s="224"/>
      <c r="AG30" s="224"/>
      <c r="AH30" s="224"/>
      <c r="AI30" s="224"/>
      <c r="AJ30" s="224"/>
      <c r="AK30" s="224"/>
      <c r="AL30" s="224"/>
      <c r="AM30" s="224"/>
      <c r="AN30" s="224"/>
      <c r="AO30" s="224"/>
      <c r="AP30" s="224"/>
      <c r="AQ30" s="224"/>
      <c r="AR30" s="224"/>
      <c r="AS30" s="224"/>
      <c r="AT30" s="224"/>
      <c r="AU30" s="224"/>
      <c r="AV30" s="224"/>
      <c r="AW30" s="224"/>
      <c r="AX30" s="224"/>
      <c r="AY30" s="636"/>
      <c r="AZ30" s="636"/>
      <c r="BA30" s="636"/>
      <c r="BB30" s="636"/>
      <c r="BC30" s="636"/>
      <c r="BD30" s="636"/>
      <c r="BE30" s="636"/>
      <c r="BF30" s="636"/>
      <c r="BG30" s="636"/>
      <c r="BH30" s="636"/>
      <c r="BI30" s="415"/>
      <c r="BJ30" s="415"/>
      <c r="BK30" s="415"/>
      <c r="BL30" s="415"/>
      <c r="BM30" s="415"/>
      <c r="BN30" s="415"/>
      <c r="BO30" s="415"/>
      <c r="BP30" s="415"/>
      <c r="BQ30" s="415"/>
      <c r="BR30" s="415"/>
      <c r="BS30" s="415"/>
      <c r="BT30" s="415"/>
      <c r="BU30" s="415"/>
      <c r="BV30" s="415"/>
    </row>
    <row r="31" spans="1:74" ht="11.1" customHeight="1" x14ac:dyDescent="0.2">
      <c r="A31" s="49"/>
      <c r="B31" s="55" t="s">
        <v>121</v>
      </c>
      <c r="C31" s="224"/>
      <c r="D31" s="224"/>
      <c r="E31" s="224"/>
      <c r="F31" s="224"/>
      <c r="G31" s="224"/>
      <c r="H31" s="224"/>
      <c r="I31" s="224"/>
      <c r="J31" s="224"/>
      <c r="K31" s="224"/>
      <c r="L31" s="224"/>
      <c r="M31" s="224"/>
      <c r="N31" s="224"/>
      <c r="O31" s="224"/>
      <c r="P31" s="224"/>
      <c r="Q31" s="224"/>
      <c r="R31" s="224"/>
      <c r="S31" s="224"/>
      <c r="T31" s="224"/>
      <c r="U31" s="224"/>
      <c r="V31" s="224"/>
      <c r="W31" s="224"/>
      <c r="X31" s="224"/>
      <c r="Y31" s="224"/>
      <c r="Z31" s="224"/>
      <c r="AA31" s="224"/>
      <c r="AB31" s="224"/>
      <c r="AC31" s="224"/>
      <c r="AD31" s="224"/>
      <c r="AE31" s="224"/>
      <c r="AF31" s="224"/>
      <c r="AG31" s="224"/>
      <c r="AH31" s="224"/>
      <c r="AI31" s="224"/>
      <c r="AJ31" s="224"/>
      <c r="AK31" s="224"/>
      <c r="AL31" s="224"/>
      <c r="AM31" s="224"/>
      <c r="AN31" s="224"/>
      <c r="AO31" s="224"/>
      <c r="AP31" s="224"/>
      <c r="AQ31" s="224"/>
      <c r="AR31" s="224"/>
      <c r="AS31" s="224"/>
      <c r="AT31" s="224"/>
      <c r="AU31" s="224"/>
      <c r="AV31" s="224"/>
      <c r="AW31" s="224"/>
      <c r="AX31" s="224"/>
      <c r="AY31" s="636"/>
      <c r="AZ31" s="636"/>
      <c r="BA31" s="636"/>
      <c r="BB31" s="636"/>
      <c r="BC31" s="636"/>
      <c r="BD31" s="636"/>
      <c r="BE31" s="636"/>
      <c r="BF31" s="636"/>
      <c r="BG31" s="636"/>
      <c r="BH31" s="636"/>
      <c r="BI31" s="415"/>
      <c r="BJ31" s="415"/>
      <c r="BK31" s="415"/>
      <c r="BL31" s="415"/>
      <c r="BM31" s="415"/>
      <c r="BN31" s="415"/>
      <c r="BO31" s="415"/>
      <c r="BP31" s="415"/>
      <c r="BQ31" s="415"/>
      <c r="BR31" s="415"/>
      <c r="BS31" s="415"/>
      <c r="BT31" s="415"/>
      <c r="BU31" s="415"/>
      <c r="BV31" s="415"/>
    </row>
    <row r="32" spans="1:74" ht="11.1" customHeight="1" x14ac:dyDescent="0.2">
      <c r="A32" s="52" t="s">
        <v>699</v>
      </c>
      <c r="B32" s="151" t="s">
        <v>561</v>
      </c>
      <c r="C32" s="218">
        <v>2.23</v>
      </c>
      <c r="D32" s="218">
        <v>2.27</v>
      </c>
      <c r="E32" s="218">
        <v>2.31</v>
      </c>
      <c r="F32" s="218">
        <v>2.29</v>
      </c>
      <c r="G32" s="218">
        <v>2.2599999999999998</v>
      </c>
      <c r="H32" s="218">
        <v>2.25</v>
      </c>
      <c r="I32" s="218">
        <v>2.27</v>
      </c>
      <c r="J32" s="218">
        <v>2.2999999999999998</v>
      </c>
      <c r="K32" s="218">
        <v>2.2799999999999998</v>
      </c>
      <c r="L32" s="218">
        <v>2.27</v>
      </c>
      <c r="M32" s="218">
        <v>2.2599999999999998</v>
      </c>
      <c r="N32" s="218">
        <v>2.23</v>
      </c>
      <c r="O32" s="218">
        <v>2.3199999999999998</v>
      </c>
      <c r="P32" s="218">
        <v>2.35</v>
      </c>
      <c r="Q32" s="218">
        <v>2.34</v>
      </c>
      <c r="R32" s="218">
        <v>2.38</v>
      </c>
      <c r="S32" s="218">
        <v>2.4300000000000002</v>
      </c>
      <c r="T32" s="218">
        <v>2.4</v>
      </c>
      <c r="U32" s="218">
        <v>2.44</v>
      </c>
      <c r="V32" s="218">
        <v>2.4700000000000002</v>
      </c>
      <c r="W32" s="218">
        <v>2.44</v>
      </c>
      <c r="X32" s="218">
        <v>2.39</v>
      </c>
      <c r="Y32" s="218">
        <v>2.37</v>
      </c>
      <c r="Z32" s="218">
        <v>2.34</v>
      </c>
      <c r="AA32" s="218">
        <v>2.37</v>
      </c>
      <c r="AB32" s="218">
        <v>2.38</v>
      </c>
      <c r="AC32" s="218">
        <v>2.39</v>
      </c>
      <c r="AD32" s="218">
        <v>2.42</v>
      </c>
      <c r="AE32" s="218">
        <v>2.42</v>
      </c>
      <c r="AF32" s="218">
        <v>2.36</v>
      </c>
      <c r="AG32" s="218">
        <v>2.4</v>
      </c>
      <c r="AH32" s="218">
        <v>2.4</v>
      </c>
      <c r="AI32" s="218">
        <v>2.38</v>
      </c>
      <c r="AJ32" s="218">
        <v>2.36</v>
      </c>
      <c r="AK32" s="218">
        <v>2.36</v>
      </c>
      <c r="AL32" s="218">
        <v>2.36</v>
      </c>
      <c r="AM32" s="218">
        <v>2.35</v>
      </c>
      <c r="AN32" s="218">
        <v>2.35</v>
      </c>
      <c r="AO32" s="218">
        <v>2.35</v>
      </c>
      <c r="AP32" s="218">
        <v>2.38</v>
      </c>
      <c r="AQ32" s="218">
        <v>2.37</v>
      </c>
      <c r="AR32" s="218">
        <v>2.36</v>
      </c>
      <c r="AS32" s="218">
        <v>2.3199999999999998</v>
      </c>
      <c r="AT32" s="218">
        <v>2.33</v>
      </c>
      <c r="AU32" s="218">
        <v>2.35</v>
      </c>
      <c r="AV32" s="218">
        <v>2.35</v>
      </c>
      <c r="AW32" s="218">
        <v>2.33</v>
      </c>
      <c r="AX32" s="218">
        <v>2.34</v>
      </c>
      <c r="AY32" s="218">
        <v>2.2999999999999998</v>
      </c>
      <c r="AZ32" s="218">
        <v>2.33</v>
      </c>
      <c r="BA32" s="218">
        <v>2.37</v>
      </c>
      <c r="BB32" s="218">
        <v>2.4</v>
      </c>
      <c r="BC32" s="218">
        <v>2.39</v>
      </c>
      <c r="BD32" s="218">
        <v>2.38</v>
      </c>
      <c r="BE32" s="218">
        <v>2.37</v>
      </c>
      <c r="BF32" s="218">
        <v>2.37</v>
      </c>
      <c r="BG32" s="218">
        <v>2.3699910000000002</v>
      </c>
      <c r="BH32" s="218">
        <v>2.3586149999999999</v>
      </c>
      <c r="BI32" s="329">
        <v>2.3564129999999999</v>
      </c>
      <c r="BJ32" s="329">
        <v>2.356071</v>
      </c>
      <c r="BK32" s="329">
        <v>2.3702429999999999</v>
      </c>
      <c r="BL32" s="329">
        <v>2.3702450000000002</v>
      </c>
      <c r="BM32" s="329">
        <v>2.3503880000000001</v>
      </c>
      <c r="BN32" s="329">
        <v>2.374714</v>
      </c>
      <c r="BO32" s="329">
        <v>2.374682</v>
      </c>
      <c r="BP32" s="329">
        <v>2.3591859999999998</v>
      </c>
      <c r="BQ32" s="329">
        <v>2.3650250000000002</v>
      </c>
      <c r="BR32" s="329">
        <v>2.359181</v>
      </c>
      <c r="BS32" s="329">
        <v>2.3455110000000001</v>
      </c>
      <c r="BT32" s="329">
        <v>2.3794369999999998</v>
      </c>
      <c r="BU32" s="329">
        <v>2.3360029999999998</v>
      </c>
      <c r="BV32" s="329">
        <v>2.3763070000000002</v>
      </c>
    </row>
    <row r="33" spans="1:74" ht="11.1" customHeight="1" x14ac:dyDescent="0.2">
      <c r="A33" s="52" t="s">
        <v>701</v>
      </c>
      <c r="B33" s="151" t="s">
        <v>562</v>
      </c>
      <c r="C33" s="218">
        <v>6.71</v>
      </c>
      <c r="D33" s="218">
        <v>6.07</v>
      </c>
      <c r="E33" s="218">
        <v>5.29</v>
      </c>
      <c r="F33" s="218">
        <v>4.71</v>
      </c>
      <c r="G33" s="218">
        <v>4.79</v>
      </c>
      <c r="H33" s="218">
        <v>5.12</v>
      </c>
      <c r="I33" s="218">
        <v>5.18</v>
      </c>
      <c r="J33" s="218">
        <v>4.92</v>
      </c>
      <c r="K33" s="218">
        <v>4.45</v>
      </c>
      <c r="L33" s="218">
        <v>4.3</v>
      </c>
      <c r="M33" s="218">
        <v>4.3499999999999996</v>
      </c>
      <c r="N33" s="218">
        <v>5.43</v>
      </c>
      <c r="O33" s="218">
        <v>5.39</v>
      </c>
      <c r="P33" s="218">
        <v>5.09</v>
      </c>
      <c r="Q33" s="218">
        <v>4.6399999999999997</v>
      </c>
      <c r="R33" s="218">
        <v>4.8600000000000003</v>
      </c>
      <c r="S33" s="218">
        <v>4.8899999999999997</v>
      </c>
      <c r="T33" s="218">
        <v>5.04</v>
      </c>
      <c r="U33" s="218">
        <v>4.9800000000000004</v>
      </c>
      <c r="V33" s="218">
        <v>4.7300000000000004</v>
      </c>
      <c r="W33" s="218">
        <v>4.5599999999999996</v>
      </c>
      <c r="X33" s="218">
        <v>4.33</v>
      </c>
      <c r="Y33" s="218">
        <v>4.0999999999999996</v>
      </c>
      <c r="Z33" s="218">
        <v>4.04</v>
      </c>
      <c r="AA33" s="218">
        <v>3.69</v>
      </c>
      <c r="AB33" s="218">
        <v>3.34</v>
      </c>
      <c r="AC33" s="218">
        <v>2.99</v>
      </c>
      <c r="AD33" s="218">
        <v>2.71</v>
      </c>
      <c r="AE33" s="218">
        <v>2.94</v>
      </c>
      <c r="AF33" s="218">
        <v>3.11</v>
      </c>
      <c r="AG33" s="218">
        <v>3.43</v>
      </c>
      <c r="AH33" s="218">
        <v>3.5</v>
      </c>
      <c r="AI33" s="218">
        <v>3.41</v>
      </c>
      <c r="AJ33" s="218">
        <v>3.84</v>
      </c>
      <c r="AK33" s="218">
        <v>4.25</v>
      </c>
      <c r="AL33" s="218">
        <v>4.21</v>
      </c>
      <c r="AM33" s="218">
        <v>4.38</v>
      </c>
      <c r="AN33" s="218">
        <v>4.3899999999999997</v>
      </c>
      <c r="AO33" s="218">
        <v>4.29</v>
      </c>
      <c r="AP33" s="218">
        <v>4.67</v>
      </c>
      <c r="AQ33" s="218">
        <v>4.62</v>
      </c>
      <c r="AR33" s="218">
        <v>4.42</v>
      </c>
      <c r="AS33" s="218">
        <v>4.2</v>
      </c>
      <c r="AT33" s="218">
        <v>3.91</v>
      </c>
      <c r="AU33" s="218">
        <v>4.08</v>
      </c>
      <c r="AV33" s="218">
        <v>4.1100000000000003</v>
      </c>
      <c r="AW33" s="218">
        <v>4.1900000000000004</v>
      </c>
      <c r="AX33" s="218">
        <v>4.91</v>
      </c>
      <c r="AY33" s="218">
        <v>7.03</v>
      </c>
      <c r="AZ33" s="218">
        <v>7.39</v>
      </c>
      <c r="BA33" s="218">
        <v>6</v>
      </c>
      <c r="BB33" s="218">
        <v>5.07</v>
      </c>
      <c r="BC33" s="218">
        <v>4.93</v>
      </c>
      <c r="BD33" s="218">
        <v>4.82</v>
      </c>
      <c r="BE33" s="218">
        <v>4.43</v>
      </c>
      <c r="BF33" s="218">
        <v>4.12</v>
      </c>
      <c r="BG33" s="218">
        <v>4.5863659999999999</v>
      </c>
      <c r="BH33" s="218">
        <v>4.4966359999999996</v>
      </c>
      <c r="BI33" s="329">
        <v>4.9748330000000003</v>
      </c>
      <c r="BJ33" s="329">
        <v>5.1413130000000002</v>
      </c>
      <c r="BK33" s="329">
        <v>5.0723710000000004</v>
      </c>
      <c r="BL33" s="329">
        <v>4.8369479999999996</v>
      </c>
      <c r="BM33" s="329">
        <v>4.5716669999999997</v>
      </c>
      <c r="BN33" s="329">
        <v>4.3483340000000004</v>
      </c>
      <c r="BO33" s="329">
        <v>4.2256039999999997</v>
      </c>
      <c r="BP33" s="329">
        <v>4.2945289999999998</v>
      </c>
      <c r="BQ33" s="329">
        <v>4.3986359999999998</v>
      </c>
      <c r="BR33" s="329">
        <v>4.5120079999999998</v>
      </c>
      <c r="BS33" s="329">
        <v>4.4240899999999996</v>
      </c>
      <c r="BT33" s="329">
        <v>4.6033090000000003</v>
      </c>
      <c r="BU33" s="329">
        <v>4.8693999999999997</v>
      </c>
      <c r="BV33" s="329">
        <v>5.1210040000000001</v>
      </c>
    </row>
    <row r="34" spans="1:74" ht="11.1" customHeight="1" x14ac:dyDescent="0.2">
      <c r="A34" s="52" t="s">
        <v>700</v>
      </c>
      <c r="B34" s="151" t="s">
        <v>152</v>
      </c>
      <c r="C34" s="218">
        <v>11.85</v>
      </c>
      <c r="D34" s="218">
        <v>12.11</v>
      </c>
      <c r="E34" s="218">
        <v>12.44</v>
      </c>
      <c r="F34" s="218">
        <v>13.17</v>
      </c>
      <c r="G34" s="218">
        <v>12.36</v>
      </c>
      <c r="H34" s="218">
        <v>11.96</v>
      </c>
      <c r="I34" s="218">
        <v>12.28</v>
      </c>
      <c r="J34" s="218">
        <v>12.28</v>
      </c>
      <c r="K34" s="218">
        <v>12.34</v>
      </c>
      <c r="L34" s="218">
        <v>13.53</v>
      </c>
      <c r="M34" s="218">
        <v>14.06</v>
      </c>
      <c r="N34" s="218">
        <v>14.61</v>
      </c>
      <c r="O34" s="218">
        <v>14.8</v>
      </c>
      <c r="P34" s="218">
        <v>15.94</v>
      </c>
      <c r="Q34" s="218">
        <v>17.59</v>
      </c>
      <c r="R34" s="218">
        <v>18.21</v>
      </c>
      <c r="S34" s="218">
        <v>17.57</v>
      </c>
      <c r="T34" s="218">
        <v>20.38</v>
      </c>
      <c r="U34" s="218">
        <v>20.18</v>
      </c>
      <c r="V34" s="218">
        <v>17.09</v>
      </c>
      <c r="W34" s="218">
        <v>19.66</v>
      </c>
      <c r="X34" s="218">
        <v>19.62</v>
      </c>
      <c r="Y34" s="218">
        <v>19.47</v>
      </c>
      <c r="Z34" s="218">
        <v>20.99</v>
      </c>
      <c r="AA34" s="218">
        <v>20.86</v>
      </c>
      <c r="AB34" s="218">
        <v>21.1</v>
      </c>
      <c r="AC34" s="218">
        <v>22.1</v>
      </c>
      <c r="AD34" s="218">
        <v>22.99</v>
      </c>
      <c r="AE34" s="218">
        <v>23.06</v>
      </c>
      <c r="AF34" s="218">
        <v>22.41</v>
      </c>
      <c r="AG34" s="218">
        <v>19.84</v>
      </c>
      <c r="AH34" s="218">
        <v>19.86</v>
      </c>
      <c r="AI34" s="218">
        <v>20.9</v>
      </c>
      <c r="AJ34" s="218">
        <v>20.77</v>
      </c>
      <c r="AK34" s="218">
        <v>20.72</v>
      </c>
      <c r="AL34" s="218">
        <v>18.829999999999998</v>
      </c>
      <c r="AM34" s="218">
        <v>19.149999999999999</v>
      </c>
      <c r="AN34" s="218">
        <v>19.7</v>
      </c>
      <c r="AO34" s="218">
        <v>19.39</v>
      </c>
      <c r="AP34" s="218">
        <v>20.260000000000002</v>
      </c>
      <c r="AQ34" s="218">
        <v>19.55</v>
      </c>
      <c r="AR34" s="218">
        <v>19.68</v>
      </c>
      <c r="AS34" s="218">
        <v>18.77</v>
      </c>
      <c r="AT34" s="218">
        <v>18.600000000000001</v>
      </c>
      <c r="AU34" s="218">
        <v>18.93</v>
      </c>
      <c r="AV34" s="218">
        <v>19.71</v>
      </c>
      <c r="AW34" s="218">
        <v>18.86</v>
      </c>
      <c r="AX34" s="218">
        <v>19.7</v>
      </c>
      <c r="AY34" s="218">
        <v>19.64</v>
      </c>
      <c r="AZ34" s="218">
        <v>20.059999999999999</v>
      </c>
      <c r="BA34" s="218">
        <v>20.62</v>
      </c>
      <c r="BB34" s="218">
        <v>20.89</v>
      </c>
      <c r="BC34" s="218">
        <v>19.98</v>
      </c>
      <c r="BD34" s="218">
        <v>20.38</v>
      </c>
      <c r="BE34" s="218">
        <v>19.900120000000001</v>
      </c>
      <c r="BF34" s="218">
        <v>19.385259999999999</v>
      </c>
      <c r="BG34" s="218">
        <v>19.050129999999999</v>
      </c>
      <c r="BH34" s="218">
        <v>18.161020000000001</v>
      </c>
      <c r="BI34" s="329">
        <v>17.237660000000002</v>
      </c>
      <c r="BJ34" s="329">
        <v>16.54645</v>
      </c>
      <c r="BK34" s="329">
        <v>15.940530000000001</v>
      </c>
      <c r="BL34" s="329">
        <v>15.405290000000001</v>
      </c>
      <c r="BM34" s="329">
        <v>14.99722</v>
      </c>
      <c r="BN34" s="329">
        <v>15.073790000000001</v>
      </c>
      <c r="BO34" s="329">
        <v>14.61838</v>
      </c>
      <c r="BP34" s="329">
        <v>14.90803</v>
      </c>
      <c r="BQ34" s="329">
        <v>14.779109999999999</v>
      </c>
      <c r="BR34" s="329">
        <v>14.683389999999999</v>
      </c>
      <c r="BS34" s="329">
        <v>14.96106</v>
      </c>
      <c r="BT34" s="329">
        <v>14.918089999999999</v>
      </c>
      <c r="BU34" s="329">
        <v>14.86609</v>
      </c>
      <c r="BV34" s="329">
        <v>14.919420000000001</v>
      </c>
    </row>
    <row r="35" spans="1:74" ht="11.1" customHeight="1" x14ac:dyDescent="0.2">
      <c r="A35" s="52" t="s">
        <v>21</v>
      </c>
      <c r="B35" s="151" t="s">
        <v>569</v>
      </c>
      <c r="C35" s="218">
        <v>15.73</v>
      </c>
      <c r="D35" s="218">
        <v>15.69</v>
      </c>
      <c r="E35" s="218">
        <v>16.420000000000002</v>
      </c>
      <c r="F35" s="218">
        <v>17.100000000000001</v>
      </c>
      <c r="G35" s="218">
        <v>16.54</v>
      </c>
      <c r="H35" s="218">
        <v>16.12</v>
      </c>
      <c r="I35" s="218">
        <v>15.89</v>
      </c>
      <c r="J35" s="218">
        <v>16.239999999999998</v>
      </c>
      <c r="K35" s="218">
        <v>16.53</v>
      </c>
      <c r="L35" s="218">
        <v>17.14</v>
      </c>
      <c r="M35" s="218">
        <v>17.43</v>
      </c>
      <c r="N35" s="218">
        <v>18.559999999999999</v>
      </c>
      <c r="O35" s="218">
        <v>19.59</v>
      </c>
      <c r="P35" s="218">
        <v>20.93</v>
      </c>
      <c r="Q35" s="218">
        <v>22.59</v>
      </c>
      <c r="R35" s="218">
        <v>24.06</v>
      </c>
      <c r="S35" s="218">
        <v>23.04</v>
      </c>
      <c r="T35" s="218">
        <v>23.13</v>
      </c>
      <c r="U35" s="218">
        <v>22.95</v>
      </c>
      <c r="V35" s="218">
        <v>22.51</v>
      </c>
      <c r="W35" s="218">
        <v>22.73</v>
      </c>
      <c r="X35" s="218">
        <v>23.2</v>
      </c>
      <c r="Y35" s="218">
        <v>23.38</v>
      </c>
      <c r="Z35" s="218">
        <v>22.45</v>
      </c>
      <c r="AA35" s="218">
        <v>22.94</v>
      </c>
      <c r="AB35" s="218">
        <v>23.81</v>
      </c>
      <c r="AC35" s="218">
        <v>24.96</v>
      </c>
      <c r="AD35" s="218">
        <v>24.61</v>
      </c>
      <c r="AE35" s="218">
        <v>23.24</v>
      </c>
      <c r="AF35" s="218">
        <v>21.63</v>
      </c>
      <c r="AG35" s="218">
        <v>21.92</v>
      </c>
      <c r="AH35" s="218">
        <v>23.38</v>
      </c>
      <c r="AI35" s="218">
        <v>24.42</v>
      </c>
      <c r="AJ35" s="218">
        <v>24.93</v>
      </c>
      <c r="AK35" s="218">
        <v>24.28</v>
      </c>
      <c r="AL35" s="218">
        <v>23.44</v>
      </c>
      <c r="AM35" s="218">
        <v>22.93</v>
      </c>
      <c r="AN35" s="218">
        <v>23.82</v>
      </c>
      <c r="AO35" s="218">
        <v>23.85</v>
      </c>
      <c r="AP35" s="218">
        <v>22.92</v>
      </c>
      <c r="AQ35" s="218">
        <v>22.59</v>
      </c>
      <c r="AR35" s="218">
        <v>22.37</v>
      </c>
      <c r="AS35" s="218">
        <v>23.11</v>
      </c>
      <c r="AT35" s="218">
        <v>23.16</v>
      </c>
      <c r="AU35" s="218">
        <v>23.5</v>
      </c>
      <c r="AV35" s="218">
        <v>22.84</v>
      </c>
      <c r="AW35" s="218">
        <v>22.74</v>
      </c>
      <c r="AX35" s="218">
        <v>23.21</v>
      </c>
      <c r="AY35" s="218">
        <v>23.12</v>
      </c>
      <c r="AZ35" s="218">
        <v>23.96</v>
      </c>
      <c r="BA35" s="218">
        <v>23.82</v>
      </c>
      <c r="BB35" s="218">
        <v>22.82</v>
      </c>
      <c r="BC35" s="218">
        <v>22.69</v>
      </c>
      <c r="BD35" s="218">
        <v>22.73</v>
      </c>
      <c r="BE35" s="218">
        <v>21.997959999999999</v>
      </c>
      <c r="BF35" s="218">
        <v>21.268740000000001</v>
      </c>
      <c r="BG35" s="218">
        <v>20.734190000000002</v>
      </c>
      <c r="BH35" s="218">
        <v>19.600010000000001</v>
      </c>
      <c r="BI35" s="329">
        <v>18.90474</v>
      </c>
      <c r="BJ35" s="329">
        <v>18.96771</v>
      </c>
      <c r="BK35" s="329">
        <v>19.473089999999999</v>
      </c>
      <c r="BL35" s="329">
        <v>19.313369999999999</v>
      </c>
      <c r="BM35" s="329">
        <v>18.950230000000001</v>
      </c>
      <c r="BN35" s="329">
        <v>19.061900000000001</v>
      </c>
      <c r="BO35" s="329">
        <v>18.931799999999999</v>
      </c>
      <c r="BP35" s="329">
        <v>18.961220000000001</v>
      </c>
      <c r="BQ35" s="329">
        <v>19.07508</v>
      </c>
      <c r="BR35" s="329">
        <v>19.127179999999999</v>
      </c>
      <c r="BS35" s="329">
        <v>19.422000000000001</v>
      </c>
      <c r="BT35" s="329">
        <v>20.077449999999999</v>
      </c>
      <c r="BU35" s="329">
        <v>20.250060000000001</v>
      </c>
      <c r="BV35" s="329">
        <v>20.336020000000001</v>
      </c>
    </row>
    <row r="36" spans="1:74" ht="11.1" customHeight="1" x14ac:dyDescent="0.2">
      <c r="A36" s="52"/>
      <c r="B36" s="55" t="s">
        <v>256</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332"/>
      <c r="BJ36" s="332"/>
      <c r="BK36" s="332"/>
      <c r="BL36" s="332"/>
      <c r="BM36" s="332"/>
      <c r="BN36" s="332"/>
      <c r="BO36" s="332"/>
      <c r="BP36" s="332"/>
      <c r="BQ36" s="332"/>
      <c r="BR36" s="332"/>
      <c r="BS36" s="332"/>
      <c r="BT36" s="332"/>
      <c r="BU36" s="332"/>
      <c r="BV36" s="332"/>
    </row>
    <row r="37" spans="1:74" ht="11.1" customHeight="1" x14ac:dyDescent="0.2">
      <c r="A37" s="56" t="s">
        <v>7</v>
      </c>
      <c r="B37" s="152" t="s">
        <v>558</v>
      </c>
      <c r="C37" s="488">
        <v>6.5</v>
      </c>
      <c r="D37" s="488">
        <v>6.55</v>
      </c>
      <c r="E37" s="488">
        <v>6.53</v>
      </c>
      <c r="F37" s="488">
        <v>6.55</v>
      </c>
      <c r="G37" s="488">
        <v>6.64</v>
      </c>
      <c r="H37" s="488">
        <v>6.96</v>
      </c>
      <c r="I37" s="488">
        <v>7.23</v>
      </c>
      <c r="J37" s="488">
        <v>7.22</v>
      </c>
      <c r="K37" s="488">
        <v>7</v>
      </c>
      <c r="L37" s="488">
        <v>6.8</v>
      </c>
      <c r="M37" s="488">
        <v>6.56</v>
      </c>
      <c r="N37" s="488">
        <v>6.6</v>
      </c>
      <c r="O37" s="488">
        <v>6.53</v>
      </c>
      <c r="P37" s="488">
        <v>6.63</v>
      </c>
      <c r="Q37" s="488">
        <v>6.53</v>
      </c>
      <c r="R37" s="488">
        <v>6.53</v>
      </c>
      <c r="S37" s="488">
        <v>6.68</v>
      </c>
      <c r="T37" s="488">
        <v>7.14</v>
      </c>
      <c r="U37" s="488">
        <v>7.31</v>
      </c>
      <c r="V37" s="488">
        <v>7.4</v>
      </c>
      <c r="W37" s="488">
        <v>7.15</v>
      </c>
      <c r="X37" s="488">
        <v>6.77</v>
      </c>
      <c r="Y37" s="488">
        <v>6.53</v>
      </c>
      <c r="Z37" s="488">
        <v>6.51</v>
      </c>
      <c r="AA37" s="488">
        <v>6.44</v>
      </c>
      <c r="AB37" s="488">
        <v>6.45</v>
      </c>
      <c r="AC37" s="488">
        <v>6.46</v>
      </c>
      <c r="AD37" s="488">
        <v>6.38</v>
      </c>
      <c r="AE37" s="488">
        <v>6.53</v>
      </c>
      <c r="AF37" s="488">
        <v>6.89</v>
      </c>
      <c r="AG37" s="488">
        <v>7.13</v>
      </c>
      <c r="AH37" s="488">
        <v>7.08</v>
      </c>
      <c r="AI37" s="488">
        <v>6.97</v>
      </c>
      <c r="AJ37" s="488">
        <v>6.62</v>
      </c>
      <c r="AK37" s="488">
        <v>6.5</v>
      </c>
      <c r="AL37" s="488">
        <v>6.52</v>
      </c>
      <c r="AM37" s="488">
        <v>6.45</v>
      </c>
      <c r="AN37" s="488">
        <v>6.61</v>
      </c>
      <c r="AO37" s="488">
        <v>6.59</v>
      </c>
      <c r="AP37" s="488">
        <v>6.53</v>
      </c>
      <c r="AQ37" s="488">
        <v>6.7</v>
      </c>
      <c r="AR37" s="488">
        <v>7.13</v>
      </c>
      <c r="AS37" s="488">
        <v>7.32</v>
      </c>
      <c r="AT37" s="488">
        <v>7.25</v>
      </c>
      <c r="AU37" s="488">
        <v>7.14</v>
      </c>
      <c r="AV37" s="488">
        <v>6.8</v>
      </c>
      <c r="AW37" s="488">
        <v>6.59</v>
      </c>
      <c r="AX37" s="488">
        <v>6.62</v>
      </c>
      <c r="AY37" s="488">
        <v>6.96</v>
      </c>
      <c r="AZ37" s="488">
        <v>7.12</v>
      </c>
      <c r="BA37" s="488">
        <v>6.99</v>
      </c>
      <c r="BB37" s="488">
        <v>6.75</v>
      </c>
      <c r="BC37" s="488">
        <v>6.76</v>
      </c>
      <c r="BD37" s="488">
        <v>7.3</v>
      </c>
      <c r="BE37" s="488">
        <v>7.49</v>
      </c>
      <c r="BF37" s="488">
        <v>7.38</v>
      </c>
      <c r="BG37" s="488">
        <v>7.2038950000000002</v>
      </c>
      <c r="BH37" s="488">
        <v>6.9542789999999997</v>
      </c>
      <c r="BI37" s="489">
        <v>6.7450060000000001</v>
      </c>
      <c r="BJ37" s="489">
        <v>6.7555820000000004</v>
      </c>
      <c r="BK37" s="489">
        <v>6.6831019999999999</v>
      </c>
      <c r="BL37" s="489">
        <v>6.8134779999999999</v>
      </c>
      <c r="BM37" s="489">
        <v>6.7577290000000003</v>
      </c>
      <c r="BN37" s="489">
        <v>6.7380909999999998</v>
      </c>
      <c r="BO37" s="489">
        <v>6.8725490000000002</v>
      </c>
      <c r="BP37" s="489">
        <v>7.2999640000000001</v>
      </c>
      <c r="BQ37" s="489">
        <v>7.5478690000000004</v>
      </c>
      <c r="BR37" s="489">
        <v>7.4453110000000002</v>
      </c>
      <c r="BS37" s="489">
        <v>7.2753050000000004</v>
      </c>
      <c r="BT37" s="489">
        <v>6.9536889999999998</v>
      </c>
      <c r="BU37" s="489">
        <v>6.7704469999999999</v>
      </c>
      <c r="BV37" s="489">
        <v>6.7837170000000002</v>
      </c>
    </row>
    <row r="38" spans="1:74" ht="11.1" customHeight="1" x14ac:dyDescent="0.2">
      <c r="A38" s="56" t="s">
        <v>8</v>
      </c>
      <c r="B38" s="152" t="s">
        <v>559</v>
      </c>
      <c r="C38" s="488">
        <v>9.5500000000000007</v>
      </c>
      <c r="D38" s="488">
        <v>9.89</v>
      </c>
      <c r="E38" s="488">
        <v>9.9499999999999993</v>
      </c>
      <c r="F38" s="488">
        <v>9.9499999999999993</v>
      </c>
      <c r="G38" s="488">
        <v>10.15</v>
      </c>
      <c r="H38" s="488">
        <v>10.56</v>
      </c>
      <c r="I38" s="488">
        <v>10.72</v>
      </c>
      <c r="J38" s="488">
        <v>10.62</v>
      </c>
      <c r="K38" s="488">
        <v>10.52</v>
      </c>
      <c r="L38" s="488">
        <v>10.25</v>
      </c>
      <c r="M38" s="488">
        <v>9.99</v>
      </c>
      <c r="N38" s="488">
        <v>9.82</v>
      </c>
      <c r="O38" s="488">
        <v>9.7799999999999994</v>
      </c>
      <c r="P38" s="488">
        <v>9.99</v>
      </c>
      <c r="Q38" s="488">
        <v>9.93</v>
      </c>
      <c r="R38" s="488">
        <v>9.9600000000000009</v>
      </c>
      <c r="S38" s="488">
        <v>10.19</v>
      </c>
      <c r="T38" s="488">
        <v>10.66</v>
      </c>
      <c r="U38" s="488">
        <v>10.67</v>
      </c>
      <c r="V38" s="488">
        <v>10.72</v>
      </c>
      <c r="W38" s="488">
        <v>10.59</v>
      </c>
      <c r="X38" s="488">
        <v>10.25</v>
      </c>
      <c r="Y38" s="488">
        <v>9.98</v>
      </c>
      <c r="Z38" s="488">
        <v>9.77</v>
      </c>
      <c r="AA38" s="488">
        <v>9.84</v>
      </c>
      <c r="AB38" s="488">
        <v>9.94</v>
      </c>
      <c r="AC38" s="488">
        <v>9.84</v>
      </c>
      <c r="AD38" s="488">
        <v>9.82</v>
      </c>
      <c r="AE38" s="488">
        <v>9.9600000000000009</v>
      </c>
      <c r="AF38" s="488">
        <v>10.39</v>
      </c>
      <c r="AG38" s="488">
        <v>10.39</v>
      </c>
      <c r="AH38" s="488">
        <v>10.39</v>
      </c>
      <c r="AI38" s="488">
        <v>10.5</v>
      </c>
      <c r="AJ38" s="488">
        <v>10.08</v>
      </c>
      <c r="AK38" s="488">
        <v>9.89</v>
      </c>
      <c r="AL38" s="488">
        <v>9.81</v>
      </c>
      <c r="AM38" s="488">
        <v>9.7899999999999991</v>
      </c>
      <c r="AN38" s="488">
        <v>10.07</v>
      </c>
      <c r="AO38" s="488">
        <v>10.02</v>
      </c>
      <c r="AP38" s="488">
        <v>9.9600000000000009</v>
      </c>
      <c r="AQ38" s="488">
        <v>10.26</v>
      </c>
      <c r="AR38" s="488">
        <v>10.7</v>
      </c>
      <c r="AS38" s="488">
        <v>10.76</v>
      </c>
      <c r="AT38" s="488">
        <v>10.72</v>
      </c>
      <c r="AU38" s="488">
        <v>10.56</v>
      </c>
      <c r="AV38" s="488">
        <v>10.3</v>
      </c>
      <c r="AW38" s="488">
        <v>10.119999999999999</v>
      </c>
      <c r="AX38" s="488">
        <v>9.98</v>
      </c>
      <c r="AY38" s="488">
        <v>10.34</v>
      </c>
      <c r="AZ38" s="488">
        <v>10.7</v>
      </c>
      <c r="BA38" s="488">
        <v>10.68</v>
      </c>
      <c r="BB38" s="488">
        <v>10.4</v>
      </c>
      <c r="BC38" s="488">
        <v>10.51</v>
      </c>
      <c r="BD38" s="488">
        <v>10.94</v>
      </c>
      <c r="BE38" s="488">
        <v>11.16</v>
      </c>
      <c r="BF38" s="488">
        <v>11.07</v>
      </c>
      <c r="BG38" s="488">
        <v>10.985379999999999</v>
      </c>
      <c r="BH38" s="488">
        <v>10.62435</v>
      </c>
      <c r="BI38" s="489">
        <v>10.41194</v>
      </c>
      <c r="BJ38" s="489">
        <v>10.263030000000001</v>
      </c>
      <c r="BK38" s="489">
        <v>10.41657</v>
      </c>
      <c r="BL38" s="489">
        <v>10.661289999999999</v>
      </c>
      <c r="BM38" s="489">
        <v>10.607609999999999</v>
      </c>
      <c r="BN38" s="489">
        <v>10.573309999999999</v>
      </c>
      <c r="BO38" s="489">
        <v>10.80063</v>
      </c>
      <c r="BP38" s="489">
        <v>11.26868</v>
      </c>
      <c r="BQ38" s="489">
        <v>11.3498</v>
      </c>
      <c r="BR38" s="489">
        <v>11.330069999999999</v>
      </c>
      <c r="BS38" s="489">
        <v>11.259589999999999</v>
      </c>
      <c r="BT38" s="489">
        <v>10.903130000000001</v>
      </c>
      <c r="BU38" s="489">
        <v>10.619719999999999</v>
      </c>
      <c r="BV38" s="489">
        <v>10.470739999999999</v>
      </c>
    </row>
    <row r="39" spans="1:74" ht="11.1" customHeight="1" x14ac:dyDescent="0.2">
      <c r="A39" s="56" t="s">
        <v>703</v>
      </c>
      <c r="B39" s="266" t="s">
        <v>560</v>
      </c>
      <c r="C39" s="490">
        <v>10.49</v>
      </c>
      <c r="D39" s="490">
        <v>10.89</v>
      </c>
      <c r="E39" s="490">
        <v>11.11</v>
      </c>
      <c r="F39" s="490">
        <v>11.71</v>
      </c>
      <c r="G39" s="490">
        <v>11.91</v>
      </c>
      <c r="H39" s="490">
        <v>11.91</v>
      </c>
      <c r="I39" s="490">
        <v>12.04</v>
      </c>
      <c r="J39" s="490">
        <v>12.03</v>
      </c>
      <c r="K39" s="490">
        <v>11.95</v>
      </c>
      <c r="L39" s="490">
        <v>11.86</v>
      </c>
      <c r="M39" s="490">
        <v>11.62</v>
      </c>
      <c r="N39" s="490">
        <v>11.06</v>
      </c>
      <c r="O39" s="490">
        <v>10.87</v>
      </c>
      <c r="P39" s="490">
        <v>11.06</v>
      </c>
      <c r="Q39" s="490">
        <v>11.52</v>
      </c>
      <c r="R39" s="490">
        <v>11.67</v>
      </c>
      <c r="S39" s="490">
        <v>11.93</v>
      </c>
      <c r="T39" s="490">
        <v>11.97</v>
      </c>
      <c r="U39" s="490">
        <v>12.09</v>
      </c>
      <c r="V39" s="490">
        <v>12.09</v>
      </c>
      <c r="W39" s="490">
        <v>12.17</v>
      </c>
      <c r="X39" s="490">
        <v>12.08</v>
      </c>
      <c r="Y39" s="490">
        <v>11.78</v>
      </c>
      <c r="Z39" s="490">
        <v>11.4</v>
      </c>
      <c r="AA39" s="490">
        <v>11.41</v>
      </c>
      <c r="AB39" s="490">
        <v>11.51</v>
      </c>
      <c r="AC39" s="490">
        <v>11.7</v>
      </c>
      <c r="AD39" s="490">
        <v>11.92</v>
      </c>
      <c r="AE39" s="490">
        <v>11.9</v>
      </c>
      <c r="AF39" s="490">
        <v>12.09</v>
      </c>
      <c r="AG39" s="490">
        <v>12</v>
      </c>
      <c r="AH39" s="490">
        <v>12.17</v>
      </c>
      <c r="AI39" s="490">
        <v>12.3</v>
      </c>
      <c r="AJ39" s="490">
        <v>12.03</v>
      </c>
      <c r="AK39" s="490">
        <v>11.75</v>
      </c>
      <c r="AL39" s="490">
        <v>11.62</v>
      </c>
      <c r="AM39" s="490">
        <v>11.47</v>
      </c>
      <c r="AN39" s="490">
        <v>11.63</v>
      </c>
      <c r="AO39" s="490">
        <v>11.6</v>
      </c>
      <c r="AP39" s="490">
        <v>11.93</v>
      </c>
      <c r="AQ39" s="490">
        <v>12.42</v>
      </c>
      <c r="AR39" s="490">
        <v>12.54</v>
      </c>
      <c r="AS39" s="490">
        <v>12.61</v>
      </c>
      <c r="AT39" s="490">
        <v>12.51</v>
      </c>
      <c r="AU39" s="490">
        <v>12.49</v>
      </c>
      <c r="AV39" s="490">
        <v>12.31</v>
      </c>
      <c r="AW39" s="490">
        <v>12.09</v>
      </c>
      <c r="AX39" s="490">
        <v>11.72</v>
      </c>
      <c r="AY39" s="490">
        <v>11.65</v>
      </c>
      <c r="AZ39" s="490">
        <v>11.88</v>
      </c>
      <c r="BA39" s="490">
        <v>12.26</v>
      </c>
      <c r="BB39" s="490">
        <v>12.31</v>
      </c>
      <c r="BC39" s="490">
        <v>12.84</v>
      </c>
      <c r="BD39" s="490">
        <v>12.97</v>
      </c>
      <c r="BE39" s="490">
        <v>13.05</v>
      </c>
      <c r="BF39" s="490">
        <v>13.01</v>
      </c>
      <c r="BG39" s="490">
        <v>12.924329999999999</v>
      </c>
      <c r="BH39" s="490">
        <v>12.438029999999999</v>
      </c>
      <c r="BI39" s="491">
        <v>12.50676</v>
      </c>
      <c r="BJ39" s="491">
        <v>12.07785</v>
      </c>
      <c r="BK39" s="491">
        <v>12.0753</v>
      </c>
      <c r="BL39" s="491">
        <v>12.25178</v>
      </c>
      <c r="BM39" s="491">
        <v>12.60056</v>
      </c>
      <c r="BN39" s="491">
        <v>12.56002</v>
      </c>
      <c r="BO39" s="491">
        <v>13.03171</v>
      </c>
      <c r="BP39" s="491">
        <v>13.10487</v>
      </c>
      <c r="BQ39" s="491">
        <v>13.16352</v>
      </c>
      <c r="BR39" s="491">
        <v>13.151490000000001</v>
      </c>
      <c r="BS39" s="491">
        <v>13.03331</v>
      </c>
      <c r="BT39" s="491">
        <v>12.59482</v>
      </c>
      <c r="BU39" s="491">
        <v>12.59381</v>
      </c>
      <c r="BV39" s="491">
        <v>12.19172</v>
      </c>
    </row>
    <row r="40" spans="1:74" s="265" customFormat="1" ht="9.6" customHeight="1" x14ac:dyDescent="0.2">
      <c r="A40" s="56"/>
      <c r="B40" s="691"/>
      <c r="C40" s="692"/>
      <c r="D40" s="692"/>
      <c r="E40" s="692"/>
      <c r="F40" s="692"/>
      <c r="G40" s="692"/>
      <c r="H40" s="692"/>
      <c r="I40" s="692"/>
      <c r="J40" s="692"/>
      <c r="K40" s="692"/>
      <c r="L40" s="692"/>
      <c r="M40" s="692"/>
      <c r="N40" s="692"/>
      <c r="O40" s="692"/>
      <c r="P40" s="692"/>
      <c r="Q40" s="692"/>
      <c r="R40" s="692"/>
      <c r="S40" s="692"/>
      <c r="T40" s="692"/>
      <c r="U40" s="692"/>
      <c r="V40" s="692"/>
      <c r="W40" s="692"/>
      <c r="X40" s="692"/>
      <c r="Y40" s="692"/>
      <c r="Z40" s="692"/>
      <c r="AA40" s="692"/>
      <c r="AB40" s="692"/>
      <c r="AC40" s="692"/>
      <c r="AD40" s="692"/>
      <c r="AE40" s="692"/>
      <c r="AF40" s="692"/>
      <c r="AG40" s="692"/>
      <c r="AH40" s="692"/>
      <c r="AI40" s="692"/>
      <c r="AJ40" s="692"/>
      <c r="AK40" s="692"/>
      <c r="AL40" s="692"/>
      <c r="AM40" s="310"/>
      <c r="AY40" s="416"/>
      <c r="AZ40" s="416"/>
      <c r="BA40" s="416"/>
      <c r="BB40" s="416"/>
      <c r="BC40" s="416"/>
      <c r="BD40" s="416"/>
      <c r="BE40" s="416"/>
      <c r="BF40" s="416"/>
      <c r="BG40" s="416"/>
      <c r="BH40" s="416"/>
      <c r="BI40" s="416"/>
      <c r="BJ40" s="416"/>
      <c r="BK40" s="416"/>
      <c r="BL40" s="416"/>
      <c r="BM40" s="416"/>
      <c r="BN40" s="416"/>
      <c r="BO40" s="416"/>
      <c r="BP40" s="416"/>
      <c r="BQ40" s="416"/>
      <c r="BR40" s="416"/>
      <c r="BS40" s="416"/>
      <c r="BT40" s="416"/>
      <c r="BU40" s="416"/>
      <c r="BV40" s="416"/>
    </row>
    <row r="41" spans="1:74" s="265" customFormat="1" ht="12" customHeight="1" x14ac:dyDescent="0.25">
      <c r="A41" s="56"/>
      <c r="B41" s="683" t="s">
        <v>1081</v>
      </c>
      <c r="C41" s="680"/>
      <c r="D41" s="680"/>
      <c r="E41" s="680"/>
      <c r="F41" s="680"/>
      <c r="G41" s="680"/>
      <c r="H41" s="680"/>
      <c r="I41" s="680"/>
      <c r="J41" s="680"/>
      <c r="K41" s="680"/>
      <c r="L41" s="680"/>
      <c r="M41" s="680"/>
      <c r="N41" s="680"/>
      <c r="O41" s="680"/>
      <c r="P41" s="680"/>
      <c r="Q41" s="680"/>
      <c r="AY41" s="504"/>
      <c r="AZ41" s="504"/>
      <c r="BA41" s="504"/>
      <c r="BB41" s="504"/>
      <c r="BC41" s="504"/>
      <c r="BD41" s="504"/>
      <c r="BE41" s="504"/>
      <c r="BF41" s="504"/>
      <c r="BG41" s="504"/>
      <c r="BH41" s="504"/>
      <c r="BI41" s="504"/>
      <c r="BJ41" s="504"/>
      <c r="BK41" s="485"/>
    </row>
    <row r="42" spans="1:74" s="265" customFormat="1" ht="12" customHeight="1" x14ac:dyDescent="0.25">
      <c r="A42" s="56"/>
      <c r="B42" s="685" t="s">
        <v>143</v>
      </c>
      <c r="C42" s="680"/>
      <c r="D42" s="680"/>
      <c r="E42" s="680"/>
      <c r="F42" s="680"/>
      <c r="G42" s="680"/>
      <c r="H42" s="680"/>
      <c r="I42" s="680"/>
      <c r="J42" s="680"/>
      <c r="K42" s="680"/>
      <c r="L42" s="680"/>
      <c r="M42" s="680"/>
      <c r="N42" s="680"/>
      <c r="O42" s="680"/>
      <c r="P42" s="680"/>
      <c r="Q42" s="680"/>
      <c r="AY42" s="504"/>
      <c r="AZ42" s="504"/>
      <c r="BA42" s="504"/>
      <c r="BB42" s="504"/>
      <c r="BC42" s="504"/>
      <c r="BD42" s="504"/>
      <c r="BE42" s="504"/>
      <c r="BF42" s="504"/>
      <c r="BG42" s="504"/>
      <c r="BH42" s="504"/>
      <c r="BI42" s="504"/>
      <c r="BJ42" s="504"/>
      <c r="BK42" s="485"/>
    </row>
    <row r="43" spans="1:74" s="437" customFormat="1" ht="12" customHeight="1" x14ac:dyDescent="0.25">
      <c r="A43" s="436"/>
      <c r="B43" s="690" t="s">
        <v>1114</v>
      </c>
      <c r="C43" s="670"/>
      <c r="D43" s="670"/>
      <c r="E43" s="670"/>
      <c r="F43" s="670"/>
      <c r="G43" s="670"/>
      <c r="H43" s="670"/>
      <c r="I43" s="670"/>
      <c r="J43" s="670"/>
      <c r="K43" s="670"/>
      <c r="L43" s="670"/>
      <c r="M43" s="670"/>
      <c r="N43" s="670"/>
      <c r="O43" s="670"/>
      <c r="P43" s="670"/>
      <c r="Q43" s="666"/>
      <c r="AY43" s="505"/>
      <c r="AZ43" s="505"/>
      <c r="BA43" s="505"/>
      <c r="BB43" s="505"/>
      <c r="BC43" s="505"/>
      <c r="BD43" s="505"/>
      <c r="BE43" s="505"/>
      <c r="BF43" s="505"/>
      <c r="BG43" s="505"/>
      <c r="BH43" s="505"/>
      <c r="BI43" s="505"/>
      <c r="BJ43" s="505"/>
    </row>
    <row r="44" spans="1:74" s="437" customFormat="1" ht="12" customHeight="1" x14ac:dyDescent="0.25">
      <c r="A44" s="436"/>
      <c r="B44" s="690" t="s">
        <v>1115</v>
      </c>
      <c r="C44" s="670"/>
      <c r="D44" s="670"/>
      <c r="E44" s="670"/>
      <c r="F44" s="670"/>
      <c r="G44" s="670"/>
      <c r="H44" s="670"/>
      <c r="I44" s="670"/>
      <c r="J44" s="670"/>
      <c r="K44" s="670"/>
      <c r="L44" s="670"/>
      <c r="M44" s="670"/>
      <c r="N44" s="670"/>
      <c r="O44" s="670"/>
      <c r="P44" s="670"/>
      <c r="Q44" s="666"/>
      <c r="AY44" s="505"/>
      <c r="AZ44" s="505"/>
      <c r="BA44" s="505"/>
      <c r="BB44" s="505"/>
      <c r="BC44" s="505"/>
      <c r="BD44" s="505"/>
      <c r="BE44" s="505"/>
      <c r="BF44" s="505"/>
      <c r="BG44" s="505"/>
      <c r="BH44" s="505"/>
      <c r="BI44" s="505"/>
      <c r="BJ44" s="505"/>
    </row>
    <row r="45" spans="1:74" s="437" customFormat="1" ht="12" customHeight="1" x14ac:dyDescent="0.25">
      <c r="A45" s="436"/>
      <c r="B45" s="690" t="s">
        <v>151</v>
      </c>
      <c r="C45" s="670"/>
      <c r="D45" s="670"/>
      <c r="E45" s="670"/>
      <c r="F45" s="670"/>
      <c r="G45" s="670"/>
      <c r="H45" s="670"/>
      <c r="I45" s="670"/>
      <c r="J45" s="670"/>
      <c r="K45" s="670"/>
      <c r="L45" s="670"/>
      <c r="M45" s="670"/>
      <c r="N45" s="670"/>
      <c r="O45" s="670"/>
      <c r="P45" s="670"/>
      <c r="Q45" s="666"/>
      <c r="AY45" s="505"/>
      <c r="AZ45" s="505"/>
      <c r="BA45" s="505"/>
      <c r="BB45" s="505"/>
      <c r="BC45" s="505"/>
      <c r="BD45" s="505"/>
      <c r="BE45" s="505"/>
      <c r="BF45" s="505"/>
      <c r="BG45" s="505"/>
      <c r="BH45" s="505"/>
      <c r="BI45" s="505"/>
      <c r="BJ45" s="505"/>
    </row>
    <row r="46" spans="1:74" s="437" customFormat="1" ht="12" customHeight="1" x14ac:dyDescent="0.25">
      <c r="A46" s="436"/>
      <c r="B46" s="669" t="s">
        <v>1108</v>
      </c>
      <c r="C46" s="670"/>
      <c r="D46" s="670"/>
      <c r="E46" s="670"/>
      <c r="F46" s="670"/>
      <c r="G46" s="670"/>
      <c r="H46" s="670"/>
      <c r="I46" s="670"/>
      <c r="J46" s="670"/>
      <c r="K46" s="670"/>
      <c r="L46" s="670"/>
      <c r="M46" s="670"/>
      <c r="N46" s="670"/>
      <c r="O46" s="670"/>
      <c r="P46" s="670"/>
      <c r="Q46" s="666"/>
      <c r="AY46" s="505"/>
      <c r="AZ46" s="505"/>
      <c r="BA46" s="505"/>
      <c r="BB46" s="505"/>
      <c r="BC46" s="505"/>
      <c r="BD46" s="505"/>
      <c r="BE46" s="505"/>
      <c r="BF46" s="505"/>
      <c r="BG46" s="505"/>
      <c r="BH46" s="505"/>
      <c r="BI46" s="505"/>
      <c r="BJ46" s="505"/>
    </row>
    <row r="47" spans="1:74" s="437" customFormat="1" ht="12" customHeight="1" x14ac:dyDescent="0.25">
      <c r="A47" s="436"/>
      <c r="B47" s="664" t="s">
        <v>1116</v>
      </c>
      <c r="C47" s="665"/>
      <c r="D47" s="665"/>
      <c r="E47" s="665"/>
      <c r="F47" s="665"/>
      <c r="G47" s="665"/>
      <c r="H47" s="665"/>
      <c r="I47" s="665"/>
      <c r="J47" s="665"/>
      <c r="K47" s="665"/>
      <c r="L47" s="665"/>
      <c r="M47" s="665"/>
      <c r="N47" s="665"/>
      <c r="O47" s="665"/>
      <c r="P47" s="665"/>
      <c r="Q47" s="665"/>
      <c r="AY47" s="505"/>
      <c r="AZ47" s="505"/>
      <c r="BA47" s="505"/>
      <c r="BB47" s="505"/>
      <c r="BC47" s="505"/>
      <c r="BD47" s="505"/>
      <c r="BE47" s="505"/>
      <c r="BF47" s="505"/>
      <c r="BG47" s="505"/>
      <c r="BH47" s="505"/>
      <c r="BI47" s="505"/>
      <c r="BJ47" s="505"/>
    </row>
    <row r="48" spans="1:74" s="437" customFormat="1" ht="12" customHeight="1" x14ac:dyDescent="0.25">
      <c r="A48" s="436"/>
      <c r="B48" s="669" t="s">
        <v>1117</v>
      </c>
      <c r="C48" s="670"/>
      <c r="D48" s="670"/>
      <c r="E48" s="670"/>
      <c r="F48" s="670"/>
      <c r="G48" s="670"/>
      <c r="H48" s="670"/>
      <c r="I48" s="670"/>
      <c r="J48" s="670"/>
      <c r="K48" s="670"/>
      <c r="L48" s="670"/>
      <c r="M48" s="670"/>
      <c r="N48" s="670"/>
      <c r="O48" s="670"/>
      <c r="P48" s="670"/>
      <c r="Q48" s="666"/>
      <c r="AY48" s="505"/>
      <c r="AZ48" s="505"/>
      <c r="BA48" s="505"/>
      <c r="BB48" s="505"/>
      <c r="BC48" s="505"/>
      <c r="BD48" s="505"/>
      <c r="BE48" s="505"/>
      <c r="BF48" s="505"/>
      <c r="BG48" s="505"/>
      <c r="BH48" s="505"/>
      <c r="BI48" s="505"/>
      <c r="BJ48" s="505"/>
    </row>
    <row r="49" spans="1:74" s="437" customFormat="1" ht="12" customHeight="1" x14ac:dyDescent="0.25">
      <c r="A49" s="436"/>
      <c r="B49" s="687" t="s">
        <v>1118</v>
      </c>
      <c r="C49" s="666"/>
      <c r="D49" s="666"/>
      <c r="E49" s="666"/>
      <c r="F49" s="666"/>
      <c r="G49" s="666"/>
      <c r="H49" s="666"/>
      <c r="I49" s="666"/>
      <c r="J49" s="666"/>
      <c r="K49" s="666"/>
      <c r="L49" s="666"/>
      <c r="M49" s="666"/>
      <c r="N49" s="666"/>
      <c r="O49" s="666"/>
      <c r="P49" s="666"/>
      <c r="Q49" s="666"/>
      <c r="AY49" s="505"/>
      <c r="AZ49" s="505"/>
      <c r="BA49" s="505"/>
      <c r="BB49" s="505"/>
      <c r="BC49" s="505"/>
      <c r="BD49" s="505"/>
      <c r="BE49" s="505"/>
      <c r="BF49" s="505"/>
      <c r="BG49" s="505"/>
      <c r="BH49" s="505"/>
      <c r="BI49" s="505"/>
      <c r="BJ49" s="505"/>
    </row>
    <row r="50" spans="1:74" s="437" customFormat="1" ht="12" customHeight="1" x14ac:dyDescent="0.25">
      <c r="A50" s="436"/>
      <c r="B50" s="689" t="s">
        <v>921</v>
      </c>
      <c r="C50" s="666"/>
      <c r="D50" s="666"/>
      <c r="E50" s="666"/>
      <c r="F50" s="666"/>
      <c r="G50" s="666"/>
      <c r="H50" s="666"/>
      <c r="I50" s="666"/>
      <c r="J50" s="666"/>
      <c r="K50" s="666"/>
      <c r="L50" s="666"/>
      <c r="M50" s="666"/>
      <c r="N50" s="666"/>
      <c r="O50" s="666"/>
      <c r="P50" s="666"/>
      <c r="Q50" s="666"/>
      <c r="AY50" s="505"/>
      <c r="AZ50" s="505"/>
      <c r="BA50" s="505"/>
      <c r="BB50" s="505"/>
      <c r="BC50" s="505"/>
      <c r="BD50" s="505"/>
      <c r="BE50" s="505"/>
      <c r="BF50" s="505"/>
      <c r="BG50" s="505"/>
      <c r="BH50" s="505"/>
      <c r="BI50" s="505"/>
      <c r="BJ50" s="505"/>
    </row>
    <row r="51" spans="1:74" s="437" customFormat="1" ht="12" customHeight="1" x14ac:dyDescent="0.25">
      <c r="A51" s="436"/>
      <c r="B51" s="664" t="s">
        <v>1112</v>
      </c>
      <c r="C51" s="665"/>
      <c r="D51" s="665"/>
      <c r="E51" s="665"/>
      <c r="F51" s="665"/>
      <c r="G51" s="665"/>
      <c r="H51" s="665"/>
      <c r="I51" s="665"/>
      <c r="J51" s="665"/>
      <c r="K51" s="665"/>
      <c r="L51" s="665"/>
      <c r="M51" s="665"/>
      <c r="N51" s="665"/>
      <c r="O51" s="665"/>
      <c r="P51" s="665"/>
      <c r="Q51" s="666"/>
      <c r="AY51" s="505"/>
      <c r="AZ51" s="505"/>
      <c r="BA51" s="505"/>
      <c r="BB51" s="505"/>
      <c r="BC51" s="505"/>
      <c r="BD51" s="505"/>
      <c r="BE51" s="505"/>
      <c r="BF51" s="505"/>
      <c r="BG51" s="505"/>
      <c r="BH51" s="505"/>
      <c r="BI51" s="505"/>
      <c r="BJ51" s="505"/>
    </row>
    <row r="52" spans="1:74" s="439" customFormat="1" ht="12" customHeight="1" x14ac:dyDescent="0.25">
      <c r="A52" s="438"/>
      <c r="B52" s="686" t="s">
        <v>1229</v>
      </c>
      <c r="C52" s="666"/>
      <c r="D52" s="666"/>
      <c r="E52" s="666"/>
      <c r="F52" s="666"/>
      <c r="G52" s="666"/>
      <c r="H52" s="666"/>
      <c r="I52" s="666"/>
      <c r="J52" s="666"/>
      <c r="K52" s="666"/>
      <c r="L52" s="666"/>
      <c r="M52" s="666"/>
      <c r="N52" s="666"/>
      <c r="O52" s="666"/>
      <c r="P52" s="666"/>
      <c r="Q52" s="666"/>
      <c r="AY52" s="506"/>
      <c r="AZ52" s="506"/>
      <c r="BA52" s="506"/>
      <c r="BB52" s="506"/>
      <c r="BC52" s="506"/>
      <c r="BD52" s="506"/>
      <c r="BE52" s="506"/>
      <c r="BF52" s="506"/>
      <c r="BG52" s="506"/>
      <c r="BH52" s="506"/>
      <c r="BI52" s="506"/>
      <c r="BJ52" s="506"/>
    </row>
    <row r="53" spans="1:74" x14ac:dyDescent="0.2">
      <c r="BK53" s="417"/>
      <c r="BL53" s="417"/>
      <c r="BM53" s="417"/>
      <c r="BN53" s="417"/>
      <c r="BO53" s="417"/>
      <c r="BP53" s="417"/>
      <c r="BQ53" s="417"/>
      <c r="BR53" s="417"/>
      <c r="BS53" s="417"/>
      <c r="BT53" s="417"/>
      <c r="BU53" s="417"/>
      <c r="BV53" s="417"/>
    </row>
    <row r="54" spans="1:74" x14ac:dyDescent="0.2">
      <c r="BK54" s="417"/>
      <c r="BL54" s="417"/>
      <c r="BM54" s="417"/>
      <c r="BN54" s="417"/>
      <c r="BO54" s="417"/>
      <c r="BP54" s="417"/>
      <c r="BQ54" s="417"/>
      <c r="BR54" s="417"/>
      <c r="BS54" s="417"/>
      <c r="BT54" s="417"/>
      <c r="BU54" s="417"/>
      <c r="BV54" s="417"/>
    </row>
    <row r="55" spans="1:74" x14ac:dyDescent="0.2">
      <c r="BK55" s="417"/>
      <c r="BL55" s="417"/>
      <c r="BM55" s="417"/>
      <c r="BN55" s="417"/>
      <c r="BO55" s="417"/>
      <c r="BP55" s="417"/>
      <c r="BQ55" s="417"/>
      <c r="BR55" s="417"/>
      <c r="BS55" s="417"/>
      <c r="BT55" s="417"/>
      <c r="BU55" s="417"/>
      <c r="BV55" s="417"/>
    </row>
    <row r="56" spans="1:74" x14ac:dyDescent="0.2">
      <c r="BK56" s="417"/>
      <c r="BL56" s="417"/>
      <c r="BM56" s="417"/>
      <c r="BN56" s="417"/>
      <c r="BO56" s="417"/>
      <c r="BP56" s="417"/>
      <c r="BQ56" s="417"/>
      <c r="BR56" s="417"/>
      <c r="BS56" s="417"/>
      <c r="BT56" s="417"/>
      <c r="BU56" s="417"/>
      <c r="BV56" s="417"/>
    </row>
    <row r="57" spans="1:74" x14ac:dyDescent="0.2">
      <c r="BK57" s="417"/>
      <c r="BL57" s="417"/>
      <c r="BM57" s="417"/>
      <c r="BN57" s="417"/>
      <c r="BO57" s="417"/>
      <c r="BP57" s="417"/>
      <c r="BQ57" s="417"/>
      <c r="BR57" s="417"/>
      <c r="BS57" s="417"/>
      <c r="BT57" s="417"/>
      <c r="BU57" s="417"/>
      <c r="BV57" s="417"/>
    </row>
    <row r="58" spans="1:74" x14ac:dyDescent="0.2">
      <c r="BK58" s="417"/>
      <c r="BL58" s="417"/>
      <c r="BM58" s="417"/>
      <c r="BN58" s="417"/>
      <c r="BO58" s="417"/>
      <c r="BP58" s="417"/>
      <c r="BQ58" s="417"/>
      <c r="BR58" s="417"/>
      <c r="BS58" s="417"/>
      <c r="BT58" s="417"/>
      <c r="BU58" s="417"/>
      <c r="BV58" s="417"/>
    </row>
    <row r="59" spans="1:74" x14ac:dyDescent="0.2">
      <c r="BK59" s="417"/>
      <c r="BL59" s="417"/>
      <c r="BM59" s="417"/>
      <c r="BN59" s="417"/>
      <c r="BO59" s="417"/>
      <c r="BP59" s="417"/>
      <c r="BQ59" s="417"/>
      <c r="BR59" s="417"/>
      <c r="BS59" s="417"/>
      <c r="BT59" s="417"/>
      <c r="BU59" s="417"/>
      <c r="BV59" s="417"/>
    </row>
    <row r="60" spans="1:74" x14ac:dyDescent="0.2">
      <c r="BK60" s="417"/>
      <c r="BL60" s="417"/>
      <c r="BM60" s="417"/>
      <c r="BN60" s="417"/>
      <c r="BO60" s="417"/>
      <c r="BP60" s="417"/>
      <c r="BQ60" s="417"/>
      <c r="BR60" s="417"/>
      <c r="BS60" s="417"/>
      <c r="BT60" s="417"/>
      <c r="BU60" s="417"/>
      <c r="BV60" s="417"/>
    </row>
    <row r="61" spans="1:74" x14ac:dyDescent="0.2">
      <c r="BK61" s="417"/>
      <c r="BL61" s="417"/>
      <c r="BM61" s="417"/>
      <c r="BN61" s="417"/>
      <c r="BO61" s="417"/>
      <c r="BP61" s="417"/>
      <c r="BQ61" s="417"/>
      <c r="BR61" s="417"/>
      <c r="BS61" s="417"/>
      <c r="BT61" s="417"/>
      <c r="BU61" s="417"/>
      <c r="BV61" s="417"/>
    </row>
    <row r="62" spans="1:74" x14ac:dyDescent="0.2">
      <c r="BK62" s="417"/>
      <c r="BL62" s="417"/>
      <c r="BM62" s="417"/>
      <c r="BN62" s="417"/>
      <c r="BO62" s="417"/>
      <c r="BP62" s="417"/>
      <c r="BQ62" s="417"/>
      <c r="BR62" s="417"/>
      <c r="BS62" s="417"/>
      <c r="BT62" s="417"/>
      <c r="BU62" s="417"/>
      <c r="BV62" s="417"/>
    </row>
    <row r="63" spans="1:74" x14ac:dyDescent="0.2">
      <c r="BK63" s="417"/>
      <c r="BL63" s="417"/>
      <c r="BM63" s="417"/>
      <c r="BN63" s="417"/>
      <c r="BO63" s="417"/>
      <c r="BP63" s="417"/>
      <c r="BQ63" s="417"/>
      <c r="BR63" s="417"/>
      <c r="BS63" s="417"/>
      <c r="BT63" s="417"/>
      <c r="BU63" s="417"/>
      <c r="BV63" s="417"/>
    </row>
    <row r="64" spans="1:74" x14ac:dyDescent="0.2">
      <c r="BK64" s="417"/>
      <c r="BL64" s="417"/>
      <c r="BM64" s="417"/>
      <c r="BN64" s="417"/>
      <c r="BO64" s="417"/>
      <c r="BP64" s="417"/>
      <c r="BQ64" s="417"/>
      <c r="BR64" s="417"/>
      <c r="BS64" s="417"/>
      <c r="BT64" s="417"/>
      <c r="BU64" s="417"/>
      <c r="BV64" s="417"/>
    </row>
    <row r="65" spans="63:74" x14ac:dyDescent="0.2">
      <c r="BK65" s="417"/>
      <c r="BL65" s="417"/>
      <c r="BM65" s="417"/>
      <c r="BN65" s="417"/>
      <c r="BO65" s="417"/>
      <c r="BP65" s="417"/>
      <c r="BQ65" s="417"/>
      <c r="BR65" s="417"/>
      <c r="BS65" s="417"/>
      <c r="BT65" s="417"/>
      <c r="BU65" s="417"/>
      <c r="BV65" s="417"/>
    </row>
    <row r="66" spans="63:74" x14ac:dyDescent="0.2">
      <c r="BK66" s="417"/>
      <c r="BL66" s="417"/>
      <c r="BM66" s="417"/>
      <c r="BN66" s="417"/>
      <c r="BO66" s="417"/>
      <c r="BP66" s="417"/>
      <c r="BQ66" s="417"/>
      <c r="BR66" s="417"/>
      <c r="BS66" s="417"/>
      <c r="BT66" s="417"/>
      <c r="BU66" s="417"/>
      <c r="BV66" s="417"/>
    </row>
    <row r="67" spans="63:74" x14ac:dyDescent="0.2">
      <c r="BK67" s="417"/>
      <c r="BL67" s="417"/>
      <c r="BM67" s="417"/>
      <c r="BN67" s="417"/>
      <c r="BO67" s="417"/>
      <c r="BP67" s="417"/>
      <c r="BQ67" s="417"/>
      <c r="BR67" s="417"/>
      <c r="BS67" s="417"/>
      <c r="BT67" s="417"/>
      <c r="BU67" s="417"/>
      <c r="BV67" s="417"/>
    </row>
    <row r="68" spans="63:74" x14ac:dyDescent="0.2">
      <c r="BK68" s="417"/>
      <c r="BL68" s="417"/>
      <c r="BM68" s="417"/>
      <c r="BN68" s="417"/>
      <c r="BO68" s="417"/>
      <c r="BP68" s="417"/>
      <c r="BQ68" s="417"/>
      <c r="BR68" s="417"/>
      <c r="BS68" s="417"/>
      <c r="BT68" s="417"/>
      <c r="BU68" s="417"/>
      <c r="BV68" s="417"/>
    </row>
    <row r="69" spans="63:74" x14ac:dyDescent="0.2">
      <c r="BK69" s="417"/>
      <c r="BL69" s="417"/>
      <c r="BM69" s="417"/>
      <c r="BN69" s="417"/>
      <c r="BO69" s="417"/>
      <c r="BP69" s="417"/>
      <c r="BQ69" s="417"/>
      <c r="BR69" s="417"/>
      <c r="BS69" s="417"/>
      <c r="BT69" s="417"/>
      <c r="BU69" s="417"/>
      <c r="BV69" s="417"/>
    </row>
    <row r="70" spans="63:74" x14ac:dyDescent="0.2">
      <c r="BK70" s="417"/>
      <c r="BL70" s="417"/>
      <c r="BM70" s="417"/>
      <c r="BN70" s="417"/>
      <c r="BO70" s="417"/>
      <c r="BP70" s="417"/>
      <c r="BQ70" s="417"/>
      <c r="BR70" s="417"/>
      <c r="BS70" s="417"/>
      <c r="BT70" s="417"/>
      <c r="BU70" s="417"/>
      <c r="BV70" s="417"/>
    </row>
    <row r="71" spans="63:74" x14ac:dyDescent="0.2">
      <c r="BK71" s="417"/>
      <c r="BL71" s="417"/>
      <c r="BM71" s="417"/>
      <c r="BN71" s="417"/>
      <c r="BO71" s="417"/>
      <c r="BP71" s="417"/>
      <c r="BQ71" s="417"/>
      <c r="BR71" s="417"/>
      <c r="BS71" s="417"/>
      <c r="BT71" s="417"/>
      <c r="BU71" s="417"/>
      <c r="BV71" s="417"/>
    </row>
    <row r="72" spans="63:74" x14ac:dyDescent="0.2">
      <c r="BK72" s="417"/>
      <c r="BL72" s="417"/>
      <c r="BM72" s="417"/>
      <c r="BN72" s="417"/>
      <c r="BO72" s="417"/>
      <c r="BP72" s="417"/>
      <c r="BQ72" s="417"/>
      <c r="BR72" s="417"/>
      <c r="BS72" s="417"/>
      <c r="BT72" s="417"/>
      <c r="BU72" s="417"/>
      <c r="BV72" s="417"/>
    </row>
    <row r="73" spans="63:74" x14ac:dyDescent="0.2">
      <c r="BK73" s="417"/>
      <c r="BL73" s="417"/>
      <c r="BM73" s="417"/>
      <c r="BN73" s="417"/>
      <c r="BO73" s="417"/>
      <c r="BP73" s="417"/>
      <c r="BQ73" s="417"/>
      <c r="BR73" s="417"/>
      <c r="BS73" s="417"/>
      <c r="BT73" s="417"/>
      <c r="BU73" s="417"/>
      <c r="BV73" s="417"/>
    </row>
    <row r="74" spans="63:74" x14ac:dyDescent="0.2">
      <c r="BK74" s="417"/>
      <c r="BL74" s="417"/>
      <c r="BM74" s="417"/>
      <c r="BN74" s="417"/>
      <c r="BO74" s="417"/>
      <c r="BP74" s="417"/>
      <c r="BQ74" s="417"/>
      <c r="BR74" s="417"/>
      <c r="BS74" s="417"/>
      <c r="BT74" s="417"/>
      <c r="BU74" s="417"/>
      <c r="BV74" s="417"/>
    </row>
    <row r="75" spans="63:74" x14ac:dyDescent="0.2">
      <c r="BK75" s="417"/>
      <c r="BL75" s="417"/>
      <c r="BM75" s="417"/>
      <c r="BN75" s="417"/>
      <c r="BO75" s="417"/>
      <c r="BP75" s="417"/>
      <c r="BQ75" s="417"/>
      <c r="BR75" s="417"/>
      <c r="BS75" s="417"/>
      <c r="BT75" s="417"/>
      <c r="BU75" s="417"/>
      <c r="BV75" s="417"/>
    </row>
    <row r="76" spans="63:74" x14ac:dyDescent="0.2">
      <c r="BK76" s="417"/>
      <c r="BL76" s="417"/>
      <c r="BM76" s="417"/>
      <c r="BN76" s="417"/>
      <c r="BO76" s="417"/>
      <c r="BP76" s="417"/>
      <c r="BQ76" s="417"/>
      <c r="BR76" s="417"/>
      <c r="BS76" s="417"/>
      <c r="BT76" s="417"/>
      <c r="BU76" s="417"/>
      <c r="BV76" s="417"/>
    </row>
    <row r="77" spans="63:74" x14ac:dyDescent="0.2">
      <c r="BK77" s="417"/>
      <c r="BL77" s="417"/>
      <c r="BM77" s="417"/>
      <c r="BN77" s="417"/>
      <c r="BO77" s="417"/>
      <c r="BP77" s="417"/>
      <c r="BQ77" s="417"/>
      <c r="BR77" s="417"/>
      <c r="BS77" s="417"/>
      <c r="BT77" s="417"/>
      <c r="BU77" s="417"/>
      <c r="BV77" s="417"/>
    </row>
    <row r="78" spans="63:74" x14ac:dyDescent="0.2">
      <c r="BK78" s="417"/>
      <c r="BL78" s="417"/>
      <c r="BM78" s="417"/>
      <c r="BN78" s="417"/>
      <c r="BO78" s="417"/>
      <c r="BP78" s="417"/>
      <c r="BQ78" s="417"/>
      <c r="BR78" s="417"/>
      <c r="BS78" s="417"/>
      <c r="BT78" s="417"/>
      <c r="BU78" s="417"/>
      <c r="BV78" s="417"/>
    </row>
    <row r="79" spans="63:74" x14ac:dyDescent="0.2">
      <c r="BK79" s="417"/>
      <c r="BL79" s="417"/>
      <c r="BM79" s="417"/>
      <c r="BN79" s="417"/>
      <c r="BO79" s="417"/>
      <c r="BP79" s="417"/>
      <c r="BQ79" s="417"/>
      <c r="BR79" s="417"/>
      <c r="BS79" s="417"/>
      <c r="BT79" s="417"/>
      <c r="BU79" s="417"/>
      <c r="BV79" s="417"/>
    </row>
    <row r="80" spans="63:74" x14ac:dyDescent="0.2">
      <c r="BK80" s="417"/>
      <c r="BL80" s="417"/>
      <c r="BM80" s="417"/>
      <c r="BN80" s="417"/>
      <c r="BO80" s="417"/>
      <c r="BP80" s="417"/>
      <c r="BQ80" s="417"/>
      <c r="BR80" s="417"/>
      <c r="BS80" s="417"/>
      <c r="BT80" s="417"/>
      <c r="BU80" s="417"/>
      <c r="BV80" s="417"/>
    </row>
    <row r="81" spans="63:74" x14ac:dyDescent="0.2">
      <c r="BK81" s="417"/>
      <c r="BL81" s="417"/>
      <c r="BM81" s="417"/>
      <c r="BN81" s="417"/>
      <c r="BO81" s="417"/>
      <c r="BP81" s="417"/>
      <c r="BQ81" s="417"/>
      <c r="BR81" s="417"/>
      <c r="BS81" s="417"/>
      <c r="BT81" s="417"/>
      <c r="BU81" s="417"/>
      <c r="BV81" s="417"/>
    </row>
    <row r="82" spans="63:74" x14ac:dyDescent="0.2">
      <c r="BK82" s="417"/>
      <c r="BL82" s="417"/>
      <c r="BM82" s="417"/>
      <c r="BN82" s="417"/>
      <c r="BO82" s="417"/>
      <c r="BP82" s="417"/>
      <c r="BQ82" s="417"/>
      <c r="BR82" s="417"/>
      <c r="BS82" s="417"/>
      <c r="BT82" s="417"/>
      <c r="BU82" s="417"/>
      <c r="BV82" s="417"/>
    </row>
    <row r="83" spans="63:74" x14ac:dyDescent="0.2">
      <c r="BK83" s="417"/>
      <c r="BL83" s="417"/>
      <c r="BM83" s="417"/>
      <c r="BN83" s="417"/>
      <c r="BO83" s="417"/>
      <c r="BP83" s="417"/>
      <c r="BQ83" s="417"/>
      <c r="BR83" s="417"/>
      <c r="BS83" s="417"/>
      <c r="BT83" s="417"/>
      <c r="BU83" s="417"/>
      <c r="BV83" s="417"/>
    </row>
    <row r="84" spans="63:74" x14ac:dyDescent="0.2">
      <c r="BK84" s="417"/>
      <c r="BL84" s="417"/>
      <c r="BM84" s="417"/>
      <c r="BN84" s="417"/>
      <c r="BO84" s="417"/>
      <c r="BP84" s="417"/>
      <c r="BQ84" s="417"/>
      <c r="BR84" s="417"/>
      <c r="BS84" s="417"/>
      <c r="BT84" s="417"/>
      <c r="BU84" s="417"/>
      <c r="BV84" s="417"/>
    </row>
    <row r="85" spans="63:74" x14ac:dyDescent="0.2">
      <c r="BK85" s="417"/>
      <c r="BL85" s="417"/>
      <c r="BM85" s="417"/>
      <c r="BN85" s="417"/>
      <c r="BO85" s="417"/>
      <c r="BP85" s="417"/>
      <c r="BQ85" s="417"/>
      <c r="BR85" s="417"/>
      <c r="BS85" s="417"/>
      <c r="BT85" s="417"/>
      <c r="BU85" s="417"/>
      <c r="BV85" s="417"/>
    </row>
    <row r="86" spans="63:74" x14ac:dyDescent="0.2">
      <c r="BK86" s="417"/>
      <c r="BL86" s="417"/>
      <c r="BM86" s="417"/>
      <c r="BN86" s="417"/>
      <c r="BO86" s="417"/>
      <c r="BP86" s="417"/>
      <c r="BQ86" s="417"/>
      <c r="BR86" s="417"/>
      <c r="BS86" s="417"/>
      <c r="BT86" s="417"/>
      <c r="BU86" s="417"/>
      <c r="BV86" s="417"/>
    </row>
    <row r="87" spans="63:74" x14ac:dyDescent="0.2">
      <c r="BK87" s="417"/>
      <c r="BL87" s="417"/>
      <c r="BM87" s="417"/>
      <c r="BN87" s="417"/>
      <c r="BO87" s="417"/>
      <c r="BP87" s="417"/>
      <c r="BQ87" s="417"/>
      <c r="BR87" s="417"/>
      <c r="BS87" s="417"/>
      <c r="BT87" s="417"/>
      <c r="BU87" s="417"/>
      <c r="BV87" s="417"/>
    </row>
    <row r="88" spans="63:74" x14ac:dyDescent="0.2">
      <c r="BK88" s="417"/>
      <c r="BL88" s="417"/>
      <c r="BM88" s="417"/>
      <c r="BN88" s="417"/>
      <c r="BO88" s="417"/>
      <c r="BP88" s="417"/>
      <c r="BQ88" s="417"/>
      <c r="BR88" s="417"/>
      <c r="BS88" s="417"/>
      <c r="BT88" s="417"/>
      <c r="BU88" s="417"/>
      <c r="BV88" s="417"/>
    </row>
    <row r="89" spans="63:74" x14ac:dyDescent="0.2">
      <c r="BK89" s="417"/>
      <c r="BL89" s="417"/>
      <c r="BM89" s="417"/>
      <c r="BN89" s="417"/>
      <c r="BO89" s="417"/>
      <c r="BP89" s="417"/>
      <c r="BQ89" s="417"/>
      <c r="BR89" s="417"/>
      <c r="BS89" s="417"/>
      <c r="BT89" s="417"/>
      <c r="BU89" s="417"/>
      <c r="BV89" s="417"/>
    </row>
    <row r="90" spans="63:74" x14ac:dyDescent="0.2">
      <c r="BK90" s="417"/>
      <c r="BL90" s="417"/>
      <c r="BM90" s="417"/>
      <c r="BN90" s="417"/>
      <c r="BO90" s="417"/>
      <c r="BP90" s="417"/>
      <c r="BQ90" s="417"/>
      <c r="BR90" s="417"/>
      <c r="BS90" s="417"/>
      <c r="BT90" s="417"/>
      <c r="BU90" s="417"/>
      <c r="BV90" s="417"/>
    </row>
    <row r="91" spans="63:74" x14ac:dyDescent="0.2">
      <c r="BK91" s="417"/>
      <c r="BL91" s="417"/>
      <c r="BM91" s="417"/>
      <c r="BN91" s="417"/>
      <c r="BO91" s="417"/>
      <c r="BP91" s="417"/>
      <c r="BQ91" s="417"/>
      <c r="BR91" s="417"/>
      <c r="BS91" s="417"/>
      <c r="BT91" s="417"/>
      <c r="BU91" s="417"/>
      <c r="BV91" s="417"/>
    </row>
    <row r="92" spans="63:74" x14ac:dyDescent="0.2">
      <c r="BK92" s="417"/>
      <c r="BL92" s="417"/>
      <c r="BM92" s="417"/>
      <c r="BN92" s="417"/>
      <c r="BO92" s="417"/>
      <c r="BP92" s="417"/>
      <c r="BQ92" s="417"/>
      <c r="BR92" s="417"/>
      <c r="BS92" s="417"/>
      <c r="BT92" s="417"/>
      <c r="BU92" s="417"/>
      <c r="BV92" s="417"/>
    </row>
    <row r="93" spans="63:74" x14ac:dyDescent="0.2">
      <c r="BK93" s="417"/>
      <c r="BL93" s="417"/>
      <c r="BM93" s="417"/>
      <c r="BN93" s="417"/>
      <c r="BO93" s="417"/>
      <c r="BP93" s="417"/>
      <c r="BQ93" s="417"/>
      <c r="BR93" s="417"/>
      <c r="BS93" s="417"/>
      <c r="BT93" s="417"/>
      <c r="BU93" s="417"/>
      <c r="BV93" s="417"/>
    </row>
    <row r="94" spans="63:74" x14ac:dyDescent="0.2">
      <c r="BK94" s="417"/>
      <c r="BL94" s="417"/>
      <c r="BM94" s="417"/>
      <c r="BN94" s="417"/>
      <c r="BO94" s="417"/>
      <c r="BP94" s="417"/>
      <c r="BQ94" s="417"/>
      <c r="BR94" s="417"/>
      <c r="BS94" s="417"/>
      <c r="BT94" s="417"/>
      <c r="BU94" s="417"/>
      <c r="BV94" s="417"/>
    </row>
    <row r="95" spans="63:74" x14ac:dyDescent="0.2">
      <c r="BK95" s="417"/>
      <c r="BL95" s="417"/>
      <c r="BM95" s="417"/>
      <c r="BN95" s="417"/>
      <c r="BO95" s="417"/>
      <c r="BP95" s="417"/>
      <c r="BQ95" s="417"/>
      <c r="BR95" s="417"/>
      <c r="BS95" s="417"/>
      <c r="BT95" s="417"/>
      <c r="BU95" s="417"/>
      <c r="BV95" s="417"/>
    </row>
    <row r="96" spans="63:74" x14ac:dyDescent="0.2">
      <c r="BK96" s="417"/>
      <c r="BL96" s="417"/>
      <c r="BM96" s="417"/>
      <c r="BN96" s="417"/>
      <c r="BO96" s="417"/>
      <c r="BP96" s="417"/>
      <c r="BQ96" s="417"/>
      <c r="BR96" s="417"/>
      <c r="BS96" s="417"/>
      <c r="BT96" s="417"/>
      <c r="BU96" s="417"/>
      <c r="BV96" s="417"/>
    </row>
    <row r="97" spans="63:74" x14ac:dyDescent="0.2">
      <c r="BK97" s="417"/>
      <c r="BL97" s="417"/>
      <c r="BM97" s="417"/>
      <c r="BN97" s="417"/>
      <c r="BO97" s="417"/>
      <c r="BP97" s="417"/>
      <c r="BQ97" s="417"/>
      <c r="BR97" s="417"/>
      <c r="BS97" s="417"/>
      <c r="BT97" s="417"/>
      <c r="BU97" s="417"/>
      <c r="BV97" s="417"/>
    </row>
    <row r="98" spans="63:74" x14ac:dyDescent="0.2">
      <c r="BK98" s="417"/>
      <c r="BL98" s="417"/>
      <c r="BM98" s="417"/>
      <c r="BN98" s="417"/>
      <c r="BO98" s="417"/>
      <c r="BP98" s="417"/>
      <c r="BQ98" s="417"/>
      <c r="BR98" s="417"/>
      <c r="BS98" s="417"/>
      <c r="BT98" s="417"/>
      <c r="BU98" s="417"/>
      <c r="BV98" s="417"/>
    </row>
    <row r="99" spans="63:74" x14ac:dyDescent="0.2">
      <c r="BK99" s="417"/>
      <c r="BL99" s="417"/>
      <c r="BM99" s="417"/>
      <c r="BN99" s="417"/>
      <c r="BO99" s="417"/>
      <c r="BP99" s="417"/>
      <c r="BQ99" s="417"/>
      <c r="BR99" s="417"/>
      <c r="BS99" s="417"/>
      <c r="BT99" s="417"/>
      <c r="BU99" s="417"/>
      <c r="BV99" s="417"/>
    </row>
    <row r="100" spans="63:74" x14ac:dyDescent="0.2">
      <c r="BK100" s="417"/>
      <c r="BL100" s="417"/>
      <c r="BM100" s="417"/>
      <c r="BN100" s="417"/>
      <c r="BO100" s="417"/>
      <c r="BP100" s="417"/>
      <c r="BQ100" s="417"/>
      <c r="BR100" s="417"/>
      <c r="BS100" s="417"/>
      <c r="BT100" s="417"/>
      <c r="BU100" s="417"/>
      <c r="BV100" s="417"/>
    </row>
    <row r="101" spans="63:74" x14ac:dyDescent="0.2">
      <c r="BK101" s="417"/>
      <c r="BL101" s="417"/>
      <c r="BM101" s="417"/>
      <c r="BN101" s="417"/>
      <c r="BO101" s="417"/>
      <c r="BP101" s="417"/>
      <c r="BQ101" s="417"/>
      <c r="BR101" s="417"/>
      <c r="BS101" s="417"/>
      <c r="BT101" s="417"/>
      <c r="BU101" s="417"/>
      <c r="BV101" s="417"/>
    </row>
    <row r="102" spans="63:74" x14ac:dyDescent="0.2">
      <c r="BK102" s="417"/>
      <c r="BL102" s="417"/>
      <c r="BM102" s="417"/>
      <c r="BN102" s="417"/>
      <c r="BO102" s="417"/>
      <c r="BP102" s="417"/>
      <c r="BQ102" s="417"/>
      <c r="BR102" s="417"/>
      <c r="BS102" s="417"/>
      <c r="BT102" s="417"/>
      <c r="BU102" s="417"/>
      <c r="BV102" s="417"/>
    </row>
    <row r="103" spans="63:74" x14ac:dyDescent="0.2">
      <c r="BK103" s="417"/>
      <c r="BL103" s="417"/>
      <c r="BM103" s="417"/>
      <c r="BN103" s="417"/>
      <c r="BO103" s="417"/>
      <c r="BP103" s="417"/>
      <c r="BQ103" s="417"/>
      <c r="BR103" s="417"/>
      <c r="BS103" s="417"/>
      <c r="BT103" s="417"/>
      <c r="BU103" s="417"/>
      <c r="BV103" s="417"/>
    </row>
    <row r="104" spans="63:74" x14ac:dyDescent="0.2">
      <c r="BK104" s="417"/>
      <c r="BL104" s="417"/>
      <c r="BM104" s="417"/>
      <c r="BN104" s="417"/>
      <c r="BO104" s="417"/>
      <c r="BP104" s="417"/>
      <c r="BQ104" s="417"/>
      <c r="BR104" s="417"/>
      <c r="BS104" s="417"/>
      <c r="BT104" s="417"/>
      <c r="BU104" s="417"/>
      <c r="BV104" s="417"/>
    </row>
    <row r="105" spans="63:74" x14ac:dyDescent="0.2">
      <c r="BK105" s="417"/>
      <c r="BL105" s="417"/>
      <c r="BM105" s="417"/>
      <c r="BN105" s="417"/>
      <c r="BO105" s="417"/>
      <c r="BP105" s="417"/>
      <c r="BQ105" s="417"/>
      <c r="BR105" s="417"/>
      <c r="BS105" s="417"/>
      <c r="BT105" s="417"/>
      <c r="BU105" s="417"/>
      <c r="BV105" s="417"/>
    </row>
    <row r="106" spans="63:74" x14ac:dyDescent="0.2">
      <c r="BK106" s="417"/>
      <c r="BL106" s="417"/>
      <c r="BM106" s="417"/>
      <c r="BN106" s="417"/>
      <c r="BO106" s="417"/>
      <c r="BP106" s="417"/>
      <c r="BQ106" s="417"/>
      <c r="BR106" s="417"/>
      <c r="BS106" s="417"/>
      <c r="BT106" s="417"/>
      <c r="BU106" s="417"/>
      <c r="BV106" s="417"/>
    </row>
    <row r="107" spans="63:74" x14ac:dyDescent="0.2">
      <c r="BK107" s="417"/>
      <c r="BL107" s="417"/>
      <c r="BM107" s="417"/>
      <c r="BN107" s="417"/>
      <c r="BO107" s="417"/>
      <c r="BP107" s="417"/>
      <c r="BQ107" s="417"/>
      <c r="BR107" s="417"/>
      <c r="BS107" s="417"/>
      <c r="BT107" s="417"/>
      <c r="BU107" s="417"/>
      <c r="BV107" s="417"/>
    </row>
    <row r="108" spans="63:74" x14ac:dyDescent="0.2">
      <c r="BK108" s="417"/>
      <c r="BL108" s="417"/>
      <c r="BM108" s="417"/>
      <c r="BN108" s="417"/>
      <c r="BO108" s="417"/>
      <c r="BP108" s="417"/>
      <c r="BQ108" s="417"/>
      <c r="BR108" s="417"/>
      <c r="BS108" s="417"/>
      <c r="BT108" s="417"/>
      <c r="BU108" s="417"/>
      <c r="BV108" s="417"/>
    </row>
    <row r="109" spans="63:74" x14ac:dyDescent="0.2">
      <c r="BK109" s="417"/>
      <c r="BL109" s="417"/>
      <c r="BM109" s="417"/>
      <c r="BN109" s="417"/>
      <c r="BO109" s="417"/>
      <c r="BP109" s="417"/>
      <c r="BQ109" s="417"/>
      <c r="BR109" s="417"/>
      <c r="BS109" s="417"/>
      <c r="BT109" s="417"/>
      <c r="BU109" s="417"/>
      <c r="BV109" s="417"/>
    </row>
    <row r="110" spans="63:74" x14ac:dyDescent="0.2">
      <c r="BK110" s="417"/>
      <c r="BL110" s="417"/>
      <c r="BM110" s="417"/>
      <c r="BN110" s="417"/>
      <c r="BO110" s="417"/>
      <c r="BP110" s="417"/>
      <c r="BQ110" s="417"/>
      <c r="BR110" s="417"/>
      <c r="BS110" s="417"/>
      <c r="BT110" s="417"/>
      <c r="BU110" s="417"/>
      <c r="BV110" s="417"/>
    </row>
    <row r="111" spans="63:74" x14ac:dyDescent="0.2">
      <c r="BK111" s="417"/>
      <c r="BL111" s="417"/>
      <c r="BM111" s="417"/>
      <c r="BN111" s="417"/>
      <c r="BO111" s="417"/>
      <c r="BP111" s="417"/>
      <c r="BQ111" s="417"/>
      <c r="BR111" s="417"/>
      <c r="BS111" s="417"/>
      <c r="BT111" s="417"/>
      <c r="BU111" s="417"/>
      <c r="BV111" s="417"/>
    </row>
    <row r="112" spans="63:74" x14ac:dyDescent="0.2">
      <c r="BK112" s="417"/>
      <c r="BL112" s="417"/>
      <c r="BM112" s="417"/>
      <c r="BN112" s="417"/>
      <c r="BO112" s="417"/>
      <c r="BP112" s="417"/>
      <c r="BQ112" s="417"/>
      <c r="BR112" s="417"/>
      <c r="BS112" s="417"/>
      <c r="BT112" s="417"/>
      <c r="BU112" s="417"/>
      <c r="BV112" s="417"/>
    </row>
    <row r="113" spans="63:74" x14ac:dyDescent="0.2">
      <c r="BK113" s="417"/>
      <c r="BL113" s="417"/>
      <c r="BM113" s="417"/>
      <c r="BN113" s="417"/>
      <c r="BO113" s="417"/>
      <c r="BP113" s="417"/>
      <c r="BQ113" s="417"/>
      <c r="BR113" s="417"/>
      <c r="BS113" s="417"/>
      <c r="BT113" s="417"/>
      <c r="BU113" s="417"/>
      <c r="BV113" s="417"/>
    </row>
    <row r="114" spans="63:74" x14ac:dyDescent="0.2">
      <c r="BK114" s="417"/>
      <c r="BL114" s="417"/>
      <c r="BM114" s="417"/>
      <c r="BN114" s="417"/>
      <c r="BO114" s="417"/>
      <c r="BP114" s="417"/>
      <c r="BQ114" s="417"/>
      <c r="BR114" s="417"/>
      <c r="BS114" s="417"/>
      <c r="BT114" s="417"/>
      <c r="BU114" s="417"/>
      <c r="BV114" s="417"/>
    </row>
    <row r="115" spans="63:74" x14ac:dyDescent="0.2">
      <c r="BK115" s="417"/>
      <c r="BL115" s="417"/>
      <c r="BM115" s="417"/>
      <c r="BN115" s="417"/>
      <c r="BO115" s="417"/>
      <c r="BP115" s="417"/>
      <c r="BQ115" s="417"/>
      <c r="BR115" s="417"/>
      <c r="BS115" s="417"/>
      <c r="BT115" s="417"/>
      <c r="BU115" s="417"/>
      <c r="BV115" s="417"/>
    </row>
    <row r="116" spans="63:74" x14ac:dyDescent="0.2">
      <c r="BK116" s="417"/>
      <c r="BL116" s="417"/>
      <c r="BM116" s="417"/>
      <c r="BN116" s="417"/>
      <c r="BO116" s="417"/>
      <c r="BP116" s="417"/>
      <c r="BQ116" s="417"/>
      <c r="BR116" s="417"/>
      <c r="BS116" s="417"/>
      <c r="BT116" s="417"/>
      <c r="BU116" s="417"/>
      <c r="BV116" s="417"/>
    </row>
    <row r="117" spans="63:74" x14ac:dyDescent="0.2">
      <c r="BK117" s="417"/>
      <c r="BL117" s="417"/>
      <c r="BM117" s="417"/>
      <c r="BN117" s="417"/>
      <c r="BO117" s="417"/>
      <c r="BP117" s="417"/>
      <c r="BQ117" s="417"/>
      <c r="BR117" s="417"/>
      <c r="BS117" s="417"/>
      <c r="BT117" s="417"/>
      <c r="BU117" s="417"/>
      <c r="BV117" s="417"/>
    </row>
    <row r="118" spans="63:74" x14ac:dyDescent="0.2">
      <c r="BK118" s="417"/>
      <c r="BL118" s="417"/>
      <c r="BM118" s="417"/>
      <c r="BN118" s="417"/>
      <c r="BO118" s="417"/>
      <c r="BP118" s="417"/>
      <c r="BQ118" s="417"/>
      <c r="BR118" s="417"/>
      <c r="BS118" s="417"/>
      <c r="BT118" s="417"/>
      <c r="BU118" s="417"/>
      <c r="BV118" s="417"/>
    </row>
    <row r="119" spans="63:74" x14ac:dyDescent="0.2">
      <c r="BK119" s="417"/>
      <c r="BL119" s="417"/>
      <c r="BM119" s="417"/>
      <c r="BN119" s="417"/>
      <c r="BO119" s="417"/>
      <c r="BP119" s="417"/>
      <c r="BQ119" s="417"/>
      <c r="BR119" s="417"/>
      <c r="BS119" s="417"/>
      <c r="BT119" s="417"/>
      <c r="BU119" s="417"/>
      <c r="BV119" s="417"/>
    </row>
    <row r="120" spans="63:74" x14ac:dyDescent="0.2">
      <c r="BK120" s="417"/>
      <c r="BL120" s="417"/>
      <c r="BM120" s="417"/>
      <c r="BN120" s="417"/>
      <c r="BO120" s="417"/>
      <c r="BP120" s="417"/>
      <c r="BQ120" s="417"/>
      <c r="BR120" s="417"/>
      <c r="BS120" s="417"/>
      <c r="BT120" s="417"/>
      <c r="BU120" s="417"/>
      <c r="BV120" s="417"/>
    </row>
    <row r="121" spans="63:74" x14ac:dyDescent="0.2">
      <c r="BK121" s="417"/>
      <c r="BL121" s="417"/>
      <c r="BM121" s="417"/>
      <c r="BN121" s="417"/>
      <c r="BO121" s="417"/>
      <c r="BP121" s="417"/>
      <c r="BQ121" s="417"/>
      <c r="BR121" s="417"/>
      <c r="BS121" s="417"/>
      <c r="BT121" s="417"/>
      <c r="BU121" s="417"/>
      <c r="BV121" s="417"/>
    </row>
    <row r="122" spans="63:74" x14ac:dyDescent="0.2">
      <c r="BK122" s="417"/>
      <c r="BL122" s="417"/>
      <c r="BM122" s="417"/>
      <c r="BN122" s="417"/>
      <c r="BO122" s="417"/>
      <c r="BP122" s="417"/>
      <c r="BQ122" s="417"/>
      <c r="BR122" s="417"/>
      <c r="BS122" s="417"/>
      <c r="BT122" s="417"/>
      <c r="BU122" s="417"/>
      <c r="BV122" s="417"/>
    </row>
    <row r="123" spans="63:74" x14ac:dyDescent="0.2">
      <c r="BK123" s="417"/>
      <c r="BL123" s="417"/>
      <c r="BM123" s="417"/>
      <c r="BN123" s="417"/>
      <c r="BO123" s="417"/>
      <c r="BP123" s="417"/>
      <c r="BQ123" s="417"/>
      <c r="BR123" s="417"/>
      <c r="BS123" s="417"/>
      <c r="BT123" s="417"/>
      <c r="BU123" s="417"/>
      <c r="BV123" s="417"/>
    </row>
    <row r="124" spans="63:74" x14ac:dyDescent="0.2">
      <c r="BK124" s="417"/>
      <c r="BL124" s="417"/>
      <c r="BM124" s="417"/>
      <c r="BN124" s="417"/>
      <c r="BO124" s="417"/>
      <c r="BP124" s="417"/>
      <c r="BQ124" s="417"/>
      <c r="BR124" s="417"/>
      <c r="BS124" s="417"/>
      <c r="BT124" s="417"/>
      <c r="BU124" s="417"/>
      <c r="BV124" s="417"/>
    </row>
    <row r="125" spans="63:74" x14ac:dyDescent="0.2">
      <c r="BK125" s="417"/>
      <c r="BL125" s="417"/>
      <c r="BM125" s="417"/>
      <c r="BN125" s="417"/>
      <c r="BO125" s="417"/>
      <c r="BP125" s="417"/>
      <c r="BQ125" s="417"/>
      <c r="BR125" s="417"/>
      <c r="BS125" s="417"/>
      <c r="BT125" s="417"/>
      <c r="BU125" s="417"/>
      <c r="BV125" s="417"/>
    </row>
    <row r="126" spans="63:74" x14ac:dyDescent="0.2">
      <c r="BK126" s="417"/>
      <c r="BL126" s="417"/>
      <c r="BM126" s="417"/>
      <c r="BN126" s="417"/>
      <c r="BO126" s="417"/>
      <c r="BP126" s="417"/>
      <c r="BQ126" s="417"/>
      <c r="BR126" s="417"/>
      <c r="BS126" s="417"/>
      <c r="BT126" s="417"/>
      <c r="BU126" s="417"/>
      <c r="BV126" s="417"/>
    </row>
    <row r="127" spans="63:74" x14ac:dyDescent="0.2">
      <c r="BK127" s="417"/>
      <c r="BL127" s="417"/>
      <c r="BM127" s="417"/>
      <c r="BN127" s="417"/>
      <c r="BO127" s="417"/>
      <c r="BP127" s="417"/>
      <c r="BQ127" s="417"/>
      <c r="BR127" s="417"/>
      <c r="BS127" s="417"/>
      <c r="BT127" s="417"/>
      <c r="BU127" s="417"/>
      <c r="BV127" s="417"/>
    </row>
    <row r="128" spans="63:74" x14ac:dyDescent="0.2">
      <c r="BK128" s="417"/>
      <c r="BL128" s="417"/>
      <c r="BM128" s="417"/>
      <c r="BN128" s="417"/>
      <c r="BO128" s="417"/>
      <c r="BP128" s="417"/>
      <c r="BQ128" s="417"/>
      <c r="BR128" s="417"/>
      <c r="BS128" s="417"/>
      <c r="BT128" s="417"/>
      <c r="BU128" s="417"/>
      <c r="BV128" s="417"/>
    </row>
    <row r="129" spans="63:74" x14ac:dyDescent="0.2">
      <c r="BK129" s="417"/>
      <c r="BL129" s="417"/>
      <c r="BM129" s="417"/>
      <c r="BN129" s="417"/>
      <c r="BO129" s="417"/>
      <c r="BP129" s="417"/>
      <c r="BQ129" s="417"/>
      <c r="BR129" s="417"/>
      <c r="BS129" s="417"/>
      <c r="BT129" s="417"/>
      <c r="BU129" s="417"/>
      <c r="BV129" s="417"/>
    </row>
    <row r="130" spans="63:74" x14ac:dyDescent="0.2">
      <c r="BK130" s="417"/>
      <c r="BL130" s="417"/>
      <c r="BM130" s="417"/>
      <c r="BN130" s="417"/>
      <c r="BO130" s="417"/>
      <c r="BP130" s="417"/>
      <c r="BQ130" s="417"/>
      <c r="BR130" s="417"/>
      <c r="BS130" s="417"/>
      <c r="BT130" s="417"/>
      <c r="BU130" s="417"/>
      <c r="BV130" s="417"/>
    </row>
    <row r="131" spans="63:74" x14ac:dyDescent="0.2">
      <c r="BK131" s="417"/>
      <c r="BL131" s="417"/>
      <c r="BM131" s="417"/>
      <c r="BN131" s="417"/>
      <c r="BO131" s="417"/>
      <c r="BP131" s="417"/>
      <c r="BQ131" s="417"/>
      <c r="BR131" s="417"/>
      <c r="BS131" s="417"/>
      <c r="BT131" s="417"/>
      <c r="BU131" s="417"/>
      <c r="BV131" s="417"/>
    </row>
    <row r="132" spans="63:74" x14ac:dyDescent="0.2">
      <c r="BK132" s="417"/>
      <c r="BL132" s="417"/>
      <c r="BM132" s="417"/>
      <c r="BN132" s="417"/>
      <c r="BO132" s="417"/>
      <c r="BP132" s="417"/>
      <c r="BQ132" s="417"/>
      <c r="BR132" s="417"/>
      <c r="BS132" s="417"/>
      <c r="BT132" s="417"/>
      <c r="BU132" s="417"/>
      <c r="BV132" s="417"/>
    </row>
    <row r="133" spans="63:74" x14ac:dyDescent="0.2">
      <c r="BK133" s="417"/>
      <c r="BL133" s="417"/>
      <c r="BM133" s="417"/>
      <c r="BN133" s="417"/>
      <c r="BO133" s="417"/>
      <c r="BP133" s="417"/>
      <c r="BQ133" s="417"/>
      <c r="BR133" s="417"/>
      <c r="BS133" s="417"/>
      <c r="BT133" s="417"/>
      <c r="BU133" s="417"/>
      <c r="BV133" s="417"/>
    </row>
    <row r="134" spans="63:74" x14ac:dyDescent="0.2">
      <c r="BK134" s="417"/>
      <c r="BL134" s="417"/>
      <c r="BM134" s="417"/>
      <c r="BN134" s="417"/>
      <c r="BO134" s="417"/>
      <c r="BP134" s="417"/>
      <c r="BQ134" s="417"/>
      <c r="BR134" s="417"/>
      <c r="BS134" s="417"/>
      <c r="BT134" s="417"/>
      <c r="BU134" s="417"/>
      <c r="BV134" s="417"/>
    </row>
    <row r="135" spans="63:74" x14ac:dyDescent="0.2">
      <c r="BK135" s="417"/>
      <c r="BL135" s="417"/>
      <c r="BM135" s="417"/>
      <c r="BN135" s="417"/>
      <c r="BO135" s="417"/>
      <c r="BP135" s="417"/>
      <c r="BQ135" s="417"/>
      <c r="BR135" s="417"/>
      <c r="BS135" s="417"/>
      <c r="BT135" s="417"/>
      <c r="BU135" s="417"/>
      <c r="BV135" s="417"/>
    </row>
    <row r="136" spans="63:74" x14ac:dyDescent="0.2">
      <c r="BK136" s="417"/>
      <c r="BL136" s="417"/>
      <c r="BM136" s="417"/>
      <c r="BN136" s="417"/>
      <c r="BO136" s="417"/>
      <c r="BP136" s="417"/>
      <c r="BQ136" s="417"/>
      <c r="BR136" s="417"/>
      <c r="BS136" s="417"/>
      <c r="BT136" s="417"/>
      <c r="BU136" s="417"/>
      <c r="BV136" s="417"/>
    </row>
    <row r="137" spans="63:74" x14ac:dyDescent="0.2">
      <c r="BK137" s="417"/>
      <c r="BL137" s="417"/>
      <c r="BM137" s="417"/>
      <c r="BN137" s="417"/>
      <c r="BO137" s="417"/>
      <c r="BP137" s="417"/>
      <c r="BQ137" s="417"/>
      <c r="BR137" s="417"/>
      <c r="BS137" s="417"/>
      <c r="BT137" s="417"/>
      <c r="BU137" s="417"/>
      <c r="BV137" s="417"/>
    </row>
    <row r="138" spans="63:74" x14ac:dyDescent="0.2">
      <c r="BK138" s="417"/>
      <c r="BL138" s="417"/>
      <c r="BM138" s="417"/>
      <c r="BN138" s="417"/>
      <c r="BO138" s="417"/>
      <c r="BP138" s="417"/>
      <c r="BQ138" s="417"/>
      <c r="BR138" s="417"/>
      <c r="BS138" s="417"/>
      <c r="BT138" s="417"/>
      <c r="BU138" s="417"/>
      <c r="BV138" s="417"/>
    </row>
    <row r="139" spans="63:74" x14ac:dyDescent="0.2">
      <c r="BK139" s="417"/>
      <c r="BL139" s="417"/>
      <c r="BM139" s="417"/>
      <c r="BN139" s="417"/>
      <c r="BO139" s="417"/>
      <c r="BP139" s="417"/>
      <c r="BQ139" s="417"/>
      <c r="BR139" s="417"/>
      <c r="BS139" s="417"/>
      <c r="BT139" s="417"/>
      <c r="BU139" s="417"/>
      <c r="BV139" s="417"/>
    </row>
    <row r="140" spans="63:74" x14ac:dyDescent="0.2">
      <c r="BK140" s="417"/>
      <c r="BL140" s="417"/>
      <c r="BM140" s="417"/>
      <c r="BN140" s="417"/>
      <c r="BO140" s="417"/>
      <c r="BP140" s="417"/>
      <c r="BQ140" s="417"/>
      <c r="BR140" s="417"/>
      <c r="BS140" s="417"/>
      <c r="BT140" s="417"/>
      <c r="BU140" s="417"/>
      <c r="BV140" s="417"/>
    </row>
    <row r="141" spans="63:74" x14ac:dyDescent="0.2">
      <c r="BK141" s="417"/>
      <c r="BL141" s="417"/>
      <c r="BM141" s="417"/>
      <c r="BN141" s="417"/>
      <c r="BO141" s="417"/>
      <c r="BP141" s="417"/>
      <c r="BQ141" s="417"/>
      <c r="BR141" s="417"/>
      <c r="BS141" s="417"/>
      <c r="BT141" s="417"/>
      <c r="BU141" s="417"/>
      <c r="BV141" s="417"/>
    </row>
    <row r="142" spans="63:74" x14ac:dyDescent="0.2">
      <c r="BK142" s="417"/>
      <c r="BL142" s="417"/>
      <c r="BM142" s="417"/>
      <c r="BN142" s="417"/>
      <c r="BO142" s="417"/>
      <c r="BP142" s="417"/>
      <c r="BQ142" s="417"/>
      <c r="BR142" s="417"/>
      <c r="BS142" s="417"/>
      <c r="BT142" s="417"/>
      <c r="BU142" s="417"/>
      <c r="BV142" s="417"/>
    </row>
    <row r="143" spans="63:74" x14ac:dyDescent="0.2">
      <c r="BK143" s="417"/>
      <c r="BL143" s="417"/>
      <c r="BM143" s="417"/>
      <c r="BN143" s="417"/>
      <c r="BO143" s="417"/>
      <c r="BP143" s="417"/>
      <c r="BQ143" s="417"/>
      <c r="BR143" s="417"/>
      <c r="BS143" s="417"/>
      <c r="BT143" s="417"/>
      <c r="BU143" s="417"/>
      <c r="BV143" s="417"/>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5" type="noConversion"/>
  <hyperlinks>
    <hyperlink ref="A1:A2" location="Contents!A1" display="Table of Contents"/>
  </hyperlinks>
  <pageMargins left="0.25" right="0.25" top="0.25" bottom="0.25" header="0.5" footer="0.5"/>
  <pageSetup scale="75"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6"/>
  <sheetViews>
    <sheetView workbookViewId="0">
      <pane xSplit="2" ySplit="4" topLeftCell="AS5" activePane="bottomRight" state="frozen"/>
      <selection activeCell="BC15" sqref="BC15"/>
      <selection pane="topRight" activeCell="BC15" sqref="BC15"/>
      <selection pane="bottomLeft" activeCell="BC15" sqref="BC15"/>
      <selection pane="bottomRight" activeCell="AZ50" sqref="AZ50"/>
    </sheetView>
  </sheetViews>
  <sheetFormatPr defaultColWidth="8.6640625" defaultRowHeight="10.199999999999999" x14ac:dyDescent="0.2"/>
  <cols>
    <col min="1" max="1" width="17.44140625" style="162" customWidth="1"/>
    <col min="2" max="2" width="25.44140625" style="153" customWidth="1"/>
    <col min="3" max="50" width="6.5546875" style="153" customWidth="1"/>
    <col min="51" max="62" width="6.5546875" style="496" customWidth="1"/>
    <col min="63" max="74" width="6.5546875" style="153" customWidth="1"/>
    <col min="75" max="16384" width="8.6640625" style="153"/>
  </cols>
  <sheetData>
    <row r="1" spans="1:74" ht="13.2" x14ac:dyDescent="0.25">
      <c r="A1" s="672" t="s">
        <v>1054</v>
      </c>
      <c r="B1" s="695" t="s">
        <v>1196</v>
      </c>
      <c r="C1" s="680"/>
      <c r="D1" s="680"/>
      <c r="E1" s="680"/>
      <c r="F1" s="680"/>
      <c r="G1" s="680"/>
      <c r="H1" s="680"/>
      <c r="I1" s="680"/>
      <c r="J1" s="680"/>
      <c r="K1" s="680"/>
      <c r="L1" s="680"/>
      <c r="M1" s="680"/>
      <c r="N1" s="680"/>
      <c r="O1" s="680"/>
      <c r="P1" s="680"/>
      <c r="Q1" s="680"/>
      <c r="R1" s="680"/>
      <c r="S1" s="680"/>
      <c r="T1" s="680"/>
      <c r="U1" s="680"/>
      <c r="V1" s="680"/>
      <c r="W1" s="680"/>
      <c r="X1" s="680"/>
      <c r="Y1" s="680"/>
      <c r="Z1" s="680"/>
      <c r="AA1" s="680"/>
      <c r="AB1" s="680"/>
      <c r="AC1" s="680"/>
      <c r="AD1" s="680"/>
      <c r="AE1" s="680"/>
      <c r="AF1" s="680"/>
      <c r="AG1" s="680"/>
      <c r="AH1" s="680"/>
      <c r="AI1" s="680"/>
      <c r="AJ1" s="680"/>
      <c r="AK1" s="680"/>
      <c r="AL1" s="680"/>
    </row>
    <row r="2" spans="1:74" ht="13.2" x14ac:dyDescent="0.25">
      <c r="A2" s="673"/>
      <c r="B2" s="544" t="str">
        <f>"U.S. Energy Information Administration   |   Short-Term Energy Outlook  - "&amp;Dates!D1</f>
        <v>U.S. Energy Information Administration   |   Short-Term Energy Outlook  - November 2014</v>
      </c>
      <c r="C2" s="547"/>
      <c r="D2" s="547"/>
      <c r="E2" s="547"/>
      <c r="F2" s="547"/>
      <c r="G2" s="547"/>
      <c r="H2" s="547"/>
      <c r="I2" s="547"/>
      <c r="J2" s="547"/>
      <c r="K2" s="547"/>
      <c r="L2" s="547"/>
      <c r="M2" s="547"/>
      <c r="N2" s="547"/>
      <c r="O2" s="547"/>
      <c r="P2" s="547"/>
      <c r="Q2" s="547"/>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3.2" x14ac:dyDescent="0.25">
      <c r="A3" s="14"/>
      <c r="B3" s="15"/>
      <c r="C3" s="681">
        <f>Dates!D3</f>
        <v>2010</v>
      </c>
      <c r="D3" s="677"/>
      <c r="E3" s="677"/>
      <c r="F3" s="677"/>
      <c r="G3" s="677"/>
      <c r="H3" s="677"/>
      <c r="I3" s="677"/>
      <c r="J3" s="677"/>
      <c r="K3" s="677"/>
      <c r="L3" s="677"/>
      <c r="M3" s="677"/>
      <c r="N3" s="678"/>
      <c r="O3" s="681">
        <f>C3+1</f>
        <v>2011</v>
      </c>
      <c r="P3" s="682"/>
      <c r="Q3" s="682"/>
      <c r="R3" s="682"/>
      <c r="S3" s="682"/>
      <c r="T3" s="682"/>
      <c r="U3" s="682"/>
      <c r="V3" s="682"/>
      <c r="W3" s="682"/>
      <c r="X3" s="677"/>
      <c r="Y3" s="677"/>
      <c r="Z3" s="678"/>
      <c r="AA3" s="674">
        <f>O3+1</f>
        <v>2012</v>
      </c>
      <c r="AB3" s="677"/>
      <c r="AC3" s="677"/>
      <c r="AD3" s="677"/>
      <c r="AE3" s="677"/>
      <c r="AF3" s="677"/>
      <c r="AG3" s="677"/>
      <c r="AH3" s="677"/>
      <c r="AI3" s="677"/>
      <c r="AJ3" s="677"/>
      <c r="AK3" s="677"/>
      <c r="AL3" s="678"/>
      <c r="AM3" s="674">
        <f>AA3+1</f>
        <v>2013</v>
      </c>
      <c r="AN3" s="677"/>
      <c r="AO3" s="677"/>
      <c r="AP3" s="677"/>
      <c r="AQ3" s="677"/>
      <c r="AR3" s="677"/>
      <c r="AS3" s="677"/>
      <c r="AT3" s="677"/>
      <c r="AU3" s="677"/>
      <c r="AV3" s="677"/>
      <c r="AW3" s="677"/>
      <c r="AX3" s="678"/>
      <c r="AY3" s="674">
        <f>AM3+1</f>
        <v>2014</v>
      </c>
      <c r="AZ3" s="675"/>
      <c r="BA3" s="675"/>
      <c r="BB3" s="675"/>
      <c r="BC3" s="675"/>
      <c r="BD3" s="675"/>
      <c r="BE3" s="675"/>
      <c r="BF3" s="675"/>
      <c r="BG3" s="675"/>
      <c r="BH3" s="675"/>
      <c r="BI3" s="675"/>
      <c r="BJ3" s="676"/>
      <c r="BK3" s="674">
        <f>AY3+1</f>
        <v>2015</v>
      </c>
      <c r="BL3" s="677"/>
      <c r="BM3" s="677"/>
      <c r="BN3" s="677"/>
      <c r="BO3" s="677"/>
      <c r="BP3" s="677"/>
      <c r="BQ3" s="677"/>
      <c r="BR3" s="677"/>
      <c r="BS3" s="677"/>
      <c r="BT3" s="677"/>
      <c r="BU3" s="677"/>
      <c r="BV3" s="67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5" s="256" t="s">
        <v>1065</v>
      </c>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54"/>
      <c r="AM5" s="254"/>
      <c r="AN5" s="254"/>
      <c r="AO5" s="254"/>
      <c r="AP5" s="254"/>
      <c r="AQ5" s="254"/>
      <c r="AR5" s="254"/>
      <c r="AS5" s="254"/>
      <c r="AT5" s="254"/>
      <c r="AU5" s="254"/>
      <c r="AV5" s="254"/>
      <c r="AW5" s="254"/>
      <c r="AX5" s="254"/>
      <c r="AY5" s="411"/>
      <c r="AZ5" s="411"/>
      <c r="BA5" s="411"/>
      <c r="BB5" s="411"/>
      <c r="BC5" s="411"/>
      <c r="BD5" s="411"/>
      <c r="BE5" s="411"/>
      <c r="BF5" s="411"/>
      <c r="BG5" s="411"/>
      <c r="BH5" s="411"/>
      <c r="BI5" s="411"/>
      <c r="BJ5" s="411"/>
      <c r="BK5" s="411"/>
      <c r="BL5" s="411"/>
      <c r="BM5" s="411"/>
      <c r="BN5" s="411"/>
      <c r="BO5" s="411"/>
      <c r="BP5" s="411"/>
      <c r="BQ5" s="411"/>
      <c r="BR5" s="411"/>
      <c r="BS5" s="411"/>
      <c r="BT5" s="411"/>
      <c r="BU5" s="411"/>
      <c r="BV5" s="411"/>
    </row>
    <row r="6" spans="1:74" ht="11.1" customHeight="1" x14ac:dyDescent="0.2">
      <c r="A6" s="162" t="s">
        <v>330</v>
      </c>
      <c r="B6" s="173" t="s">
        <v>273</v>
      </c>
      <c r="C6" s="254">
        <v>21.205678263999999</v>
      </c>
      <c r="D6" s="254">
        <v>21.531079784999999</v>
      </c>
      <c r="E6" s="254">
        <v>21.762868296000001</v>
      </c>
      <c r="F6" s="254">
        <v>21.63441207</v>
      </c>
      <c r="G6" s="254">
        <v>21.614775503000001</v>
      </c>
      <c r="H6" s="254">
        <v>20.949877503</v>
      </c>
      <c r="I6" s="254">
        <v>21.200351018999999</v>
      </c>
      <c r="J6" s="254">
        <v>21.061486277</v>
      </c>
      <c r="K6" s="254">
        <v>21.186671502999999</v>
      </c>
      <c r="L6" s="254">
        <v>21.631600341999999</v>
      </c>
      <c r="M6" s="254">
        <v>21.901618169999999</v>
      </c>
      <c r="N6" s="254">
        <v>22.080504116</v>
      </c>
      <c r="O6" s="254">
        <v>21.748006993000001</v>
      </c>
      <c r="P6" s="254">
        <v>21.050536084000001</v>
      </c>
      <c r="Q6" s="254">
        <v>21.583431887</v>
      </c>
      <c r="R6" s="254">
        <v>21.673021713000001</v>
      </c>
      <c r="S6" s="254">
        <v>21.039896227</v>
      </c>
      <c r="T6" s="254">
        <v>21.110215817</v>
      </c>
      <c r="U6" s="254">
        <v>21.150322021000001</v>
      </c>
      <c r="V6" s="254">
        <v>21.544352666999998</v>
      </c>
      <c r="W6" s="254">
        <v>21.278549483999999</v>
      </c>
      <c r="X6" s="254">
        <v>22.095107021</v>
      </c>
      <c r="Y6" s="254">
        <v>22.437619483999999</v>
      </c>
      <c r="Z6" s="254">
        <v>22.598351311999998</v>
      </c>
      <c r="AA6" s="254">
        <v>22.531473719000001</v>
      </c>
      <c r="AB6" s="254">
        <v>22.942418662000001</v>
      </c>
      <c r="AC6" s="254">
        <v>22.583114413000001</v>
      </c>
      <c r="AD6" s="254">
        <v>22.669813173000001</v>
      </c>
      <c r="AE6" s="254">
        <v>22.435478331999999</v>
      </c>
      <c r="AF6" s="254">
        <v>22.094045526999999</v>
      </c>
      <c r="AG6" s="254">
        <v>22.276066574000001</v>
      </c>
      <c r="AH6" s="254">
        <v>22.076002746</v>
      </c>
      <c r="AI6" s="254">
        <v>21.705524173000001</v>
      </c>
      <c r="AJ6" s="254">
        <v>22.630680018</v>
      </c>
      <c r="AK6" s="254">
        <v>23.109122092</v>
      </c>
      <c r="AL6" s="254">
        <v>23.449946958999998</v>
      </c>
      <c r="AM6" s="254">
        <v>23.051074735</v>
      </c>
      <c r="AN6" s="254">
        <v>22.998096254</v>
      </c>
      <c r="AO6" s="254">
        <v>23.239512347000002</v>
      </c>
      <c r="AP6" s="254">
        <v>23.507767187999999</v>
      </c>
      <c r="AQ6" s="254">
        <v>23.194043663999999</v>
      </c>
      <c r="AR6" s="254">
        <v>23.115821823000001</v>
      </c>
      <c r="AS6" s="254">
        <v>23.912293557999998</v>
      </c>
      <c r="AT6" s="254">
        <v>23.858881969999999</v>
      </c>
      <c r="AU6" s="254">
        <v>23.923054336</v>
      </c>
      <c r="AV6" s="254">
        <v>23.946931629000002</v>
      </c>
      <c r="AW6" s="254">
        <v>24.743774678000001</v>
      </c>
      <c r="AX6" s="254">
        <v>25.038901069000001</v>
      </c>
      <c r="AY6" s="254">
        <v>24.782557236999999</v>
      </c>
      <c r="AZ6" s="254">
        <v>24.942894003999999</v>
      </c>
      <c r="BA6" s="254">
        <v>25.156318469999999</v>
      </c>
      <c r="BB6" s="254">
        <v>25.421606829000002</v>
      </c>
      <c r="BC6" s="254">
        <v>25.152738063000001</v>
      </c>
      <c r="BD6" s="254">
        <v>25.559090400999999</v>
      </c>
      <c r="BE6" s="254">
        <v>25.672577266000001</v>
      </c>
      <c r="BF6" s="254">
        <v>25.729495988</v>
      </c>
      <c r="BG6" s="254">
        <v>25.686585896</v>
      </c>
      <c r="BH6" s="254">
        <v>25.754424228000001</v>
      </c>
      <c r="BI6" s="411">
        <v>25.787580751</v>
      </c>
      <c r="BJ6" s="411">
        <v>25.969728016000001</v>
      </c>
      <c r="BK6" s="411">
        <v>25.769943214000001</v>
      </c>
      <c r="BL6" s="411">
        <v>26.224164211000002</v>
      </c>
      <c r="BM6" s="411">
        <v>26.353318820999998</v>
      </c>
      <c r="BN6" s="411">
        <v>26.303278824</v>
      </c>
      <c r="BO6" s="411">
        <v>26.20413903</v>
      </c>
      <c r="BP6" s="411">
        <v>26.120491814000001</v>
      </c>
      <c r="BQ6" s="411">
        <v>26.3575686</v>
      </c>
      <c r="BR6" s="411">
        <v>26.354903687</v>
      </c>
      <c r="BS6" s="411">
        <v>26.398276389999999</v>
      </c>
      <c r="BT6" s="411">
        <v>26.665426239999999</v>
      </c>
      <c r="BU6" s="411">
        <v>26.947785063000001</v>
      </c>
      <c r="BV6" s="411">
        <v>27.047524148000001</v>
      </c>
    </row>
    <row r="7" spans="1:74" ht="11.1" customHeight="1" x14ac:dyDescent="0.2">
      <c r="A7" s="162" t="s">
        <v>325</v>
      </c>
      <c r="B7" s="173" t="s">
        <v>274</v>
      </c>
      <c r="C7" s="254">
        <v>9.3776401934999996</v>
      </c>
      <c r="D7" s="254">
        <v>9.6805517142999999</v>
      </c>
      <c r="E7" s="254">
        <v>9.6833542258000005</v>
      </c>
      <c r="F7" s="254">
        <v>9.5313990000000004</v>
      </c>
      <c r="G7" s="254">
        <v>9.6316729999999993</v>
      </c>
      <c r="H7" s="254">
        <v>9.5473669999999995</v>
      </c>
      <c r="I7" s="254">
        <v>9.5130405161000002</v>
      </c>
      <c r="J7" s="254">
        <v>9.7162757741999997</v>
      </c>
      <c r="K7" s="254">
        <v>9.8583350000000003</v>
      </c>
      <c r="L7" s="254">
        <v>9.8214688386999995</v>
      </c>
      <c r="M7" s="254">
        <v>9.9236176667000002</v>
      </c>
      <c r="N7" s="254">
        <v>10.063483613000001</v>
      </c>
      <c r="O7" s="254">
        <v>9.7910722903000007</v>
      </c>
      <c r="P7" s="254">
        <v>9.4841531429000003</v>
      </c>
      <c r="Q7" s="254">
        <v>9.9936932902999995</v>
      </c>
      <c r="R7" s="254">
        <v>9.9304380000000005</v>
      </c>
      <c r="S7" s="254">
        <v>10.097807097</v>
      </c>
      <c r="T7" s="254">
        <v>10.058506667</v>
      </c>
      <c r="U7" s="254">
        <v>9.8344488709999993</v>
      </c>
      <c r="V7" s="254">
        <v>10.207418516000001</v>
      </c>
      <c r="W7" s="254">
        <v>10.066978333</v>
      </c>
      <c r="X7" s="254">
        <v>10.471256871</v>
      </c>
      <c r="Y7" s="254">
        <v>10.753712332999999</v>
      </c>
      <c r="Z7" s="254">
        <v>10.801828161</v>
      </c>
      <c r="AA7" s="254">
        <v>10.804178160999999</v>
      </c>
      <c r="AB7" s="254">
        <v>10.931100138</v>
      </c>
      <c r="AC7" s="254">
        <v>10.916778484</v>
      </c>
      <c r="AD7" s="254">
        <v>10.865199667000001</v>
      </c>
      <c r="AE7" s="254">
        <v>11.034151548000001</v>
      </c>
      <c r="AF7" s="254">
        <v>10.888161667</v>
      </c>
      <c r="AG7" s="254">
        <v>10.904270452</v>
      </c>
      <c r="AH7" s="254">
        <v>10.884663</v>
      </c>
      <c r="AI7" s="254">
        <v>11.170838333000001</v>
      </c>
      <c r="AJ7" s="254">
        <v>11.542292161000001</v>
      </c>
      <c r="AK7" s="254">
        <v>11.727214999999999</v>
      </c>
      <c r="AL7" s="254">
        <v>11.750101097</v>
      </c>
      <c r="AM7" s="254">
        <v>11.599787386999999</v>
      </c>
      <c r="AN7" s="254">
        <v>11.639922714000001</v>
      </c>
      <c r="AO7" s="254">
        <v>11.800382097</v>
      </c>
      <c r="AP7" s="254">
        <v>12.152524333000001</v>
      </c>
      <c r="AQ7" s="254">
        <v>12.098979226000001</v>
      </c>
      <c r="AR7" s="254">
        <v>12.092918666999999</v>
      </c>
      <c r="AS7" s="254">
        <v>12.465947806000001</v>
      </c>
      <c r="AT7" s="254">
        <v>12.541906548</v>
      </c>
      <c r="AU7" s="254">
        <v>12.885586999999999</v>
      </c>
      <c r="AV7" s="254">
        <v>12.793767129000001</v>
      </c>
      <c r="AW7" s="254">
        <v>13.167528333</v>
      </c>
      <c r="AX7" s="254">
        <v>13.078156516</v>
      </c>
      <c r="AY7" s="254">
        <v>12.969179065000001</v>
      </c>
      <c r="AZ7" s="254">
        <v>13.054506857</v>
      </c>
      <c r="BA7" s="254">
        <v>13.230530226000001</v>
      </c>
      <c r="BB7" s="254">
        <v>13.696617</v>
      </c>
      <c r="BC7" s="254">
        <v>13.686270548</v>
      </c>
      <c r="BD7" s="254">
        <v>14.083029667</v>
      </c>
      <c r="BE7" s="254">
        <v>14.066642194</v>
      </c>
      <c r="BF7" s="254">
        <v>14.162357999999999</v>
      </c>
      <c r="BG7" s="254">
        <v>14.194277332</v>
      </c>
      <c r="BH7" s="254">
        <v>14.319568552</v>
      </c>
      <c r="BI7" s="411">
        <v>14.3403685</v>
      </c>
      <c r="BJ7" s="411">
        <v>14.418526099999999</v>
      </c>
      <c r="BK7" s="411">
        <v>14.458012999999999</v>
      </c>
      <c r="BL7" s="411">
        <v>14.5990684</v>
      </c>
      <c r="BM7" s="411">
        <v>14.6957655</v>
      </c>
      <c r="BN7" s="411">
        <v>14.872786</v>
      </c>
      <c r="BO7" s="411">
        <v>14.956949699999999</v>
      </c>
      <c r="BP7" s="411">
        <v>14.960421200000001</v>
      </c>
      <c r="BQ7" s="411">
        <v>15.041240999999999</v>
      </c>
      <c r="BR7" s="411">
        <v>15.0256826</v>
      </c>
      <c r="BS7" s="411">
        <v>15.0033706</v>
      </c>
      <c r="BT7" s="411">
        <v>15.1349298</v>
      </c>
      <c r="BU7" s="411">
        <v>15.314618100000001</v>
      </c>
      <c r="BV7" s="411">
        <v>15.3246109</v>
      </c>
    </row>
    <row r="8" spans="1:74" ht="11.1" customHeight="1" x14ac:dyDescent="0.2">
      <c r="A8" s="162" t="s">
        <v>326</v>
      </c>
      <c r="B8" s="173" t="s">
        <v>300</v>
      </c>
      <c r="C8" s="254">
        <v>3.235668306</v>
      </c>
      <c r="D8" s="254">
        <v>3.3156683060000001</v>
      </c>
      <c r="E8" s="254">
        <v>3.3466683060000002</v>
      </c>
      <c r="F8" s="254">
        <v>3.3856683059999999</v>
      </c>
      <c r="G8" s="254">
        <v>3.4370697369999998</v>
      </c>
      <c r="H8" s="254">
        <v>3.448069737</v>
      </c>
      <c r="I8" s="254">
        <v>3.4570697369999999</v>
      </c>
      <c r="J8" s="254">
        <v>3.5170697369999999</v>
      </c>
      <c r="K8" s="254">
        <v>3.327069737</v>
      </c>
      <c r="L8" s="254">
        <v>3.4170697369999998</v>
      </c>
      <c r="M8" s="254">
        <v>3.6670697369999998</v>
      </c>
      <c r="N8" s="254">
        <v>3.7270697369999999</v>
      </c>
      <c r="O8" s="254">
        <v>3.5886450985999998</v>
      </c>
      <c r="P8" s="254">
        <v>3.4786450985999999</v>
      </c>
      <c r="Q8" s="254">
        <v>3.5796450985999999</v>
      </c>
      <c r="R8" s="254">
        <v>3.5496450986000001</v>
      </c>
      <c r="S8" s="254">
        <v>3.2176450985999998</v>
      </c>
      <c r="T8" s="254">
        <v>3.3256450985999999</v>
      </c>
      <c r="U8" s="254">
        <v>3.5986450986</v>
      </c>
      <c r="V8" s="254">
        <v>3.7486450985999999</v>
      </c>
      <c r="W8" s="254">
        <v>3.6586450986000001</v>
      </c>
      <c r="X8" s="254">
        <v>3.7376450985999998</v>
      </c>
      <c r="Y8" s="254">
        <v>3.7386450986000002</v>
      </c>
      <c r="Z8" s="254">
        <v>3.9306450985999999</v>
      </c>
      <c r="AA8" s="254">
        <v>3.8859450986000001</v>
      </c>
      <c r="AB8" s="254">
        <v>4.0569450986</v>
      </c>
      <c r="AC8" s="254">
        <v>3.7949450986</v>
      </c>
      <c r="AD8" s="254">
        <v>3.9229450986000001</v>
      </c>
      <c r="AE8" s="254">
        <v>3.6929450986000001</v>
      </c>
      <c r="AF8" s="254">
        <v>3.6019450985999999</v>
      </c>
      <c r="AG8" s="254">
        <v>3.7819450986000001</v>
      </c>
      <c r="AH8" s="254">
        <v>3.7619450986</v>
      </c>
      <c r="AI8" s="254">
        <v>3.6789450985999999</v>
      </c>
      <c r="AJ8" s="254">
        <v>3.9009450985999998</v>
      </c>
      <c r="AK8" s="254">
        <v>4.0089450985999999</v>
      </c>
      <c r="AL8" s="254">
        <v>4.1949450985999999</v>
      </c>
      <c r="AM8" s="254">
        <v>4.1169450985999996</v>
      </c>
      <c r="AN8" s="254">
        <v>4.0419450986000003</v>
      </c>
      <c r="AO8" s="254">
        <v>4.1919450985999998</v>
      </c>
      <c r="AP8" s="254">
        <v>3.9899450985999998</v>
      </c>
      <c r="AQ8" s="254">
        <v>3.7189450985999999</v>
      </c>
      <c r="AR8" s="254">
        <v>3.8789450986</v>
      </c>
      <c r="AS8" s="254">
        <v>4.0389450986000002</v>
      </c>
      <c r="AT8" s="254">
        <v>4.2139450986</v>
      </c>
      <c r="AU8" s="254">
        <v>4.0749450985999998</v>
      </c>
      <c r="AV8" s="254">
        <v>4.0679450986000001</v>
      </c>
      <c r="AW8" s="254">
        <v>4.2509450985999999</v>
      </c>
      <c r="AX8" s="254">
        <v>4.6049450986</v>
      </c>
      <c r="AY8" s="254">
        <v>4.3729450985999998</v>
      </c>
      <c r="AZ8" s="254">
        <v>4.3154950985999996</v>
      </c>
      <c r="BA8" s="254">
        <v>4.4217000985999997</v>
      </c>
      <c r="BB8" s="254">
        <v>4.3226590986</v>
      </c>
      <c r="BC8" s="254">
        <v>4.2629710985999996</v>
      </c>
      <c r="BD8" s="254">
        <v>4.3638850986</v>
      </c>
      <c r="BE8" s="254">
        <v>4.3239160985999998</v>
      </c>
      <c r="BF8" s="254">
        <v>4.3971894994999996</v>
      </c>
      <c r="BG8" s="254">
        <v>4.3645169367000003</v>
      </c>
      <c r="BH8" s="254">
        <v>4.3846247278000003</v>
      </c>
      <c r="BI8" s="411">
        <v>4.3675013176000004</v>
      </c>
      <c r="BJ8" s="411">
        <v>4.5103978799000002</v>
      </c>
      <c r="BK8" s="411">
        <v>4.2492969175999997</v>
      </c>
      <c r="BL8" s="411">
        <v>4.4808790474000002</v>
      </c>
      <c r="BM8" s="411">
        <v>4.5306980603999998</v>
      </c>
      <c r="BN8" s="411">
        <v>4.3575219987000002</v>
      </c>
      <c r="BO8" s="411">
        <v>4.2844052483999997</v>
      </c>
      <c r="BP8" s="411">
        <v>4.2645379684</v>
      </c>
      <c r="BQ8" s="411">
        <v>4.3729269049999999</v>
      </c>
      <c r="BR8" s="411">
        <v>4.4356586795000004</v>
      </c>
      <c r="BS8" s="411">
        <v>4.5397419375999997</v>
      </c>
      <c r="BT8" s="411">
        <v>4.6075663463999996</v>
      </c>
      <c r="BU8" s="411">
        <v>4.6731390577000003</v>
      </c>
      <c r="BV8" s="411">
        <v>4.7904678775000002</v>
      </c>
    </row>
    <row r="9" spans="1:74" ht="11.1" customHeight="1" x14ac:dyDescent="0.2">
      <c r="A9" s="162" t="s">
        <v>327</v>
      </c>
      <c r="B9" s="173" t="s">
        <v>309</v>
      </c>
      <c r="C9" s="254">
        <v>3.0237037760000001</v>
      </c>
      <c r="D9" s="254">
        <v>3.0175037759999999</v>
      </c>
      <c r="E9" s="254">
        <v>3.0094037760000001</v>
      </c>
      <c r="F9" s="254">
        <v>3.0051037759999999</v>
      </c>
      <c r="G9" s="254">
        <v>3.0014577918000001</v>
      </c>
      <c r="H9" s="254">
        <v>2.9566577918000001</v>
      </c>
      <c r="I9" s="254">
        <v>2.9734577918</v>
      </c>
      <c r="J9" s="254">
        <v>2.9583577918000001</v>
      </c>
      <c r="K9" s="254">
        <v>2.9682577918000002</v>
      </c>
      <c r="L9" s="254">
        <v>2.9646577918000001</v>
      </c>
      <c r="M9" s="254">
        <v>2.9056577917999999</v>
      </c>
      <c r="N9" s="254">
        <v>2.9789577918000001</v>
      </c>
      <c r="O9" s="254">
        <v>3.0064548315000001</v>
      </c>
      <c r="P9" s="254">
        <v>2.9669360705000001</v>
      </c>
      <c r="Q9" s="254">
        <v>2.9912757255</v>
      </c>
      <c r="R9" s="254">
        <v>2.9951938425</v>
      </c>
      <c r="S9" s="254">
        <v>2.9794242595</v>
      </c>
      <c r="T9" s="254">
        <v>2.9658022795000001</v>
      </c>
      <c r="U9" s="254">
        <v>2.9488022795000002</v>
      </c>
      <c r="V9" s="254">
        <v>2.9578022795000001</v>
      </c>
      <c r="W9" s="254">
        <v>2.8878022794999998</v>
      </c>
      <c r="X9" s="254">
        <v>2.9508022795</v>
      </c>
      <c r="Y9" s="254">
        <v>2.9208022795000002</v>
      </c>
      <c r="Z9" s="254">
        <v>2.9478022794999998</v>
      </c>
      <c r="AA9" s="254">
        <v>2.9129022794999999</v>
      </c>
      <c r="AB9" s="254">
        <v>2.9389022795000002</v>
      </c>
      <c r="AC9" s="254">
        <v>2.9579022794999998</v>
      </c>
      <c r="AD9" s="254">
        <v>2.9529022794999999</v>
      </c>
      <c r="AE9" s="254">
        <v>2.9459022794999998</v>
      </c>
      <c r="AF9" s="254">
        <v>2.9449022794999999</v>
      </c>
      <c r="AG9" s="254">
        <v>2.9209022794999999</v>
      </c>
      <c r="AH9" s="254">
        <v>2.9579022794999998</v>
      </c>
      <c r="AI9" s="254">
        <v>2.9449022794999999</v>
      </c>
      <c r="AJ9" s="254">
        <v>2.8939022794999998</v>
      </c>
      <c r="AK9" s="254">
        <v>2.9469022795000002</v>
      </c>
      <c r="AL9" s="254">
        <v>2.9159022795</v>
      </c>
      <c r="AM9" s="254">
        <v>2.9529022794999999</v>
      </c>
      <c r="AN9" s="254">
        <v>2.9439022795000001</v>
      </c>
      <c r="AO9" s="254">
        <v>2.8949022795000001</v>
      </c>
      <c r="AP9" s="254">
        <v>2.8971828836000002</v>
      </c>
      <c r="AQ9" s="254">
        <v>2.8880604670999999</v>
      </c>
      <c r="AR9" s="254">
        <v>2.8983231856999998</v>
      </c>
      <c r="AS9" s="254">
        <v>2.8561320092</v>
      </c>
      <c r="AT9" s="254">
        <v>2.8926216753</v>
      </c>
      <c r="AU9" s="254">
        <v>2.9028843939</v>
      </c>
      <c r="AV9" s="254">
        <v>2.9222695290999998</v>
      </c>
      <c r="AW9" s="254">
        <v>2.8914813733</v>
      </c>
      <c r="AX9" s="254">
        <v>2.8960425815000002</v>
      </c>
      <c r="AY9" s="254">
        <v>2.9205602017999999</v>
      </c>
      <c r="AZ9" s="254">
        <v>2.9173011761000001</v>
      </c>
      <c r="BA9" s="254">
        <v>2.9025722729000001</v>
      </c>
      <c r="BB9" s="254">
        <v>2.8936828581</v>
      </c>
      <c r="BC9" s="254">
        <v>2.888324544</v>
      </c>
      <c r="BD9" s="254">
        <v>2.8758637634999999</v>
      </c>
      <c r="BE9" s="254">
        <v>2.8662601012</v>
      </c>
      <c r="BF9" s="254">
        <v>2.8575512082999999</v>
      </c>
      <c r="BG9" s="254">
        <v>2.8482561917</v>
      </c>
      <c r="BH9" s="254">
        <v>2.8387229982000002</v>
      </c>
      <c r="BI9" s="411">
        <v>2.8294559806000001</v>
      </c>
      <c r="BJ9" s="411">
        <v>2.7750403309</v>
      </c>
      <c r="BK9" s="411">
        <v>2.8725304229000002</v>
      </c>
      <c r="BL9" s="411">
        <v>2.8634416837000001</v>
      </c>
      <c r="BM9" s="411">
        <v>2.8540039395000001</v>
      </c>
      <c r="BN9" s="411">
        <v>2.8448957107999999</v>
      </c>
      <c r="BO9" s="411">
        <v>2.8355930379999998</v>
      </c>
      <c r="BP9" s="411">
        <v>2.8268813994999999</v>
      </c>
      <c r="BQ9" s="411">
        <v>2.8179211840999998</v>
      </c>
      <c r="BR9" s="411">
        <v>2.8089750028</v>
      </c>
      <c r="BS9" s="411">
        <v>2.8002148673999998</v>
      </c>
      <c r="BT9" s="411">
        <v>2.7912442772000001</v>
      </c>
      <c r="BU9" s="411">
        <v>2.7824872674000001</v>
      </c>
      <c r="BV9" s="411">
        <v>2.7737265393000001</v>
      </c>
    </row>
    <row r="10" spans="1:74" ht="11.1" customHeight="1" x14ac:dyDescent="0.2">
      <c r="A10" s="162" t="s">
        <v>328</v>
      </c>
      <c r="B10" s="173" t="s">
        <v>1173</v>
      </c>
      <c r="C10" s="254">
        <v>4.0906479999999998</v>
      </c>
      <c r="D10" s="254">
        <v>4.0294699999999999</v>
      </c>
      <c r="E10" s="254">
        <v>4.1053350000000002</v>
      </c>
      <c r="F10" s="254">
        <v>4.033855</v>
      </c>
      <c r="G10" s="254">
        <v>3.8684789999999998</v>
      </c>
      <c r="H10" s="254">
        <v>3.2968009999999999</v>
      </c>
      <c r="I10" s="254">
        <v>3.5168010000000001</v>
      </c>
      <c r="J10" s="254">
        <v>3.1638009999999999</v>
      </c>
      <c r="K10" s="254">
        <v>3.3500269999999999</v>
      </c>
      <c r="L10" s="254">
        <v>3.7724220000000002</v>
      </c>
      <c r="M10" s="254">
        <v>3.7702909999999998</v>
      </c>
      <c r="N10" s="254">
        <v>3.6970109999999998</v>
      </c>
      <c r="O10" s="254">
        <v>3.818927</v>
      </c>
      <c r="P10" s="254">
        <v>3.5318939999999999</v>
      </c>
      <c r="Q10" s="254">
        <v>3.40991</v>
      </c>
      <c r="R10" s="254">
        <v>3.5888369999999998</v>
      </c>
      <c r="S10" s="254">
        <v>3.1731120000000002</v>
      </c>
      <c r="T10" s="254">
        <v>3.2053539999999998</v>
      </c>
      <c r="U10" s="254">
        <v>3.1915179999999999</v>
      </c>
      <c r="V10" s="254">
        <v>2.997579</v>
      </c>
      <c r="W10" s="254">
        <v>3.0532159999999999</v>
      </c>
      <c r="X10" s="254">
        <v>3.3164950000000002</v>
      </c>
      <c r="Y10" s="254">
        <v>3.386552</v>
      </c>
      <c r="Z10" s="254">
        <v>3.2671679999999999</v>
      </c>
      <c r="AA10" s="254">
        <v>3.3376322275999999</v>
      </c>
      <c r="AB10" s="254">
        <v>3.4084020162000002</v>
      </c>
      <c r="AC10" s="254">
        <v>3.3158000676000001</v>
      </c>
      <c r="AD10" s="254">
        <v>3.2925539229999998</v>
      </c>
      <c r="AE10" s="254">
        <v>3.1745529177999998</v>
      </c>
      <c r="AF10" s="254">
        <v>3.0788500631</v>
      </c>
      <c r="AG10" s="254">
        <v>3.0512646959</v>
      </c>
      <c r="AH10" s="254">
        <v>2.8535205207000001</v>
      </c>
      <c r="AI10" s="254">
        <v>2.3122707876000002</v>
      </c>
      <c r="AJ10" s="254">
        <v>2.7214290396999998</v>
      </c>
      <c r="AK10" s="254">
        <v>2.8837731781999998</v>
      </c>
      <c r="AL10" s="254">
        <v>3.0499606823000001</v>
      </c>
      <c r="AM10" s="254">
        <v>2.9134050973000001</v>
      </c>
      <c r="AN10" s="254">
        <v>2.8740332891999998</v>
      </c>
      <c r="AO10" s="254">
        <v>2.8536350000000001</v>
      </c>
      <c r="AP10" s="254">
        <v>2.9364379999999999</v>
      </c>
      <c r="AQ10" s="254">
        <v>2.9728970000000001</v>
      </c>
      <c r="AR10" s="254">
        <v>2.6832660000000002</v>
      </c>
      <c r="AS10" s="254">
        <v>2.9806167714999998</v>
      </c>
      <c r="AT10" s="254">
        <v>2.6512877750000001</v>
      </c>
      <c r="AU10" s="254">
        <v>2.5182839709999998</v>
      </c>
      <c r="AV10" s="254">
        <v>2.6969669999999999</v>
      </c>
      <c r="AW10" s="254">
        <v>2.9268800000000001</v>
      </c>
      <c r="AX10" s="254">
        <v>2.9377049999999998</v>
      </c>
      <c r="AY10" s="254">
        <v>2.9940349999999998</v>
      </c>
      <c r="AZ10" s="254">
        <v>3.100136</v>
      </c>
      <c r="BA10" s="254">
        <v>3.0484589999999998</v>
      </c>
      <c r="BB10" s="254">
        <v>2.9720490000000002</v>
      </c>
      <c r="BC10" s="254">
        <v>2.7710759999999999</v>
      </c>
      <c r="BD10" s="254">
        <v>2.660161</v>
      </c>
      <c r="BE10" s="254">
        <v>2.85927</v>
      </c>
      <c r="BF10" s="254">
        <v>2.7131355580999998</v>
      </c>
      <c r="BG10" s="254">
        <v>2.6943390734000001</v>
      </c>
      <c r="BH10" s="254">
        <v>2.6513764581000001</v>
      </c>
      <c r="BI10" s="411">
        <v>2.6980198799999999</v>
      </c>
      <c r="BJ10" s="411">
        <v>2.7097766894999999</v>
      </c>
      <c r="BK10" s="411">
        <v>2.6471617363000002</v>
      </c>
      <c r="BL10" s="411">
        <v>2.7211960326</v>
      </c>
      <c r="BM10" s="411">
        <v>2.7280469127</v>
      </c>
      <c r="BN10" s="411">
        <v>2.6766701782000002</v>
      </c>
      <c r="BO10" s="411">
        <v>2.5857793269</v>
      </c>
      <c r="BP10" s="411">
        <v>2.5162826245000001</v>
      </c>
      <c r="BQ10" s="411">
        <v>2.5489126754</v>
      </c>
      <c r="BR10" s="411">
        <v>2.5085839132999999</v>
      </c>
      <c r="BS10" s="411">
        <v>2.4889052857</v>
      </c>
      <c r="BT10" s="411">
        <v>2.5878724429000002</v>
      </c>
      <c r="BU10" s="411">
        <v>2.6316031459999998</v>
      </c>
      <c r="BV10" s="411">
        <v>2.6068511837999999</v>
      </c>
    </row>
    <row r="11" spans="1:74" ht="11.1" customHeight="1" x14ac:dyDescent="0.2">
      <c r="A11" s="162" t="s">
        <v>329</v>
      </c>
      <c r="B11" s="173" t="s">
        <v>303</v>
      </c>
      <c r="C11" s="254">
        <v>1.4780179883</v>
      </c>
      <c r="D11" s="254">
        <v>1.4878859883</v>
      </c>
      <c r="E11" s="254">
        <v>1.6181069883000001</v>
      </c>
      <c r="F11" s="254">
        <v>1.6783859883000001</v>
      </c>
      <c r="G11" s="254">
        <v>1.6760959743999999</v>
      </c>
      <c r="H11" s="254">
        <v>1.7009819744000001</v>
      </c>
      <c r="I11" s="254">
        <v>1.7399819744</v>
      </c>
      <c r="J11" s="254">
        <v>1.7059819744</v>
      </c>
      <c r="K11" s="254">
        <v>1.6829819744000001</v>
      </c>
      <c r="L11" s="254">
        <v>1.6559819743999999</v>
      </c>
      <c r="M11" s="254">
        <v>1.6349819744</v>
      </c>
      <c r="N11" s="254">
        <v>1.6139819743999999</v>
      </c>
      <c r="O11" s="254">
        <v>1.5429077724</v>
      </c>
      <c r="P11" s="254">
        <v>1.5889077724</v>
      </c>
      <c r="Q11" s="254">
        <v>1.6089077724</v>
      </c>
      <c r="R11" s="254">
        <v>1.6089077724</v>
      </c>
      <c r="S11" s="254">
        <v>1.5719077723999999</v>
      </c>
      <c r="T11" s="254">
        <v>1.5549077724</v>
      </c>
      <c r="U11" s="254">
        <v>1.5769077724</v>
      </c>
      <c r="V11" s="254">
        <v>1.6329077724000001</v>
      </c>
      <c r="W11" s="254">
        <v>1.6119077723999999</v>
      </c>
      <c r="X11" s="254">
        <v>1.6189077724000001</v>
      </c>
      <c r="Y11" s="254">
        <v>1.6379077724</v>
      </c>
      <c r="Z11" s="254">
        <v>1.6509077724000001</v>
      </c>
      <c r="AA11" s="254">
        <v>1.5908159518</v>
      </c>
      <c r="AB11" s="254">
        <v>1.6070691296999999</v>
      </c>
      <c r="AC11" s="254">
        <v>1.5976884833</v>
      </c>
      <c r="AD11" s="254">
        <v>1.6362122057999999</v>
      </c>
      <c r="AE11" s="254">
        <v>1.5879264874000001</v>
      </c>
      <c r="AF11" s="254">
        <v>1.5801864190999999</v>
      </c>
      <c r="AG11" s="254">
        <v>1.6176840481000001</v>
      </c>
      <c r="AH11" s="254">
        <v>1.6179718466999999</v>
      </c>
      <c r="AI11" s="254">
        <v>1.5985676739000001</v>
      </c>
      <c r="AJ11" s="254">
        <v>1.5721114385999999</v>
      </c>
      <c r="AK11" s="254">
        <v>1.5422865352999999</v>
      </c>
      <c r="AL11" s="254">
        <v>1.5390378016999999</v>
      </c>
      <c r="AM11" s="254">
        <v>1.4680348724000001</v>
      </c>
      <c r="AN11" s="254">
        <v>1.4982928724</v>
      </c>
      <c r="AO11" s="254">
        <v>1.4986478724000001</v>
      </c>
      <c r="AP11" s="254">
        <v>1.5316768724000001</v>
      </c>
      <c r="AQ11" s="254">
        <v>1.5151618724</v>
      </c>
      <c r="AR11" s="254">
        <v>1.5623688724</v>
      </c>
      <c r="AS11" s="254">
        <v>1.5706518724</v>
      </c>
      <c r="AT11" s="254">
        <v>1.5591208724000001</v>
      </c>
      <c r="AU11" s="254">
        <v>1.5413538724</v>
      </c>
      <c r="AV11" s="254">
        <v>1.4659828723999999</v>
      </c>
      <c r="AW11" s="254">
        <v>1.5069398724</v>
      </c>
      <c r="AX11" s="254">
        <v>1.5220518724000001</v>
      </c>
      <c r="AY11" s="254">
        <v>1.5258378723999999</v>
      </c>
      <c r="AZ11" s="254">
        <v>1.5554548723999999</v>
      </c>
      <c r="BA11" s="254">
        <v>1.5530568724</v>
      </c>
      <c r="BB11" s="254">
        <v>1.5365988723999999</v>
      </c>
      <c r="BC11" s="254">
        <v>1.5440958724</v>
      </c>
      <c r="BD11" s="254">
        <v>1.5761508724</v>
      </c>
      <c r="BE11" s="254">
        <v>1.5564888723999999</v>
      </c>
      <c r="BF11" s="254">
        <v>1.5992617216</v>
      </c>
      <c r="BG11" s="254">
        <v>1.5851963621</v>
      </c>
      <c r="BH11" s="254">
        <v>1.5601314922</v>
      </c>
      <c r="BI11" s="411">
        <v>1.5522350726</v>
      </c>
      <c r="BJ11" s="411">
        <v>1.5559870161</v>
      </c>
      <c r="BK11" s="411">
        <v>1.5429411373999999</v>
      </c>
      <c r="BL11" s="411">
        <v>1.5595790478</v>
      </c>
      <c r="BM11" s="411">
        <v>1.5448044082000001</v>
      </c>
      <c r="BN11" s="411">
        <v>1.5514049365</v>
      </c>
      <c r="BO11" s="411">
        <v>1.5414117167000001</v>
      </c>
      <c r="BP11" s="411">
        <v>1.5523686218999999</v>
      </c>
      <c r="BQ11" s="411">
        <v>1.5765668357</v>
      </c>
      <c r="BR11" s="411">
        <v>1.5760034909</v>
      </c>
      <c r="BS11" s="411">
        <v>1.5660436988999999</v>
      </c>
      <c r="BT11" s="411">
        <v>1.5438133734999999</v>
      </c>
      <c r="BU11" s="411">
        <v>1.545937492</v>
      </c>
      <c r="BV11" s="411">
        <v>1.5518676474999999</v>
      </c>
    </row>
    <row r="12" spans="1:74" ht="11.1" customHeight="1" x14ac:dyDescent="0.2">
      <c r="A12" s="162" t="s">
        <v>336</v>
      </c>
      <c r="B12" s="173" t="s">
        <v>304</v>
      </c>
      <c r="C12" s="254">
        <v>64.212836483999993</v>
      </c>
      <c r="D12" s="254">
        <v>64.369922044000006</v>
      </c>
      <c r="E12" s="254">
        <v>64.406250374999999</v>
      </c>
      <c r="F12" s="254">
        <v>64.750368518000002</v>
      </c>
      <c r="G12" s="254">
        <v>65.911854218000002</v>
      </c>
      <c r="H12" s="254">
        <v>66.711389359999998</v>
      </c>
      <c r="I12" s="254">
        <v>66.822833404999997</v>
      </c>
      <c r="J12" s="254">
        <v>67.224632432000007</v>
      </c>
      <c r="K12" s="254">
        <v>66.979243441999998</v>
      </c>
      <c r="L12" s="254">
        <v>66.375704189000004</v>
      </c>
      <c r="M12" s="254">
        <v>66.739801341000003</v>
      </c>
      <c r="N12" s="254">
        <v>66.322427728999997</v>
      </c>
      <c r="O12" s="254">
        <v>67.067506804999994</v>
      </c>
      <c r="P12" s="254">
        <v>66.575391801999999</v>
      </c>
      <c r="Q12" s="254">
        <v>65.224395115999997</v>
      </c>
      <c r="R12" s="254">
        <v>65.186971338999996</v>
      </c>
      <c r="S12" s="254">
        <v>65.610255170000002</v>
      </c>
      <c r="T12" s="254">
        <v>66.387747318999999</v>
      </c>
      <c r="U12" s="254">
        <v>66.664066207000005</v>
      </c>
      <c r="V12" s="254">
        <v>66.877884946999998</v>
      </c>
      <c r="W12" s="254">
        <v>66.435750272999996</v>
      </c>
      <c r="X12" s="254">
        <v>66.091563557000001</v>
      </c>
      <c r="Y12" s="254">
        <v>66.774791327000003</v>
      </c>
      <c r="Z12" s="254">
        <v>66.91160696</v>
      </c>
      <c r="AA12" s="254">
        <v>67.118403604999997</v>
      </c>
      <c r="AB12" s="254">
        <v>67.196005147999998</v>
      </c>
      <c r="AC12" s="254">
        <v>67.040308745999994</v>
      </c>
      <c r="AD12" s="254">
        <v>67.300315087000001</v>
      </c>
      <c r="AE12" s="254">
        <v>67.134493664000004</v>
      </c>
      <c r="AF12" s="254">
        <v>67.261792283999995</v>
      </c>
      <c r="AG12" s="254">
        <v>67.436759930999997</v>
      </c>
      <c r="AH12" s="254">
        <v>67.815119565000003</v>
      </c>
      <c r="AI12" s="254">
        <v>67.435493172999998</v>
      </c>
      <c r="AJ12" s="254">
        <v>67.205053512999996</v>
      </c>
      <c r="AK12" s="254">
        <v>67.123351471000007</v>
      </c>
      <c r="AL12" s="254">
        <v>66.610656352999996</v>
      </c>
      <c r="AM12" s="254">
        <v>65.979129913999998</v>
      </c>
      <c r="AN12" s="254">
        <v>65.855359700999998</v>
      </c>
      <c r="AO12" s="254">
        <v>65.852022779999999</v>
      </c>
      <c r="AP12" s="254">
        <v>66.531390838999997</v>
      </c>
      <c r="AQ12" s="254">
        <v>66.997099848000005</v>
      </c>
      <c r="AR12" s="254">
        <v>67.084624976000001</v>
      </c>
      <c r="AS12" s="254">
        <v>67.119365987999998</v>
      </c>
      <c r="AT12" s="254">
        <v>66.949528283000006</v>
      </c>
      <c r="AU12" s="254">
        <v>66.347792557999995</v>
      </c>
      <c r="AV12" s="254">
        <v>66.548144553</v>
      </c>
      <c r="AW12" s="254">
        <v>66.248493582999998</v>
      </c>
      <c r="AX12" s="254">
        <v>66.036742912999998</v>
      </c>
      <c r="AY12" s="254">
        <v>66.059325242</v>
      </c>
      <c r="AZ12" s="254">
        <v>66.448422961000006</v>
      </c>
      <c r="BA12" s="254">
        <v>65.597241849</v>
      </c>
      <c r="BB12" s="254">
        <v>65.940476000999993</v>
      </c>
      <c r="BC12" s="254">
        <v>66.229903518</v>
      </c>
      <c r="BD12" s="254">
        <v>66.636726500999998</v>
      </c>
      <c r="BE12" s="254">
        <v>66.435463784999996</v>
      </c>
      <c r="BF12" s="254">
        <v>66.879328232000006</v>
      </c>
      <c r="BG12" s="254">
        <v>67.257654790000004</v>
      </c>
      <c r="BH12" s="254">
        <v>67.300707613</v>
      </c>
      <c r="BI12" s="411">
        <v>66.771794103999994</v>
      </c>
      <c r="BJ12" s="411">
        <v>66.230008673</v>
      </c>
      <c r="BK12" s="411">
        <v>65.727161805999998</v>
      </c>
      <c r="BL12" s="411">
        <v>65.787966662000002</v>
      </c>
      <c r="BM12" s="411">
        <v>65.776935809999998</v>
      </c>
      <c r="BN12" s="411">
        <v>66.248025111999993</v>
      </c>
      <c r="BO12" s="411">
        <v>66.683700259000005</v>
      </c>
      <c r="BP12" s="411">
        <v>67.087357592999993</v>
      </c>
      <c r="BQ12" s="411">
        <v>67.132581125000002</v>
      </c>
      <c r="BR12" s="411">
        <v>67.685835818000001</v>
      </c>
      <c r="BS12" s="411">
        <v>67.204494941999997</v>
      </c>
      <c r="BT12" s="411">
        <v>66.511030688000005</v>
      </c>
      <c r="BU12" s="411">
        <v>66.283968626000004</v>
      </c>
      <c r="BV12" s="411">
        <v>65.938600772000001</v>
      </c>
    </row>
    <row r="13" spans="1:74" ht="11.1" customHeight="1" x14ac:dyDescent="0.2">
      <c r="A13" s="162" t="s">
        <v>331</v>
      </c>
      <c r="B13" s="173" t="s">
        <v>1174</v>
      </c>
      <c r="C13" s="254">
        <v>34.458932028</v>
      </c>
      <c r="D13" s="254">
        <v>34.561704599999999</v>
      </c>
      <c r="E13" s="254">
        <v>34.507136053000004</v>
      </c>
      <c r="F13" s="254">
        <v>34.511794809000001</v>
      </c>
      <c r="G13" s="254">
        <v>35.041919858</v>
      </c>
      <c r="H13" s="254">
        <v>35.688273346000003</v>
      </c>
      <c r="I13" s="254">
        <v>35.739642019999998</v>
      </c>
      <c r="J13" s="254">
        <v>36.060541497000003</v>
      </c>
      <c r="K13" s="254">
        <v>35.821463966000003</v>
      </c>
      <c r="L13" s="254">
        <v>35.385164613999997</v>
      </c>
      <c r="M13" s="254">
        <v>35.677721908000002</v>
      </c>
      <c r="N13" s="254">
        <v>35.711872544000002</v>
      </c>
      <c r="O13" s="254">
        <v>36.299247051000002</v>
      </c>
      <c r="P13" s="254">
        <v>35.891549267999999</v>
      </c>
      <c r="Q13" s="254">
        <v>34.586965437000003</v>
      </c>
      <c r="R13" s="254">
        <v>34.726942717</v>
      </c>
      <c r="S13" s="254">
        <v>34.763133513</v>
      </c>
      <c r="T13" s="254">
        <v>35.406863598000001</v>
      </c>
      <c r="U13" s="254">
        <v>35.636278578999999</v>
      </c>
      <c r="V13" s="254">
        <v>35.768936822999997</v>
      </c>
      <c r="W13" s="254">
        <v>35.832928340000002</v>
      </c>
      <c r="X13" s="254">
        <v>35.573261379000002</v>
      </c>
      <c r="Y13" s="254">
        <v>36.419852169999999</v>
      </c>
      <c r="Z13" s="254">
        <v>36.457462579000001</v>
      </c>
      <c r="AA13" s="254">
        <v>36.867831146</v>
      </c>
      <c r="AB13" s="254">
        <v>37.240078146000002</v>
      </c>
      <c r="AC13" s="254">
        <v>37.256576146</v>
      </c>
      <c r="AD13" s="254">
        <v>37.537604146</v>
      </c>
      <c r="AE13" s="254">
        <v>37.100069146000003</v>
      </c>
      <c r="AF13" s="254">
        <v>37.202906145999997</v>
      </c>
      <c r="AG13" s="254">
        <v>37.132192146000001</v>
      </c>
      <c r="AH13" s="254">
        <v>37.382243146</v>
      </c>
      <c r="AI13" s="254">
        <v>37.057677146000003</v>
      </c>
      <c r="AJ13" s="254">
        <v>36.561095146</v>
      </c>
      <c r="AK13" s="254">
        <v>36.495545145999998</v>
      </c>
      <c r="AL13" s="254">
        <v>36.216595146000003</v>
      </c>
      <c r="AM13" s="254">
        <v>35.952370146</v>
      </c>
      <c r="AN13" s="254">
        <v>35.893701145999998</v>
      </c>
      <c r="AO13" s="254">
        <v>36.062560146000003</v>
      </c>
      <c r="AP13" s="254">
        <v>36.499057145999998</v>
      </c>
      <c r="AQ13" s="254">
        <v>36.579838146</v>
      </c>
      <c r="AR13" s="254">
        <v>36.332371146</v>
      </c>
      <c r="AS13" s="254">
        <v>36.514618145999997</v>
      </c>
      <c r="AT13" s="254">
        <v>36.409886145999998</v>
      </c>
      <c r="AU13" s="254">
        <v>35.675376145999998</v>
      </c>
      <c r="AV13" s="254">
        <v>35.730137145999997</v>
      </c>
      <c r="AW13" s="254">
        <v>35.235184146000002</v>
      </c>
      <c r="AX13" s="254">
        <v>35.410395145999999</v>
      </c>
      <c r="AY13" s="254">
        <v>36.043330146000002</v>
      </c>
      <c r="AZ13" s="254">
        <v>36.187530146</v>
      </c>
      <c r="BA13" s="254">
        <v>35.596830146000002</v>
      </c>
      <c r="BB13" s="254">
        <v>35.698930146000002</v>
      </c>
      <c r="BC13" s="254">
        <v>35.586530146000001</v>
      </c>
      <c r="BD13" s="254">
        <v>35.551030146000002</v>
      </c>
      <c r="BE13" s="254">
        <v>35.852530145999999</v>
      </c>
      <c r="BF13" s="254">
        <v>35.930399260000002</v>
      </c>
      <c r="BG13" s="254">
        <v>36.381504374000002</v>
      </c>
      <c r="BH13" s="254">
        <v>36.453240950000001</v>
      </c>
      <c r="BI13" s="411">
        <v>35.978749579000002</v>
      </c>
      <c r="BJ13" s="411">
        <v>35.819107492999997</v>
      </c>
      <c r="BK13" s="411">
        <v>35.632877925999999</v>
      </c>
      <c r="BL13" s="411">
        <v>35.663950337000003</v>
      </c>
      <c r="BM13" s="411">
        <v>35.699395225000004</v>
      </c>
      <c r="BN13" s="411">
        <v>35.932906948000003</v>
      </c>
      <c r="BO13" s="411">
        <v>35.956177332999999</v>
      </c>
      <c r="BP13" s="411">
        <v>36.087270414000002</v>
      </c>
      <c r="BQ13" s="411">
        <v>36.369799505000003</v>
      </c>
      <c r="BR13" s="411">
        <v>36.501455061999998</v>
      </c>
      <c r="BS13" s="411">
        <v>36.327753534999999</v>
      </c>
      <c r="BT13" s="411">
        <v>35.758655889000003</v>
      </c>
      <c r="BU13" s="411">
        <v>35.582487888999999</v>
      </c>
      <c r="BV13" s="411">
        <v>35.614781903000001</v>
      </c>
    </row>
    <row r="14" spans="1:74" ht="11.1" customHeight="1" x14ac:dyDescent="0.2">
      <c r="A14" s="162" t="s">
        <v>332</v>
      </c>
      <c r="B14" s="173" t="s">
        <v>310</v>
      </c>
      <c r="C14" s="254">
        <v>29.413655276</v>
      </c>
      <c r="D14" s="254">
        <v>29.450088848</v>
      </c>
      <c r="E14" s="254">
        <v>29.328291301</v>
      </c>
      <c r="F14" s="254">
        <v>29.279782056999998</v>
      </c>
      <c r="G14" s="254">
        <v>29.538409833999999</v>
      </c>
      <c r="H14" s="254">
        <v>30.150663322</v>
      </c>
      <c r="I14" s="254">
        <v>30.141758996</v>
      </c>
      <c r="J14" s="254">
        <v>30.154922472999999</v>
      </c>
      <c r="K14" s="254">
        <v>30.149948819999999</v>
      </c>
      <c r="L14" s="254">
        <v>29.687478467999998</v>
      </c>
      <c r="M14" s="254">
        <v>29.927936762000002</v>
      </c>
      <c r="N14" s="254">
        <v>29.949333398</v>
      </c>
      <c r="O14" s="254">
        <v>30.450757905</v>
      </c>
      <c r="P14" s="254">
        <v>30.030848121999998</v>
      </c>
      <c r="Q14" s="254">
        <v>28.879052291000001</v>
      </c>
      <c r="R14" s="254">
        <v>28.971612571000001</v>
      </c>
      <c r="S14" s="254">
        <v>28.993803367000002</v>
      </c>
      <c r="T14" s="254">
        <v>29.637533452</v>
      </c>
      <c r="U14" s="254">
        <v>29.884948433000002</v>
      </c>
      <c r="V14" s="254">
        <v>30.011606677</v>
      </c>
      <c r="W14" s="254">
        <v>30.065598194</v>
      </c>
      <c r="X14" s="254">
        <v>29.764931232999999</v>
      </c>
      <c r="Y14" s="254">
        <v>30.571522024</v>
      </c>
      <c r="Z14" s="254">
        <v>30.624132433</v>
      </c>
      <c r="AA14" s="254">
        <v>30.820601</v>
      </c>
      <c r="AB14" s="254">
        <v>31.172847999999998</v>
      </c>
      <c r="AC14" s="254">
        <v>31.199345999999998</v>
      </c>
      <c r="AD14" s="254">
        <v>31.430374</v>
      </c>
      <c r="AE14" s="254">
        <v>31.002839000000002</v>
      </c>
      <c r="AF14" s="254">
        <v>31.111675999999999</v>
      </c>
      <c r="AG14" s="254">
        <v>31.007961999999999</v>
      </c>
      <c r="AH14" s="254">
        <v>31.262013</v>
      </c>
      <c r="AI14" s="254">
        <v>30.926447</v>
      </c>
      <c r="AJ14" s="254">
        <v>30.552865000000001</v>
      </c>
      <c r="AK14" s="254">
        <v>30.364315000000001</v>
      </c>
      <c r="AL14" s="254">
        <v>30.063365000000001</v>
      </c>
      <c r="AM14" s="254">
        <v>29.86504</v>
      </c>
      <c r="AN14" s="254">
        <v>29.769371</v>
      </c>
      <c r="AO14" s="254">
        <v>29.91423</v>
      </c>
      <c r="AP14" s="254">
        <v>30.370726999999999</v>
      </c>
      <c r="AQ14" s="254">
        <v>30.501508000000001</v>
      </c>
      <c r="AR14" s="254">
        <v>30.269041000000001</v>
      </c>
      <c r="AS14" s="254">
        <v>30.395288000000001</v>
      </c>
      <c r="AT14" s="254">
        <v>30.316641000000001</v>
      </c>
      <c r="AU14" s="254">
        <v>29.625119000000002</v>
      </c>
      <c r="AV14" s="254">
        <v>29.609867999999999</v>
      </c>
      <c r="AW14" s="254">
        <v>29.105</v>
      </c>
      <c r="AX14" s="254">
        <v>29.2882</v>
      </c>
      <c r="AY14" s="254">
        <v>29.900099999999998</v>
      </c>
      <c r="AZ14" s="254">
        <v>30.040800000000001</v>
      </c>
      <c r="BA14" s="254">
        <v>29.456600000000002</v>
      </c>
      <c r="BB14" s="254">
        <v>29.575199999999999</v>
      </c>
      <c r="BC14" s="254">
        <v>29.4543</v>
      </c>
      <c r="BD14" s="254">
        <v>29.490300000000001</v>
      </c>
      <c r="BE14" s="254">
        <v>29.793299999999999</v>
      </c>
      <c r="BF14" s="254">
        <v>29.930599999999998</v>
      </c>
      <c r="BG14" s="254">
        <v>30.322519400000001</v>
      </c>
      <c r="BH14" s="254">
        <v>30.336451700000001</v>
      </c>
      <c r="BI14" s="411">
        <v>29.849264999999999</v>
      </c>
      <c r="BJ14" s="411">
        <v>29.677519400000001</v>
      </c>
      <c r="BK14" s="411">
        <v>29.4596521</v>
      </c>
      <c r="BL14" s="411">
        <v>29.4783668</v>
      </c>
      <c r="BM14" s="411">
        <v>29.5022886</v>
      </c>
      <c r="BN14" s="411">
        <v>29.723964200000001</v>
      </c>
      <c r="BO14" s="411">
        <v>29.735940299999999</v>
      </c>
      <c r="BP14" s="411">
        <v>29.854961299999999</v>
      </c>
      <c r="BQ14" s="411">
        <v>30.0760243</v>
      </c>
      <c r="BR14" s="411">
        <v>30.1963726</v>
      </c>
      <c r="BS14" s="411">
        <v>30.011227306999999</v>
      </c>
      <c r="BT14" s="411">
        <v>29.431200186000002</v>
      </c>
      <c r="BU14" s="411">
        <v>29.243904565000001</v>
      </c>
      <c r="BV14" s="411">
        <v>29.265227307</v>
      </c>
    </row>
    <row r="15" spans="1:74" ht="11.1" customHeight="1" x14ac:dyDescent="0.2">
      <c r="A15" s="162" t="s">
        <v>546</v>
      </c>
      <c r="B15" s="173" t="s">
        <v>260</v>
      </c>
      <c r="C15" s="254">
        <v>5.0452767520000004</v>
      </c>
      <c r="D15" s="254">
        <v>5.1116157519999996</v>
      </c>
      <c r="E15" s="254">
        <v>5.1788447519999998</v>
      </c>
      <c r="F15" s="254">
        <v>5.2320127520000002</v>
      </c>
      <c r="G15" s="254">
        <v>5.5035100235999996</v>
      </c>
      <c r="H15" s="254">
        <v>5.5376100236000001</v>
      </c>
      <c r="I15" s="254">
        <v>5.5978830235999997</v>
      </c>
      <c r="J15" s="254">
        <v>5.9056190235999999</v>
      </c>
      <c r="K15" s="254">
        <v>5.6715151461</v>
      </c>
      <c r="L15" s="254">
        <v>5.6976861460999997</v>
      </c>
      <c r="M15" s="254">
        <v>5.7497851460999998</v>
      </c>
      <c r="N15" s="254">
        <v>5.7625391461</v>
      </c>
      <c r="O15" s="254">
        <v>5.8484891461000004</v>
      </c>
      <c r="P15" s="254">
        <v>5.8607011461000003</v>
      </c>
      <c r="Q15" s="254">
        <v>5.7079131461000001</v>
      </c>
      <c r="R15" s="254">
        <v>5.7553301461000004</v>
      </c>
      <c r="S15" s="254">
        <v>5.7693301460999997</v>
      </c>
      <c r="T15" s="254">
        <v>5.7693301460999997</v>
      </c>
      <c r="U15" s="254">
        <v>5.7513301460999999</v>
      </c>
      <c r="V15" s="254">
        <v>5.7573301461000002</v>
      </c>
      <c r="W15" s="254">
        <v>5.7673301460999999</v>
      </c>
      <c r="X15" s="254">
        <v>5.8083301461000003</v>
      </c>
      <c r="Y15" s="254">
        <v>5.8483301461000003</v>
      </c>
      <c r="Z15" s="254">
        <v>5.8333301460999998</v>
      </c>
      <c r="AA15" s="254">
        <v>6.0472301461000004</v>
      </c>
      <c r="AB15" s="254">
        <v>6.0672301461</v>
      </c>
      <c r="AC15" s="254">
        <v>6.0572301461000002</v>
      </c>
      <c r="AD15" s="254">
        <v>6.1072301461</v>
      </c>
      <c r="AE15" s="254">
        <v>6.0972301461000002</v>
      </c>
      <c r="AF15" s="254">
        <v>6.0912301461</v>
      </c>
      <c r="AG15" s="254">
        <v>6.1242301461000004</v>
      </c>
      <c r="AH15" s="254">
        <v>6.1202301460999999</v>
      </c>
      <c r="AI15" s="254">
        <v>6.1312301461000001</v>
      </c>
      <c r="AJ15" s="254">
        <v>6.0082301460999998</v>
      </c>
      <c r="AK15" s="254">
        <v>6.1312301461000001</v>
      </c>
      <c r="AL15" s="254">
        <v>6.1532301461000003</v>
      </c>
      <c r="AM15" s="254">
        <v>6.0873301461000002</v>
      </c>
      <c r="AN15" s="254">
        <v>6.1243301461000001</v>
      </c>
      <c r="AO15" s="254">
        <v>6.1483301461000002</v>
      </c>
      <c r="AP15" s="254">
        <v>6.1283301460999997</v>
      </c>
      <c r="AQ15" s="254">
        <v>6.0783301460999999</v>
      </c>
      <c r="AR15" s="254">
        <v>6.0633301461000002</v>
      </c>
      <c r="AS15" s="254">
        <v>6.1193301461000003</v>
      </c>
      <c r="AT15" s="254">
        <v>6.0932451461000001</v>
      </c>
      <c r="AU15" s="254">
        <v>6.0502571460999999</v>
      </c>
      <c r="AV15" s="254">
        <v>6.1202691461000001</v>
      </c>
      <c r="AW15" s="254">
        <v>6.1301841461000004</v>
      </c>
      <c r="AX15" s="254">
        <v>6.1221951461000002</v>
      </c>
      <c r="AY15" s="254">
        <v>6.1432301460999996</v>
      </c>
      <c r="AZ15" s="254">
        <v>6.1467301461000003</v>
      </c>
      <c r="BA15" s="254">
        <v>6.1402301461000004</v>
      </c>
      <c r="BB15" s="254">
        <v>6.1237301460999998</v>
      </c>
      <c r="BC15" s="254">
        <v>6.1322301461000004</v>
      </c>
      <c r="BD15" s="254">
        <v>6.0607301461</v>
      </c>
      <c r="BE15" s="254">
        <v>6.0592301461</v>
      </c>
      <c r="BF15" s="254">
        <v>5.9997992603999997</v>
      </c>
      <c r="BG15" s="254">
        <v>6.0589849736000003</v>
      </c>
      <c r="BH15" s="254">
        <v>6.1167892501000001</v>
      </c>
      <c r="BI15" s="411">
        <v>6.1294845789999997</v>
      </c>
      <c r="BJ15" s="411">
        <v>6.1415880932000002</v>
      </c>
      <c r="BK15" s="411">
        <v>6.1732258259000004</v>
      </c>
      <c r="BL15" s="411">
        <v>6.1855835373000003</v>
      </c>
      <c r="BM15" s="411">
        <v>6.1971066247</v>
      </c>
      <c r="BN15" s="411">
        <v>6.2089427479000001</v>
      </c>
      <c r="BO15" s="411">
        <v>6.2202370326</v>
      </c>
      <c r="BP15" s="411">
        <v>6.2323091142999996</v>
      </c>
      <c r="BQ15" s="411">
        <v>6.2937752046000002</v>
      </c>
      <c r="BR15" s="411">
        <v>6.3050824620999997</v>
      </c>
      <c r="BS15" s="411">
        <v>6.3165262275999998</v>
      </c>
      <c r="BT15" s="411">
        <v>6.3274557032000001</v>
      </c>
      <c r="BU15" s="411">
        <v>6.3385833242</v>
      </c>
      <c r="BV15" s="411">
        <v>6.3495545957999999</v>
      </c>
    </row>
    <row r="16" spans="1:74" ht="11.1" customHeight="1" x14ac:dyDescent="0.2">
      <c r="A16" s="162" t="s">
        <v>333</v>
      </c>
      <c r="B16" s="173" t="s">
        <v>305</v>
      </c>
      <c r="C16" s="254">
        <v>13.040605197</v>
      </c>
      <c r="D16" s="254">
        <v>13.107956197</v>
      </c>
      <c r="E16" s="254">
        <v>13.166576196999999</v>
      </c>
      <c r="F16" s="254">
        <v>13.139932197</v>
      </c>
      <c r="G16" s="254">
        <v>13.213035847</v>
      </c>
      <c r="H16" s="254">
        <v>13.215596557</v>
      </c>
      <c r="I16" s="254">
        <v>13.268588783</v>
      </c>
      <c r="J16" s="254">
        <v>13.213534299000001</v>
      </c>
      <c r="K16" s="254">
        <v>13.24543409</v>
      </c>
      <c r="L16" s="254">
        <v>13.391864396000001</v>
      </c>
      <c r="M16" s="254">
        <v>13.328675423</v>
      </c>
      <c r="N16" s="254">
        <v>13.276807557</v>
      </c>
      <c r="O16" s="254">
        <v>13.362287299</v>
      </c>
      <c r="P16" s="254">
        <v>13.358838950000001</v>
      </c>
      <c r="Q16" s="254">
        <v>13.340891105000001</v>
      </c>
      <c r="R16" s="254">
        <v>13.370303623</v>
      </c>
      <c r="S16" s="254">
        <v>13.380183557000001</v>
      </c>
      <c r="T16" s="254">
        <v>13.321449957</v>
      </c>
      <c r="U16" s="254">
        <v>13.391434621</v>
      </c>
      <c r="V16" s="254">
        <v>13.312870846999999</v>
      </c>
      <c r="W16" s="254">
        <v>13.051250023</v>
      </c>
      <c r="X16" s="254">
        <v>13.38278446</v>
      </c>
      <c r="Y16" s="254">
        <v>13.120787722999999</v>
      </c>
      <c r="Z16" s="254">
        <v>13.398924041000001</v>
      </c>
      <c r="AA16" s="254">
        <v>13.421328557000001</v>
      </c>
      <c r="AB16" s="254">
        <v>13.421943557000001</v>
      </c>
      <c r="AC16" s="254">
        <v>13.425555556999999</v>
      </c>
      <c r="AD16" s="254">
        <v>13.351562556999999</v>
      </c>
      <c r="AE16" s="254">
        <v>13.358529557000001</v>
      </c>
      <c r="AF16" s="254">
        <v>13.357862557000001</v>
      </c>
      <c r="AG16" s="254">
        <v>13.382755556999999</v>
      </c>
      <c r="AH16" s="254">
        <v>13.351115557</v>
      </c>
      <c r="AI16" s="254">
        <v>13.334011557</v>
      </c>
      <c r="AJ16" s="254">
        <v>13.397121557</v>
      </c>
      <c r="AK16" s="254">
        <v>13.536928557</v>
      </c>
      <c r="AL16" s="254">
        <v>13.532846556999999</v>
      </c>
      <c r="AM16" s="254">
        <v>13.521029557</v>
      </c>
      <c r="AN16" s="254">
        <v>13.532344557</v>
      </c>
      <c r="AO16" s="254">
        <v>13.513796556999999</v>
      </c>
      <c r="AP16" s="254">
        <v>13.497005557</v>
      </c>
      <c r="AQ16" s="254">
        <v>13.401759557</v>
      </c>
      <c r="AR16" s="254">
        <v>13.467955557</v>
      </c>
      <c r="AS16" s="254">
        <v>13.582721556999999</v>
      </c>
      <c r="AT16" s="254">
        <v>13.382071557</v>
      </c>
      <c r="AU16" s="254">
        <v>13.540258557</v>
      </c>
      <c r="AV16" s="254">
        <v>13.652041557</v>
      </c>
      <c r="AW16" s="254">
        <v>13.758718557</v>
      </c>
      <c r="AX16" s="254">
        <v>13.766653557</v>
      </c>
      <c r="AY16" s="254">
        <v>13.665278557000001</v>
      </c>
      <c r="AZ16" s="254">
        <v>13.688619557000001</v>
      </c>
      <c r="BA16" s="254">
        <v>13.561539557</v>
      </c>
      <c r="BB16" s="254">
        <v>13.586669557</v>
      </c>
      <c r="BC16" s="254">
        <v>13.544088557</v>
      </c>
      <c r="BD16" s="254">
        <v>13.594497557</v>
      </c>
      <c r="BE16" s="254">
        <v>13.556989557</v>
      </c>
      <c r="BF16" s="254">
        <v>13.660009407</v>
      </c>
      <c r="BG16" s="254">
        <v>13.578648300999999</v>
      </c>
      <c r="BH16" s="254">
        <v>13.634831179000001</v>
      </c>
      <c r="BI16" s="411">
        <v>13.625299275</v>
      </c>
      <c r="BJ16" s="411">
        <v>13.610773362</v>
      </c>
      <c r="BK16" s="411">
        <v>13.565637528</v>
      </c>
      <c r="BL16" s="411">
        <v>13.535235831</v>
      </c>
      <c r="BM16" s="411">
        <v>13.522369413</v>
      </c>
      <c r="BN16" s="411">
        <v>13.511901657999999</v>
      </c>
      <c r="BO16" s="411">
        <v>13.504083533999999</v>
      </c>
      <c r="BP16" s="411">
        <v>13.504302367999999</v>
      </c>
      <c r="BQ16" s="411">
        <v>13.535949244999999</v>
      </c>
      <c r="BR16" s="411">
        <v>13.533875218</v>
      </c>
      <c r="BS16" s="411">
        <v>13.520378293</v>
      </c>
      <c r="BT16" s="411">
        <v>13.5065717</v>
      </c>
      <c r="BU16" s="411">
        <v>13.494051085000001</v>
      </c>
      <c r="BV16" s="411">
        <v>13.480545335</v>
      </c>
    </row>
    <row r="17" spans="1:74" ht="11.1" customHeight="1" x14ac:dyDescent="0.2">
      <c r="A17" s="162" t="s">
        <v>334</v>
      </c>
      <c r="B17" s="173" t="s">
        <v>306</v>
      </c>
      <c r="C17" s="254">
        <v>4.2122999999999999</v>
      </c>
      <c r="D17" s="254">
        <v>4.1813000000000002</v>
      </c>
      <c r="E17" s="254">
        <v>4.2141000000000002</v>
      </c>
      <c r="F17" s="254">
        <v>4.1943999999999999</v>
      </c>
      <c r="G17" s="254">
        <v>4.3327999999999998</v>
      </c>
      <c r="H17" s="254">
        <v>4.3895</v>
      </c>
      <c r="I17" s="254">
        <v>4.3438999999999997</v>
      </c>
      <c r="J17" s="254">
        <v>4.3882000000000003</v>
      </c>
      <c r="K17" s="254">
        <v>4.4717000000000002</v>
      </c>
      <c r="L17" s="254">
        <v>4.4699</v>
      </c>
      <c r="M17" s="254">
        <v>4.5648999999999997</v>
      </c>
      <c r="N17" s="254">
        <v>4.4101999999999997</v>
      </c>
      <c r="O17" s="254">
        <v>4.5255000000000001</v>
      </c>
      <c r="P17" s="254">
        <v>4.4763999999999999</v>
      </c>
      <c r="Q17" s="254">
        <v>4.4478</v>
      </c>
      <c r="R17" s="254">
        <v>4.4153000000000002</v>
      </c>
      <c r="S17" s="254">
        <v>4.3936000000000002</v>
      </c>
      <c r="T17" s="254">
        <v>4.3052999999999999</v>
      </c>
      <c r="U17" s="254">
        <v>4.2436999999999996</v>
      </c>
      <c r="V17" s="254">
        <v>4.3146000000000004</v>
      </c>
      <c r="W17" s="254">
        <v>4.2352999999999996</v>
      </c>
      <c r="X17" s="254">
        <v>4.1786000000000003</v>
      </c>
      <c r="Y17" s="254">
        <v>4.266</v>
      </c>
      <c r="Z17" s="254">
        <v>4.2873000000000001</v>
      </c>
      <c r="AA17" s="254">
        <v>4.3090999999999999</v>
      </c>
      <c r="AB17" s="254">
        <v>4.2725</v>
      </c>
      <c r="AC17" s="254">
        <v>4.3019999999999996</v>
      </c>
      <c r="AD17" s="254">
        <v>4.3470000000000004</v>
      </c>
      <c r="AE17" s="254">
        <v>4.3080999999999996</v>
      </c>
      <c r="AF17" s="254">
        <v>4.2502000000000004</v>
      </c>
      <c r="AG17" s="254">
        <v>4.2549000000000001</v>
      </c>
      <c r="AH17" s="254">
        <v>4.3575999999999997</v>
      </c>
      <c r="AI17" s="254">
        <v>4.4565000000000001</v>
      </c>
      <c r="AJ17" s="254">
        <v>4.5330000000000004</v>
      </c>
      <c r="AK17" s="254">
        <v>4.4748000000000001</v>
      </c>
      <c r="AL17" s="254">
        <v>4.4669999999999996</v>
      </c>
      <c r="AM17" s="254">
        <v>4.4630999999999998</v>
      </c>
      <c r="AN17" s="254">
        <v>4.4169</v>
      </c>
      <c r="AO17" s="254">
        <v>4.4531999999999998</v>
      </c>
      <c r="AP17" s="254">
        <v>4.4440999999999997</v>
      </c>
      <c r="AQ17" s="254">
        <v>4.468</v>
      </c>
      <c r="AR17" s="254">
        <v>4.5496999999999996</v>
      </c>
      <c r="AS17" s="254">
        <v>4.3352000000000004</v>
      </c>
      <c r="AT17" s="254">
        <v>4.3771000000000004</v>
      </c>
      <c r="AU17" s="254">
        <v>4.4309000000000003</v>
      </c>
      <c r="AV17" s="254">
        <v>4.55</v>
      </c>
      <c r="AW17" s="254">
        <v>4.4996</v>
      </c>
      <c r="AX17" s="254">
        <v>4.4950000000000001</v>
      </c>
      <c r="AY17" s="254">
        <v>4.4356999999999998</v>
      </c>
      <c r="AZ17" s="254">
        <v>4.4962</v>
      </c>
      <c r="BA17" s="254">
        <v>4.4480000000000004</v>
      </c>
      <c r="BB17" s="254">
        <v>4.4265999999999996</v>
      </c>
      <c r="BC17" s="254">
        <v>4.4763000000000002</v>
      </c>
      <c r="BD17" s="254">
        <v>4.5537999999999998</v>
      </c>
      <c r="BE17" s="254">
        <v>4.3788</v>
      </c>
      <c r="BF17" s="254">
        <v>4.4128517890000003</v>
      </c>
      <c r="BG17" s="254">
        <v>4.4699206236000002</v>
      </c>
      <c r="BH17" s="254">
        <v>4.4910546901000004</v>
      </c>
      <c r="BI17" s="411">
        <v>4.4991803403999997</v>
      </c>
      <c r="BJ17" s="411">
        <v>4.4605305756</v>
      </c>
      <c r="BK17" s="411">
        <v>4.4738337502999999</v>
      </c>
      <c r="BL17" s="411">
        <v>4.4747347662000001</v>
      </c>
      <c r="BM17" s="411">
        <v>4.4786833939999999</v>
      </c>
      <c r="BN17" s="411">
        <v>4.4880664475999996</v>
      </c>
      <c r="BO17" s="411">
        <v>4.5054667148999998</v>
      </c>
      <c r="BP17" s="411">
        <v>4.5307496602999997</v>
      </c>
      <c r="BQ17" s="411">
        <v>4.4909963375000004</v>
      </c>
      <c r="BR17" s="411">
        <v>4.5241411465999999</v>
      </c>
      <c r="BS17" s="411">
        <v>4.5229404757999996</v>
      </c>
      <c r="BT17" s="411">
        <v>4.5268176927999999</v>
      </c>
      <c r="BU17" s="411">
        <v>4.5352417627000001</v>
      </c>
      <c r="BV17" s="411">
        <v>4.4878317532000001</v>
      </c>
    </row>
    <row r="18" spans="1:74" ht="11.1" customHeight="1" x14ac:dyDescent="0.2">
      <c r="A18" s="162" t="s">
        <v>335</v>
      </c>
      <c r="B18" s="173" t="s">
        <v>308</v>
      </c>
      <c r="C18" s="254">
        <v>12.500999259</v>
      </c>
      <c r="D18" s="254">
        <v>12.518961247</v>
      </c>
      <c r="E18" s="254">
        <v>12.518438124999999</v>
      </c>
      <c r="F18" s="254">
        <v>12.904241512</v>
      </c>
      <c r="G18" s="254">
        <v>13.324098512999999</v>
      </c>
      <c r="H18" s="254">
        <v>13.418019457</v>
      </c>
      <c r="I18" s="254">
        <v>13.470702602999999</v>
      </c>
      <c r="J18" s="254">
        <v>13.562356637000001</v>
      </c>
      <c r="K18" s="254">
        <v>13.440645386</v>
      </c>
      <c r="L18" s="254">
        <v>13.12877518</v>
      </c>
      <c r="M18" s="254">
        <v>13.168504008999999</v>
      </c>
      <c r="N18" s="254">
        <v>12.923547628</v>
      </c>
      <c r="O18" s="254">
        <v>12.880472455</v>
      </c>
      <c r="P18" s="254">
        <v>12.848603583999999</v>
      </c>
      <c r="Q18" s="254">
        <v>12.848738574</v>
      </c>
      <c r="R18" s="254">
        <v>12.674424998999999</v>
      </c>
      <c r="S18" s="254">
        <v>13.073338100000001</v>
      </c>
      <c r="T18" s="254">
        <v>13.354133764</v>
      </c>
      <c r="U18" s="254">
        <v>13.392653007</v>
      </c>
      <c r="V18" s="254">
        <v>13.481477277</v>
      </c>
      <c r="W18" s="254">
        <v>13.316271909999999</v>
      </c>
      <c r="X18" s="254">
        <v>12.956917718</v>
      </c>
      <c r="Y18" s="254">
        <v>12.968151433999999</v>
      </c>
      <c r="Z18" s="254">
        <v>12.76792034</v>
      </c>
      <c r="AA18" s="254">
        <v>12.520143901999999</v>
      </c>
      <c r="AB18" s="254">
        <v>12.261483445</v>
      </c>
      <c r="AC18" s="254">
        <v>12.056177043</v>
      </c>
      <c r="AD18" s="254">
        <v>12.064148383999999</v>
      </c>
      <c r="AE18" s="254">
        <v>12.367794961</v>
      </c>
      <c r="AF18" s="254">
        <v>12.450823581</v>
      </c>
      <c r="AG18" s="254">
        <v>12.666912227999999</v>
      </c>
      <c r="AH18" s="254">
        <v>12.724160862</v>
      </c>
      <c r="AI18" s="254">
        <v>12.587304469999999</v>
      </c>
      <c r="AJ18" s="254">
        <v>12.71383681</v>
      </c>
      <c r="AK18" s="254">
        <v>12.616077768</v>
      </c>
      <c r="AL18" s="254">
        <v>12.39421465</v>
      </c>
      <c r="AM18" s="254">
        <v>12.042630211000001</v>
      </c>
      <c r="AN18" s="254">
        <v>12.012413998</v>
      </c>
      <c r="AO18" s="254">
        <v>11.822466077</v>
      </c>
      <c r="AP18" s="254">
        <v>12.091228136</v>
      </c>
      <c r="AQ18" s="254">
        <v>12.547502144999999</v>
      </c>
      <c r="AR18" s="254">
        <v>12.734598273</v>
      </c>
      <c r="AS18" s="254">
        <v>12.686826285</v>
      </c>
      <c r="AT18" s="254">
        <v>12.780470579999999</v>
      </c>
      <c r="AU18" s="254">
        <v>12.701257855</v>
      </c>
      <c r="AV18" s="254">
        <v>12.61596585</v>
      </c>
      <c r="AW18" s="254">
        <v>12.754990879999999</v>
      </c>
      <c r="AX18" s="254">
        <v>12.36469421</v>
      </c>
      <c r="AY18" s="254">
        <v>11.915016539</v>
      </c>
      <c r="AZ18" s="254">
        <v>12.076073257999999</v>
      </c>
      <c r="BA18" s="254">
        <v>11.990872145999999</v>
      </c>
      <c r="BB18" s="254">
        <v>12.228276298000001</v>
      </c>
      <c r="BC18" s="254">
        <v>12.622984815000001</v>
      </c>
      <c r="BD18" s="254">
        <v>12.937398798</v>
      </c>
      <c r="BE18" s="254">
        <v>12.647144082000001</v>
      </c>
      <c r="BF18" s="254">
        <v>12.876067774999999</v>
      </c>
      <c r="BG18" s="254">
        <v>12.827581491</v>
      </c>
      <c r="BH18" s="254">
        <v>12.721580793999999</v>
      </c>
      <c r="BI18" s="411">
        <v>12.668564910000001</v>
      </c>
      <c r="BJ18" s="411">
        <v>12.339597243</v>
      </c>
      <c r="BK18" s="411">
        <v>12.054812602</v>
      </c>
      <c r="BL18" s="411">
        <v>12.114045727000001</v>
      </c>
      <c r="BM18" s="411">
        <v>12.076487779000001</v>
      </c>
      <c r="BN18" s="411">
        <v>12.315150059</v>
      </c>
      <c r="BO18" s="411">
        <v>12.717972677000001</v>
      </c>
      <c r="BP18" s="411">
        <v>12.96503515</v>
      </c>
      <c r="BQ18" s="411">
        <v>12.735836038</v>
      </c>
      <c r="BR18" s="411">
        <v>13.126364390999999</v>
      </c>
      <c r="BS18" s="411">
        <v>12.833422638</v>
      </c>
      <c r="BT18" s="411">
        <v>12.718985407</v>
      </c>
      <c r="BU18" s="411">
        <v>12.672187889</v>
      </c>
      <c r="BV18" s="411">
        <v>12.355441781</v>
      </c>
    </row>
    <row r="19" spans="1:74" ht="11.1" customHeight="1" x14ac:dyDescent="0.2">
      <c r="A19" s="162" t="s">
        <v>337</v>
      </c>
      <c r="B19" s="173" t="s">
        <v>665</v>
      </c>
      <c r="C19" s="254">
        <v>85.418514748000007</v>
      </c>
      <c r="D19" s="254">
        <v>85.901001828999995</v>
      </c>
      <c r="E19" s="254">
        <v>86.169118671000007</v>
      </c>
      <c r="F19" s="254">
        <v>86.384780589000002</v>
      </c>
      <c r="G19" s="254">
        <v>87.526629721000006</v>
      </c>
      <c r="H19" s="254">
        <v>87.661266862999994</v>
      </c>
      <c r="I19" s="254">
        <v>88.023184424999997</v>
      </c>
      <c r="J19" s="254">
        <v>88.286118708999993</v>
      </c>
      <c r="K19" s="254">
        <v>88.165914946000001</v>
      </c>
      <c r="L19" s="254">
        <v>88.007304531000003</v>
      </c>
      <c r="M19" s="254">
        <v>88.641419510999995</v>
      </c>
      <c r="N19" s="254">
        <v>88.402931844999998</v>
      </c>
      <c r="O19" s="254">
        <v>88.815513796999994</v>
      </c>
      <c r="P19" s="254">
        <v>87.625927885999999</v>
      </c>
      <c r="Q19" s="254">
        <v>86.807827003</v>
      </c>
      <c r="R19" s="254">
        <v>86.859993052999997</v>
      </c>
      <c r="S19" s="254">
        <v>86.650151397000002</v>
      </c>
      <c r="T19" s="254">
        <v>87.497963135999996</v>
      </c>
      <c r="U19" s="254">
        <v>87.814388229000002</v>
      </c>
      <c r="V19" s="254">
        <v>88.422237613999997</v>
      </c>
      <c r="W19" s="254">
        <v>87.714299757000006</v>
      </c>
      <c r="X19" s="254">
        <v>88.186670578000005</v>
      </c>
      <c r="Y19" s="254">
        <v>89.212410810999998</v>
      </c>
      <c r="Z19" s="254">
        <v>89.509958271000002</v>
      </c>
      <c r="AA19" s="254">
        <v>89.649877322999998</v>
      </c>
      <c r="AB19" s="254">
        <v>90.138423810000006</v>
      </c>
      <c r="AC19" s="254">
        <v>89.623423157999994</v>
      </c>
      <c r="AD19" s="254">
        <v>89.970128259999996</v>
      </c>
      <c r="AE19" s="254">
        <v>89.569971995000003</v>
      </c>
      <c r="AF19" s="254">
        <v>89.355837811000001</v>
      </c>
      <c r="AG19" s="254">
        <v>89.712826504000006</v>
      </c>
      <c r="AH19" s="254">
        <v>89.89112231</v>
      </c>
      <c r="AI19" s="254">
        <v>89.141017345999998</v>
      </c>
      <c r="AJ19" s="254">
        <v>89.835733529999999</v>
      </c>
      <c r="AK19" s="254">
        <v>90.232473561999996</v>
      </c>
      <c r="AL19" s="254">
        <v>90.060603311999998</v>
      </c>
      <c r="AM19" s="254">
        <v>89.030204648999998</v>
      </c>
      <c r="AN19" s="254">
        <v>88.853455955000001</v>
      </c>
      <c r="AO19" s="254">
        <v>89.091535127</v>
      </c>
      <c r="AP19" s="254">
        <v>90.039158026999999</v>
      </c>
      <c r="AQ19" s="254">
        <v>90.191143511999996</v>
      </c>
      <c r="AR19" s="254">
        <v>90.200446799000005</v>
      </c>
      <c r="AS19" s="254">
        <v>91.031659546</v>
      </c>
      <c r="AT19" s="254">
        <v>90.808410252000002</v>
      </c>
      <c r="AU19" s="254">
        <v>90.270846894000002</v>
      </c>
      <c r="AV19" s="254">
        <v>90.495076182000005</v>
      </c>
      <c r="AW19" s="254">
        <v>90.992268260000003</v>
      </c>
      <c r="AX19" s="254">
        <v>91.075643980999999</v>
      </c>
      <c r="AY19" s="254">
        <v>90.841882479000006</v>
      </c>
      <c r="AZ19" s="254">
        <v>91.391316965000001</v>
      </c>
      <c r="BA19" s="254">
        <v>90.753560317999998</v>
      </c>
      <c r="BB19" s="254">
        <v>91.362082830000006</v>
      </c>
      <c r="BC19" s="254">
        <v>91.382641581000001</v>
      </c>
      <c r="BD19" s="254">
        <v>92.195816902000004</v>
      </c>
      <c r="BE19" s="254">
        <v>92.108041049999997</v>
      </c>
      <c r="BF19" s="254">
        <v>92.608824220000002</v>
      </c>
      <c r="BG19" s="254">
        <v>92.944240684999997</v>
      </c>
      <c r="BH19" s="254">
        <v>93.055131841000005</v>
      </c>
      <c r="BI19" s="411">
        <v>92.559374855000002</v>
      </c>
      <c r="BJ19" s="411">
        <v>92.199736689000005</v>
      </c>
      <c r="BK19" s="411">
        <v>91.497105020000006</v>
      </c>
      <c r="BL19" s="411">
        <v>92.012130873000004</v>
      </c>
      <c r="BM19" s="411">
        <v>92.130254631</v>
      </c>
      <c r="BN19" s="411">
        <v>92.551303937</v>
      </c>
      <c r="BO19" s="411">
        <v>92.887839288999999</v>
      </c>
      <c r="BP19" s="411">
        <v>93.207849406999998</v>
      </c>
      <c r="BQ19" s="411">
        <v>93.490149725999999</v>
      </c>
      <c r="BR19" s="411">
        <v>94.040739504000001</v>
      </c>
      <c r="BS19" s="411">
        <v>93.602771332000003</v>
      </c>
      <c r="BT19" s="411">
        <v>93.176456927999993</v>
      </c>
      <c r="BU19" s="411">
        <v>93.231753689000001</v>
      </c>
      <c r="BV19" s="411">
        <v>92.986124919999995</v>
      </c>
    </row>
    <row r="20" spans="1:74" ht="11.1" customHeight="1" x14ac:dyDescent="0.2">
      <c r="B20" s="173"/>
      <c r="C20" s="254"/>
      <c r="D20" s="254"/>
      <c r="E20" s="254"/>
      <c r="F20" s="254"/>
      <c r="G20" s="254"/>
      <c r="H20" s="254"/>
      <c r="I20" s="254"/>
      <c r="J20" s="254"/>
      <c r="K20" s="254"/>
      <c r="L20" s="254"/>
      <c r="M20" s="254"/>
      <c r="N20" s="254"/>
      <c r="O20" s="254"/>
      <c r="P20" s="254"/>
      <c r="Q20" s="254"/>
      <c r="R20" s="254"/>
      <c r="S20" s="254"/>
      <c r="T20" s="254"/>
      <c r="U20" s="254"/>
      <c r="V20" s="254"/>
      <c r="W20" s="254"/>
      <c r="X20" s="254"/>
      <c r="Y20" s="254"/>
      <c r="Z20" s="254"/>
      <c r="AA20" s="254"/>
      <c r="AB20" s="254"/>
      <c r="AC20" s="254"/>
      <c r="AD20" s="254"/>
      <c r="AE20" s="254"/>
      <c r="AF20" s="254"/>
      <c r="AG20" s="254"/>
      <c r="AH20" s="254"/>
      <c r="AI20" s="254"/>
      <c r="AJ20" s="254"/>
      <c r="AK20" s="254"/>
      <c r="AL20" s="254"/>
      <c r="AM20" s="254"/>
      <c r="AN20" s="254"/>
      <c r="AO20" s="254"/>
      <c r="AP20" s="254"/>
      <c r="AQ20" s="254"/>
      <c r="AR20" s="254"/>
      <c r="AS20" s="254"/>
      <c r="AT20" s="254"/>
      <c r="AU20" s="254"/>
      <c r="AV20" s="254"/>
      <c r="AW20" s="254"/>
      <c r="AX20" s="254"/>
      <c r="AY20" s="254"/>
      <c r="AZ20" s="254"/>
      <c r="BA20" s="254"/>
      <c r="BB20" s="254"/>
      <c r="BC20" s="254"/>
      <c r="BD20" s="254"/>
      <c r="BE20" s="254"/>
      <c r="BF20" s="254"/>
      <c r="BG20" s="254"/>
      <c r="BH20" s="254"/>
      <c r="BI20" s="411"/>
      <c r="BJ20" s="411"/>
      <c r="BK20" s="411"/>
      <c r="BL20" s="411"/>
      <c r="BM20" s="411"/>
      <c r="BN20" s="411"/>
      <c r="BO20" s="411"/>
      <c r="BP20" s="411"/>
      <c r="BQ20" s="411"/>
      <c r="BR20" s="411"/>
      <c r="BS20" s="411"/>
      <c r="BT20" s="411"/>
      <c r="BU20" s="411"/>
      <c r="BV20" s="411"/>
    </row>
    <row r="21" spans="1:74" ht="11.1" customHeight="1" x14ac:dyDescent="0.2">
      <c r="A21" s="162" t="s">
        <v>547</v>
      </c>
      <c r="B21" s="173" t="s">
        <v>666</v>
      </c>
      <c r="C21" s="254">
        <v>50.95958272</v>
      </c>
      <c r="D21" s="254">
        <v>51.339297229000003</v>
      </c>
      <c r="E21" s="254">
        <v>51.661982618000003</v>
      </c>
      <c r="F21" s="254">
        <v>51.87298578</v>
      </c>
      <c r="G21" s="254">
        <v>52.484709862999999</v>
      </c>
      <c r="H21" s="254">
        <v>51.972993516999999</v>
      </c>
      <c r="I21" s="254">
        <v>52.283542404999999</v>
      </c>
      <c r="J21" s="254">
        <v>52.225577213000001</v>
      </c>
      <c r="K21" s="254">
        <v>52.344450979000001</v>
      </c>
      <c r="L21" s="254">
        <v>52.622139916999998</v>
      </c>
      <c r="M21" s="254">
        <v>52.963697603</v>
      </c>
      <c r="N21" s="254">
        <v>52.691059301000003</v>
      </c>
      <c r="O21" s="254">
        <v>52.516266745999999</v>
      </c>
      <c r="P21" s="254">
        <v>51.734378618000001</v>
      </c>
      <c r="Q21" s="254">
        <v>52.220861566000004</v>
      </c>
      <c r="R21" s="254">
        <v>52.133050335999997</v>
      </c>
      <c r="S21" s="254">
        <v>51.887017884000002</v>
      </c>
      <c r="T21" s="254">
        <v>52.091099538000002</v>
      </c>
      <c r="U21" s="254">
        <v>52.178109650000003</v>
      </c>
      <c r="V21" s="254">
        <v>52.653300790999999</v>
      </c>
      <c r="W21" s="254">
        <v>51.881371416999997</v>
      </c>
      <c r="X21" s="254">
        <v>52.613409199000003</v>
      </c>
      <c r="Y21" s="254">
        <v>52.792558640999999</v>
      </c>
      <c r="Z21" s="254">
        <v>53.052495692000001</v>
      </c>
      <c r="AA21" s="254">
        <v>52.782046176999998</v>
      </c>
      <c r="AB21" s="254">
        <v>52.898345663000001</v>
      </c>
      <c r="AC21" s="254">
        <v>52.366847012000001</v>
      </c>
      <c r="AD21" s="254">
        <v>52.432524114000003</v>
      </c>
      <c r="AE21" s="254">
        <v>52.469902849</v>
      </c>
      <c r="AF21" s="254">
        <v>52.152931664999997</v>
      </c>
      <c r="AG21" s="254">
        <v>52.580634357999998</v>
      </c>
      <c r="AH21" s="254">
        <v>52.508879164</v>
      </c>
      <c r="AI21" s="254">
        <v>52.083340200000002</v>
      </c>
      <c r="AJ21" s="254">
        <v>53.274638383999999</v>
      </c>
      <c r="AK21" s="254">
        <v>53.736928415999998</v>
      </c>
      <c r="AL21" s="254">
        <v>53.844008164999998</v>
      </c>
      <c r="AM21" s="254">
        <v>53.077834502000002</v>
      </c>
      <c r="AN21" s="254">
        <v>52.959754809000003</v>
      </c>
      <c r="AO21" s="254">
        <v>53.028974980999998</v>
      </c>
      <c r="AP21" s="254">
        <v>53.540100881000001</v>
      </c>
      <c r="AQ21" s="254">
        <v>53.611305365</v>
      </c>
      <c r="AR21" s="254">
        <v>53.868075652999998</v>
      </c>
      <c r="AS21" s="254">
        <v>54.517041399999997</v>
      </c>
      <c r="AT21" s="254">
        <v>54.398524106000004</v>
      </c>
      <c r="AU21" s="254">
        <v>54.595470747999997</v>
      </c>
      <c r="AV21" s="254">
        <v>54.764939036000001</v>
      </c>
      <c r="AW21" s="254">
        <v>55.757084114000001</v>
      </c>
      <c r="AX21" s="254">
        <v>55.665248835</v>
      </c>
      <c r="AY21" s="254">
        <v>54.798552333000004</v>
      </c>
      <c r="AZ21" s="254">
        <v>55.203786819000001</v>
      </c>
      <c r="BA21" s="254">
        <v>55.156730172000003</v>
      </c>
      <c r="BB21" s="254">
        <v>55.663152684000003</v>
      </c>
      <c r="BC21" s="254">
        <v>55.796111435</v>
      </c>
      <c r="BD21" s="254">
        <v>56.644786756000002</v>
      </c>
      <c r="BE21" s="254">
        <v>56.255510903999998</v>
      </c>
      <c r="BF21" s="254">
        <v>56.678424958999997</v>
      </c>
      <c r="BG21" s="254">
        <v>56.562736311999998</v>
      </c>
      <c r="BH21" s="254">
        <v>56.601890890999996</v>
      </c>
      <c r="BI21" s="411">
        <v>56.580625275999999</v>
      </c>
      <c r="BJ21" s="411">
        <v>56.380629196000001</v>
      </c>
      <c r="BK21" s="411">
        <v>55.864227094999997</v>
      </c>
      <c r="BL21" s="411">
        <v>56.348180536000001</v>
      </c>
      <c r="BM21" s="411">
        <v>56.430859407</v>
      </c>
      <c r="BN21" s="411">
        <v>56.618396988999997</v>
      </c>
      <c r="BO21" s="411">
        <v>56.931661955999999</v>
      </c>
      <c r="BP21" s="411">
        <v>57.120578993000002</v>
      </c>
      <c r="BQ21" s="411">
        <v>57.120350221000002</v>
      </c>
      <c r="BR21" s="411">
        <v>57.539284442000003</v>
      </c>
      <c r="BS21" s="411">
        <v>57.275017796999997</v>
      </c>
      <c r="BT21" s="411">
        <v>57.417801038999997</v>
      </c>
      <c r="BU21" s="411">
        <v>57.649265798999998</v>
      </c>
      <c r="BV21" s="411">
        <v>57.371343017000001</v>
      </c>
    </row>
    <row r="22" spans="1:74" ht="11.1" customHeight="1" x14ac:dyDescent="0.2">
      <c r="C22" s="225"/>
      <c r="D22" s="225"/>
      <c r="E22" s="225"/>
      <c r="F22" s="225"/>
      <c r="G22" s="225"/>
      <c r="H22" s="225"/>
      <c r="I22" s="225"/>
      <c r="J22" s="225"/>
      <c r="K22" s="225"/>
      <c r="L22" s="225"/>
      <c r="M22" s="225"/>
      <c r="N22" s="225"/>
      <c r="O22" s="225"/>
      <c r="P22" s="225"/>
      <c r="Q22" s="225"/>
      <c r="R22" s="225"/>
      <c r="S22" s="225"/>
      <c r="T22" s="225"/>
      <c r="U22" s="225"/>
      <c r="V22" s="225"/>
      <c r="W22" s="225"/>
      <c r="X22" s="225"/>
      <c r="Y22" s="225"/>
      <c r="Z22" s="225"/>
      <c r="AA22" s="225"/>
      <c r="AB22" s="225"/>
      <c r="AC22" s="225"/>
      <c r="AD22" s="225"/>
      <c r="AE22" s="225"/>
      <c r="AF22" s="225"/>
      <c r="AG22" s="225"/>
      <c r="AH22" s="225"/>
      <c r="AI22" s="225"/>
      <c r="AJ22" s="225"/>
      <c r="AK22" s="225"/>
      <c r="AL22" s="225"/>
      <c r="AM22" s="225"/>
      <c r="AN22" s="225"/>
      <c r="AO22" s="225"/>
      <c r="AP22" s="225"/>
      <c r="AQ22" s="225"/>
      <c r="AR22" s="225"/>
      <c r="AS22" s="225"/>
      <c r="AT22" s="225"/>
      <c r="AU22" s="225"/>
      <c r="AV22" s="225"/>
      <c r="AW22" s="225"/>
      <c r="AX22" s="225"/>
      <c r="AY22" s="637"/>
      <c r="AZ22" s="637"/>
      <c r="BA22" s="637"/>
      <c r="BB22" s="637"/>
      <c r="BC22" s="637"/>
      <c r="BD22" s="637"/>
      <c r="BE22" s="637"/>
      <c r="BF22" s="637"/>
      <c r="BG22" s="637"/>
      <c r="BH22" s="637"/>
      <c r="BI22" s="494"/>
      <c r="BJ22" s="494"/>
      <c r="BK22" s="412"/>
      <c r="BL22" s="412"/>
      <c r="BM22" s="412"/>
      <c r="BN22" s="412"/>
      <c r="BO22" s="412"/>
      <c r="BP22" s="412"/>
      <c r="BQ22" s="412"/>
      <c r="BR22" s="412"/>
      <c r="BS22" s="412"/>
      <c r="BT22" s="412"/>
      <c r="BU22" s="412"/>
      <c r="BV22" s="412"/>
    </row>
    <row r="23" spans="1:74" ht="11.1" customHeight="1" x14ac:dyDescent="0.2">
      <c r="B23" s="256" t="s">
        <v>1175</v>
      </c>
      <c r="C23" s="254"/>
      <c r="D23" s="254"/>
      <c r="E23" s="254"/>
      <c r="F23" s="254"/>
      <c r="G23" s="254"/>
      <c r="H23" s="254"/>
      <c r="I23" s="254"/>
      <c r="J23" s="254"/>
      <c r="K23" s="254"/>
      <c r="L23" s="254"/>
      <c r="M23" s="254"/>
      <c r="N23" s="254"/>
      <c r="O23" s="254"/>
      <c r="P23" s="254"/>
      <c r="Q23" s="254"/>
      <c r="R23" s="254"/>
      <c r="S23" s="254"/>
      <c r="T23" s="254"/>
      <c r="U23" s="254"/>
      <c r="V23" s="254"/>
      <c r="W23" s="254"/>
      <c r="X23" s="254"/>
      <c r="Y23" s="254"/>
      <c r="Z23" s="254"/>
      <c r="AA23" s="254"/>
      <c r="AB23" s="254"/>
      <c r="AC23" s="254"/>
      <c r="AD23" s="254"/>
      <c r="AE23" s="254"/>
      <c r="AF23" s="254"/>
      <c r="AG23" s="254"/>
      <c r="AH23" s="254"/>
      <c r="AI23" s="254"/>
      <c r="AJ23" s="254"/>
      <c r="AK23" s="254"/>
      <c r="AL23" s="254"/>
      <c r="AM23" s="254"/>
      <c r="AN23" s="254"/>
      <c r="AO23" s="254"/>
      <c r="AP23" s="254"/>
      <c r="AQ23" s="254"/>
      <c r="AR23" s="254"/>
      <c r="AS23" s="254"/>
      <c r="AT23" s="254"/>
      <c r="AU23" s="254"/>
      <c r="AV23" s="254"/>
      <c r="AW23" s="254"/>
      <c r="AX23" s="254"/>
      <c r="AY23" s="254"/>
      <c r="AZ23" s="254"/>
      <c r="BA23" s="254"/>
      <c r="BB23" s="254"/>
      <c r="BC23" s="254"/>
      <c r="BD23" s="254"/>
      <c r="BE23" s="254"/>
      <c r="BF23" s="254"/>
      <c r="BG23" s="254"/>
      <c r="BH23" s="254"/>
      <c r="BI23" s="411"/>
      <c r="BJ23" s="411"/>
      <c r="BK23" s="411"/>
      <c r="BL23" s="411"/>
      <c r="BM23" s="411"/>
      <c r="BN23" s="411"/>
      <c r="BO23" s="411"/>
      <c r="BP23" s="411"/>
      <c r="BQ23" s="411"/>
      <c r="BR23" s="411"/>
      <c r="BS23" s="411"/>
      <c r="BT23" s="411"/>
      <c r="BU23" s="411"/>
      <c r="BV23" s="411"/>
    </row>
    <row r="24" spans="1:74" ht="11.1" customHeight="1" x14ac:dyDescent="0.2">
      <c r="A24" s="162" t="s">
        <v>317</v>
      </c>
      <c r="B24" s="173" t="s">
        <v>273</v>
      </c>
      <c r="C24" s="254">
        <v>45.510592799999998</v>
      </c>
      <c r="D24" s="254">
        <v>47.5393148</v>
      </c>
      <c r="E24" s="254">
        <v>47.315464800000001</v>
      </c>
      <c r="F24" s="254">
        <v>46.283979799999997</v>
      </c>
      <c r="G24" s="254">
        <v>45.1309288</v>
      </c>
      <c r="H24" s="254">
        <v>47.0283528</v>
      </c>
      <c r="I24" s="254">
        <v>46.932412800000002</v>
      </c>
      <c r="J24" s="254">
        <v>47.424725799999997</v>
      </c>
      <c r="K24" s="254">
        <v>47.9280878</v>
      </c>
      <c r="L24" s="254">
        <v>46.5664078</v>
      </c>
      <c r="M24" s="254">
        <v>47.481177799999998</v>
      </c>
      <c r="N24" s="254">
        <v>48.433889800000003</v>
      </c>
      <c r="O24" s="254">
        <v>45.982805999999997</v>
      </c>
      <c r="P24" s="254">
        <v>47.629821999999997</v>
      </c>
      <c r="Q24" s="254">
        <v>46.958615000000002</v>
      </c>
      <c r="R24" s="254">
        <v>44.882899000000002</v>
      </c>
      <c r="S24" s="254">
        <v>44.614814000000003</v>
      </c>
      <c r="T24" s="254">
        <v>46.198594999999997</v>
      </c>
      <c r="U24" s="254">
        <v>46.036520000000003</v>
      </c>
      <c r="V24" s="254">
        <v>47.496623</v>
      </c>
      <c r="W24" s="254">
        <v>46.795923999999999</v>
      </c>
      <c r="X24" s="254">
        <v>46.018411</v>
      </c>
      <c r="Y24" s="254">
        <v>46.545347</v>
      </c>
      <c r="Z24" s="254">
        <v>46.986184000000002</v>
      </c>
      <c r="AA24" s="254">
        <v>45.133955399999998</v>
      </c>
      <c r="AB24" s="254">
        <v>47.625917399999999</v>
      </c>
      <c r="AC24" s="254">
        <v>45.790858399999998</v>
      </c>
      <c r="AD24" s="254">
        <v>44.771394399999998</v>
      </c>
      <c r="AE24" s="254">
        <v>45.469559400000001</v>
      </c>
      <c r="AF24" s="254">
        <v>45.968093400000001</v>
      </c>
      <c r="AG24" s="254">
        <v>45.792728400000001</v>
      </c>
      <c r="AH24" s="254">
        <v>46.606017399999999</v>
      </c>
      <c r="AI24" s="254">
        <v>45.079673399999997</v>
      </c>
      <c r="AJ24" s="254">
        <v>46.3774704</v>
      </c>
      <c r="AK24" s="254">
        <v>46.387845400000003</v>
      </c>
      <c r="AL24" s="254">
        <v>45.822451399999999</v>
      </c>
      <c r="AM24" s="254">
        <v>45.907466573999997</v>
      </c>
      <c r="AN24" s="254">
        <v>46.566638574000002</v>
      </c>
      <c r="AO24" s="254">
        <v>45.199514573999998</v>
      </c>
      <c r="AP24" s="254">
        <v>45.808543573999998</v>
      </c>
      <c r="AQ24" s="254">
        <v>45.483596574000003</v>
      </c>
      <c r="AR24" s="254">
        <v>45.374185574000002</v>
      </c>
      <c r="AS24" s="254">
        <v>46.763764574</v>
      </c>
      <c r="AT24" s="254">
        <v>46.352621573999997</v>
      </c>
      <c r="AU24" s="254">
        <v>45.906100574</v>
      </c>
      <c r="AV24" s="254">
        <v>46.336631574000002</v>
      </c>
      <c r="AW24" s="254">
        <v>46.934458573999997</v>
      </c>
      <c r="AX24" s="254">
        <v>46.257684574000002</v>
      </c>
      <c r="AY24" s="254">
        <v>45.339345739999999</v>
      </c>
      <c r="AZ24" s="254">
        <v>46.513012740000001</v>
      </c>
      <c r="BA24" s="254">
        <v>45.371030740000002</v>
      </c>
      <c r="BB24" s="254">
        <v>45.078415739999997</v>
      </c>
      <c r="BC24" s="254">
        <v>44.360996739999997</v>
      </c>
      <c r="BD24" s="254">
        <v>44.992576739999997</v>
      </c>
      <c r="BE24" s="254">
        <v>45.998074639999999</v>
      </c>
      <c r="BF24" s="254">
        <v>45.953630523999998</v>
      </c>
      <c r="BG24" s="254">
        <v>46.192864958999998</v>
      </c>
      <c r="BH24" s="254">
        <v>46.331716794000002</v>
      </c>
      <c r="BI24" s="411">
        <v>46.475410736000001</v>
      </c>
      <c r="BJ24" s="411">
        <v>46.797668291000001</v>
      </c>
      <c r="BK24" s="411">
        <v>45.881187165</v>
      </c>
      <c r="BL24" s="411">
        <v>46.726815620000004</v>
      </c>
      <c r="BM24" s="411">
        <v>46.092976440999998</v>
      </c>
      <c r="BN24" s="411">
        <v>45.110179782000003</v>
      </c>
      <c r="BO24" s="411">
        <v>44.537150255999997</v>
      </c>
      <c r="BP24" s="411">
        <v>45.623065306000001</v>
      </c>
      <c r="BQ24" s="411">
        <v>45.727758078999997</v>
      </c>
      <c r="BR24" s="411">
        <v>45.920542775000001</v>
      </c>
      <c r="BS24" s="411">
        <v>46.025555222000001</v>
      </c>
      <c r="BT24" s="411">
        <v>46.169299008000003</v>
      </c>
      <c r="BU24" s="411">
        <v>46.120360628</v>
      </c>
      <c r="BV24" s="411">
        <v>46.556414197999999</v>
      </c>
    </row>
    <row r="25" spans="1:74" ht="11.1" customHeight="1" x14ac:dyDescent="0.2">
      <c r="A25" s="162" t="s">
        <v>311</v>
      </c>
      <c r="B25" s="173" t="s">
        <v>274</v>
      </c>
      <c r="C25" s="254">
        <v>18.651681</v>
      </c>
      <c r="D25" s="254">
        <v>18.849602999999998</v>
      </c>
      <c r="E25" s="254">
        <v>19.099453</v>
      </c>
      <c r="F25" s="254">
        <v>19.043568</v>
      </c>
      <c r="G25" s="254">
        <v>18.865917</v>
      </c>
      <c r="H25" s="254">
        <v>19.536541</v>
      </c>
      <c r="I25" s="254">
        <v>19.318601000000001</v>
      </c>
      <c r="J25" s="254">
        <v>19.661814</v>
      </c>
      <c r="K25" s="254">
        <v>19.438476000000001</v>
      </c>
      <c r="L25" s="254">
        <v>18.973896</v>
      </c>
      <c r="M25" s="254">
        <v>18.977066000000001</v>
      </c>
      <c r="N25" s="254">
        <v>19.721678000000001</v>
      </c>
      <c r="O25" s="254">
        <v>18.910806000000001</v>
      </c>
      <c r="P25" s="254">
        <v>18.808622</v>
      </c>
      <c r="Q25" s="254">
        <v>19.234014999999999</v>
      </c>
      <c r="R25" s="254">
        <v>18.588099</v>
      </c>
      <c r="S25" s="254">
        <v>18.419913999999999</v>
      </c>
      <c r="T25" s="254">
        <v>19.181495000000002</v>
      </c>
      <c r="U25" s="254">
        <v>18.70532</v>
      </c>
      <c r="V25" s="254">
        <v>19.348822999999999</v>
      </c>
      <c r="W25" s="254">
        <v>18.847604</v>
      </c>
      <c r="X25" s="254">
        <v>18.796291</v>
      </c>
      <c r="Y25" s="254">
        <v>19.018877</v>
      </c>
      <c r="Z25" s="254">
        <v>18.721264000000001</v>
      </c>
      <c r="AA25" s="254">
        <v>18.303673</v>
      </c>
      <c r="AB25" s="254">
        <v>18.643384999999999</v>
      </c>
      <c r="AC25" s="254">
        <v>18.163796000000001</v>
      </c>
      <c r="AD25" s="254">
        <v>18.210681999999998</v>
      </c>
      <c r="AE25" s="254">
        <v>18.589096999999999</v>
      </c>
      <c r="AF25" s="254">
        <v>18.857130999999999</v>
      </c>
      <c r="AG25" s="254">
        <v>18.515346000000001</v>
      </c>
      <c r="AH25" s="254">
        <v>19.155595000000002</v>
      </c>
      <c r="AI25" s="254">
        <v>18.091781000000001</v>
      </c>
      <c r="AJ25" s="254">
        <v>18.705068000000001</v>
      </c>
      <c r="AK25" s="254">
        <v>18.527753000000001</v>
      </c>
      <c r="AL25" s="254">
        <v>18.120199</v>
      </c>
      <c r="AM25" s="254">
        <v>18.749355999999999</v>
      </c>
      <c r="AN25" s="254">
        <v>18.643338</v>
      </c>
      <c r="AO25" s="254">
        <v>18.530764000000001</v>
      </c>
      <c r="AP25" s="254">
        <v>18.584092999999999</v>
      </c>
      <c r="AQ25" s="254">
        <v>18.779156</v>
      </c>
      <c r="AR25" s="254">
        <v>18.805885</v>
      </c>
      <c r="AS25" s="254">
        <v>19.257404000000001</v>
      </c>
      <c r="AT25" s="254">
        <v>19.124600999999998</v>
      </c>
      <c r="AU25" s="254">
        <v>19.25197</v>
      </c>
      <c r="AV25" s="254">
        <v>19.311890999999999</v>
      </c>
      <c r="AW25" s="254">
        <v>19.490718000000001</v>
      </c>
      <c r="AX25" s="254">
        <v>18.982814000000001</v>
      </c>
      <c r="AY25" s="254">
        <v>18.921430999999998</v>
      </c>
      <c r="AZ25" s="254">
        <v>18.993697999999998</v>
      </c>
      <c r="BA25" s="254">
        <v>18.526115999999998</v>
      </c>
      <c r="BB25" s="254">
        <v>18.783351</v>
      </c>
      <c r="BC25" s="254">
        <v>18.515732</v>
      </c>
      <c r="BD25" s="254">
        <v>18.833012</v>
      </c>
      <c r="BE25" s="254">
        <v>19.163812</v>
      </c>
      <c r="BF25" s="254">
        <v>19.276223999999999</v>
      </c>
      <c r="BG25" s="254">
        <v>18.829158833000001</v>
      </c>
      <c r="BH25" s="254">
        <v>19.025927164999999</v>
      </c>
      <c r="BI25" s="411">
        <v>18.991620000000001</v>
      </c>
      <c r="BJ25" s="411">
        <v>19.004259999999999</v>
      </c>
      <c r="BK25" s="411">
        <v>18.93777</v>
      </c>
      <c r="BL25" s="411">
        <v>18.861509999999999</v>
      </c>
      <c r="BM25" s="411">
        <v>18.81091</v>
      </c>
      <c r="BN25" s="411">
        <v>18.87547</v>
      </c>
      <c r="BO25" s="411">
        <v>18.87058</v>
      </c>
      <c r="BP25" s="411">
        <v>19.269970000000001</v>
      </c>
      <c r="BQ25" s="411">
        <v>19.24342</v>
      </c>
      <c r="BR25" s="411">
        <v>19.579370000000001</v>
      </c>
      <c r="BS25" s="411">
        <v>19.007639999999999</v>
      </c>
      <c r="BT25" s="411">
        <v>19.213529999999999</v>
      </c>
      <c r="BU25" s="411">
        <v>18.992799999999999</v>
      </c>
      <c r="BV25" s="411">
        <v>19.14414</v>
      </c>
    </row>
    <row r="26" spans="1:74" ht="11.1" customHeight="1" x14ac:dyDescent="0.2">
      <c r="A26" s="162" t="s">
        <v>312</v>
      </c>
      <c r="B26" s="173" t="s">
        <v>299</v>
      </c>
      <c r="C26" s="254">
        <v>0.28951179999999999</v>
      </c>
      <c r="D26" s="254">
        <v>0.28951179999999999</v>
      </c>
      <c r="E26" s="254">
        <v>0.28951179999999999</v>
      </c>
      <c r="F26" s="254">
        <v>0.28951179999999999</v>
      </c>
      <c r="G26" s="254">
        <v>0.28951179999999999</v>
      </c>
      <c r="H26" s="254">
        <v>0.28951179999999999</v>
      </c>
      <c r="I26" s="254">
        <v>0.28951179999999999</v>
      </c>
      <c r="J26" s="254">
        <v>0.28951179999999999</v>
      </c>
      <c r="K26" s="254">
        <v>0.28951179999999999</v>
      </c>
      <c r="L26" s="254">
        <v>0.28951179999999999</v>
      </c>
      <c r="M26" s="254">
        <v>0.28951179999999999</v>
      </c>
      <c r="N26" s="254">
        <v>0.28951179999999999</v>
      </c>
      <c r="O26" s="254">
        <v>0.28999999999999998</v>
      </c>
      <c r="P26" s="254">
        <v>0.28999999999999998</v>
      </c>
      <c r="Q26" s="254">
        <v>0.28999999999999998</v>
      </c>
      <c r="R26" s="254">
        <v>0.28999999999999998</v>
      </c>
      <c r="S26" s="254">
        <v>0.28999999999999998</v>
      </c>
      <c r="T26" s="254">
        <v>0.28999999999999998</v>
      </c>
      <c r="U26" s="254">
        <v>0.28999999999999998</v>
      </c>
      <c r="V26" s="254">
        <v>0.28999999999999998</v>
      </c>
      <c r="W26" s="254">
        <v>0.28999999999999998</v>
      </c>
      <c r="X26" s="254">
        <v>0.28999999999999998</v>
      </c>
      <c r="Y26" s="254">
        <v>0.28999999999999998</v>
      </c>
      <c r="Z26" s="254">
        <v>0.28999999999999998</v>
      </c>
      <c r="AA26" s="254">
        <v>0.30507240000000002</v>
      </c>
      <c r="AB26" s="254">
        <v>0.30507240000000002</v>
      </c>
      <c r="AC26" s="254">
        <v>0.30507240000000002</v>
      </c>
      <c r="AD26" s="254">
        <v>0.30507240000000002</v>
      </c>
      <c r="AE26" s="254">
        <v>0.30507240000000002</v>
      </c>
      <c r="AF26" s="254">
        <v>0.30507240000000002</v>
      </c>
      <c r="AG26" s="254">
        <v>0.30507240000000002</v>
      </c>
      <c r="AH26" s="254">
        <v>0.30507240000000002</v>
      </c>
      <c r="AI26" s="254">
        <v>0.30507240000000002</v>
      </c>
      <c r="AJ26" s="254">
        <v>0.30507240000000002</v>
      </c>
      <c r="AK26" s="254">
        <v>0.30507240000000002</v>
      </c>
      <c r="AL26" s="254">
        <v>0.30507240000000002</v>
      </c>
      <c r="AM26" s="254">
        <v>0.32206057399999999</v>
      </c>
      <c r="AN26" s="254">
        <v>0.32206057399999999</v>
      </c>
      <c r="AO26" s="254">
        <v>0.32206057399999999</v>
      </c>
      <c r="AP26" s="254">
        <v>0.32206057399999999</v>
      </c>
      <c r="AQ26" s="254">
        <v>0.32206057399999999</v>
      </c>
      <c r="AR26" s="254">
        <v>0.32206057399999999</v>
      </c>
      <c r="AS26" s="254">
        <v>0.32206057399999999</v>
      </c>
      <c r="AT26" s="254">
        <v>0.32206057399999999</v>
      </c>
      <c r="AU26" s="254">
        <v>0.32206057399999999</v>
      </c>
      <c r="AV26" s="254">
        <v>0.32206057399999999</v>
      </c>
      <c r="AW26" s="254">
        <v>0.32206057399999999</v>
      </c>
      <c r="AX26" s="254">
        <v>0.32206057399999999</v>
      </c>
      <c r="AY26" s="254">
        <v>0.34171474000000002</v>
      </c>
      <c r="AZ26" s="254">
        <v>0.34171474000000002</v>
      </c>
      <c r="BA26" s="254">
        <v>0.34171474000000002</v>
      </c>
      <c r="BB26" s="254">
        <v>0.34171474000000002</v>
      </c>
      <c r="BC26" s="254">
        <v>0.34171474000000002</v>
      </c>
      <c r="BD26" s="254">
        <v>0.34171474000000002</v>
      </c>
      <c r="BE26" s="254">
        <v>0.34171474000000002</v>
      </c>
      <c r="BF26" s="254">
        <v>0.34171474000000002</v>
      </c>
      <c r="BG26" s="254">
        <v>0.34171474000000002</v>
      </c>
      <c r="BH26" s="254">
        <v>0.34171474000000002</v>
      </c>
      <c r="BI26" s="411">
        <v>0.34171474000000002</v>
      </c>
      <c r="BJ26" s="411">
        <v>0.34171474000000002</v>
      </c>
      <c r="BK26" s="411">
        <v>0.36323913899999999</v>
      </c>
      <c r="BL26" s="411">
        <v>0.36323913899999999</v>
      </c>
      <c r="BM26" s="411">
        <v>0.36323913899999999</v>
      </c>
      <c r="BN26" s="411">
        <v>0.36323913899999999</v>
      </c>
      <c r="BO26" s="411">
        <v>0.36323913899999999</v>
      </c>
      <c r="BP26" s="411">
        <v>0.36323913899999999</v>
      </c>
      <c r="BQ26" s="411">
        <v>0.36323913899999999</v>
      </c>
      <c r="BR26" s="411">
        <v>0.36323913899999999</v>
      </c>
      <c r="BS26" s="411">
        <v>0.36323913899999999</v>
      </c>
      <c r="BT26" s="411">
        <v>0.36323913899999999</v>
      </c>
      <c r="BU26" s="411">
        <v>0.36323913899999999</v>
      </c>
      <c r="BV26" s="411">
        <v>0.36323913899999999</v>
      </c>
    </row>
    <row r="27" spans="1:74" ht="11.1" customHeight="1" x14ac:dyDescent="0.2">
      <c r="A27" s="162" t="s">
        <v>313</v>
      </c>
      <c r="B27" s="173" t="s">
        <v>300</v>
      </c>
      <c r="C27" s="254">
        <v>2.1537000000000002</v>
      </c>
      <c r="D27" s="254">
        <v>2.2841</v>
      </c>
      <c r="E27" s="254">
        <v>2.1741000000000001</v>
      </c>
      <c r="F27" s="254">
        <v>2.2057000000000002</v>
      </c>
      <c r="G27" s="254">
        <v>2.2277</v>
      </c>
      <c r="H27" s="254">
        <v>2.3725999999999998</v>
      </c>
      <c r="I27" s="254">
        <v>2.2298</v>
      </c>
      <c r="J27" s="254">
        <v>2.403</v>
      </c>
      <c r="K27" s="254">
        <v>2.351</v>
      </c>
      <c r="L27" s="254">
        <v>2.2745000000000002</v>
      </c>
      <c r="M27" s="254">
        <v>2.3431999999999999</v>
      </c>
      <c r="N27" s="254">
        <v>2.3854000000000002</v>
      </c>
      <c r="O27" s="254">
        <v>2.2751000000000001</v>
      </c>
      <c r="P27" s="254">
        <v>2.3376999999999999</v>
      </c>
      <c r="Q27" s="254">
        <v>2.4104999999999999</v>
      </c>
      <c r="R27" s="254">
        <v>2.1656</v>
      </c>
      <c r="S27" s="254">
        <v>2.2044000000000001</v>
      </c>
      <c r="T27" s="254">
        <v>2.3616000000000001</v>
      </c>
      <c r="U27" s="254">
        <v>2.3412999999999999</v>
      </c>
      <c r="V27" s="254">
        <v>2.4761000000000002</v>
      </c>
      <c r="W27" s="254">
        <v>2.3228</v>
      </c>
      <c r="X27" s="254">
        <v>2.2103999999999999</v>
      </c>
      <c r="Y27" s="254">
        <v>2.2968999999999999</v>
      </c>
      <c r="Z27" s="254">
        <v>2.3187000000000002</v>
      </c>
      <c r="AA27" s="254">
        <v>2.1894</v>
      </c>
      <c r="AB27" s="254">
        <v>2.2641</v>
      </c>
      <c r="AC27" s="254">
        <v>2.3169</v>
      </c>
      <c r="AD27" s="254">
        <v>2.2519</v>
      </c>
      <c r="AE27" s="254">
        <v>2.3563999999999998</v>
      </c>
      <c r="AF27" s="254">
        <v>2.2217199999999999</v>
      </c>
      <c r="AG27" s="254">
        <v>2.3740000000000001</v>
      </c>
      <c r="AH27" s="254">
        <v>2.5106999999999999</v>
      </c>
      <c r="AI27" s="254">
        <v>2.3521999999999998</v>
      </c>
      <c r="AJ27" s="254">
        <v>2.3969</v>
      </c>
      <c r="AK27" s="254">
        <v>2.5583</v>
      </c>
      <c r="AL27" s="254">
        <v>2.4096000000000002</v>
      </c>
      <c r="AM27" s="254">
        <v>2.4961000000000002</v>
      </c>
      <c r="AN27" s="254">
        <v>2.4584999999999999</v>
      </c>
      <c r="AO27" s="254">
        <v>2.3963000000000001</v>
      </c>
      <c r="AP27" s="254">
        <v>2.3653</v>
      </c>
      <c r="AQ27" s="254">
        <v>2.4519000000000002</v>
      </c>
      <c r="AR27" s="254">
        <v>2.3883000000000001</v>
      </c>
      <c r="AS27" s="254">
        <v>2.4325000000000001</v>
      </c>
      <c r="AT27" s="254">
        <v>2.4220000000000002</v>
      </c>
      <c r="AU27" s="254">
        <v>2.4249999999999998</v>
      </c>
      <c r="AV27" s="254">
        <v>2.3734000000000002</v>
      </c>
      <c r="AW27" s="254">
        <v>2.4922</v>
      </c>
      <c r="AX27" s="254">
        <v>2.3931</v>
      </c>
      <c r="AY27" s="254">
        <v>2.3913000000000002</v>
      </c>
      <c r="AZ27" s="254">
        <v>2.5063</v>
      </c>
      <c r="BA27" s="254">
        <v>2.3527999999999998</v>
      </c>
      <c r="BB27" s="254">
        <v>2.2875999999999999</v>
      </c>
      <c r="BC27" s="254">
        <v>2.3788</v>
      </c>
      <c r="BD27" s="254">
        <v>2.4596</v>
      </c>
      <c r="BE27" s="254">
        <v>2.3556145169999998</v>
      </c>
      <c r="BF27" s="254">
        <v>2.3943614379999998</v>
      </c>
      <c r="BG27" s="254">
        <v>2.3567752909999999</v>
      </c>
      <c r="BH27" s="254">
        <v>2.3343972220000002</v>
      </c>
      <c r="BI27" s="411">
        <v>2.3728317780000001</v>
      </c>
      <c r="BJ27" s="411">
        <v>2.3439323540000001</v>
      </c>
      <c r="BK27" s="411">
        <v>2.2989620620000002</v>
      </c>
      <c r="BL27" s="411">
        <v>2.4025562790000001</v>
      </c>
      <c r="BM27" s="411">
        <v>2.3239550630000001</v>
      </c>
      <c r="BN27" s="411">
        <v>2.197603065</v>
      </c>
      <c r="BO27" s="411">
        <v>2.2750327640000001</v>
      </c>
      <c r="BP27" s="411">
        <v>2.363734403</v>
      </c>
      <c r="BQ27" s="411">
        <v>2.3758767500000002</v>
      </c>
      <c r="BR27" s="411">
        <v>2.4149569610000001</v>
      </c>
      <c r="BS27" s="411">
        <v>2.3770475090000001</v>
      </c>
      <c r="BT27" s="411">
        <v>2.3544769510000001</v>
      </c>
      <c r="BU27" s="411">
        <v>2.393242109</v>
      </c>
      <c r="BV27" s="411">
        <v>2.3640941020000001</v>
      </c>
    </row>
    <row r="28" spans="1:74" ht="11.1" customHeight="1" x14ac:dyDescent="0.2">
      <c r="A28" s="162" t="s">
        <v>314</v>
      </c>
      <c r="B28" s="173" t="s">
        <v>301</v>
      </c>
      <c r="C28" s="254">
        <v>13.578799999999999</v>
      </c>
      <c r="D28" s="254">
        <v>14.8111</v>
      </c>
      <c r="E28" s="254">
        <v>14.875299999999999</v>
      </c>
      <c r="F28" s="254">
        <v>14.3307</v>
      </c>
      <c r="G28" s="254">
        <v>13.9564</v>
      </c>
      <c r="H28" s="254">
        <v>14.7714</v>
      </c>
      <c r="I28" s="254">
        <v>14.9717</v>
      </c>
      <c r="J28" s="254">
        <v>14.6074</v>
      </c>
      <c r="K28" s="254">
        <v>15.4323</v>
      </c>
      <c r="L28" s="254">
        <v>14.997400000000001</v>
      </c>
      <c r="M28" s="254">
        <v>15.074299999999999</v>
      </c>
      <c r="N28" s="254">
        <v>14.659800000000001</v>
      </c>
      <c r="O28" s="254">
        <v>13.6044</v>
      </c>
      <c r="P28" s="254">
        <v>14.742599999999999</v>
      </c>
      <c r="Q28" s="254">
        <v>14.215999999999999</v>
      </c>
      <c r="R28" s="254">
        <v>13.900700000000001</v>
      </c>
      <c r="S28" s="254">
        <v>14.0158</v>
      </c>
      <c r="T28" s="254">
        <v>14.3339</v>
      </c>
      <c r="U28" s="254">
        <v>14.3429</v>
      </c>
      <c r="V28" s="254">
        <v>14.686500000000001</v>
      </c>
      <c r="W28" s="254">
        <v>14.917920000000001</v>
      </c>
      <c r="X28" s="254">
        <v>14.326320000000001</v>
      </c>
      <c r="Y28" s="254">
        <v>14.116070000000001</v>
      </c>
      <c r="Z28" s="254">
        <v>13.68092</v>
      </c>
      <c r="AA28" s="254">
        <v>13.00741</v>
      </c>
      <c r="AB28" s="254">
        <v>14.49086</v>
      </c>
      <c r="AC28" s="254">
        <v>13.713990000000001</v>
      </c>
      <c r="AD28" s="254">
        <v>13.64794</v>
      </c>
      <c r="AE28" s="254">
        <v>13.66159</v>
      </c>
      <c r="AF28" s="254">
        <v>14.171469999999999</v>
      </c>
      <c r="AG28" s="254">
        <v>14.05471</v>
      </c>
      <c r="AH28" s="254">
        <v>13.71585</v>
      </c>
      <c r="AI28" s="254">
        <v>13.785019999999999</v>
      </c>
      <c r="AJ28" s="254">
        <v>14.21443</v>
      </c>
      <c r="AK28" s="254">
        <v>13.84482</v>
      </c>
      <c r="AL28" s="254">
        <v>13.01248</v>
      </c>
      <c r="AM28" s="254">
        <v>12.886049999999999</v>
      </c>
      <c r="AN28" s="254">
        <v>13.44514</v>
      </c>
      <c r="AO28" s="254">
        <v>13.245889999999999</v>
      </c>
      <c r="AP28" s="254">
        <v>14.01619</v>
      </c>
      <c r="AQ28" s="254">
        <v>13.67498</v>
      </c>
      <c r="AR28" s="254">
        <v>13.719139999999999</v>
      </c>
      <c r="AS28" s="254">
        <v>14.189</v>
      </c>
      <c r="AT28" s="254">
        <v>13.82246</v>
      </c>
      <c r="AU28" s="254">
        <v>13.868869999999999</v>
      </c>
      <c r="AV28" s="254">
        <v>14.016579999999999</v>
      </c>
      <c r="AW28" s="254">
        <v>13.54148</v>
      </c>
      <c r="AX28" s="254">
        <v>13.01591</v>
      </c>
      <c r="AY28" s="254">
        <v>12.6295</v>
      </c>
      <c r="AZ28" s="254">
        <v>13.2081</v>
      </c>
      <c r="BA28" s="254">
        <v>13.1571</v>
      </c>
      <c r="BB28" s="254">
        <v>13.49295</v>
      </c>
      <c r="BC28" s="254">
        <v>13.19525</v>
      </c>
      <c r="BD28" s="254">
        <v>13.490550000000001</v>
      </c>
      <c r="BE28" s="254">
        <v>13.704920904</v>
      </c>
      <c r="BF28" s="254">
        <v>13.424475624999999</v>
      </c>
      <c r="BG28" s="254">
        <v>14.211032461</v>
      </c>
      <c r="BH28" s="254">
        <v>14.118814523999999</v>
      </c>
      <c r="BI28" s="411">
        <v>13.734393139</v>
      </c>
      <c r="BJ28" s="411">
        <v>13.368725275999999</v>
      </c>
      <c r="BK28" s="411">
        <v>13.127417487000001</v>
      </c>
      <c r="BL28" s="411">
        <v>13.570891004</v>
      </c>
      <c r="BM28" s="411">
        <v>13.528748895</v>
      </c>
      <c r="BN28" s="411">
        <v>13.121907132</v>
      </c>
      <c r="BO28" s="411">
        <v>12.902404986000001</v>
      </c>
      <c r="BP28" s="411">
        <v>13.369922787</v>
      </c>
      <c r="BQ28" s="411">
        <v>13.493947388</v>
      </c>
      <c r="BR28" s="411">
        <v>13.225961935000001</v>
      </c>
      <c r="BS28" s="411">
        <v>14.002754782</v>
      </c>
      <c r="BT28" s="411">
        <v>13.905936001000001</v>
      </c>
      <c r="BU28" s="411">
        <v>13.525089607</v>
      </c>
      <c r="BV28" s="411">
        <v>13.155372697000001</v>
      </c>
    </row>
    <row r="29" spans="1:74" ht="11.1" customHeight="1" x14ac:dyDescent="0.2">
      <c r="A29" s="162" t="s">
        <v>315</v>
      </c>
      <c r="B29" s="173" t="s">
        <v>302</v>
      </c>
      <c r="C29" s="254">
        <v>4.8341000000000003</v>
      </c>
      <c r="D29" s="254">
        <v>4.9958999999999998</v>
      </c>
      <c r="E29" s="254">
        <v>4.7408999999999999</v>
      </c>
      <c r="F29" s="254">
        <v>4.3467000000000002</v>
      </c>
      <c r="G29" s="254">
        <v>3.8328000000000002</v>
      </c>
      <c r="H29" s="254">
        <v>3.9634999999999998</v>
      </c>
      <c r="I29" s="254">
        <v>4.1550000000000002</v>
      </c>
      <c r="J29" s="254">
        <v>4.3718000000000004</v>
      </c>
      <c r="K29" s="254">
        <v>4.4206000000000003</v>
      </c>
      <c r="L29" s="254">
        <v>4.0167000000000002</v>
      </c>
      <c r="M29" s="254">
        <v>4.5438000000000001</v>
      </c>
      <c r="N29" s="254">
        <v>4.9695999999999998</v>
      </c>
      <c r="O29" s="254">
        <v>4.8259999999999996</v>
      </c>
      <c r="P29" s="254">
        <v>5.0303000000000004</v>
      </c>
      <c r="Q29" s="254">
        <v>4.5260999999999996</v>
      </c>
      <c r="R29" s="254">
        <v>4.0682999999999998</v>
      </c>
      <c r="S29" s="254">
        <v>3.7484999999999999</v>
      </c>
      <c r="T29" s="254">
        <v>3.9133</v>
      </c>
      <c r="U29" s="254">
        <v>4.1985999999999999</v>
      </c>
      <c r="V29" s="254">
        <v>4.4260000000000002</v>
      </c>
      <c r="W29" s="254">
        <v>4.2633999999999999</v>
      </c>
      <c r="X29" s="254">
        <v>4.3737000000000004</v>
      </c>
      <c r="Y29" s="254">
        <v>4.5627000000000004</v>
      </c>
      <c r="Z29" s="254">
        <v>5.3982999999999999</v>
      </c>
      <c r="AA29" s="254">
        <v>5.1321000000000003</v>
      </c>
      <c r="AB29" s="254">
        <v>5.5167000000000002</v>
      </c>
      <c r="AC29" s="254">
        <v>5.1200999999999999</v>
      </c>
      <c r="AD29" s="254">
        <v>4.3449999999999998</v>
      </c>
      <c r="AE29" s="254">
        <v>4.3388</v>
      </c>
      <c r="AF29" s="254">
        <v>4.0810000000000004</v>
      </c>
      <c r="AG29" s="254">
        <v>4.3411</v>
      </c>
      <c r="AH29" s="254">
        <v>4.5983999999999998</v>
      </c>
      <c r="AI29" s="254">
        <v>4.4116</v>
      </c>
      <c r="AJ29" s="254">
        <v>4.3917999999999999</v>
      </c>
      <c r="AK29" s="254">
        <v>4.6082999999999998</v>
      </c>
      <c r="AL29" s="254">
        <v>5.4622000000000002</v>
      </c>
      <c r="AM29" s="254">
        <v>5.1643999999999997</v>
      </c>
      <c r="AN29" s="254">
        <v>5.2793999999999999</v>
      </c>
      <c r="AO29" s="254">
        <v>4.7286999999999999</v>
      </c>
      <c r="AP29" s="254">
        <v>4.2866999999999997</v>
      </c>
      <c r="AQ29" s="254">
        <v>4.085</v>
      </c>
      <c r="AR29" s="254">
        <v>3.8597000000000001</v>
      </c>
      <c r="AS29" s="254">
        <v>4.3579999999999997</v>
      </c>
      <c r="AT29" s="254">
        <v>4.3737000000000004</v>
      </c>
      <c r="AU29" s="254">
        <v>4.1125999999999996</v>
      </c>
      <c r="AV29" s="254">
        <v>4.1657000000000002</v>
      </c>
      <c r="AW29" s="254">
        <v>4.8028000000000004</v>
      </c>
      <c r="AX29" s="254">
        <v>5.1913999999999998</v>
      </c>
      <c r="AY29" s="254">
        <v>4.9859999999999998</v>
      </c>
      <c r="AZ29" s="254">
        <v>5.2309000000000001</v>
      </c>
      <c r="BA29" s="254">
        <v>4.8520000000000003</v>
      </c>
      <c r="BB29" s="254">
        <v>4.0640999999999998</v>
      </c>
      <c r="BC29" s="254">
        <v>3.7883</v>
      </c>
      <c r="BD29" s="254">
        <v>3.774</v>
      </c>
      <c r="BE29" s="254">
        <v>4.1278170100000002</v>
      </c>
      <c r="BF29" s="254">
        <v>4.1409518429999999</v>
      </c>
      <c r="BG29" s="254">
        <v>4.1684662189999999</v>
      </c>
      <c r="BH29" s="254">
        <v>4.1541191670000002</v>
      </c>
      <c r="BI29" s="411">
        <v>4.4807725109999996</v>
      </c>
      <c r="BJ29" s="411">
        <v>4.9813763550000001</v>
      </c>
      <c r="BK29" s="411">
        <v>4.6947641610000002</v>
      </c>
      <c r="BL29" s="411">
        <v>4.8929560759999999</v>
      </c>
      <c r="BM29" s="411">
        <v>4.5892648810000001</v>
      </c>
      <c r="BN29" s="411">
        <v>4.2326022999999999</v>
      </c>
      <c r="BO29" s="411">
        <v>3.7761326610000001</v>
      </c>
      <c r="BP29" s="411">
        <v>3.9170755599999998</v>
      </c>
      <c r="BQ29" s="411">
        <v>3.9878189659999999</v>
      </c>
      <c r="BR29" s="411">
        <v>4.0005083209999999</v>
      </c>
      <c r="BS29" s="411">
        <v>4.0270895260000001</v>
      </c>
      <c r="BT29" s="411">
        <v>4.013229065</v>
      </c>
      <c r="BU29" s="411">
        <v>4.3288037130000001</v>
      </c>
      <c r="BV29" s="411">
        <v>4.8124291980000002</v>
      </c>
    </row>
    <row r="30" spans="1:74" ht="11.1" customHeight="1" x14ac:dyDescent="0.2">
      <c r="A30" s="162" t="s">
        <v>316</v>
      </c>
      <c r="B30" s="173" t="s">
        <v>303</v>
      </c>
      <c r="C30" s="254">
        <v>6.0027999999999997</v>
      </c>
      <c r="D30" s="254">
        <v>6.3090999999999999</v>
      </c>
      <c r="E30" s="254">
        <v>6.1361999999999997</v>
      </c>
      <c r="F30" s="254">
        <v>6.0678000000000001</v>
      </c>
      <c r="G30" s="254">
        <v>5.9585999999999997</v>
      </c>
      <c r="H30" s="254">
        <v>6.0948000000000002</v>
      </c>
      <c r="I30" s="254">
        <v>5.9678000000000004</v>
      </c>
      <c r="J30" s="254">
        <v>6.0911999999999997</v>
      </c>
      <c r="K30" s="254">
        <v>5.9962</v>
      </c>
      <c r="L30" s="254">
        <v>6.0144000000000002</v>
      </c>
      <c r="M30" s="254">
        <v>6.2533000000000003</v>
      </c>
      <c r="N30" s="254">
        <v>6.4078999999999997</v>
      </c>
      <c r="O30" s="254">
        <v>6.0765000000000002</v>
      </c>
      <c r="P30" s="254">
        <v>6.4206000000000003</v>
      </c>
      <c r="Q30" s="254">
        <v>6.282</v>
      </c>
      <c r="R30" s="254">
        <v>5.8701999999999996</v>
      </c>
      <c r="S30" s="254">
        <v>5.9362000000000004</v>
      </c>
      <c r="T30" s="254">
        <v>6.1182999999999996</v>
      </c>
      <c r="U30" s="254">
        <v>6.1584000000000003</v>
      </c>
      <c r="V30" s="254">
        <v>6.2691999999999997</v>
      </c>
      <c r="W30" s="254">
        <v>6.1542000000000003</v>
      </c>
      <c r="X30" s="254">
        <v>6.0217000000000001</v>
      </c>
      <c r="Y30" s="254">
        <v>6.2607999999999997</v>
      </c>
      <c r="Z30" s="254">
        <v>6.577</v>
      </c>
      <c r="AA30" s="254">
        <v>6.1962999999999999</v>
      </c>
      <c r="AB30" s="254">
        <v>6.4058000000000002</v>
      </c>
      <c r="AC30" s="254">
        <v>6.1710000000000003</v>
      </c>
      <c r="AD30" s="254">
        <v>6.0107999999999997</v>
      </c>
      <c r="AE30" s="254">
        <v>6.2186000000000003</v>
      </c>
      <c r="AF30" s="254">
        <v>6.3316999999999997</v>
      </c>
      <c r="AG30" s="254">
        <v>6.2024999999999997</v>
      </c>
      <c r="AH30" s="254">
        <v>6.3204000000000002</v>
      </c>
      <c r="AI30" s="254">
        <v>6.1340000000000003</v>
      </c>
      <c r="AJ30" s="254">
        <v>6.3642000000000003</v>
      </c>
      <c r="AK30" s="254">
        <v>6.5435999999999996</v>
      </c>
      <c r="AL30" s="254">
        <v>6.5129000000000001</v>
      </c>
      <c r="AM30" s="254">
        <v>6.2895000000000003</v>
      </c>
      <c r="AN30" s="254">
        <v>6.4181999999999997</v>
      </c>
      <c r="AO30" s="254">
        <v>5.9757999999999996</v>
      </c>
      <c r="AP30" s="254">
        <v>6.2342000000000004</v>
      </c>
      <c r="AQ30" s="254">
        <v>6.1704999999999997</v>
      </c>
      <c r="AR30" s="254">
        <v>6.2790999999999997</v>
      </c>
      <c r="AS30" s="254">
        <v>6.2047999999999996</v>
      </c>
      <c r="AT30" s="254">
        <v>6.2877999999999998</v>
      </c>
      <c r="AU30" s="254">
        <v>5.9256000000000002</v>
      </c>
      <c r="AV30" s="254">
        <v>6.1470000000000002</v>
      </c>
      <c r="AW30" s="254">
        <v>6.2851999999999997</v>
      </c>
      <c r="AX30" s="254">
        <v>6.3524000000000003</v>
      </c>
      <c r="AY30" s="254">
        <v>6.0693999999999999</v>
      </c>
      <c r="AZ30" s="254">
        <v>6.2323000000000004</v>
      </c>
      <c r="BA30" s="254">
        <v>6.1413000000000002</v>
      </c>
      <c r="BB30" s="254">
        <v>6.1086999999999998</v>
      </c>
      <c r="BC30" s="254">
        <v>6.1412000000000004</v>
      </c>
      <c r="BD30" s="254">
        <v>6.0937000000000001</v>
      </c>
      <c r="BE30" s="254">
        <v>6.3041954689999997</v>
      </c>
      <c r="BF30" s="254">
        <v>6.3759028779999998</v>
      </c>
      <c r="BG30" s="254">
        <v>6.2857174149999997</v>
      </c>
      <c r="BH30" s="254">
        <v>6.3567439759999997</v>
      </c>
      <c r="BI30" s="411">
        <v>6.5540785680000004</v>
      </c>
      <c r="BJ30" s="411">
        <v>6.7576595660000001</v>
      </c>
      <c r="BK30" s="411">
        <v>6.4590343160000003</v>
      </c>
      <c r="BL30" s="411">
        <v>6.6356631220000004</v>
      </c>
      <c r="BM30" s="411">
        <v>6.4768584630000001</v>
      </c>
      <c r="BN30" s="411">
        <v>6.3193581459999999</v>
      </c>
      <c r="BO30" s="411">
        <v>6.3497607059999996</v>
      </c>
      <c r="BP30" s="411">
        <v>6.3391234169999997</v>
      </c>
      <c r="BQ30" s="411">
        <v>6.2634558360000003</v>
      </c>
      <c r="BR30" s="411">
        <v>6.336506419</v>
      </c>
      <c r="BS30" s="411">
        <v>6.247784266</v>
      </c>
      <c r="BT30" s="411">
        <v>6.3188878519999996</v>
      </c>
      <c r="BU30" s="411">
        <v>6.5171860600000002</v>
      </c>
      <c r="BV30" s="411">
        <v>6.7171390620000002</v>
      </c>
    </row>
    <row r="31" spans="1:74" ht="11.1" customHeight="1" x14ac:dyDescent="0.2">
      <c r="A31" s="162" t="s">
        <v>323</v>
      </c>
      <c r="B31" s="173" t="s">
        <v>304</v>
      </c>
      <c r="C31" s="254">
        <v>37.445429812999997</v>
      </c>
      <c r="D31" s="254">
        <v>38.719815687000001</v>
      </c>
      <c r="E31" s="254">
        <v>39.087545153000001</v>
      </c>
      <c r="F31" s="254">
        <v>39.837912289000002</v>
      </c>
      <c r="G31" s="254">
        <v>40.273326988000001</v>
      </c>
      <c r="H31" s="254">
        <v>41.485232887999999</v>
      </c>
      <c r="I31" s="254">
        <v>40.908544980000002</v>
      </c>
      <c r="J31" s="254">
        <v>40.822566098000003</v>
      </c>
      <c r="K31" s="254">
        <v>41.955355570000002</v>
      </c>
      <c r="L31" s="254">
        <v>40.559663315999998</v>
      </c>
      <c r="M31" s="254">
        <v>41.567087202000003</v>
      </c>
      <c r="N31" s="254">
        <v>41.981043898999999</v>
      </c>
      <c r="O31" s="254">
        <v>40.711874227999999</v>
      </c>
      <c r="P31" s="254">
        <v>41.793281966999999</v>
      </c>
      <c r="Q31" s="254">
        <v>41.247098115999997</v>
      </c>
      <c r="R31" s="254">
        <v>41.741282775000002</v>
      </c>
      <c r="S31" s="254">
        <v>42.053459828000001</v>
      </c>
      <c r="T31" s="254">
        <v>42.022940662000003</v>
      </c>
      <c r="U31" s="254">
        <v>42.186092973000001</v>
      </c>
      <c r="V31" s="254">
        <v>42.149419876000003</v>
      </c>
      <c r="W31" s="254">
        <v>43.035184117</v>
      </c>
      <c r="X31" s="254">
        <v>42.613041346000003</v>
      </c>
      <c r="Y31" s="254">
        <v>43.660475568000003</v>
      </c>
      <c r="Z31" s="254">
        <v>42.618125153999998</v>
      </c>
      <c r="AA31" s="254">
        <v>41.120218993999998</v>
      </c>
      <c r="AB31" s="254">
        <v>41.880350606999997</v>
      </c>
      <c r="AC31" s="254">
        <v>42.050949696000004</v>
      </c>
      <c r="AD31" s="254">
        <v>42.214652770000001</v>
      </c>
      <c r="AE31" s="254">
        <v>43.184593305</v>
      </c>
      <c r="AF31" s="254">
        <v>43.803412643999998</v>
      </c>
      <c r="AG31" s="254">
        <v>43.761821519999998</v>
      </c>
      <c r="AH31" s="254">
        <v>44.113884693000003</v>
      </c>
      <c r="AI31" s="254">
        <v>44.223208800000002</v>
      </c>
      <c r="AJ31" s="254">
        <v>43.920219691</v>
      </c>
      <c r="AK31" s="254">
        <v>44.492962044999999</v>
      </c>
      <c r="AL31" s="254">
        <v>44.120090941000001</v>
      </c>
      <c r="AM31" s="254">
        <v>43.436326133000001</v>
      </c>
      <c r="AN31" s="254">
        <v>43.505598738000003</v>
      </c>
      <c r="AO31" s="254">
        <v>43.618052134999999</v>
      </c>
      <c r="AP31" s="254">
        <v>44.276859520999999</v>
      </c>
      <c r="AQ31" s="254">
        <v>44.386474718000002</v>
      </c>
      <c r="AR31" s="254">
        <v>44.680287929999999</v>
      </c>
      <c r="AS31" s="254">
        <v>44.767934611999998</v>
      </c>
      <c r="AT31" s="254">
        <v>44.717583638999997</v>
      </c>
      <c r="AU31" s="254">
        <v>45.129229101</v>
      </c>
      <c r="AV31" s="254">
        <v>44.880504190000003</v>
      </c>
      <c r="AW31" s="254">
        <v>45.033931811000002</v>
      </c>
      <c r="AX31" s="254">
        <v>44.482161470999998</v>
      </c>
      <c r="AY31" s="254">
        <v>44.570124616000001</v>
      </c>
      <c r="AZ31" s="254">
        <v>44.545069808000001</v>
      </c>
      <c r="BA31" s="254">
        <v>44.503376940999999</v>
      </c>
      <c r="BB31" s="254">
        <v>45.712073244000003</v>
      </c>
      <c r="BC31" s="254">
        <v>45.800206588000002</v>
      </c>
      <c r="BD31" s="254">
        <v>46.140798255</v>
      </c>
      <c r="BE31" s="254">
        <v>46.233665453</v>
      </c>
      <c r="BF31" s="254">
        <v>46.090711614999996</v>
      </c>
      <c r="BG31" s="254">
        <v>46.459371197000003</v>
      </c>
      <c r="BH31" s="254">
        <v>45.857106416000001</v>
      </c>
      <c r="BI31" s="411">
        <v>45.949989273</v>
      </c>
      <c r="BJ31" s="411">
        <v>45.342458669000003</v>
      </c>
      <c r="BK31" s="411">
        <v>45.304563287000001</v>
      </c>
      <c r="BL31" s="411">
        <v>45.390297052000001</v>
      </c>
      <c r="BM31" s="411">
        <v>45.497447784000002</v>
      </c>
      <c r="BN31" s="411">
        <v>46.877965250000003</v>
      </c>
      <c r="BO31" s="411">
        <v>46.935796904999997</v>
      </c>
      <c r="BP31" s="411">
        <v>47.179541534000002</v>
      </c>
      <c r="BQ31" s="411">
        <v>47.304320382</v>
      </c>
      <c r="BR31" s="411">
        <v>47.163720341999998</v>
      </c>
      <c r="BS31" s="411">
        <v>47.538560140999998</v>
      </c>
      <c r="BT31" s="411">
        <v>46.912238756000001</v>
      </c>
      <c r="BU31" s="411">
        <v>47.005513583999999</v>
      </c>
      <c r="BV31" s="411">
        <v>46.379466108000003</v>
      </c>
    </row>
    <row r="32" spans="1:74" ht="11.1" customHeight="1" x14ac:dyDescent="0.2">
      <c r="A32" s="162" t="s">
        <v>318</v>
      </c>
      <c r="B32" s="173" t="s">
        <v>1225</v>
      </c>
      <c r="C32" s="254">
        <v>4.0518367896000003</v>
      </c>
      <c r="D32" s="254">
        <v>4.0464280155000001</v>
      </c>
      <c r="E32" s="254">
        <v>4.0596782486</v>
      </c>
      <c r="F32" s="254">
        <v>4.0220057966000002</v>
      </c>
      <c r="G32" s="254">
        <v>4.0179985862000001</v>
      </c>
      <c r="H32" s="254">
        <v>4.0472181052999998</v>
      </c>
      <c r="I32" s="254">
        <v>4.2143759798999998</v>
      </c>
      <c r="J32" s="254">
        <v>4.2256482799999997</v>
      </c>
      <c r="K32" s="254">
        <v>4.2271036480999999</v>
      </c>
      <c r="L32" s="254">
        <v>4.2365356679000001</v>
      </c>
      <c r="M32" s="254">
        <v>4.2246889362999998</v>
      </c>
      <c r="N32" s="254">
        <v>4.2349587953999999</v>
      </c>
      <c r="O32" s="254">
        <v>4.1685109181</v>
      </c>
      <c r="P32" s="254">
        <v>4.1698541609999999</v>
      </c>
      <c r="Q32" s="254">
        <v>4.1890959497000004</v>
      </c>
      <c r="R32" s="254">
        <v>4.2726080876000001</v>
      </c>
      <c r="S32" s="254">
        <v>4.2962048107999999</v>
      </c>
      <c r="T32" s="254">
        <v>4.2902685242</v>
      </c>
      <c r="U32" s="254">
        <v>4.4537805429999997</v>
      </c>
      <c r="V32" s="254">
        <v>4.4701921069999999</v>
      </c>
      <c r="W32" s="254">
        <v>4.4620140637999999</v>
      </c>
      <c r="X32" s="254">
        <v>4.4408148106000001</v>
      </c>
      <c r="Y32" s="254">
        <v>4.4227011278999999</v>
      </c>
      <c r="Z32" s="254">
        <v>4.4306516894000003</v>
      </c>
      <c r="AA32" s="254">
        <v>4.4766955427999999</v>
      </c>
      <c r="AB32" s="254">
        <v>4.4873541956</v>
      </c>
      <c r="AC32" s="254">
        <v>4.498506194</v>
      </c>
      <c r="AD32" s="254">
        <v>4.5056396164999999</v>
      </c>
      <c r="AE32" s="254">
        <v>4.4831177268999998</v>
      </c>
      <c r="AF32" s="254">
        <v>4.5149009171000003</v>
      </c>
      <c r="AG32" s="254">
        <v>4.5120857145000004</v>
      </c>
      <c r="AH32" s="254">
        <v>4.5180147850000001</v>
      </c>
      <c r="AI32" s="254">
        <v>4.5270491971000002</v>
      </c>
      <c r="AJ32" s="254">
        <v>4.5155649145999996</v>
      </c>
      <c r="AK32" s="254">
        <v>4.4888477877000001</v>
      </c>
      <c r="AL32" s="254">
        <v>4.502515024</v>
      </c>
      <c r="AM32" s="254">
        <v>4.6257166090000004</v>
      </c>
      <c r="AN32" s="254">
        <v>4.5067314209999996</v>
      </c>
      <c r="AO32" s="254">
        <v>4.5305936359999999</v>
      </c>
      <c r="AP32" s="254">
        <v>4.5257275730000002</v>
      </c>
      <c r="AQ32" s="254">
        <v>4.4785510469999998</v>
      </c>
      <c r="AR32" s="254">
        <v>4.4730805690000004</v>
      </c>
      <c r="AS32" s="254">
        <v>4.8060437230000002</v>
      </c>
      <c r="AT32" s="254">
        <v>4.7050223859999996</v>
      </c>
      <c r="AU32" s="254">
        <v>4.7600558910000004</v>
      </c>
      <c r="AV32" s="254">
        <v>4.7351857519999996</v>
      </c>
      <c r="AW32" s="254">
        <v>4.7293801010000003</v>
      </c>
      <c r="AX32" s="254">
        <v>4.7503685000000004</v>
      </c>
      <c r="AY32" s="254">
        <v>4.6972281430000002</v>
      </c>
      <c r="AZ32" s="254">
        <v>4.5783104679999997</v>
      </c>
      <c r="BA32" s="254">
        <v>4.5998390990000004</v>
      </c>
      <c r="BB32" s="254">
        <v>4.5952910490000001</v>
      </c>
      <c r="BC32" s="254">
        <v>4.5473619579999998</v>
      </c>
      <c r="BD32" s="254">
        <v>4.5417812719999997</v>
      </c>
      <c r="BE32" s="254">
        <v>4.8195015220000004</v>
      </c>
      <c r="BF32" s="254">
        <v>4.7174451209999999</v>
      </c>
      <c r="BG32" s="254">
        <v>4.7732042979999996</v>
      </c>
      <c r="BH32" s="254">
        <v>4.7482702459999997</v>
      </c>
      <c r="BI32" s="411">
        <v>4.7425423269999998</v>
      </c>
      <c r="BJ32" s="411">
        <v>4.7642537889999996</v>
      </c>
      <c r="BK32" s="411">
        <v>4.594221503</v>
      </c>
      <c r="BL32" s="411">
        <v>4.4810603560000004</v>
      </c>
      <c r="BM32" s="411">
        <v>4.4977833220000001</v>
      </c>
      <c r="BN32" s="411">
        <v>4.49412156</v>
      </c>
      <c r="BO32" s="411">
        <v>4.4473107729999999</v>
      </c>
      <c r="BP32" s="411">
        <v>4.4419236160000004</v>
      </c>
      <c r="BQ32" s="411">
        <v>4.7713814059999997</v>
      </c>
      <c r="BR32" s="411">
        <v>4.672658899</v>
      </c>
      <c r="BS32" s="411">
        <v>4.7269038080000003</v>
      </c>
      <c r="BT32" s="411">
        <v>4.7027798770000002</v>
      </c>
      <c r="BU32" s="411">
        <v>4.6974860810000001</v>
      </c>
      <c r="BV32" s="411">
        <v>4.7193453600000002</v>
      </c>
    </row>
    <row r="33" spans="1:74" ht="11.1" customHeight="1" x14ac:dyDescent="0.2">
      <c r="A33" s="162" t="s">
        <v>319</v>
      </c>
      <c r="B33" s="173" t="s">
        <v>301</v>
      </c>
      <c r="C33" s="254">
        <v>0.59744145644000002</v>
      </c>
      <c r="D33" s="254">
        <v>0.57917259752000005</v>
      </c>
      <c r="E33" s="254">
        <v>0.64594532592999998</v>
      </c>
      <c r="F33" s="254">
        <v>0.63909393018000005</v>
      </c>
      <c r="G33" s="254">
        <v>0.64411823348999997</v>
      </c>
      <c r="H33" s="254">
        <v>0.63902087092000004</v>
      </c>
      <c r="I33" s="254">
        <v>0.66489938662000003</v>
      </c>
      <c r="J33" s="254">
        <v>0.70146079065</v>
      </c>
      <c r="K33" s="254">
        <v>0.73399671053000004</v>
      </c>
      <c r="L33" s="254">
        <v>0.67496107920000004</v>
      </c>
      <c r="M33" s="254">
        <v>0.68198202860000001</v>
      </c>
      <c r="N33" s="254">
        <v>0.66679036033000005</v>
      </c>
      <c r="O33" s="254">
        <v>0.61626525563000001</v>
      </c>
      <c r="P33" s="254">
        <v>0.61673294836000003</v>
      </c>
      <c r="Q33" s="254">
        <v>0.64865877030999997</v>
      </c>
      <c r="R33" s="254">
        <v>0.67721760410999998</v>
      </c>
      <c r="S33" s="254">
        <v>0.67001313118000005</v>
      </c>
      <c r="T33" s="254">
        <v>0.66867180834999995</v>
      </c>
      <c r="U33" s="254">
        <v>0.72674595117999996</v>
      </c>
      <c r="V33" s="254">
        <v>0.77868092990000004</v>
      </c>
      <c r="W33" s="254">
        <v>0.72696443146</v>
      </c>
      <c r="X33" s="254">
        <v>0.74831095908</v>
      </c>
      <c r="Y33" s="254">
        <v>0.72553111505000001</v>
      </c>
      <c r="Z33" s="254">
        <v>0.67035496002999995</v>
      </c>
      <c r="AA33" s="254">
        <v>0.60434264822999995</v>
      </c>
      <c r="AB33" s="254">
        <v>0.62140145540000002</v>
      </c>
      <c r="AC33" s="254">
        <v>0.64874676313000001</v>
      </c>
      <c r="AD33" s="254">
        <v>0.63783453855000005</v>
      </c>
      <c r="AE33" s="254">
        <v>0.76098334458000005</v>
      </c>
      <c r="AF33" s="254">
        <v>0.70261601451</v>
      </c>
      <c r="AG33" s="254">
        <v>0.72449135590000002</v>
      </c>
      <c r="AH33" s="254">
        <v>0.71960619480999999</v>
      </c>
      <c r="AI33" s="254">
        <v>0.68117817306999995</v>
      </c>
      <c r="AJ33" s="254">
        <v>0.68963356779999996</v>
      </c>
      <c r="AK33" s="254">
        <v>0.78402683097000003</v>
      </c>
      <c r="AL33" s="254">
        <v>0.73791838620000005</v>
      </c>
      <c r="AM33" s="254">
        <v>0.69407050805000003</v>
      </c>
      <c r="AN33" s="254">
        <v>0.69854577166999998</v>
      </c>
      <c r="AO33" s="254">
        <v>0.70095266761999997</v>
      </c>
      <c r="AP33" s="254">
        <v>0.70052392104000005</v>
      </c>
      <c r="AQ33" s="254">
        <v>0.69878682243000001</v>
      </c>
      <c r="AR33" s="254">
        <v>0.71637204050000003</v>
      </c>
      <c r="AS33" s="254">
        <v>0.72144980879999998</v>
      </c>
      <c r="AT33" s="254">
        <v>0.72575063091000003</v>
      </c>
      <c r="AU33" s="254">
        <v>0.73205893331000005</v>
      </c>
      <c r="AV33" s="254">
        <v>0.73319212602999995</v>
      </c>
      <c r="AW33" s="254">
        <v>0.72081364258000002</v>
      </c>
      <c r="AX33" s="254">
        <v>0.72028845748000003</v>
      </c>
      <c r="AY33" s="254">
        <v>0.70179036586999999</v>
      </c>
      <c r="AZ33" s="254">
        <v>0.70639076348999996</v>
      </c>
      <c r="BA33" s="254">
        <v>0.70881340144000005</v>
      </c>
      <c r="BB33" s="254">
        <v>0.70852046585999995</v>
      </c>
      <c r="BC33" s="254">
        <v>0.70653779225000002</v>
      </c>
      <c r="BD33" s="254">
        <v>0.72435952431999995</v>
      </c>
      <c r="BE33" s="254">
        <v>0.72951724261999995</v>
      </c>
      <c r="BF33" s="254">
        <v>0.73361059973999998</v>
      </c>
      <c r="BG33" s="254">
        <v>0.73991079612999999</v>
      </c>
      <c r="BH33" s="254">
        <v>0.74117846485000005</v>
      </c>
      <c r="BI33" s="411">
        <v>0.72867505441000002</v>
      </c>
      <c r="BJ33" s="411">
        <v>0.72852964530999997</v>
      </c>
      <c r="BK33" s="411">
        <v>0.71024377469</v>
      </c>
      <c r="BL33" s="411">
        <v>0.71497320930999997</v>
      </c>
      <c r="BM33" s="411">
        <v>0.71741140126000003</v>
      </c>
      <c r="BN33" s="411">
        <v>0.71722445568000004</v>
      </c>
      <c r="BO33" s="411">
        <v>0.71499095606999996</v>
      </c>
      <c r="BP33" s="411">
        <v>0.73305630214999995</v>
      </c>
      <c r="BQ33" s="411">
        <v>0.73826567643999996</v>
      </c>
      <c r="BR33" s="411">
        <v>0.74214631955999999</v>
      </c>
      <c r="BS33" s="411">
        <v>0.74843823696</v>
      </c>
      <c r="BT33" s="411">
        <v>0.74987594366999999</v>
      </c>
      <c r="BU33" s="411">
        <v>0.73724376322999996</v>
      </c>
      <c r="BV33" s="411">
        <v>0.73748739512999995</v>
      </c>
    </row>
    <row r="34" spans="1:74" ht="11.1" customHeight="1" x14ac:dyDescent="0.2">
      <c r="A34" s="162" t="s">
        <v>320</v>
      </c>
      <c r="B34" s="173" t="s">
        <v>306</v>
      </c>
      <c r="C34" s="254">
        <v>8.1227007117000003</v>
      </c>
      <c r="D34" s="254">
        <v>8.3224501023999995</v>
      </c>
      <c r="E34" s="254">
        <v>8.5559992408000003</v>
      </c>
      <c r="F34" s="254">
        <v>9.1223939112999997</v>
      </c>
      <c r="G34" s="254">
        <v>9.1907725091000003</v>
      </c>
      <c r="H34" s="254">
        <v>9.7318624528999997</v>
      </c>
      <c r="I34" s="254">
        <v>9.2807623686999996</v>
      </c>
      <c r="J34" s="254">
        <v>9.0963753190999999</v>
      </c>
      <c r="K34" s="254">
        <v>10.325774708999999</v>
      </c>
      <c r="L34" s="254">
        <v>9.4008229840999995</v>
      </c>
      <c r="M34" s="254">
        <v>10.628528397</v>
      </c>
      <c r="N34" s="254">
        <v>10.166400482</v>
      </c>
      <c r="O34" s="254">
        <v>9.8517404757999998</v>
      </c>
      <c r="P34" s="254">
        <v>10.079599244000001</v>
      </c>
      <c r="Q34" s="254">
        <v>9.3972582684999999</v>
      </c>
      <c r="R34" s="254">
        <v>9.7349026152999993</v>
      </c>
      <c r="S34" s="254">
        <v>9.6915690015999996</v>
      </c>
      <c r="T34" s="254">
        <v>9.5009347645000002</v>
      </c>
      <c r="U34" s="254">
        <v>9.5076619427000004</v>
      </c>
      <c r="V34" s="254">
        <v>9.7254180365000007</v>
      </c>
      <c r="W34" s="254">
        <v>9.9836889218000007</v>
      </c>
      <c r="X34" s="254">
        <v>10.048381534000001</v>
      </c>
      <c r="Y34" s="254">
        <v>10.424170443</v>
      </c>
      <c r="Z34" s="254">
        <v>10.309250016</v>
      </c>
      <c r="AA34" s="254">
        <v>9.9824128521999995</v>
      </c>
      <c r="AB34" s="254">
        <v>9.8987340061999998</v>
      </c>
      <c r="AC34" s="254">
        <v>9.7050347668000008</v>
      </c>
      <c r="AD34" s="254">
        <v>9.5723674073999998</v>
      </c>
      <c r="AE34" s="254">
        <v>10.074226395</v>
      </c>
      <c r="AF34" s="254">
        <v>9.9685834899000003</v>
      </c>
      <c r="AG34" s="254">
        <v>10.1377264</v>
      </c>
      <c r="AH34" s="254">
        <v>10.312017539999999</v>
      </c>
      <c r="AI34" s="254">
        <v>10.985467909</v>
      </c>
      <c r="AJ34" s="254">
        <v>10.582862817000001</v>
      </c>
      <c r="AK34" s="254">
        <v>11.121423436000001</v>
      </c>
      <c r="AL34" s="254">
        <v>10.974093235</v>
      </c>
      <c r="AM34" s="254">
        <v>10.608909691999999</v>
      </c>
      <c r="AN34" s="254">
        <v>10.420282079</v>
      </c>
      <c r="AO34" s="254">
        <v>10.453611713000001</v>
      </c>
      <c r="AP34" s="254">
        <v>10.620024568</v>
      </c>
      <c r="AQ34" s="254">
        <v>10.456191063</v>
      </c>
      <c r="AR34" s="254">
        <v>10.595075153</v>
      </c>
      <c r="AS34" s="254">
        <v>10.464728470000001</v>
      </c>
      <c r="AT34" s="254">
        <v>10.402620990000001</v>
      </c>
      <c r="AU34" s="254">
        <v>10.673104213</v>
      </c>
      <c r="AV34" s="254">
        <v>10.825089287999999</v>
      </c>
      <c r="AW34" s="254">
        <v>11.045433064999999</v>
      </c>
      <c r="AX34" s="254">
        <v>10.734017698000001</v>
      </c>
      <c r="AY34" s="254">
        <v>10.696719418000001</v>
      </c>
      <c r="AZ34" s="254">
        <v>10.500995844</v>
      </c>
      <c r="BA34" s="254">
        <v>10.535579302</v>
      </c>
      <c r="BB34" s="254">
        <v>11.227061868</v>
      </c>
      <c r="BC34" s="254">
        <v>11.057065128</v>
      </c>
      <c r="BD34" s="254">
        <v>11.201173883999999</v>
      </c>
      <c r="BE34" s="254">
        <v>11.065923703999999</v>
      </c>
      <c r="BF34" s="254">
        <v>11.001479808999999</v>
      </c>
      <c r="BG34" s="254">
        <v>11.282138310000001</v>
      </c>
      <c r="BH34" s="254">
        <v>11.024793339</v>
      </c>
      <c r="BI34" s="411">
        <v>11.253426205</v>
      </c>
      <c r="BJ34" s="411">
        <v>10.930295737</v>
      </c>
      <c r="BK34" s="411">
        <v>11.042282805999999</v>
      </c>
      <c r="BL34" s="411">
        <v>10.840236275000001</v>
      </c>
      <c r="BM34" s="411">
        <v>10.875936971</v>
      </c>
      <c r="BN34" s="411">
        <v>11.589758259</v>
      </c>
      <c r="BO34" s="411">
        <v>11.414269682</v>
      </c>
      <c r="BP34" s="411">
        <v>11.563033949999999</v>
      </c>
      <c r="BQ34" s="411">
        <v>11.423414439</v>
      </c>
      <c r="BR34" s="411">
        <v>11.356888649</v>
      </c>
      <c r="BS34" s="411">
        <v>11.646613976999999</v>
      </c>
      <c r="BT34" s="411">
        <v>11.380955334999999</v>
      </c>
      <c r="BU34" s="411">
        <v>11.616974311</v>
      </c>
      <c r="BV34" s="411">
        <v>11.283404937</v>
      </c>
    </row>
    <row r="35" spans="1:74" ht="11.1" customHeight="1" x14ac:dyDescent="0.2">
      <c r="A35" s="162" t="s">
        <v>321</v>
      </c>
      <c r="B35" s="173" t="s">
        <v>307</v>
      </c>
      <c r="C35" s="254">
        <v>10.052452874</v>
      </c>
      <c r="D35" s="254">
        <v>10.556317961</v>
      </c>
      <c r="E35" s="254">
        <v>10.535847106</v>
      </c>
      <c r="F35" s="254">
        <v>10.559088253000001</v>
      </c>
      <c r="G35" s="254">
        <v>10.636794309000001</v>
      </c>
      <c r="H35" s="254">
        <v>10.575655223</v>
      </c>
      <c r="I35" s="254">
        <v>10.206411794999999</v>
      </c>
      <c r="J35" s="254">
        <v>10.153556557</v>
      </c>
      <c r="K35" s="254">
        <v>10.312159695</v>
      </c>
      <c r="L35" s="254">
        <v>10.334585779999999</v>
      </c>
      <c r="M35" s="254">
        <v>10.503387704</v>
      </c>
      <c r="N35" s="254">
        <v>10.936184505</v>
      </c>
      <c r="O35" s="254">
        <v>10.715949760999999</v>
      </c>
      <c r="P35" s="254">
        <v>10.842851825</v>
      </c>
      <c r="Q35" s="254">
        <v>10.994230519</v>
      </c>
      <c r="R35" s="254">
        <v>10.878928266000001</v>
      </c>
      <c r="S35" s="254">
        <v>10.683623407000001</v>
      </c>
      <c r="T35" s="254">
        <v>10.629552712000001</v>
      </c>
      <c r="U35" s="254">
        <v>10.453384625</v>
      </c>
      <c r="V35" s="254">
        <v>10.278516912000001</v>
      </c>
      <c r="W35" s="254">
        <v>10.489579082000001</v>
      </c>
      <c r="X35" s="254">
        <v>10.753228250999999</v>
      </c>
      <c r="Y35" s="254">
        <v>11.233963961000001</v>
      </c>
      <c r="Z35" s="254">
        <v>11.030451619999999</v>
      </c>
      <c r="AA35" s="254">
        <v>10.390384703</v>
      </c>
      <c r="AB35" s="254">
        <v>10.888985456</v>
      </c>
      <c r="AC35" s="254">
        <v>10.983895812</v>
      </c>
      <c r="AD35" s="254">
        <v>10.898707321</v>
      </c>
      <c r="AE35" s="254">
        <v>11.045322011</v>
      </c>
      <c r="AF35" s="254">
        <v>11.068960390000001</v>
      </c>
      <c r="AG35" s="254">
        <v>11.06991623</v>
      </c>
      <c r="AH35" s="254">
        <v>10.911563373</v>
      </c>
      <c r="AI35" s="254">
        <v>10.729010077</v>
      </c>
      <c r="AJ35" s="254">
        <v>11.008363381000001</v>
      </c>
      <c r="AK35" s="254">
        <v>11.382659012</v>
      </c>
      <c r="AL35" s="254">
        <v>11.408211849000001</v>
      </c>
      <c r="AM35" s="254">
        <v>11.030544731000001</v>
      </c>
      <c r="AN35" s="254">
        <v>11.216853245999999</v>
      </c>
      <c r="AO35" s="254">
        <v>11.169127789999999</v>
      </c>
      <c r="AP35" s="254">
        <v>11.400575401999999</v>
      </c>
      <c r="AQ35" s="254">
        <v>11.394393861999999</v>
      </c>
      <c r="AR35" s="254">
        <v>11.297013272999999</v>
      </c>
      <c r="AS35" s="254">
        <v>10.955940409</v>
      </c>
      <c r="AT35" s="254">
        <v>10.918672682</v>
      </c>
      <c r="AU35" s="254">
        <v>10.947353061999999</v>
      </c>
      <c r="AV35" s="254">
        <v>11.133153629000001</v>
      </c>
      <c r="AW35" s="254">
        <v>11.284701803000001</v>
      </c>
      <c r="AX35" s="254">
        <v>11.276373967</v>
      </c>
      <c r="AY35" s="254">
        <v>11.280604795</v>
      </c>
      <c r="AZ35" s="254">
        <v>11.471585185</v>
      </c>
      <c r="BA35" s="254">
        <v>11.4216978</v>
      </c>
      <c r="BB35" s="254">
        <v>11.655914423</v>
      </c>
      <c r="BC35" s="254">
        <v>11.649821861</v>
      </c>
      <c r="BD35" s="254">
        <v>11.550372946</v>
      </c>
      <c r="BE35" s="254">
        <v>11.200285826</v>
      </c>
      <c r="BF35" s="254">
        <v>11.159956722</v>
      </c>
      <c r="BG35" s="254">
        <v>11.189259117000001</v>
      </c>
      <c r="BH35" s="254">
        <v>11.379227503999999</v>
      </c>
      <c r="BI35" s="411">
        <v>11.535078863000001</v>
      </c>
      <c r="BJ35" s="411">
        <v>11.525461968</v>
      </c>
      <c r="BK35" s="411">
        <v>11.526518489000001</v>
      </c>
      <c r="BL35" s="411">
        <v>11.722194486999999</v>
      </c>
      <c r="BM35" s="411">
        <v>11.670079142000001</v>
      </c>
      <c r="BN35" s="411">
        <v>11.906824049000001</v>
      </c>
      <c r="BO35" s="411">
        <v>11.900770374</v>
      </c>
      <c r="BP35" s="411">
        <v>11.799304451999999</v>
      </c>
      <c r="BQ35" s="411">
        <v>11.440977208</v>
      </c>
      <c r="BR35" s="411">
        <v>11.397546273</v>
      </c>
      <c r="BS35" s="411">
        <v>11.427378276000001</v>
      </c>
      <c r="BT35" s="411">
        <v>11.620392723</v>
      </c>
      <c r="BU35" s="411">
        <v>11.780613249</v>
      </c>
      <c r="BV35" s="411">
        <v>11.769605578</v>
      </c>
    </row>
    <row r="36" spans="1:74" ht="11.1" customHeight="1" x14ac:dyDescent="0.2">
      <c r="A36" s="162" t="s">
        <v>322</v>
      </c>
      <c r="B36" s="173" t="s">
        <v>308</v>
      </c>
      <c r="C36" s="254">
        <v>14.620997982</v>
      </c>
      <c r="D36" s="254">
        <v>15.215447011</v>
      </c>
      <c r="E36" s="254">
        <v>15.290075232</v>
      </c>
      <c r="F36" s="254">
        <v>15.495330398</v>
      </c>
      <c r="G36" s="254">
        <v>15.783643351</v>
      </c>
      <c r="H36" s="254">
        <v>16.491476237000001</v>
      </c>
      <c r="I36" s="254">
        <v>16.542095450000001</v>
      </c>
      <c r="J36" s="254">
        <v>16.645525151000001</v>
      </c>
      <c r="K36" s="254">
        <v>16.356320808</v>
      </c>
      <c r="L36" s="254">
        <v>15.912757805</v>
      </c>
      <c r="M36" s="254">
        <v>15.528500136</v>
      </c>
      <c r="N36" s="254">
        <v>15.976709757</v>
      </c>
      <c r="O36" s="254">
        <v>15.359407816999999</v>
      </c>
      <c r="P36" s="254">
        <v>16.084243788999999</v>
      </c>
      <c r="Q36" s="254">
        <v>16.017854609</v>
      </c>
      <c r="R36" s="254">
        <v>16.177626201999999</v>
      </c>
      <c r="S36" s="254">
        <v>16.712049478000001</v>
      </c>
      <c r="T36" s="254">
        <v>16.933512853</v>
      </c>
      <c r="U36" s="254">
        <v>17.044519910999998</v>
      </c>
      <c r="V36" s="254">
        <v>16.896611889999999</v>
      </c>
      <c r="W36" s="254">
        <v>17.372937618000002</v>
      </c>
      <c r="X36" s="254">
        <v>16.622305791999999</v>
      </c>
      <c r="Y36" s="254">
        <v>16.854108920000002</v>
      </c>
      <c r="Z36" s="254">
        <v>16.177416869000002</v>
      </c>
      <c r="AA36" s="254">
        <v>15.666383248000001</v>
      </c>
      <c r="AB36" s="254">
        <v>15.983875493999999</v>
      </c>
      <c r="AC36" s="254">
        <v>16.21476616</v>
      </c>
      <c r="AD36" s="254">
        <v>16.600103885999999</v>
      </c>
      <c r="AE36" s="254">
        <v>16.820943828000001</v>
      </c>
      <c r="AF36" s="254">
        <v>17.548351833000002</v>
      </c>
      <c r="AG36" s="254">
        <v>17.31760182</v>
      </c>
      <c r="AH36" s="254">
        <v>17.652682800000001</v>
      </c>
      <c r="AI36" s="254">
        <v>17.300503444</v>
      </c>
      <c r="AJ36" s="254">
        <v>17.123795010999999</v>
      </c>
      <c r="AK36" s="254">
        <v>16.716004978000001</v>
      </c>
      <c r="AL36" s="254">
        <v>16.497352446000001</v>
      </c>
      <c r="AM36" s="254">
        <v>16.477084593000001</v>
      </c>
      <c r="AN36" s="254">
        <v>16.663186221</v>
      </c>
      <c r="AO36" s="254">
        <v>16.763766328999999</v>
      </c>
      <c r="AP36" s="254">
        <v>17.030008057</v>
      </c>
      <c r="AQ36" s="254">
        <v>17.358551924</v>
      </c>
      <c r="AR36" s="254">
        <v>17.598746895000001</v>
      </c>
      <c r="AS36" s="254">
        <v>17.819772200999999</v>
      </c>
      <c r="AT36" s="254">
        <v>17.965516950000001</v>
      </c>
      <c r="AU36" s="254">
        <v>18.016657001999999</v>
      </c>
      <c r="AV36" s="254">
        <v>17.453883394999998</v>
      </c>
      <c r="AW36" s="254">
        <v>17.253603199000001</v>
      </c>
      <c r="AX36" s="254">
        <v>17.001112847999998</v>
      </c>
      <c r="AY36" s="254">
        <v>17.193781894000001</v>
      </c>
      <c r="AZ36" s="254">
        <v>17.287787548000001</v>
      </c>
      <c r="BA36" s="254">
        <v>17.237447338999999</v>
      </c>
      <c r="BB36" s="254">
        <v>17.525285438000001</v>
      </c>
      <c r="BC36" s="254">
        <v>17.839419848999999</v>
      </c>
      <c r="BD36" s="254">
        <v>18.123110628999999</v>
      </c>
      <c r="BE36" s="254">
        <v>18.418437158</v>
      </c>
      <c r="BF36" s="254">
        <v>18.478219363000001</v>
      </c>
      <c r="BG36" s="254">
        <v>18.474858676</v>
      </c>
      <c r="BH36" s="254">
        <v>17.963636862000001</v>
      </c>
      <c r="BI36" s="411">
        <v>17.690266823000002</v>
      </c>
      <c r="BJ36" s="411">
        <v>17.39391753</v>
      </c>
      <c r="BK36" s="411">
        <v>17.431296714999998</v>
      </c>
      <c r="BL36" s="411">
        <v>17.631832724999999</v>
      </c>
      <c r="BM36" s="411">
        <v>17.736236947999998</v>
      </c>
      <c r="BN36" s="411">
        <v>18.170036926000002</v>
      </c>
      <c r="BO36" s="411">
        <v>18.45845512</v>
      </c>
      <c r="BP36" s="411">
        <v>18.642223214000001</v>
      </c>
      <c r="BQ36" s="411">
        <v>18.930281653000002</v>
      </c>
      <c r="BR36" s="411">
        <v>18.994480200999998</v>
      </c>
      <c r="BS36" s="411">
        <v>18.989225843</v>
      </c>
      <c r="BT36" s="411">
        <v>18.458234876999999</v>
      </c>
      <c r="BU36" s="411">
        <v>18.173196179000001</v>
      </c>
      <c r="BV36" s="411">
        <v>17.869622838000002</v>
      </c>
    </row>
    <row r="37" spans="1:74" ht="11.1" customHeight="1" x14ac:dyDescent="0.2">
      <c r="A37" s="162" t="s">
        <v>324</v>
      </c>
      <c r="B37" s="173" t="s">
        <v>245</v>
      </c>
      <c r="C37" s="254">
        <v>82.956022613000002</v>
      </c>
      <c r="D37" s="254">
        <v>86.259130486999993</v>
      </c>
      <c r="E37" s="254">
        <v>86.403009952999994</v>
      </c>
      <c r="F37" s="254">
        <v>86.121892088999999</v>
      </c>
      <c r="G37" s="254">
        <v>85.404255788</v>
      </c>
      <c r="H37" s="254">
        <v>88.513585688000006</v>
      </c>
      <c r="I37" s="254">
        <v>87.840957779999997</v>
      </c>
      <c r="J37" s="254">
        <v>88.247291898</v>
      </c>
      <c r="K37" s="254">
        <v>89.883443369999995</v>
      </c>
      <c r="L37" s="254">
        <v>87.126071116000006</v>
      </c>
      <c r="M37" s="254">
        <v>89.048265001999994</v>
      </c>
      <c r="N37" s="254">
        <v>90.414933699000002</v>
      </c>
      <c r="O37" s="254">
        <v>86.694680227999996</v>
      </c>
      <c r="P37" s="254">
        <v>89.423103967000003</v>
      </c>
      <c r="Q37" s="254">
        <v>88.205713115999998</v>
      </c>
      <c r="R37" s="254">
        <v>86.624181774999997</v>
      </c>
      <c r="S37" s="254">
        <v>86.668273827999997</v>
      </c>
      <c r="T37" s="254">
        <v>88.221535661999994</v>
      </c>
      <c r="U37" s="254">
        <v>88.222612972999997</v>
      </c>
      <c r="V37" s="254">
        <v>89.646042875999996</v>
      </c>
      <c r="W37" s="254">
        <v>89.831108116999999</v>
      </c>
      <c r="X37" s="254">
        <v>88.631452346000003</v>
      </c>
      <c r="Y37" s="254">
        <v>90.205822568000002</v>
      </c>
      <c r="Z37" s="254">
        <v>89.604309154000006</v>
      </c>
      <c r="AA37" s="254">
        <v>86.254174394000003</v>
      </c>
      <c r="AB37" s="254">
        <v>89.506268007000003</v>
      </c>
      <c r="AC37" s="254">
        <v>87.841808095999994</v>
      </c>
      <c r="AD37" s="254">
        <v>86.986047170000006</v>
      </c>
      <c r="AE37" s="254">
        <v>88.654152705000001</v>
      </c>
      <c r="AF37" s="254">
        <v>89.771506044000006</v>
      </c>
      <c r="AG37" s="254">
        <v>89.554549919999999</v>
      </c>
      <c r="AH37" s="254">
        <v>90.719902093000002</v>
      </c>
      <c r="AI37" s="254">
        <v>89.302882199999999</v>
      </c>
      <c r="AJ37" s="254">
        <v>90.297690091000007</v>
      </c>
      <c r="AK37" s="254">
        <v>90.880807445000002</v>
      </c>
      <c r="AL37" s="254">
        <v>89.942542341000006</v>
      </c>
      <c r="AM37" s="254">
        <v>89.343792707000006</v>
      </c>
      <c r="AN37" s="254">
        <v>90.072237311999999</v>
      </c>
      <c r="AO37" s="254">
        <v>88.817566709000005</v>
      </c>
      <c r="AP37" s="254">
        <v>90.085403095000004</v>
      </c>
      <c r="AQ37" s="254">
        <v>89.870071292000006</v>
      </c>
      <c r="AR37" s="254">
        <v>90.054473504000001</v>
      </c>
      <c r="AS37" s="254">
        <v>91.531699185999997</v>
      </c>
      <c r="AT37" s="254">
        <v>91.070205212999994</v>
      </c>
      <c r="AU37" s="254">
        <v>91.035329675</v>
      </c>
      <c r="AV37" s="254">
        <v>91.217135764000005</v>
      </c>
      <c r="AW37" s="254">
        <v>91.968390385000006</v>
      </c>
      <c r="AX37" s="254">
        <v>90.739846044999993</v>
      </c>
      <c r="AY37" s="254">
        <v>89.909470356</v>
      </c>
      <c r="AZ37" s="254">
        <v>91.058082548000002</v>
      </c>
      <c r="BA37" s="254">
        <v>89.874407680999994</v>
      </c>
      <c r="BB37" s="254">
        <v>90.790488984000007</v>
      </c>
      <c r="BC37" s="254">
        <v>90.161203327999999</v>
      </c>
      <c r="BD37" s="254">
        <v>91.133374994999997</v>
      </c>
      <c r="BE37" s="254">
        <v>92.231740092999999</v>
      </c>
      <c r="BF37" s="254">
        <v>92.044342138999994</v>
      </c>
      <c r="BG37" s="254">
        <v>92.652236156000001</v>
      </c>
      <c r="BH37" s="254">
        <v>92.188823209000006</v>
      </c>
      <c r="BI37" s="411">
        <v>92.425400009000001</v>
      </c>
      <c r="BJ37" s="411">
        <v>92.140126960000003</v>
      </c>
      <c r="BK37" s="411">
        <v>91.185750451999994</v>
      </c>
      <c r="BL37" s="411">
        <v>92.117112672000005</v>
      </c>
      <c r="BM37" s="411">
        <v>91.590424225000007</v>
      </c>
      <c r="BN37" s="411">
        <v>91.988145032000006</v>
      </c>
      <c r="BO37" s="411">
        <v>91.472947160999993</v>
      </c>
      <c r="BP37" s="411">
        <v>92.802606839999996</v>
      </c>
      <c r="BQ37" s="411">
        <v>93.032078460999998</v>
      </c>
      <c r="BR37" s="411">
        <v>93.084263117000006</v>
      </c>
      <c r="BS37" s="411">
        <v>93.564115362999999</v>
      </c>
      <c r="BT37" s="411">
        <v>93.081537764000004</v>
      </c>
      <c r="BU37" s="411">
        <v>93.125874211999999</v>
      </c>
      <c r="BV37" s="411">
        <v>92.935880306000001</v>
      </c>
    </row>
    <row r="38" spans="1:74" ht="11.1" customHeight="1" x14ac:dyDescent="0.2">
      <c r="B38" s="173"/>
      <c r="C38" s="254"/>
      <c r="D38" s="254"/>
      <c r="E38" s="254"/>
      <c r="F38" s="254"/>
      <c r="G38" s="254"/>
      <c r="H38" s="254"/>
      <c r="I38" s="254"/>
      <c r="J38" s="254"/>
      <c r="K38" s="254"/>
      <c r="L38" s="254"/>
      <c r="M38" s="254"/>
      <c r="N38" s="254"/>
      <c r="O38" s="254"/>
      <c r="P38" s="254"/>
      <c r="Q38" s="254"/>
      <c r="R38" s="254"/>
      <c r="S38" s="254"/>
      <c r="T38" s="254"/>
      <c r="U38" s="254"/>
      <c r="V38" s="254"/>
      <c r="W38" s="254"/>
      <c r="X38" s="254"/>
      <c r="Y38" s="254"/>
      <c r="Z38" s="254"/>
      <c r="AA38" s="254"/>
      <c r="AB38" s="254"/>
      <c r="AC38" s="254"/>
      <c r="AD38" s="254"/>
      <c r="AE38" s="254"/>
      <c r="AF38" s="254"/>
      <c r="AG38" s="254"/>
      <c r="AH38" s="254"/>
      <c r="AI38" s="254"/>
      <c r="AJ38" s="254"/>
      <c r="AK38" s="254"/>
      <c r="AL38" s="254"/>
      <c r="AM38" s="254"/>
      <c r="AN38" s="254"/>
      <c r="AO38" s="254"/>
      <c r="AP38" s="254"/>
      <c r="AQ38" s="254"/>
      <c r="AR38" s="254"/>
      <c r="AS38" s="254"/>
      <c r="AT38" s="254"/>
      <c r="AU38" s="254"/>
      <c r="AV38" s="254"/>
      <c r="AW38" s="254"/>
      <c r="AX38" s="254"/>
      <c r="AY38" s="254"/>
      <c r="AZ38" s="254"/>
      <c r="BA38" s="254"/>
      <c r="BB38" s="254"/>
      <c r="BC38" s="254"/>
      <c r="BD38" s="254"/>
      <c r="BE38" s="254"/>
      <c r="BF38" s="254"/>
      <c r="BG38" s="254"/>
      <c r="BH38" s="254"/>
      <c r="BI38" s="411"/>
      <c r="BJ38" s="411"/>
      <c r="BK38" s="411"/>
      <c r="BL38" s="411"/>
      <c r="BM38" s="411"/>
      <c r="BN38" s="411"/>
      <c r="BO38" s="411"/>
      <c r="BP38" s="411"/>
      <c r="BQ38" s="411"/>
      <c r="BR38" s="411"/>
      <c r="BS38" s="411"/>
      <c r="BT38" s="411"/>
      <c r="BU38" s="411"/>
      <c r="BV38" s="411"/>
    </row>
    <row r="39" spans="1:74" ht="11.1" customHeight="1" x14ac:dyDescent="0.2">
      <c r="B39" s="256" t="s">
        <v>751</v>
      </c>
      <c r="C39" s="254"/>
      <c r="D39" s="254"/>
      <c r="E39" s="254"/>
      <c r="F39" s="254"/>
      <c r="G39" s="254"/>
      <c r="H39" s="254"/>
      <c r="I39" s="254"/>
      <c r="J39" s="254"/>
      <c r="K39" s="254"/>
      <c r="L39" s="254"/>
      <c r="M39" s="254"/>
      <c r="N39" s="254"/>
      <c r="O39" s="254"/>
      <c r="P39" s="254"/>
      <c r="Q39" s="254"/>
      <c r="R39" s="254"/>
      <c r="S39" s="254"/>
      <c r="T39" s="254"/>
      <c r="U39" s="254"/>
      <c r="V39" s="254"/>
      <c r="W39" s="254"/>
      <c r="X39" s="254"/>
      <c r="Y39" s="254"/>
      <c r="Z39" s="254"/>
      <c r="AA39" s="254"/>
      <c r="AB39" s="254"/>
      <c r="AC39" s="254"/>
      <c r="AD39" s="254"/>
      <c r="AE39" s="254"/>
      <c r="AF39" s="254"/>
      <c r="AG39" s="254"/>
      <c r="AH39" s="254"/>
      <c r="AI39" s="254"/>
      <c r="AJ39" s="254"/>
      <c r="AK39" s="254"/>
      <c r="AL39" s="254"/>
      <c r="AM39" s="254"/>
      <c r="AN39" s="254"/>
      <c r="AO39" s="254"/>
      <c r="AP39" s="254"/>
      <c r="AQ39" s="254"/>
      <c r="AR39" s="254"/>
      <c r="AS39" s="254"/>
      <c r="AT39" s="254"/>
      <c r="AU39" s="254"/>
      <c r="AV39" s="254"/>
      <c r="AW39" s="254"/>
      <c r="AX39" s="254"/>
      <c r="AY39" s="254"/>
      <c r="AZ39" s="254"/>
      <c r="BA39" s="254"/>
      <c r="BB39" s="254"/>
      <c r="BC39" s="254"/>
      <c r="BD39" s="254"/>
      <c r="BE39" s="254"/>
      <c r="BF39" s="254"/>
      <c r="BG39" s="254"/>
      <c r="BH39" s="254"/>
      <c r="BI39" s="411"/>
      <c r="BJ39" s="411"/>
      <c r="BK39" s="411"/>
      <c r="BL39" s="411"/>
      <c r="BM39" s="411"/>
      <c r="BN39" s="411"/>
      <c r="BO39" s="411"/>
      <c r="BP39" s="411"/>
      <c r="BQ39" s="411"/>
      <c r="BR39" s="411"/>
      <c r="BS39" s="411"/>
      <c r="BT39" s="411"/>
      <c r="BU39" s="411"/>
      <c r="BV39" s="411"/>
    </row>
    <row r="40" spans="1:74" ht="11.1" customHeight="1" x14ac:dyDescent="0.2">
      <c r="A40" s="162" t="s">
        <v>343</v>
      </c>
      <c r="B40" s="173" t="s">
        <v>747</v>
      </c>
      <c r="C40" s="254">
        <v>-0.30877419355000002</v>
      </c>
      <c r="D40" s="254">
        <v>4.5571428571000001E-2</v>
      </c>
      <c r="E40" s="254">
        <v>-7.6774193547999997E-2</v>
      </c>
      <c r="F40" s="254">
        <v>-0.76166666667000005</v>
      </c>
      <c r="G40" s="254">
        <v>-0.66122580644999995</v>
      </c>
      <c r="H40" s="254">
        <v>-0.37323333332999997</v>
      </c>
      <c r="I40" s="254">
        <v>-0.44038709676999999</v>
      </c>
      <c r="J40" s="254">
        <v>-0.21383870967999999</v>
      </c>
      <c r="K40" s="254">
        <v>2.3366666667000002E-2</v>
      </c>
      <c r="L40" s="254">
        <v>0.45119354838999998</v>
      </c>
      <c r="M40" s="254">
        <v>0.66656666666999997</v>
      </c>
      <c r="N40" s="254">
        <v>1.0675161289999999</v>
      </c>
      <c r="O40" s="254">
        <v>-0.49386325805999998</v>
      </c>
      <c r="P40" s="254">
        <v>1.0330092856999999</v>
      </c>
      <c r="Q40" s="254">
        <v>0.13918961290000001</v>
      </c>
      <c r="R40" s="254">
        <v>-0.10537926667</v>
      </c>
      <c r="S40" s="254">
        <v>-0.88375154839000003</v>
      </c>
      <c r="T40" s="254">
        <v>-5.9142733332999999E-2</v>
      </c>
      <c r="U40" s="254">
        <v>-0.23067754838999999</v>
      </c>
      <c r="V40" s="254">
        <v>0.64406416128999999</v>
      </c>
      <c r="W40" s="254">
        <v>0.49177219999999999</v>
      </c>
      <c r="X40" s="254">
        <v>0.37069883870999998</v>
      </c>
      <c r="Y40" s="254">
        <v>-2.2796133332999999E-2</v>
      </c>
      <c r="Z40" s="254">
        <v>0.64642029032000003</v>
      </c>
      <c r="AA40" s="254">
        <v>-0.72612209676999995</v>
      </c>
      <c r="AB40" s="254">
        <v>0.17892168965999999</v>
      </c>
      <c r="AC40" s="254">
        <v>-0.51863767742</v>
      </c>
      <c r="AD40" s="254">
        <v>-3.3271833333000003E-2</v>
      </c>
      <c r="AE40" s="254">
        <v>-0.36571780645000002</v>
      </c>
      <c r="AF40" s="254">
        <v>-0.47830139999999999</v>
      </c>
      <c r="AG40" s="254">
        <v>-9.0764483871000001E-2</v>
      </c>
      <c r="AH40" s="254">
        <v>0.40100445160999998</v>
      </c>
      <c r="AI40" s="254">
        <v>-0.63133526666999995</v>
      </c>
      <c r="AJ40" s="254">
        <v>0.30386383871</v>
      </c>
      <c r="AK40" s="254">
        <v>-1.1201166667000001E-2</v>
      </c>
      <c r="AL40" s="254">
        <v>8.4884322580999996E-2</v>
      </c>
      <c r="AM40" s="254">
        <v>-9.8468193548000002E-2</v>
      </c>
      <c r="AN40" s="254">
        <v>0.73828785714</v>
      </c>
      <c r="AO40" s="254">
        <v>-9.2001483871000003E-2</v>
      </c>
      <c r="AP40" s="254">
        <v>-0.49130403333</v>
      </c>
      <c r="AQ40" s="254">
        <v>-0.29076532257999999</v>
      </c>
      <c r="AR40" s="254">
        <v>-7.1705466667000006E-2</v>
      </c>
      <c r="AS40" s="254">
        <v>3.7225580644999999E-2</v>
      </c>
      <c r="AT40" s="254">
        <v>-0.16245916128999999</v>
      </c>
      <c r="AU40" s="254">
        <v>-0.35256283332999999</v>
      </c>
      <c r="AV40" s="254">
        <v>0.75387612903000001</v>
      </c>
      <c r="AW40" s="254">
        <v>0.68790189999999996</v>
      </c>
      <c r="AX40" s="254">
        <v>0.90300209676999998</v>
      </c>
      <c r="AY40" s="254">
        <v>0.60433183870999996</v>
      </c>
      <c r="AZ40" s="254">
        <v>-1.3535714286E-2</v>
      </c>
      <c r="BA40" s="254">
        <v>-0.32298864515999998</v>
      </c>
      <c r="BB40" s="254">
        <v>-0.90598080000000003</v>
      </c>
      <c r="BC40" s="254">
        <v>-0.93474445160999997</v>
      </c>
      <c r="BD40" s="254">
        <v>-0.14956646667000001</v>
      </c>
      <c r="BE40" s="254">
        <v>-0.13003225805999999</v>
      </c>
      <c r="BF40" s="254">
        <v>-0.12674196773999999</v>
      </c>
      <c r="BG40" s="254">
        <v>-0.11213755286</v>
      </c>
      <c r="BH40" s="254">
        <v>0.1023290184</v>
      </c>
      <c r="BI40" s="411">
        <v>0.18834980051</v>
      </c>
      <c r="BJ40" s="411">
        <v>0.79264516128999996</v>
      </c>
      <c r="BK40" s="411">
        <v>-0.37858064516000001</v>
      </c>
      <c r="BL40" s="411">
        <v>0.29382142856999999</v>
      </c>
      <c r="BM40" s="411">
        <v>-0.18958064516000001</v>
      </c>
      <c r="BN40" s="411">
        <v>-0.38119999999999998</v>
      </c>
      <c r="BO40" s="411">
        <v>-0.43793548386999998</v>
      </c>
      <c r="BP40" s="411">
        <v>-0.24149999999999999</v>
      </c>
      <c r="BQ40" s="411">
        <v>-0.29812903225999998</v>
      </c>
      <c r="BR40" s="411">
        <v>-3.1838709676999997E-2</v>
      </c>
      <c r="BS40" s="411">
        <v>-0.17066666666999999</v>
      </c>
      <c r="BT40" s="411">
        <v>0.42145161289999999</v>
      </c>
      <c r="BU40" s="411">
        <v>0.29836666667</v>
      </c>
      <c r="BV40" s="411">
        <v>0.78435483871</v>
      </c>
    </row>
    <row r="41" spans="1:74" ht="11.1" customHeight="1" x14ac:dyDescent="0.2">
      <c r="A41" s="162" t="s">
        <v>345</v>
      </c>
      <c r="B41" s="173" t="s">
        <v>748</v>
      </c>
      <c r="C41" s="254">
        <v>-1.5534516129</v>
      </c>
      <c r="D41" s="254">
        <v>0.54160714286</v>
      </c>
      <c r="E41" s="254">
        <v>0.62522580645000003</v>
      </c>
      <c r="F41" s="254">
        <v>-0.62849999999999995</v>
      </c>
      <c r="G41" s="254">
        <v>-0.31519354839000002</v>
      </c>
      <c r="H41" s="254">
        <v>0.21229999999999999</v>
      </c>
      <c r="I41" s="254">
        <v>0.34690322580999999</v>
      </c>
      <c r="J41" s="254">
        <v>-0.75332258065000002</v>
      </c>
      <c r="K41" s="254">
        <v>1.8863000000000001</v>
      </c>
      <c r="L41" s="254">
        <v>-0.96396774194000001</v>
      </c>
      <c r="M41" s="254">
        <v>8.0066666667000005E-2</v>
      </c>
      <c r="N41" s="254">
        <v>0.70338709677</v>
      </c>
      <c r="O41" s="254">
        <v>-1.3545483870999999</v>
      </c>
      <c r="P41" s="254">
        <v>1.4989642857000001</v>
      </c>
      <c r="Q41" s="254">
        <v>0.54496774193999997</v>
      </c>
      <c r="R41" s="254">
        <v>-0.85029999999999994</v>
      </c>
      <c r="S41" s="254">
        <v>0.24209677419</v>
      </c>
      <c r="T41" s="254">
        <v>0.29336666667</v>
      </c>
      <c r="U41" s="254">
        <v>0.15570967742</v>
      </c>
      <c r="V41" s="254">
        <v>3.6774193548999999E-3</v>
      </c>
      <c r="W41" s="254">
        <v>0.62870000000000004</v>
      </c>
      <c r="X41" s="254">
        <v>0.35390322581</v>
      </c>
      <c r="Y41" s="254">
        <v>-0.46879999999999999</v>
      </c>
      <c r="Z41" s="254">
        <v>0.98916129032</v>
      </c>
      <c r="AA41" s="254">
        <v>-1.1253870967999999</v>
      </c>
      <c r="AB41" s="254">
        <v>0.39972413793</v>
      </c>
      <c r="AC41" s="254">
        <v>0.31035483871000002</v>
      </c>
      <c r="AD41" s="254">
        <v>-0.51829999999999998</v>
      </c>
      <c r="AE41" s="254">
        <v>0.13093548387000001</v>
      </c>
      <c r="AF41" s="254">
        <v>0.19916666666999999</v>
      </c>
      <c r="AG41" s="254">
        <v>-0.88419354838999997</v>
      </c>
      <c r="AH41" s="254">
        <v>-0.40125806452000001</v>
      </c>
      <c r="AI41" s="254">
        <v>0.18533333332999999</v>
      </c>
      <c r="AJ41" s="254">
        <v>0.82996774194</v>
      </c>
      <c r="AK41" s="254">
        <v>7.1333333333000001E-2</v>
      </c>
      <c r="AL41" s="254">
        <v>0.71329032258000002</v>
      </c>
      <c r="AM41" s="254">
        <v>-0.27187096774000002</v>
      </c>
      <c r="AN41" s="254">
        <v>0.24139285714</v>
      </c>
      <c r="AO41" s="254">
        <v>-0.61270967742000004</v>
      </c>
      <c r="AP41" s="254">
        <v>0.13383333333</v>
      </c>
      <c r="AQ41" s="254">
        <v>1.1357419355</v>
      </c>
      <c r="AR41" s="254">
        <v>-0.25826666666999998</v>
      </c>
      <c r="AS41" s="254">
        <v>-0.47803225805999999</v>
      </c>
      <c r="AT41" s="254">
        <v>9.0612903226000005E-2</v>
      </c>
      <c r="AU41" s="254">
        <v>-0.41770000000000002</v>
      </c>
      <c r="AV41" s="254">
        <v>0.43448387097000002</v>
      </c>
      <c r="AW41" s="254">
        <v>1.0170999999999999</v>
      </c>
      <c r="AX41" s="254">
        <v>0.55680645160999998</v>
      </c>
      <c r="AY41" s="254">
        <v>-0.78448387097000005</v>
      </c>
      <c r="AZ41" s="254">
        <v>-0.10107142857</v>
      </c>
      <c r="BA41" s="254">
        <v>0.11758064516</v>
      </c>
      <c r="BB41" s="254">
        <v>0.44823333332999998</v>
      </c>
      <c r="BC41" s="254">
        <v>-1.0479677419</v>
      </c>
      <c r="BD41" s="254">
        <v>0.38983333332999998</v>
      </c>
      <c r="BE41" s="254">
        <v>9.3183049534000001E-2</v>
      </c>
      <c r="BF41" s="254">
        <v>-0.16047922143999999</v>
      </c>
      <c r="BG41" s="254">
        <v>-6.6670575859999998E-2</v>
      </c>
      <c r="BH41" s="254">
        <v>-0.36151406439</v>
      </c>
      <c r="BI41" s="411">
        <v>-0.12063525997000001</v>
      </c>
      <c r="BJ41" s="411">
        <v>-0.32387758745</v>
      </c>
      <c r="BK41" s="411">
        <v>2.5070600240000001E-2</v>
      </c>
      <c r="BL41" s="411">
        <v>-7.1831693448E-2</v>
      </c>
      <c r="BM41" s="411">
        <v>-0.13129432579</v>
      </c>
      <c r="BN41" s="411">
        <v>-6.5291538816E-2</v>
      </c>
      <c r="BO41" s="411">
        <v>-0.34537615382999998</v>
      </c>
      <c r="BP41" s="411">
        <v>-5.8683105382999999E-2</v>
      </c>
      <c r="BQ41" s="411">
        <v>-5.7406710510999999E-2</v>
      </c>
      <c r="BR41" s="411">
        <v>-0.33135264591000002</v>
      </c>
      <c r="BS41" s="411">
        <v>4.7838284015000003E-2</v>
      </c>
      <c r="BT41" s="411">
        <v>-0.18843301473999999</v>
      </c>
      <c r="BU41" s="411">
        <v>-0.14792603552</v>
      </c>
      <c r="BV41" s="411">
        <v>-0.31003834517000001</v>
      </c>
    </row>
    <row r="42" spans="1:74" ht="11.1" customHeight="1" x14ac:dyDescent="0.2">
      <c r="A42" s="162" t="s">
        <v>346</v>
      </c>
      <c r="B42" s="173" t="s">
        <v>749</v>
      </c>
      <c r="C42" s="254">
        <v>-0.60026632809000002</v>
      </c>
      <c r="D42" s="254">
        <v>-0.22904991328999999</v>
      </c>
      <c r="E42" s="254">
        <v>-0.31456033146000001</v>
      </c>
      <c r="F42" s="254">
        <v>1.1272781673000001</v>
      </c>
      <c r="G42" s="254">
        <v>-1.1459545781</v>
      </c>
      <c r="H42" s="254">
        <v>1.0132521587000001</v>
      </c>
      <c r="I42" s="254">
        <v>-8.8742773620999998E-2</v>
      </c>
      <c r="J42" s="254">
        <v>0.92833447864999996</v>
      </c>
      <c r="K42" s="254">
        <v>-0.19213824174999999</v>
      </c>
      <c r="L42" s="254">
        <v>-0.36845922205999998</v>
      </c>
      <c r="M42" s="254">
        <v>-0.33978784230999998</v>
      </c>
      <c r="N42" s="254">
        <v>0.24109862807999999</v>
      </c>
      <c r="O42" s="254">
        <v>-0.27242192396999998</v>
      </c>
      <c r="P42" s="254">
        <v>-0.73479749043999998</v>
      </c>
      <c r="Q42" s="254">
        <v>0.71372875814000003</v>
      </c>
      <c r="R42" s="254">
        <v>0.71986798931999996</v>
      </c>
      <c r="S42" s="254">
        <v>0.65977720534999995</v>
      </c>
      <c r="T42" s="254">
        <v>0.48934859270999997</v>
      </c>
      <c r="U42" s="254">
        <v>0.48319261514</v>
      </c>
      <c r="V42" s="254">
        <v>0.57606368198000002</v>
      </c>
      <c r="W42" s="254">
        <v>0.99633616032000005</v>
      </c>
      <c r="X42" s="254">
        <v>-0.27982029683999998</v>
      </c>
      <c r="Y42" s="254">
        <v>1.4850078898000001</v>
      </c>
      <c r="Z42" s="254">
        <v>-1.5412306978999999</v>
      </c>
      <c r="AA42" s="254">
        <v>-1.5441937357</v>
      </c>
      <c r="AB42" s="254">
        <v>-1.2108016304</v>
      </c>
      <c r="AC42" s="254">
        <v>-1.5733322233</v>
      </c>
      <c r="AD42" s="254">
        <v>-2.4325092564999999</v>
      </c>
      <c r="AE42" s="254">
        <v>-0.68103696727999996</v>
      </c>
      <c r="AF42" s="254">
        <v>0.69480296658999996</v>
      </c>
      <c r="AG42" s="254">
        <v>0.81668144824</v>
      </c>
      <c r="AH42" s="254">
        <v>0.82903339561</v>
      </c>
      <c r="AI42" s="254">
        <v>0.60786678810999994</v>
      </c>
      <c r="AJ42" s="254">
        <v>-0.67187501958999996</v>
      </c>
      <c r="AK42" s="254">
        <v>0.58820171595000004</v>
      </c>
      <c r="AL42" s="254">
        <v>-0.91623561620000005</v>
      </c>
      <c r="AM42" s="254">
        <v>0.68392722011999996</v>
      </c>
      <c r="AN42" s="254">
        <v>0.23910064333</v>
      </c>
      <c r="AO42" s="254">
        <v>0.43074274357999998</v>
      </c>
      <c r="AP42" s="254">
        <v>0.40371576817999999</v>
      </c>
      <c r="AQ42" s="254">
        <v>-1.1660488321</v>
      </c>
      <c r="AR42" s="254">
        <v>0.18399883868</v>
      </c>
      <c r="AS42" s="254">
        <v>0.94084631778000005</v>
      </c>
      <c r="AT42" s="254">
        <v>0.33364121860000001</v>
      </c>
      <c r="AU42" s="254">
        <v>1.5347456148</v>
      </c>
      <c r="AV42" s="254">
        <v>-0.46630041791999999</v>
      </c>
      <c r="AW42" s="254">
        <v>-0.72887977549000005</v>
      </c>
      <c r="AX42" s="254">
        <v>-1.7956064848</v>
      </c>
      <c r="AY42" s="254">
        <v>-0.75226009043999997</v>
      </c>
      <c r="AZ42" s="254">
        <v>-0.21862727389</v>
      </c>
      <c r="BA42" s="254">
        <v>-0.67374463719</v>
      </c>
      <c r="BB42" s="254">
        <v>-0.11384637934</v>
      </c>
      <c r="BC42" s="254">
        <v>0.76127394075999999</v>
      </c>
      <c r="BD42" s="254">
        <v>-1.3027087732</v>
      </c>
      <c r="BE42" s="254">
        <v>0.16054825115999999</v>
      </c>
      <c r="BF42" s="254">
        <v>-0.27726089148999999</v>
      </c>
      <c r="BG42" s="254">
        <v>-0.11319640028</v>
      </c>
      <c r="BH42" s="254">
        <v>-0.60712358612999995</v>
      </c>
      <c r="BI42" s="411">
        <v>-0.20168938683000001</v>
      </c>
      <c r="BJ42" s="411">
        <v>-0.52837730331999999</v>
      </c>
      <c r="BK42" s="411">
        <v>4.2155476726E-2</v>
      </c>
      <c r="BL42" s="411">
        <v>-0.11700793624</v>
      </c>
      <c r="BM42" s="411">
        <v>-0.21895543524</v>
      </c>
      <c r="BN42" s="411">
        <v>-0.11666736598999999</v>
      </c>
      <c r="BO42" s="411">
        <v>-0.63158048973000003</v>
      </c>
      <c r="BP42" s="411">
        <v>-0.10505946173</v>
      </c>
      <c r="BQ42" s="411">
        <v>-0.10253552186000001</v>
      </c>
      <c r="BR42" s="411">
        <v>-0.59328503175000002</v>
      </c>
      <c r="BS42" s="411">
        <v>8.4172413858999998E-2</v>
      </c>
      <c r="BT42" s="411">
        <v>-0.32793776257000001</v>
      </c>
      <c r="BU42" s="411">
        <v>-0.25632010808</v>
      </c>
      <c r="BV42" s="411">
        <v>-0.52456110785999999</v>
      </c>
    </row>
    <row r="43" spans="1:74" ht="11.1" customHeight="1" x14ac:dyDescent="0.2">
      <c r="A43" s="162" t="s">
        <v>347</v>
      </c>
      <c r="B43" s="173" t="s">
        <v>750</v>
      </c>
      <c r="C43" s="254">
        <v>-2.4624921345000002</v>
      </c>
      <c r="D43" s="254">
        <v>0.35812865813</v>
      </c>
      <c r="E43" s="254">
        <v>0.23389128143999999</v>
      </c>
      <c r="F43" s="254">
        <v>-0.26288849933000003</v>
      </c>
      <c r="G43" s="254">
        <v>-2.1223739329</v>
      </c>
      <c r="H43" s="254">
        <v>0.85231882538000003</v>
      </c>
      <c r="I43" s="254">
        <v>-0.18222664458999999</v>
      </c>
      <c r="J43" s="254">
        <v>-3.8826811676000002E-2</v>
      </c>
      <c r="K43" s="254">
        <v>1.7175284249</v>
      </c>
      <c r="L43" s="254">
        <v>-0.88123341560000001</v>
      </c>
      <c r="M43" s="254">
        <v>0.40684549102000001</v>
      </c>
      <c r="N43" s="254">
        <v>2.0120018539000002</v>
      </c>
      <c r="O43" s="254">
        <v>-2.1208335691000002</v>
      </c>
      <c r="P43" s="254">
        <v>1.7971760809999999</v>
      </c>
      <c r="Q43" s="254">
        <v>1.397886113</v>
      </c>
      <c r="R43" s="254">
        <v>-0.23581127734999999</v>
      </c>
      <c r="S43" s="254">
        <v>1.8122431158E-2</v>
      </c>
      <c r="T43" s="254">
        <v>0.72357252604</v>
      </c>
      <c r="U43" s="254">
        <v>0.40822474416999999</v>
      </c>
      <c r="V43" s="254">
        <v>1.2238052626</v>
      </c>
      <c r="W43" s="254">
        <v>2.1168083602999999</v>
      </c>
      <c r="X43" s="254">
        <v>0.44478176766999999</v>
      </c>
      <c r="Y43" s="254">
        <v>0.99341175652000002</v>
      </c>
      <c r="Z43" s="254">
        <v>9.4350882748999998E-2</v>
      </c>
      <c r="AA43" s="254">
        <v>-3.3957029293000001</v>
      </c>
      <c r="AB43" s="254">
        <v>-0.63215580278000005</v>
      </c>
      <c r="AC43" s="254">
        <v>-1.781615062</v>
      </c>
      <c r="AD43" s="254">
        <v>-2.9840810898000001</v>
      </c>
      <c r="AE43" s="254">
        <v>-0.91581928986000005</v>
      </c>
      <c r="AF43" s="254">
        <v>0.41566823326000002</v>
      </c>
      <c r="AG43" s="254">
        <v>-0.15827658402</v>
      </c>
      <c r="AH43" s="254">
        <v>0.82877978270999997</v>
      </c>
      <c r="AI43" s="254">
        <v>0.16186485478000001</v>
      </c>
      <c r="AJ43" s="254">
        <v>0.46195656105999999</v>
      </c>
      <c r="AK43" s="254">
        <v>0.64833388262000002</v>
      </c>
      <c r="AL43" s="254">
        <v>-0.11806097104</v>
      </c>
      <c r="AM43" s="254">
        <v>0.31358805883000002</v>
      </c>
      <c r="AN43" s="254">
        <v>1.2187813575999999</v>
      </c>
      <c r="AO43" s="254">
        <v>-0.27396841771000002</v>
      </c>
      <c r="AP43" s="254">
        <v>4.6245068175000001E-2</v>
      </c>
      <c r="AQ43" s="254">
        <v>-0.32107221918000001</v>
      </c>
      <c r="AR43" s="254">
        <v>-0.14597329466</v>
      </c>
      <c r="AS43" s="254">
        <v>0.50003964036000004</v>
      </c>
      <c r="AT43" s="254">
        <v>0.26179496053000001</v>
      </c>
      <c r="AU43" s="254">
        <v>0.76448278142000003</v>
      </c>
      <c r="AV43" s="254">
        <v>0.72205958207999998</v>
      </c>
      <c r="AW43" s="254">
        <v>0.97612212451000002</v>
      </c>
      <c r="AX43" s="254">
        <v>-0.33579793638</v>
      </c>
      <c r="AY43" s="254">
        <v>-0.93241212268999996</v>
      </c>
      <c r="AZ43" s="254">
        <v>-0.33323441674999998</v>
      </c>
      <c r="BA43" s="254">
        <v>-0.87915263719000003</v>
      </c>
      <c r="BB43" s="254">
        <v>-0.57159384600999996</v>
      </c>
      <c r="BC43" s="254">
        <v>-1.2214382528000001</v>
      </c>
      <c r="BD43" s="254">
        <v>-1.0624419064999999</v>
      </c>
      <c r="BE43" s="254">
        <v>0.12369904263000001</v>
      </c>
      <c r="BF43" s="254">
        <v>-0.56448208068000005</v>
      </c>
      <c r="BG43" s="254">
        <v>-0.29200452900000001</v>
      </c>
      <c r="BH43" s="254">
        <v>-0.86630863212999998</v>
      </c>
      <c r="BI43" s="411">
        <v>-0.13397484628</v>
      </c>
      <c r="BJ43" s="411">
        <v>-5.9609729484E-2</v>
      </c>
      <c r="BK43" s="411">
        <v>-0.31135456820000001</v>
      </c>
      <c r="BL43" s="411">
        <v>0.10498179888</v>
      </c>
      <c r="BM43" s="411">
        <v>-0.53983040619</v>
      </c>
      <c r="BN43" s="411">
        <v>-0.56315890479999997</v>
      </c>
      <c r="BO43" s="411">
        <v>-1.4148921273999999</v>
      </c>
      <c r="BP43" s="411">
        <v>-0.40524256711000001</v>
      </c>
      <c r="BQ43" s="411">
        <v>-0.45807126462999997</v>
      </c>
      <c r="BR43" s="411">
        <v>-0.95647638733999996</v>
      </c>
      <c r="BS43" s="411">
        <v>-3.8655968792999998E-2</v>
      </c>
      <c r="BT43" s="411">
        <v>-9.4919164412000004E-2</v>
      </c>
      <c r="BU43" s="411">
        <v>-0.10587947693999999</v>
      </c>
      <c r="BV43" s="411">
        <v>-5.0244614322000003E-2</v>
      </c>
    </row>
    <row r="44" spans="1:74" ht="11.1" customHeight="1" x14ac:dyDescent="0.2">
      <c r="B44" s="173"/>
      <c r="C44" s="254"/>
      <c r="D44" s="254"/>
      <c r="E44" s="254"/>
      <c r="F44" s="254"/>
      <c r="G44" s="254"/>
      <c r="H44" s="254"/>
      <c r="I44" s="254"/>
      <c r="J44" s="254"/>
      <c r="K44" s="254"/>
      <c r="L44" s="254"/>
      <c r="M44" s="254"/>
      <c r="N44" s="254"/>
      <c r="O44" s="254"/>
      <c r="P44" s="254"/>
      <c r="Q44" s="254"/>
      <c r="R44" s="254"/>
      <c r="S44" s="254"/>
      <c r="T44" s="254"/>
      <c r="U44" s="254"/>
      <c r="V44" s="254"/>
      <c r="W44" s="254"/>
      <c r="X44" s="254"/>
      <c r="Y44" s="254"/>
      <c r="Z44" s="254"/>
      <c r="AA44" s="254"/>
      <c r="AB44" s="254"/>
      <c r="AC44" s="254"/>
      <c r="AD44" s="254"/>
      <c r="AE44" s="254"/>
      <c r="AF44" s="254"/>
      <c r="AG44" s="254"/>
      <c r="AH44" s="254"/>
      <c r="AI44" s="254"/>
      <c r="AJ44" s="254"/>
      <c r="AK44" s="254"/>
      <c r="AL44" s="254"/>
      <c r="AM44" s="254"/>
      <c r="AN44" s="254"/>
      <c r="AO44" s="254"/>
      <c r="AP44" s="254"/>
      <c r="AQ44" s="254"/>
      <c r="AR44" s="254"/>
      <c r="AS44" s="254"/>
      <c r="AT44" s="254"/>
      <c r="AU44" s="254"/>
      <c r="AV44" s="254"/>
      <c r="AW44" s="254"/>
      <c r="AX44" s="254"/>
      <c r="AY44" s="254"/>
      <c r="AZ44" s="254"/>
      <c r="BA44" s="254"/>
      <c r="BB44" s="254"/>
      <c r="BC44" s="254"/>
      <c r="BD44" s="254"/>
      <c r="BE44" s="254"/>
      <c r="BF44" s="254"/>
      <c r="BG44" s="254"/>
      <c r="BH44" s="254"/>
      <c r="BI44" s="411"/>
      <c r="BJ44" s="411"/>
      <c r="BK44" s="411"/>
      <c r="BL44" s="411"/>
      <c r="BM44" s="411"/>
      <c r="BN44" s="411"/>
      <c r="BO44" s="411"/>
      <c r="BP44" s="411"/>
      <c r="BQ44" s="411"/>
      <c r="BR44" s="411"/>
      <c r="BS44" s="411"/>
      <c r="BT44" s="411"/>
      <c r="BU44" s="411"/>
      <c r="BV44" s="411"/>
    </row>
    <row r="45" spans="1:74" ht="11.1" customHeight="1" x14ac:dyDescent="0.2">
      <c r="B45" s="65" t="s">
        <v>998</v>
      </c>
      <c r="C45" s="254"/>
      <c r="D45" s="254"/>
      <c r="E45" s="254"/>
      <c r="F45" s="254"/>
      <c r="G45" s="254"/>
      <c r="H45" s="254"/>
      <c r="I45" s="254"/>
      <c r="J45" s="254"/>
      <c r="K45" s="254"/>
      <c r="L45" s="254"/>
      <c r="M45" s="254"/>
      <c r="N45" s="254"/>
      <c r="O45" s="254"/>
      <c r="P45" s="254"/>
      <c r="Q45" s="254"/>
      <c r="R45" s="254"/>
      <c r="S45" s="254"/>
      <c r="T45" s="254"/>
      <c r="U45" s="254"/>
      <c r="V45" s="254"/>
      <c r="W45" s="254"/>
      <c r="X45" s="254"/>
      <c r="Y45" s="254"/>
      <c r="Z45" s="254"/>
      <c r="AA45" s="254"/>
      <c r="AB45" s="254"/>
      <c r="AC45" s="254"/>
      <c r="AD45" s="254"/>
      <c r="AE45" s="254"/>
      <c r="AF45" s="254"/>
      <c r="AG45" s="254"/>
      <c r="AH45" s="254"/>
      <c r="AI45" s="254"/>
      <c r="AJ45" s="254"/>
      <c r="AK45" s="254"/>
      <c r="AL45" s="254"/>
      <c r="AM45" s="254"/>
      <c r="AN45" s="254"/>
      <c r="AO45" s="254"/>
      <c r="AP45" s="254"/>
      <c r="AQ45" s="254"/>
      <c r="AR45" s="254"/>
      <c r="AS45" s="254"/>
      <c r="AT45" s="254"/>
      <c r="AU45" s="254"/>
      <c r="AV45" s="254"/>
      <c r="AW45" s="254"/>
      <c r="AX45" s="254"/>
      <c r="AY45" s="254"/>
      <c r="AZ45" s="254"/>
      <c r="BA45" s="254"/>
      <c r="BB45" s="254"/>
      <c r="BC45" s="254"/>
      <c r="BD45" s="254"/>
      <c r="BE45" s="254"/>
      <c r="BF45" s="254"/>
      <c r="BG45" s="254"/>
      <c r="BH45" s="254"/>
      <c r="BI45" s="411"/>
      <c r="BJ45" s="411"/>
      <c r="BK45" s="411"/>
      <c r="BL45" s="411"/>
      <c r="BM45" s="411"/>
      <c r="BN45" s="411"/>
      <c r="BO45" s="411"/>
      <c r="BP45" s="411"/>
      <c r="BQ45" s="411"/>
      <c r="BR45" s="411"/>
      <c r="BS45" s="411"/>
      <c r="BT45" s="411"/>
      <c r="BU45" s="411"/>
      <c r="BV45" s="411"/>
    </row>
    <row r="46" spans="1:74" ht="11.1" customHeight="1" x14ac:dyDescent="0.2">
      <c r="A46" s="162" t="s">
        <v>746</v>
      </c>
      <c r="B46" s="173" t="s">
        <v>338</v>
      </c>
      <c r="C46" s="259">
        <v>1059.335</v>
      </c>
      <c r="D46" s="259">
        <v>1058.0630000000001</v>
      </c>
      <c r="E46" s="259">
        <v>1060.4469999999999</v>
      </c>
      <c r="F46" s="259">
        <v>1083.3019999999999</v>
      </c>
      <c r="G46" s="259">
        <v>1103.8050000000001</v>
      </c>
      <c r="H46" s="259">
        <v>1115.0050000000001</v>
      </c>
      <c r="I46" s="259">
        <v>1128.662</v>
      </c>
      <c r="J46" s="259">
        <v>1135.296</v>
      </c>
      <c r="K46" s="259">
        <v>1134.663</v>
      </c>
      <c r="L46" s="259">
        <v>1120.6389999999999</v>
      </c>
      <c r="M46" s="259">
        <v>1100.645</v>
      </c>
      <c r="N46" s="259">
        <v>1067.5540000000001</v>
      </c>
      <c r="O46" s="259">
        <v>1082.865761</v>
      </c>
      <c r="P46" s="259">
        <v>1053.942501</v>
      </c>
      <c r="Q46" s="259">
        <v>1049.6276230000001</v>
      </c>
      <c r="R46" s="259">
        <v>1052.7890010000001</v>
      </c>
      <c r="S46" s="259">
        <v>1080.185299</v>
      </c>
      <c r="T46" s="259">
        <v>1081.970581</v>
      </c>
      <c r="U46" s="259">
        <v>1097.4375849999999</v>
      </c>
      <c r="V46" s="259">
        <v>1099.2305960000001</v>
      </c>
      <c r="W46" s="259">
        <v>1084.98243</v>
      </c>
      <c r="X46" s="259">
        <v>1073.4907659999999</v>
      </c>
      <c r="Y46" s="259">
        <v>1074.1746499999999</v>
      </c>
      <c r="Z46" s="259">
        <v>1054.1356209999999</v>
      </c>
      <c r="AA46" s="259">
        <v>1076.6454060000001</v>
      </c>
      <c r="AB46" s="259">
        <v>1071.4566769999999</v>
      </c>
      <c r="AC46" s="259">
        <v>1087.534445</v>
      </c>
      <c r="AD46" s="259">
        <v>1088.5326</v>
      </c>
      <c r="AE46" s="259">
        <v>1099.869852</v>
      </c>
      <c r="AF46" s="259">
        <v>1114.2188940000001</v>
      </c>
      <c r="AG46" s="259">
        <v>1117.0335930000001</v>
      </c>
      <c r="AH46" s="259">
        <v>1104.602455</v>
      </c>
      <c r="AI46" s="259">
        <v>1124.5405129999999</v>
      </c>
      <c r="AJ46" s="259">
        <v>1115.1207340000001</v>
      </c>
      <c r="AK46" s="259">
        <v>1115.4567689999999</v>
      </c>
      <c r="AL46" s="259">
        <v>1112.5093549999999</v>
      </c>
      <c r="AM46" s="259">
        <v>1115.0248690000001</v>
      </c>
      <c r="AN46" s="259">
        <v>1094.188809</v>
      </c>
      <c r="AO46" s="259">
        <v>1097.040855</v>
      </c>
      <c r="AP46" s="259">
        <v>1111.779976</v>
      </c>
      <c r="AQ46" s="259">
        <v>1120.7937010000001</v>
      </c>
      <c r="AR46" s="259">
        <v>1122.9448649999999</v>
      </c>
      <c r="AS46" s="259">
        <v>1121.790872</v>
      </c>
      <c r="AT46" s="259">
        <v>1126.827106</v>
      </c>
      <c r="AU46" s="259">
        <v>1137.4039909999999</v>
      </c>
      <c r="AV46" s="259">
        <v>1114.033831</v>
      </c>
      <c r="AW46" s="259">
        <v>1093.3967740000001</v>
      </c>
      <c r="AX46" s="259">
        <v>1065.4037089999999</v>
      </c>
      <c r="AY46" s="259">
        <v>1046.6694219999999</v>
      </c>
      <c r="AZ46" s="259">
        <v>1047.0484220000001</v>
      </c>
      <c r="BA46" s="259">
        <v>1057.1010699999999</v>
      </c>
      <c r="BB46" s="259">
        <v>1086.8944939999999</v>
      </c>
      <c r="BC46" s="259">
        <v>1118.2145720000001</v>
      </c>
      <c r="BD46" s="259">
        <v>1122.701566</v>
      </c>
      <c r="BE46" s="259">
        <v>1126.7325659999999</v>
      </c>
      <c r="BF46" s="259">
        <v>1130.6615670000001</v>
      </c>
      <c r="BG46" s="259">
        <v>1134.0284079</v>
      </c>
      <c r="BH46" s="259">
        <v>1130.8584940000001</v>
      </c>
      <c r="BI46" s="343">
        <v>1125.2080000000001</v>
      </c>
      <c r="BJ46" s="343">
        <v>1100.636</v>
      </c>
      <c r="BK46" s="343">
        <v>1112.3720000000001</v>
      </c>
      <c r="BL46" s="343">
        <v>1104.145</v>
      </c>
      <c r="BM46" s="343">
        <v>1110.0219999999999</v>
      </c>
      <c r="BN46" s="343">
        <v>1121.4580000000001</v>
      </c>
      <c r="BO46" s="343">
        <v>1135.0340000000001</v>
      </c>
      <c r="BP46" s="343">
        <v>1142.279</v>
      </c>
      <c r="BQ46" s="343">
        <v>1151.521</v>
      </c>
      <c r="BR46" s="343">
        <v>1152.508</v>
      </c>
      <c r="BS46" s="343">
        <v>1157.6279999999999</v>
      </c>
      <c r="BT46" s="343">
        <v>1144.5630000000001</v>
      </c>
      <c r="BU46" s="343">
        <v>1135.6120000000001</v>
      </c>
      <c r="BV46" s="343">
        <v>1111.297</v>
      </c>
    </row>
    <row r="47" spans="1:74" ht="11.1" customHeight="1" x14ac:dyDescent="0.2">
      <c r="A47" s="162" t="s">
        <v>342</v>
      </c>
      <c r="B47" s="258" t="s">
        <v>341</v>
      </c>
      <c r="C47" s="257">
        <v>2710.2620000000002</v>
      </c>
      <c r="D47" s="257">
        <v>2694.1990000000001</v>
      </c>
      <c r="E47" s="257">
        <v>2674.4540000000002</v>
      </c>
      <c r="F47" s="257">
        <v>2720.9050000000002</v>
      </c>
      <c r="G47" s="257">
        <v>2750.7739999999999</v>
      </c>
      <c r="H47" s="257">
        <v>2756.239</v>
      </c>
      <c r="I47" s="257">
        <v>2762.2530000000002</v>
      </c>
      <c r="J47" s="257">
        <v>2795.7730000000001</v>
      </c>
      <c r="K47" s="257">
        <v>2744.4209999999998</v>
      </c>
      <c r="L47" s="257">
        <v>2759.933</v>
      </c>
      <c r="M47" s="257">
        <v>2732.6970000000001</v>
      </c>
      <c r="N47" s="257">
        <v>2671.3719999999998</v>
      </c>
      <c r="O47" s="257">
        <v>2730.425761</v>
      </c>
      <c r="P47" s="257">
        <v>2659.0125010000002</v>
      </c>
      <c r="Q47" s="257">
        <v>2637.6096229999998</v>
      </c>
      <c r="R47" s="257">
        <v>2665.0710009999998</v>
      </c>
      <c r="S47" s="257">
        <v>2684.7402990000001</v>
      </c>
      <c r="T47" s="257">
        <v>2676.117581</v>
      </c>
      <c r="U47" s="257">
        <v>2691.6485849999999</v>
      </c>
      <c r="V47" s="257">
        <v>2692.5875959999998</v>
      </c>
      <c r="W47" s="257">
        <v>2660.0754299999999</v>
      </c>
      <c r="X47" s="257">
        <v>2636.4527659999999</v>
      </c>
      <c r="Y47" s="257">
        <v>2648.41365</v>
      </c>
      <c r="Z47" s="257">
        <v>2595.5276210000002</v>
      </c>
      <c r="AA47" s="257">
        <v>2654.3564059999999</v>
      </c>
      <c r="AB47" s="257">
        <v>2637.8026770000001</v>
      </c>
      <c r="AC47" s="257">
        <v>2642.9514450000001</v>
      </c>
      <c r="AD47" s="257">
        <v>2659.6016</v>
      </c>
      <c r="AE47" s="257">
        <v>2667.0578519999999</v>
      </c>
      <c r="AF47" s="257">
        <v>2672.423894</v>
      </c>
      <c r="AG47" s="257">
        <v>2702.1015929999999</v>
      </c>
      <c r="AH47" s="257">
        <v>2700.7814549999998</v>
      </c>
      <c r="AI47" s="257">
        <v>2712.7155130000001</v>
      </c>
      <c r="AJ47" s="257">
        <v>2678.8037340000001</v>
      </c>
      <c r="AK47" s="257">
        <v>2675.4937690000002</v>
      </c>
      <c r="AL47" s="257">
        <v>2645.9903549999999</v>
      </c>
      <c r="AM47" s="257">
        <v>2656.933869</v>
      </c>
      <c r="AN47" s="257">
        <v>2629.3388089999999</v>
      </c>
      <c r="AO47" s="257">
        <v>2651.184855</v>
      </c>
      <c r="AP47" s="257">
        <v>2661.9089760000002</v>
      </c>
      <c r="AQ47" s="257">
        <v>2635.7147009999999</v>
      </c>
      <c r="AR47" s="257">
        <v>2645.6138649999998</v>
      </c>
      <c r="AS47" s="257">
        <v>2659.2788719999999</v>
      </c>
      <c r="AT47" s="257">
        <v>2661.5061059999998</v>
      </c>
      <c r="AU47" s="257">
        <v>2684.6139910000002</v>
      </c>
      <c r="AV47" s="257">
        <v>2647.7748310000002</v>
      </c>
      <c r="AW47" s="257">
        <v>2596.6247739999999</v>
      </c>
      <c r="AX47" s="257">
        <v>2551.3707089999998</v>
      </c>
      <c r="AY47" s="257">
        <v>2556.955422</v>
      </c>
      <c r="AZ47" s="257">
        <v>2560.1644219999998</v>
      </c>
      <c r="BA47" s="257">
        <v>2566.5720700000002</v>
      </c>
      <c r="BB47" s="257">
        <v>2582.918494</v>
      </c>
      <c r="BC47" s="257">
        <v>2646.7255719999998</v>
      </c>
      <c r="BD47" s="257">
        <v>2639.517566</v>
      </c>
      <c r="BE47" s="257">
        <v>2640.6598915</v>
      </c>
      <c r="BF47" s="257">
        <v>2649.5637483</v>
      </c>
      <c r="BG47" s="257">
        <v>2654.9307064999998</v>
      </c>
      <c r="BH47" s="257">
        <v>2662.9677286000001</v>
      </c>
      <c r="BI47" s="344">
        <v>2660.9362924000002</v>
      </c>
      <c r="BJ47" s="344">
        <v>2646.4044976</v>
      </c>
      <c r="BK47" s="344">
        <v>2657.3633089999998</v>
      </c>
      <c r="BL47" s="344">
        <v>2651.1475964000001</v>
      </c>
      <c r="BM47" s="344">
        <v>2661.0947205000002</v>
      </c>
      <c r="BN47" s="344">
        <v>2674.4894666999999</v>
      </c>
      <c r="BO47" s="344">
        <v>2698.7721274999999</v>
      </c>
      <c r="BP47" s="344">
        <v>2707.7776205999999</v>
      </c>
      <c r="BQ47" s="344">
        <v>2718.7992285999999</v>
      </c>
      <c r="BR47" s="344">
        <v>2730.0581606999999</v>
      </c>
      <c r="BS47" s="344">
        <v>2733.7430121000002</v>
      </c>
      <c r="BT47" s="344">
        <v>2726.5194356000002</v>
      </c>
      <c r="BU47" s="344">
        <v>2722.0062167000001</v>
      </c>
      <c r="BV47" s="344">
        <v>2707.3024054000002</v>
      </c>
    </row>
    <row r="48" spans="1:74" ht="11.1" customHeight="1" x14ac:dyDescent="0.2">
      <c r="BK48" s="413"/>
      <c r="BL48" s="413"/>
      <c r="BM48" s="413"/>
      <c r="BN48" s="413"/>
      <c r="BO48" s="413"/>
      <c r="BP48" s="413"/>
      <c r="BQ48" s="413"/>
      <c r="BR48" s="413"/>
      <c r="BS48" s="413"/>
      <c r="BT48" s="413"/>
      <c r="BU48" s="413"/>
      <c r="BV48" s="413"/>
    </row>
    <row r="49" spans="1:74" ht="12" customHeight="1" x14ac:dyDescent="0.25">
      <c r="B49" s="683" t="s">
        <v>1081</v>
      </c>
      <c r="C49" s="680"/>
      <c r="D49" s="680"/>
      <c r="E49" s="680"/>
      <c r="F49" s="680"/>
      <c r="G49" s="680"/>
      <c r="H49" s="680"/>
      <c r="I49" s="680"/>
      <c r="J49" s="680"/>
      <c r="K49" s="680"/>
      <c r="L49" s="680"/>
      <c r="M49" s="680"/>
      <c r="N49" s="680"/>
      <c r="O49" s="680"/>
      <c r="P49" s="680"/>
      <c r="Q49" s="680"/>
    </row>
    <row r="50" spans="1:74" s="441" customFormat="1" ht="12" customHeight="1" x14ac:dyDescent="0.25">
      <c r="A50" s="440"/>
      <c r="B50" s="694" t="s">
        <v>856</v>
      </c>
      <c r="C50" s="670"/>
      <c r="D50" s="670"/>
      <c r="E50" s="670"/>
      <c r="F50" s="670"/>
      <c r="G50" s="670"/>
      <c r="H50" s="670"/>
      <c r="I50" s="670"/>
      <c r="J50" s="670"/>
      <c r="K50" s="670"/>
      <c r="L50" s="670"/>
      <c r="M50" s="670"/>
      <c r="N50" s="670"/>
      <c r="O50" s="670"/>
      <c r="P50" s="670"/>
      <c r="Q50" s="666"/>
      <c r="AY50" s="540"/>
      <c r="AZ50" s="540"/>
      <c r="BA50" s="540"/>
      <c r="BB50" s="540"/>
      <c r="BC50" s="540"/>
      <c r="BD50" s="540"/>
      <c r="BE50" s="540"/>
      <c r="BF50" s="540"/>
      <c r="BG50" s="540"/>
      <c r="BH50" s="540"/>
      <c r="BI50" s="540"/>
      <c r="BJ50" s="540"/>
    </row>
    <row r="51" spans="1:74" s="441" customFormat="1" ht="12" customHeight="1" x14ac:dyDescent="0.25">
      <c r="A51" s="440"/>
      <c r="B51" s="694" t="s">
        <v>857</v>
      </c>
      <c r="C51" s="666"/>
      <c r="D51" s="666"/>
      <c r="E51" s="666"/>
      <c r="F51" s="666"/>
      <c r="G51" s="666"/>
      <c r="H51" s="666"/>
      <c r="I51" s="666"/>
      <c r="J51" s="666"/>
      <c r="K51" s="666"/>
      <c r="L51" s="666"/>
      <c r="M51" s="666"/>
      <c r="N51" s="666"/>
      <c r="O51" s="666"/>
      <c r="P51" s="666"/>
      <c r="Q51" s="666"/>
      <c r="AY51" s="540"/>
      <c r="AZ51" s="540"/>
      <c r="BA51" s="540"/>
      <c r="BB51" s="540"/>
      <c r="BC51" s="540"/>
      <c r="BD51" s="540"/>
      <c r="BE51" s="540"/>
      <c r="BF51" s="540"/>
      <c r="BG51" s="540"/>
      <c r="BH51" s="540"/>
      <c r="BI51" s="540"/>
      <c r="BJ51" s="540"/>
    </row>
    <row r="52" spans="1:74" s="441" customFormat="1" ht="12" customHeight="1" x14ac:dyDescent="0.25">
      <c r="A52" s="440"/>
      <c r="B52" s="694" t="s">
        <v>858</v>
      </c>
      <c r="C52" s="666"/>
      <c r="D52" s="666"/>
      <c r="E52" s="666"/>
      <c r="F52" s="666"/>
      <c r="G52" s="666"/>
      <c r="H52" s="666"/>
      <c r="I52" s="666"/>
      <c r="J52" s="666"/>
      <c r="K52" s="666"/>
      <c r="L52" s="666"/>
      <c r="M52" s="666"/>
      <c r="N52" s="666"/>
      <c r="O52" s="666"/>
      <c r="P52" s="666"/>
      <c r="Q52" s="666"/>
      <c r="AY52" s="540"/>
      <c r="AZ52" s="540"/>
      <c r="BA52" s="540"/>
      <c r="BB52" s="540"/>
      <c r="BC52" s="540"/>
      <c r="BD52" s="540"/>
      <c r="BE52" s="540"/>
      <c r="BF52" s="540"/>
      <c r="BG52" s="540"/>
      <c r="BH52" s="540"/>
      <c r="BI52" s="540"/>
      <c r="BJ52" s="540"/>
    </row>
    <row r="53" spans="1:74" s="441" customFormat="1" ht="12" customHeight="1" x14ac:dyDescent="0.25">
      <c r="A53" s="440"/>
      <c r="B53" s="694" t="s">
        <v>1170</v>
      </c>
      <c r="C53" s="670"/>
      <c r="D53" s="670"/>
      <c r="E53" s="670"/>
      <c r="F53" s="670"/>
      <c r="G53" s="670"/>
      <c r="H53" s="670"/>
      <c r="I53" s="670"/>
      <c r="J53" s="670"/>
      <c r="K53" s="670"/>
      <c r="L53" s="670"/>
      <c r="M53" s="670"/>
      <c r="N53" s="670"/>
      <c r="O53" s="670"/>
      <c r="P53" s="670"/>
      <c r="Q53" s="666"/>
      <c r="AY53" s="540"/>
      <c r="AZ53" s="540"/>
      <c r="BA53" s="540"/>
      <c r="BB53" s="540"/>
      <c r="BC53" s="540"/>
      <c r="BD53" s="540"/>
      <c r="BE53" s="540"/>
      <c r="BF53" s="540"/>
      <c r="BG53" s="540"/>
      <c r="BH53" s="540"/>
      <c r="BI53" s="540"/>
      <c r="BJ53" s="540"/>
    </row>
    <row r="54" spans="1:74" s="441" customFormat="1" ht="12" customHeight="1" x14ac:dyDescent="0.25">
      <c r="A54" s="440"/>
      <c r="B54" s="694" t="s">
        <v>1060</v>
      </c>
      <c r="C54" s="694"/>
      <c r="D54" s="694"/>
      <c r="E54" s="694"/>
      <c r="F54" s="694"/>
      <c r="G54" s="694"/>
      <c r="H54" s="694"/>
      <c r="I54" s="694"/>
      <c r="J54" s="694"/>
      <c r="K54" s="694"/>
      <c r="L54" s="694"/>
      <c r="M54" s="694"/>
      <c r="N54" s="694"/>
      <c r="O54" s="694"/>
      <c r="P54" s="694"/>
      <c r="Q54" s="666"/>
      <c r="AY54" s="540"/>
      <c r="AZ54" s="540"/>
      <c r="BA54" s="540"/>
      <c r="BB54" s="540"/>
      <c r="BC54" s="540"/>
      <c r="BD54" s="540"/>
      <c r="BE54" s="540"/>
      <c r="BF54" s="540"/>
      <c r="BG54" s="540"/>
      <c r="BH54" s="540"/>
      <c r="BI54" s="540"/>
      <c r="BJ54" s="540"/>
    </row>
    <row r="55" spans="1:74" s="441" customFormat="1" ht="12" customHeight="1" x14ac:dyDescent="0.25">
      <c r="A55" s="440"/>
      <c r="B55" s="694" t="s">
        <v>1171</v>
      </c>
      <c r="C55" s="694"/>
      <c r="D55" s="694"/>
      <c r="E55" s="694"/>
      <c r="F55" s="694"/>
      <c r="G55" s="694"/>
      <c r="H55" s="694"/>
      <c r="I55" s="694"/>
      <c r="J55" s="694"/>
      <c r="K55" s="694"/>
      <c r="L55" s="694"/>
      <c r="M55" s="694"/>
      <c r="N55" s="694"/>
      <c r="O55" s="694"/>
      <c r="P55" s="694"/>
      <c r="Q55" s="666"/>
      <c r="AY55" s="540"/>
      <c r="AZ55" s="540"/>
      <c r="BA55" s="540"/>
      <c r="BB55" s="540"/>
      <c r="BC55" s="540"/>
      <c r="BD55" s="540"/>
      <c r="BE55" s="540"/>
      <c r="BF55" s="540"/>
      <c r="BG55" s="540"/>
      <c r="BH55" s="540"/>
      <c r="BI55" s="540"/>
      <c r="BJ55" s="540"/>
    </row>
    <row r="56" spans="1:74" s="441" customFormat="1" ht="12" customHeight="1" x14ac:dyDescent="0.25">
      <c r="A56" s="440"/>
      <c r="B56" s="694" t="s">
        <v>1172</v>
      </c>
      <c r="C56" s="670"/>
      <c r="D56" s="670"/>
      <c r="E56" s="670"/>
      <c r="F56" s="670"/>
      <c r="G56" s="670"/>
      <c r="H56" s="670"/>
      <c r="I56" s="670"/>
      <c r="J56" s="670"/>
      <c r="K56" s="670"/>
      <c r="L56" s="670"/>
      <c r="M56" s="670"/>
      <c r="N56" s="670"/>
      <c r="O56" s="670"/>
      <c r="P56" s="670"/>
      <c r="Q56" s="666"/>
      <c r="AY56" s="540"/>
      <c r="AZ56" s="540"/>
      <c r="BA56" s="540"/>
      <c r="BB56" s="540"/>
      <c r="BC56" s="540"/>
      <c r="BD56" s="540"/>
      <c r="BE56" s="540"/>
      <c r="BF56" s="540"/>
      <c r="BG56" s="540"/>
      <c r="BH56" s="540"/>
      <c r="BI56" s="540"/>
      <c r="BJ56" s="540"/>
    </row>
    <row r="57" spans="1:74" s="441" customFormat="1" ht="12" customHeight="1" x14ac:dyDescent="0.25">
      <c r="A57" s="440"/>
      <c r="B57" s="694" t="s">
        <v>1120</v>
      </c>
      <c r="C57" s="670"/>
      <c r="D57" s="670"/>
      <c r="E57" s="670"/>
      <c r="F57" s="670"/>
      <c r="G57" s="670"/>
      <c r="H57" s="670"/>
      <c r="I57" s="670"/>
      <c r="J57" s="670"/>
      <c r="K57" s="670"/>
      <c r="L57" s="670"/>
      <c r="M57" s="670"/>
      <c r="N57" s="670"/>
      <c r="O57" s="670"/>
      <c r="P57" s="670"/>
      <c r="Q57" s="666"/>
      <c r="AY57" s="540"/>
      <c r="AZ57" s="540"/>
      <c r="BA57" s="540"/>
      <c r="BB57" s="540"/>
      <c r="BC57" s="540"/>
      <c r="BD57" s="540"/>
      <c r="BE57" s="540"/>
      <c r="BF57" s="540"/>
      <c r="BG57" s="540"/>
      <c r="BH57" s="540"/>
      <c r="BI57" s="540"/>
      <c r="BJ57" s="540"/>
    </row>
    <row r="58" spans="1:74" s="441" customFormat="1" ht="12" customHeight="1" x14ac:dyDescent="0.25">
      <c r="A58" s="440"/>
      <c r="B58" s="669" t="s">
        <v>1108</v>
      </c>
      <c r="C58" s="670"/>
      <c r="D58" s="670"/>
      <c r="E58" s="670"/>
      <c r="F58" s="670"/>
      <c r="G58" s="670"/>
      <c r="H58" s="670"/>
      <c r="I58" s="670"/>
      <c r="J58" s="670"/>
      <c r="K58" s="670"/>
      <c r="L58" s="670"/>
      <c r="M58" s="670"/>
      <c r="N58" s="670"/>
      <c r="O58" s="670"/>
      <c r="P58" s="670"/>
      <c r="Q58" s="666"/>
      <c r="AY58" s="540"/>
      <c r="AZ58" s="540"/>
      <c r="BA58" s="540"/>
      <c r="BB58" s="540"/>
      <c r="BC58" s="540"/>
      <c r="BD58" s="540"/>
      <c r="BE58" s="540"/>
      <c r="BF58" s="540"/>
      <c r="BG58" s="540"/>
      <c r="BH58" s="540"/>
      <c r="BI58" s="540"/>
      <c r="BJ58" s="540"/>
    </row>
    <row r="59" spans="1:74" s="441" customFormat="1" ht="13.2" x14ac:dyDescent="0.25">
      <c r="A59" s="440"/>
      <c r="B59" s="693" t="s">
        <v>1131</v>
      </c>
      <c r="C59" s="666"/>
      <c r="D59" s="666"/>
      <c r="E59" s="666"/>
      <c r="F59" s="666"/>
      <c r="G59" s="666"/>
      <c r="H59" s="666"/>
      <c r="I59" s="666"/>
      <c r="J59" s="666"/>
      <c r="K59" s="666"/>
      <c r="L59" s="666"/>
      <c r="M59" s="666"/>
      <c r="N59" s="666"/>
      <c r="O59" s="666"/>
      <c r="P59" s="666"/>
      <c r="Q59" s="666"/>
      <c r="AY59" s="540"/>
      <c r="AZ59" s="540"/>
      <c r="BA59" s="540"/>
      <c r="BB59" s="540"/>
      <c r="BC59" s="540"/>
      <c r="BD59" s="540"/>
      <c r="BE59" s="540"/>
      <c r="BF59" s="540"/>
      <c r="BG59" s="540"/>
      <c r="BH59" s="540"/>
      <c r="BI59" s="540"/>
      <c r="BJ59" s="540"/>
    </row>
    <row r="60" spans="1:74" s="441" customFormat="1" ht="12" customHeight="1" x14ac:dyDescent="0.25">
      <c r="A60" s="440"/>
      <c r="B60" s="664" t="s">
        <v>1112</v>
      </c>
      <c r="C60" s="665"/>
      <c r="D60" s="665"/>
      <c r="E60" s="665"/>
      <c r="F60" s="665"/>
      <c r="G60" s="665"/>
      <c r="H60" s="665"/>
      <c r="I60" s="665"/>
      <c r="J60" s="665"/>
      <c r="K60" s="665"/>
      <c r="L60" s="665"/>
      <c r="M60" s="665"/>
      <c r="N60" s="665"/>
      <c r="O60" s="665"/>
      <c r="P60" s="665"/>
      <c r="Q60" s="666"/>
      <c r="AY60" s="540"/>
      <c r="AZ60" s="540"/>
      <c r="BA60" s="540"/>
      <c r="BB60" s="540"/>
      <c r="BC60" s="540"/>
      <c r="BD60" s="540"/>
      <c r="BE60" s="540"/>
      <c r="BF60" s="540"/>
      <c r="BG60" s="540"/>
      <c r="BH60" s="540"/>
      <c r="BI60" s="540"/>
      <c r="BJ60" s="540"/>
    </row>
    <row r="61" spans="1:74" s="442" customFormat="1" ht="12" customHeight="1" x14ac:dyDescent="0.25">
      <c r="A61" s="438"/>
      <c r="B61" s="686" t="s">
        <v>1229</v>
      </c>
      <c r="C61" s="666"/>
      <c r="D61" s="666"/>
      <c r="E61" s="666"/>
      <c r="F61" s="666"/>
      <c r="G61" s="666"/>
      <c r="H61" s="666"/>
      <c r="I61" s="666"/>
      <c r="J61" s="666"/>
      <c r="K61" s="666"/>
      <c r="L61" s="666"/>
      <c r="M61" s="666"/>
      <c r="N61" s="666"/>
      <c r="O61" s="666"/>
      <c r="P61" s="666"/>
      <c r="Q61" s="666"/>
      <c r="AY61" s="539"/>
      <c r="AZ61" s="539"/>
      <c r="BA61" s="539"/>
      <c r="BB61" s="539"/>
      <c r="BC61" s="539"/>
      <c r="BD61" s="539"/>
      <c r="BE61" s="539"/>
      <c r="BF61" s="539"/>
      <c r="BG61" s="539"/>
      <c r="BH61" s="539"/>
      <c r="BI61" s="539"/>
      <c r="BJ61" s="539"/>
    </row>
    <row r="62" spans="1:74" x14ac:dyDescent="0.2">
      <c r="BK62" s="413"/>
      <c r="BL62" s="413"/>
      <c r="BM62" s="413"/>
      <c r="BN62" s="413"/>
      <c r="BO62" s="413"/>
      <c r="BP62" s="413"/>
      <c r="BQ62" s="413"/>
      <c r="BR62" s="413"/>
      <c r="BS62" s="413"/>
      <c r="BT62" s="413"/>
      <c r="BU62" s="413"/>
      <c r="BV62" s="413"/>
    </row>
    <row r="63" spans="1:74" x14ac:dyDescent="0.2">
      <c r="BK63" s="413"/>
      <c r="BL63" s="413"/>
      <c r="BM63" s="413"/>
      <c r="BN63" s="413"/>
      <c r="BO63" s="413"/>
      <c r="BP63" s="413"/>
      <c r="BQ63" s="413"/>
      <c r="BR63" s="413"/>
      <c r="BS63" s="413"/>
      <c r="BT63" s="413"/>
      <c r="BU63" s="413"/>
      <c r="BV63" s="413"/>
    </row>
    <row r="64" spans="1:74" x14ac:dyDescent="0.2">
      <c r="BK64" s="413"/>
      <c r="BL64" s="413"/>
      <c r="BM64" s="413"/>
      <c r="BN64" s="413"/>
      <c r="BO64" s="413"/>
      <c r="BP64" s="413"/>
      <c r="BQ64" s="413"/>
      <c r="BR64" s="413"/>
      <c r="BS64" s="413"/>
      <c r="BT64" s="413"/>
      <c r="BU64" s="413"/>
      <c r="BV64" s="413"/>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row r="126" spans="63:74" x14ac:dyDescent="0.2">
      <c r="BK126" s="413"/>
      <c r="BL126" s="413"/>
      <c r="BM126" s="413"/>
      <c r="BN126" s="413"/>
      <c r="BO126" s="413"/>
      <c r="BP126" s="413"/>
      <c r="BQ126" s="413"/>
      <c r="BR126" s="413"/>
      <c r="BS126" s="413"/>
      <c r="BT126" s="413"/>
      <c r="BU126" s="413"/>
      <c r="BV126" s="413"/>
    </row>
    <row r="127" spans="63:74" x14ac:dyDescent="0.2">
      <c r="BK127" s="413"/>
      <c r="BL127" s="413"/>
      <c r="BM127" s="413"/>
      <c r="BN127" s="413"/>
      <c r="BO127" s="413"/>
      <c r="BP127" s="413"/>
      <c r="BQ127" s="413"/>
      <c r="BR127" s="413"/>
      <c r="BS127" s="413"/>
      <c r="BT127" s="413"/>
      <c r="BU127" s="413"/>
      <c r="BV127" s="413"/>
    </row>
    <row r="128" spans="63:74" x14ac:dyDescent="0.2">
      <c r="BK128" s="413"/>
      <c r="BL128" s="413"/>
      <c r="BM128" s="413"/>
      <c r="BN128" s="413"/>
      <c r="BO128" s="413"/>
      <c r="BP128" s="413"/>
      <c r="BQ128" s="413"/>
      <c r="BR128" s="413"/>
      <c r="BS128" s="413"/>
      <c r="BT128" s="413"/>
      <c r="BU128" s="413"/>
      <c r="BV128" s="413"/>
    </row>
    <row r="129" spans="63:74" x14ac:dyDescent="0.2">
      <c r="BK129" s="413"/>
      <c r="BL129" s="413"/>
      <c r="BM129" s="413"/>
      <c r="BN129" s="413"/>
      <c r="BO129" s="413"/>
      <c r="BP129" s="413"/>
      <c r="BQ129" s="413"/>
      <c r="BR129" s="413"/>
      <c r="BS129" s="413"/>
      <c r="BT129" s="413"/>
      <c r="BU129" s="413"/>
      <c r="BV129" s="413"/>
    </row>
    <row r="130" spans="63:74" x14ac:dyDescent="0.2">
      <c r="BK130" s="413"/>
      <c r="BL130" s="413"/>
      <c r="BM130" s="413"/>
      <c r="BN130" s="413"/>
      <c r="BO130" s="413"/>
      <c r="BP130" s="413"/>
      <c r="BQ130" s="413"/>
      <c r="BR130" s="413"/>
      <c r="BS130" s="413"/>
      <c r="BT130" s="413"/>
      <c r="BU130" s="413"/>
      <c r="BV130" s="413"/>
    </row>
    <row r="131" spans="63:74" x14ac:dyDescent="0.2">
      <c r="BK131" s="413"/>
      <c r="BL131" s="413"/>
      <c r="BM131" s="413"/>
      <c r="BN131" s="413"/>
      <c r="BO131" s="413"/>
      <c r="BP131" s="413"/>
      <c r="BQ131" s="413"/>
      <c r="BR131" s="413"/>
      <c r="BS131" s="413"/>
      <c r="BT131" s="413"/>
      <c r="BU131" s="413"/>
      <c r="BV131" s="413"/>
    </row>
    <row r="132" spans="63:74" x14ac:dyDescent="0.2">
      <c r="BK132" s="413"/>
      <c r="BL132" s="413"/>
      <c r="BM132" s="413"/>
      <c r="BN132" s="413"/>
      <c r="BO132" s="413"/>
      <c r="BP132" s="413"/>
      <c r="BQ132" s="413"/>
      <c r="BR132" s="413"/>
      <c r="BS132" s="413"/>
      <c r="BT132" s="413"/>
      <c r="BU132" s="413"/>
      <c r="BV132" s="413"/>
    </row>
    <row r="133" spans="63:74" x14ac:dyDescent="0.2">
      <c r="BK133" s="413"/>
      <c r="BL133" s="413"/>
      <c r="BM133" s="413"/>
      <c r="BN133" s="413"/>
      <c r="BO133" s="413"/>
      <c r="BP133" s="413"/>
      <c r="BQ133" s="413"/>
      <c r="BR133" s="413"/>
      <c r="BS133" s="413"/>
      <c r="BT133" s="413"/>
      <c r="BU133" s="413"/>
      <c r="BV133" s="413"/>
    </row>
    <row r="134" spans="63:74" x14ac:dyDescent="0.2">
      <c r="BK134" s="413"/>
      <c r="BL134" s="413"/>
      <c r="BM134" s="413"/>
      <c r="BN134" s="413"/>
      <c r="BO134" s="413"/>
      <c r="BP134" s="413"/>
      <c r="BQ134" s="413"/>
      <c r="BR134" s="413"/>
      <c r="BS134" s="413"/>
      <c r="BT134" s="413"/>
      <c r="BU134" s="413"/>
      <c r="BV134" s="413"/>
    </row>
    <row r="135" spans="63:74" x14ac:dyDescent="0.2">
      <c r="BK135" s="413"/>
      <c r="BL135" s="413"/>
      <c r="BM135" s="413"/>
      <c r="BN135" s="413"/>
      <c r="BO135" s="413"/>
      <c r="BP135" s="413"/>
      <c r="BQ135" s="413"/>
      <c r="BR135" s="413"/>
      <c r="BS135" s="413"/>
      <c r="BT135" s="413"/>
      <c r="BU135" s="413"/>
      <c r="BV135" s="413"/>
    </row>
    <row r="136" spans="63:74" x14ac:dyDescent="0.2">
      <c r="BK136" s="413"/>
      <c r="BL136" s="413"/>
      <c r="BM136" s="413"/>
      <c r="BN136" s="413"/>
      <c r="BO136" s="413"/>
      <c r="BP136" s="413"/>
      <c r="BQ136" s="413"/>
      <c r="BR136" s="413"/>
      <c r="BS136" s="413"/>
      <c r="BT136" s="413"/>
      <c r="BU136" s="413"/>
      <c r="BV136" s="413"/>
    </row>
  </sheetData>
  <mergeCells count="21">
    <mergeCell ref="B54:Q54"/>
    <mergeCell ref="B55:Q55"/>
    <mergeCell ref="A1:A2"/>
    <mergeCell ref="B49:Q49"/>
    <mergeCell ref="B50:Q50"/>
    <mergeCell ref="B51:Q51"/>
    <mergeCell ref="B52:Q52"/>
    <mergeCell ref="B53:Q53"/>
    <mergeCell ref="AM3:AX3"/>
    <mergeCell ref="AY3:BJ3"/>
    <mergeCell ref="BK3:BV3"/>
    <mergeCell ref="B1:AL1"/>
    <mergeCell ref="C3:N3"/>
    <mergeCell ref="O3:Z3"/>
    <mergeCell ref="AA3:AL3"/>
    <mergeCell ref="B59:Q59"/>
    <mergeCell ref="B60:Q60"/>
    <mergeCell ref="B61:Q61"/>
    <mergeCell ref="B56:Q56"/>
    <mergeCell ref="B57:Q57"/>
    <mergeCell ref="B58:Q58"/>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9"/>
  <sheetViews>
    <sheetView workbookViewId="0">
      <pane xSplit="2" ySplit="4" topLeftCell="AS5" activePane="bottomRight" state="frozen"/>
      <selection activeCell="BC15" sqref="BC15"/>
      <selection pane="topRight" activeCell="BC15" sqref="BC15"/>
      <selection pane="bottomLeft" activeCell="BC15" sqref="BC15"/>
      <selection pane="bottomRight" activeCell="AW57" sqref="AW57"/>
    </sheetView>
  </sheetViews>
  <sheetFormatPr defaultColWidth="8.6640625" defaultRowHeight="10.199999999999999" x14ac:dyDescent="0.2"/>
  <cols>
    <col min="1" max="1" width="11.5546875" style="162" customWidth="1"/>
    <col min="2" max="2" width="32.6640625" style="153" customWidth="1"/>
    <col min="3" max="50" width="6.5546875" style="153" customWidth="1"/>
    <col min="51" max="62" width="6.5546875" style="496" customWidth="1"/>
    <col min="63" max="74" width="6.5546875" style="153" customWidth="1"/>
    <col min="75" max="16384" width="8.6640625" style="153"/>
  </cols>
  <sheetData>
    <row r="1" spans="1:74" ht="13.35" customHeight="1" x14ac:dyDescent="0.25">
      <c r="A1" s="672" t="s">
        <v>1054</v>
      </c>
      <c r="B1" s="695" t="s">
        <v>1199</v>
      </c>
      <c r="C1" s="680"/>
      <c r="D1" s="680"/>
      <c r="E1" s="680"/>
      <c r="F1" s="680"/>
      <c r="G1" s="680"/>
      <c r="H1" s="680"/>
      <c r="I1" s="680"/>
      <c r="J1" s="680"/>
      <c r="K1" s="680"/>
      <c r="L1" s="680"/>
      <c r="M1" s="680"/>
      <c r="N1" s="680"/>
      <c r="O1" s="680"/>
      <c r="P1" s="680"/>
      <c r="Q1" s="680"/>
      <c r="R1" s="680"/>
      <c r="S1" s="680"/>
      <c r="T1" s="680"/>
      <c r="U1" s="680"/>
      <c r="V1" s="680"/>
      <c r="W1" s="680"/>
      <c r="X1" s="680"/>
      <c r="Y1" s="680"/>
      <c r="Z1" s="680"/>
      <c r="AA1" s="680"/>
      <c r="AB1" s="680"/>
      <c r="AC1" s="680"/>
      <c r="AD1" s="680"/>
      <c r="AE1" s="680"/>
      <c r="AF1" s="680"/>
      <c r="AG1" s="680"/>
      <c r="AH1" s="680"/>
      <c r="AI1" s="680"/>
      <c r="AJ1" s="680"/>
      <c r="AK1" s="680"/>
      <c r="AL1" s="680"/>
    </row>
    <row r="2" spans="1:74" ht="13.2" x14ac:dyDescent="0.25">
      <c r="A2" s="673"/>
      <c r="B2" s="544" t="str">
        <f>"U.S. Energy Information Administration   |   Short-Term Energy Outlook  - "&amp;Dates!D1</f>
        <v>U.S. Energy Information Administration   |   Short-Term Energy Outlook  - November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3.2" x14ac:dyDescent="0.25">
      <c r="A3" s="14"/>
      <c r="B3" s="15"/>
      <c r="C3" s="681">
        <f>Dates!D3</f>
        <v>2010</v>
      </c>
      <c r="D3" s="677"/>
      <c r="E3" s="677"/>
      <c r="F3" s="677"/>
      <c r="G3" s="677"/>
      <c r="H3" s="677"/>
      <c r="I3" s="677"/>
      <c r="J3" s="677"/>
      <c r="K3" s="677"/>
      <c r="L3" s="677"/>
      <c r="M3" s="677"/>
      <c r="N3" s="678"/>
      <c r="O3" s="681">
        <f>C3+1</f>
        <v>2011</v>
      </c>
      <c r="P3" s="682"/>
      <c r="Q3" s="682"/>
      <c r="R3" s="682"/>
      <c r="S3" s="682"/>
      <c r="T3" s="682"/>
      <c r="U3" s="682"/>
      <c r="V3" s="682"/>
      <c r="W3" s="682"/>
      <c r="X3" s="677"/>
      <c r="Y3" s="677"/>
      <c r="Z3" s="678"/>
      <c r="AA3" s="674">
        <f>O3+1</f>
        <v>2012</v>
      </c>
      <c r="AB3" s="677"/>
      <c r="AC3" s="677"/>
      <c r="AD3" s="677"/>
      <c r="AE3" s="677"/>
      <c r="AF3" s="677"/>
      <c r="AG3" s="677"/>
      <c r="AH3" s="677"/>
      <c r="AI3" s="677"/>
      <c r="AJ3" s="677"/>
      <c r="AK3" s="677"/>
      <c r="AL3" s="678"/>
      <c r="AM3" s="674">
        <f>AA3+1</f>
        <v>2013</v>
      </c>
      <c r="AN3" s="677"/>
      <c r="AO3" s="677"/>
      <c r="AP3" s="677"/>
      <c r="AQ3" s="677"/>
      <c r="AR3" s="677"/>
      <c r="AS3" s="677"/>
      <c r="AT3" s="677"/>
      <c r="AU3" s="677"/>
      <c r="AV3" s="677"/>
      <c r="AW3" s="677"/>
      <c r="AX3" s="678"/>
      <c r="AY3" s="674">
        <f>AM3+1</f>
        <v>2014</v>
      </c>
      <c r="AZ3" s="675"/>
      <c r="BA3" s="675"/>
      <c r="BB3" s="675"/>
      <c r="BC3" s="675"/>
      <c r="BD3" s="675"/>
      <c r="BE3" s="675"/>
      <c r="BF3" s="675"/>
      <c r="BG3" s="675"/>
      <c r="BH3" s="675"/>
      <c r="BI3" s="675"/>
      <c r="BJ3" s="676"/>
      <c r="BK3" s="674">
        <f>AY3+1</f>
        <v>2015</v>
      </c>
      <c r="BL3" s="677"/>
      <c r="BM3" s="677"/>
      <c r="BN3" s="677"/>
      <c r="BO3" s="677"/>
      <c r="BP3" s="677"/>
      <c r="BQ3" s="677"/>
      <c r="BR3" s="677"/>
      <c r="BS3" s="677"/>
      <c r="BT3" s="677"/>
      <c r="BU3" s="677"/>
      <c r="BV3" s="67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K5" s="413"/>
      <c r="BL5" s="413"/>
      <c r="BM5" s="413"/>
      <c r="BN5" s="413"/>
      <c r="BO5" s="413"/>
      <c r="BP5" s="413"/>
      <c r="BQ5" s="413"/>
      <c r="BR5" s="413"/>
      <c r="BS5" s="413"/>
      <c r="BT5" s="413"/>
      <c r="BU5" s="413"/>
      <c r="BV5" s="413"/>
    </row>
    <row r="6" spans="1:74" ht="11.1" customHeight="1" x14ac:dyDescent="0.2">
      <c r="A6" s="162" t="s">
        <v>531</v>
      </c>
      <c r="B6" s="172" t="s">
        <v>549</v>
      </c>
      <c r="C6" s="254">
        <v>15.637012276</v>
      </c>
      <c r="D6" s="254">
        <v>16.013723796000001</v>
      </c>
      <c r="E6" s="254">
        <v>16.039426307999999</v>
      </c>
      <c r="F6" s="254">
        <v>15.922171082</v>
      </c>
      <c r="G6" s="254">
        <v>16.070200529000001</v>
      </c>
      <c r="H6" s="254">
        <v>15.952094529</v>
      </c>
      <c r="I6" s="254">
        <v>15.943568044999999</v>
      </c>
      <c r="J6" s="254">
        <v>16.191703303000001</v>
      </c>
      <c r="K6" s="254">
        <v>16.153662529000002</v>
      </c>
      <c r="L6" s="254">
        <v>16.203196367</v>
      </c>
      <c r="M6" s="254">
        <v>16.496345195</v>
      </c>
      <c r="N6" s="254">
        <v>16.769511141999999</v>
      </c>
      <c r="O6" s="254">
        <v>16.386172219999999</v>
      </c>
      <c r="P6" s="254">
        <v>15.929734312000001</v>
      </c>
      <c r="Q6" s="254">
        <v>16.564614114000001</v>
      </c>
      <c r="R6" s="254">
        <v>16.475276941000001</v>
      </c>
      <c r="S6" s="254">
        <v>16.294876455000001</v>
      </c>
      <c r="T6" s="254">
        <v>16.349954045</v>
      </c>
      <c r="U6" s="254">
        <v>16.381896249</v>
      </c>
      <c r="V6" s="254">
        <v>16.913865894000001</v>
      </c>
      <c r="W6" s="254">
        <v>16.613425711000001</v>
      </c>
      <c r="X6" s="254">
        <v>17.159704249000001</v>
      </c>
      <c r="Y6" s="254">
        <v>17.413159710999999</v>
      </c>
      <c r="Z6" s="254">
        <v>17.680275539</v>
      </c>
      <c r="AA6" s="254">
        <v>17.603025539000001</v>
      </c>
      <c r="AB6" s="254">
        <v>17.926947515999998</v>
      </c>
      <c r="AC6" s="254">
        <v>17.669625862</v>
      </c>
      <c r="AD6" s="254">
        <v>17.741047044999998</v>
      </c>
      <c r="AE6" s="254">
        <v>17.672998926000002</v>
      </c>
      <c r="AF6" s="254">
        <v>17.435009045000001</v>
      </c>
      <c r="AG6" s="254">
        <v>17.60711783</v>
      </c>
      <c r="AH6" s="254">
        <v>17.604510378000001</v>
      </c>
      <c r="AI6" s="254">
        <v>17.794685711</v>
      </c>
      <c r="AJ6" s="254">
        <v>18.337139538999999</v>
      </c>
      <c r="AK6" s="254">
        <v>18.683062377999999</v>
      </c>
      <c r="AL6" s="254">
        <v>18.860948475000001</v>
      </c>
      <c r="AM6" s="254">
        <v>18.669634765000001</v>
      </c>
      <c r="AN6" s="254">
        <v>18.625770092</v>
      </c>
      <c r="AO6" s="254">
        <v>18.887229475000002</v>
      </c>
      <c r="AP6" s="254">
        <v>19.039652316000002</v>
      </c>
      <c r="AQ6" s="254">
        <v>18.705984790999999</v>
      </c>
      <c r="AR6" s="254">
        <v>18.870186951000001</v>
      </c>
      <c r="AS6" s="254">
        <v>19.361024914000001</v>
      </c>
      <c r="AT6" s="254">
        <v>19.648473322000001</v>
      </c>
      <c r="AU6" s="254">
        <v>19.863416492999999</v>
      </c>
      <c r="AV6" s="254">
        <v>19.783981756999999</v>
      </c>
      <c r="AW6" s="254">
        <v>20.309954805</v>
      </c>
      <c r="AX6" s="254">
        <v>20.579144196000001</v>
      </c>
      <c r="AY6" s="254">
        <v>20.262684364999998</v>
      </c>
      <c r="AZ6" s="254">
        <v>20.287303132000002</v>
      </c>
      <c r="BA6" s="254">
        <v>20.554802596999998</v>
      </c>
      <c r="BB6" s="254">
        <v>20.912958957000001</v>
      </c>
      <c r="BC6" s="254">
        <v>20.837566191000001</v>
      </c>
      <c r="BD6" s="254">
        <v>21.322778529000001</v>
      </c>
      <c r="BE6" s="254">
        <v>21.256818393</v>
      </c>
      <c r="BF6" s="254">
        <v>21.417098708000001</v>
      </c>
      <c r="BG6" s="254">
        <v>21.407050460000001</v>
      </c>
      <c r="BH6" s="254">
        <v>21.542916278</v>
      </c>
      <c r="BI6" s="411">
        <v>21.537325798000001</v>
      </c>
      <c r="BJ6" s="411">
        <v>21.703964311</v>
      </c>
      <c r="BK6" s="411">
        <v>21.579840340000001</v>
      </c>
      <c r="BL6" s="411">
        <v>21.943389131</v>
      </c>
      <c r="BM6" s="411">
        <v>22.080467500000001</v>
      </c>
      <c r="BN6" s="411">
        <v>22.07520371</v>
      </c>
      <c r="BO6" s="411">
        <v>22.076947986</v>
      </c>
      <c r="BP6" s="411">
        <v>22.051840567999999</v>
      </c>
      <c r="BQ6" s="411">
        <v>22.232089088999999</v>
      </c>
      <c r="BR6" s="411">
        <v>22.270316282</v>
      </c>
      <c r="BS6" s="411">
        <v>22.343327405</v>
      </c>
      <c r="BT6" s="411">
        <v>22.533740424000001</v>
      </c>
      <c r="BU6" s="411">
        <v>22.770244425000001</v>
      </c>
      <c r="BV6" s="411">
        <v>22.888805316999999</v>
      </c>
    </row>
    <row r="7" spans="1:74" ht="11.1" customHeight="1" x14ac:dyDescent="0.2">
      <c r="A7" s="162" t="s">
        <v>275</v>
      </c>
      <c r="B7" s="173" t="s">
        <v>380</v>
      </c>
      <c r="C7" s="254">
        <v>3.235668306</v>
      </c>
      <c r="D7" s="254">
        <v>3.3156683060000001</v>
      </c>
      <c r="E7" s="254">
        <v>3.3466683060000002</v>
      </c>
      <c r="F7" s="254">
        <v>3.3856683059999999</v>
      </c>
      <c r="G7" s="254">
        <v>3.4370697369999998</v>
      </c>
      <c r="H7" s="254">
        <v>3.448069737</v>
      </c>
      <c r="I7" s="254">
        <v>3.4570697369999999</v>
      </c>
      <c r="J7" s="254">
        <v>3.5170697369999999</v>
      </c>
      <c r="K7" s="254">
        <v>3.327069737</v>
      </c>
      <c r="L7" s="254">
        <v>3.4170697369999998</v>
      </c>
      <c r="M7" s="254">
        <v>3.6670697369999998</v>
      </c>
      <c r="N7" s="254">
        <v>3.7270697369999999</v>
      </c>
      <c r="O7" s="254">
        <v>3.5886450985999998</v>
      </c>
      <c r="P7" s="254">
        <v>3.4786450985999999</v>
      </c>
      <c r="Q7" s="254">
        <v>3.5796450985999999</v>
      </c>
      <c r="R7" s="254">
        <v>3.5496450986000001</v>
      </c>
      <c r="S7" s="254">
        <v>3.2176450985999998</v>
      </c>
      <c r="T7" s="254">
        <v>3.3256450985999999</v>
      </c>
      <c r="U7" s="254">
        <v>3.5986450986</v>
      </c>
      <c r="V7" s="254">
        <v>3.7486450985999999</v>
      </c>
      <c r="W7" s="254">
        <v>3.6586450986000001</v>
      </c>
      <c r="X7" s="254">
        <v>3.7376450985999998</v>
      </c>
      <c r="Y7" s="254">
        <v>3.7386450986000002</v>
      </c>
      <c r="Z7" s="254">
        <v>3.9306450985999999</v>
      </c>
      <c r="AA7" s="254">
        <v>3.8859450986000001</v>
      </c>
      <c r="AB7" s="254">
        <v>4.0569450986</v>
      </c>
      <c r="AC7" s="254">
        <v>3.7949450986</v>
      </c>
      <c r="AD7" s="254">
        <v>3.9229450986000001</v>
      </c>
      <c r="AE7" s="254">
        <v>3.6929450986000001</v>
      </c>
      <c r="AF7" s="254">
        <v>3.6019450985999999</v>
      </c>
      <c r="AG7" s="254">
        <v>3.7819450986000001</v>
      </c>
      <c r="AH7" s="254">
        <v>3.7619450986</v>
      </c>
      <c r="AI7" s="254">
        <v>3.6789450985999999</v>
      </c>
      <c r="AJ7" s="254">
        <v>3.9009450985999998</v>
      </c>
      <c r="AK7" s="254">
        <v>4.0089450985999999</v>
      </c>
      <c r="AL7" s="254">
        <v>4.1949450985999999</v>
      </c>
      <c r="AM7" s="254">
        <v>4.1169450985999996</v>
      </c>
      <c r="AN7" s="254">
        <v>4.0419450986000003</v>
      </c>
      <c r="AO7" s="254">
        <v>4.1919450985999998</v>
      </c>
      <c r="AP7" s="254">
        <v>3.9899450985999998</v>
      </c>
      <c r="AQ7" s="254">
        <v>3.7189450985999999</v>
      </c>
      <c r="AR7" s="254">
        <v>3.8789450986</v>
      </c>
      <c r="AS7" s="254">
        <v>4.0389450986000002</v>
      </c>
      <c r="AT7" s="254">
        <v>4.2139450986</v>
      </c>
      <c r="AU7" s="254">
        <v>4.0749450985999998</v>
      </c>
      <c r="AV7" s="254">
        <v>4.0679450986000001</v>
      </c>
      <c r="AW7" s="254">
        <v>4.2509450985999999</v>
      </c>
      <c r="AX7" s="254">
        <v>4.6049450986</v>
      </c>
      <c r="AY7" s="254">
        <v>4.3729450985999998</v>
      </c>
      <c r="AZ7" s="254">
        <v>4.3154950985999996</v>
      </c>
      <c r="BA7" s="254">
        <v>4.4217000985999997</v>
      </c>
      <c r="BB7" s="254">
        <v>4.3226590986</v>
      </c>
      <c r="BC7" s="254">
        <v>4.2629710985999996</v>
      </c>
      <c r="BD7" s="254">
        <v>4.3638850986</v>
      </c>
      <c r="BE7" s="254">
        <v>4.3239160985999998</v>
      </c>
      <c r="BF7" s="254">
        <v>4.3971894994999996</v>
      </c>
      <c r="BG7" s="254">
        <v>4.3645169367000003</v>
      </c>
      <c r="BH7" s="254">
        <v>4.3846247278000003</v>
      </c>
      <c r="BI7" s="411">
        <v>4.3675013176000004</v>
      </c>
      <c r="BJ7" s="411">
        <v>4.5103978799000002</v>
      </c>
      <c r="BK7" s="411">
        <v>4.2492969175999997</v>
      </c>
      <c r="BL7" s="411">
        <v>4.4808790474000002</v>
      </c>
      <c r="BM7" s="411">
        <v>4.5306980603999998</v>
      </c>
      <c r="BN7" s="411">
        <v>4.3575219987000002</v>
      </c>
      <c r="BO7" s="411">
        <v>4.2844052483999997</v>
      </c>
      <c r="BP7" s="411">
        <v>4.2645379684</v>
      </c>
      <c r="BQ7" s="411">
        <v>4.3729269049999999</v>
      </c>
      <c r="BR7" s="411">
        <v>4.4356586795000004</v>
      </c>
      <c r="BS7" s="411">
        <v>4.5397419375999997</v>
      </c>
      <c r="BT7" s="411">
        <v>4.6075663463999996</v>
      </c>
      <c r="BU7" s="411">
        <v>4.6731390577000003</v>
      </c>
      <c r="BV7" s="411">
        <v>4.7904678775000002</v>
      </c>
    </row>
    <row r="8" spans="1:74" ht="11.1" customHeight="1" x14ac:dyDescent="0.2">
      <c r="A8" s="162" t="s">
        <v>276</v>
      </c>
      <c r="B8" s="173" t="s">
        <v>381</v>
      </c>
      <c r="C8" s="254">
        <v>3.0237037760000001</v>
      </c>
      <c r="D8" s="254">
        <v>3.0175037759999999</v>
      </c>
      <c r="E8" s="254">
        <v>3.0094037760000001</v>
      </c>
      <c r="F8" s="254">
        <v>3.0051037759999999</v>
      </c>
      <c r="G8" s="254">
        <v>3.0014577918000001</v>
      </c>
      <c r="H8" s="254">
        <v>2.9566577918000001</v>
      </c>
      <c r="I8" s="254">
        <v>2.9734577918</v>
      </c>
      <c r="J8" s="254">
        <v>2.9583577918000001</v>
      </c>
      <c r="K8" s="254">
        <v>2.9682577918000002</v>
      </c>
      <c r="L8" s="254">
        <v>2.9646577918000001</v>
      </c>
      <c r="M8" s="254">
        <v>2.9056577917999999</v>
      </c>
      <c r="N8" s="254">
        <v>2.9789577918000001</v>
      </c>
      <c r="O8" s="254">
        <v>3.0064548315000001</v>
      </c>
      <c r="P8" s="254">
        <v>2.9669360705000001</v>
      </c>
      <c r="Q8" s="254">
        <v>2.9912757255</v>
      </c>
      <c r="R8" s="254">
        <v>2.9951938425</v>
      </c>
      <c r="S8" s="254">
        <v>2.9794242595</v>
      </c>
      <c r="T8" s="254">
        <v>2.9658022795000001</v>
      </c>
      <c r="U8" s="254">
        <v>2.9488022795000002</v>
      </c>
      <c r="V8" s="254">
        <v>2.9578022795000001</v>
      </c>
      <c r="W8" s="254">
        <v>2.8878022794999998</v>
      </c>
      <c r="X8" s="254">
        <v>2.9508022795</v>
      </c>
      <c r="Y8" s="254">
        <v>2.9208022795000002</v>
      </c>
      <c r="Z8" s="254">
        <v>2.9478022794999998</v>
      </c>
      <c r="AA8" s="254">
        <v>2.9129022794999999</v>
      </c>
      <c r="AB8" s="254">
        <v>2.9389022795000002</v>
      </c>
      <c r="AC8" s="254">
        <v>2.9579022794999998</v>
      </c>
      <c r="AD8" s="254">
        <v>2.9529022794999999</v>
      </c>
      <c r="AE8" s="254">
        <v>2.9459022794999998</v>
      </c>
      <c r="AF8" s="254">
        <v>2.9449022794999999</v>
      </c>
      <c r="AG8" s="254">
        <v>2.9209022794999999</v>
      </c>
      <c r="AH8" s="254">
        <v>2.9579022794999998</v>
      </c>
      <c r="AI8" s="254">
        <v>2.9449022794999999</v>
      </c>
      <c r="AJ8" s="254">
        <v>2.8939022794999998</v>
      </c>
      <c r="AK8" s="254">
        <v>2.9469022795000002</v>
      </c>
      <c r="AL8" s="254">
        <v>2.9159022795</v>
      </c>
      <c r="AM8" s="254">
        <v>2.9529022794999999</v>
      </c>
      <c r="AN8" s="254">
        <v>2.9439022795000001</v>
      </c>
      <c r="AO8" s="254">
        <v>2.8949022795000001</v>
      </c>
      <c r="AP8" s="254">
        <v>2.8971828836000002</v>
      </c>
      <c r="AQ8" s="254">
        <v>2.8880604670999999</v>
      </c>
      <c r="AR8" s="254">
        <v>2.8983231856999998</v>
      </c>
      <c r="AS8" s="254">
        <v>2.8561320092</v>
      </c>
      <c r="AT8" s="254">
        <v>2.8926216753</v>
      </c>
      <c r="AU8" s="254">
        <v>2.9028843939</v>
      </c>
      <c r="AV8" s="254">
        <v>2.9222695290999998</v>
      </c>
      <c r="AW8" s="254">
        <v>2.8914813733</v>
      </c>
      <c r="AX8" s="254">
        <v>2.8960425815000002</v>
      </c>
      <c r="AY8" s="254">
        <v>2.9205602017999999</v>
      </c>
      <c r="AZ8" s="254">
        <v>2.9173011761000001</v>
      </c>
      <c r="BA8" s="254">
        <v>2.9025722729000001</v>
      </c>
      <c r="BB8" s="254">
        <v>2.8936828581</v>
      </c>
      <c r="BC8" s="254">
        <v>2.888324544</v>
      </c>
      <c r="BD8" s="254">
        <v>2.8758637634999999</v>
      </c>
      <c r="BE8" s="254">
        <v>2.8662601012</v>
      </c>
      <c r="BF8" s="254">
        <v>2.8575512082999999</v>
      </c>
      <c r="BG8" s="254">
        <v>2.8482561917</v>
      </c>
      <c r="BH8" s="254">
        <v>2.8387229982000002</v>
      </c>
      <c r="BI8" s="411">
        <v>2.8294559806000001</v>
      </c>
      <c r="BJ8" s="411">
        <v>2.7750403309</v>
      </c>
      <c r="BK8" s="411">
        <v>2.8725304229000002</v>
      </c>
      <c r="BL8" s="411">
        <v>2.8634416837000001</v>
      </c>
      <c r="BM8" s="411">
        <v>2.8540039395000001</v>
      </c>
      <c r="BN8" s="411">
        <v>2.8448957107999999</v>
      </c>
      <c r="BO8" s="411">
        <v>2.8355930379999998</v>
      </c>
      <c r="BP8" s="411">
        <v>2.8268813994999999</v>
      </c>
      <c r="BQ8" s="411">
        <v>2.8179211840999998</v>
      </c>
      <c r="BR8" s="411">
        <v>2.8089750028</v>
      </c>
      <c r="BS8" s="411">
        <v>2.8002148673999998</v>
      </c>
      <c r="BT8" s="411">
        <v>2.7912442772000001</v>
      </c>
      <c r="BU8" s="411">
        <v>2.7824872674000001</v>
      </c>
      <c r="BV8" s="411">
        <v>2.7737265393000001</v>
      </c>
    </row>
    <row r="9" spans="1:74" ht="11.1" customHeight="1" x14ac:dyDescent="0.2">
      <c r="A9" s="162" t="s">
        <v>277</v>
      </c>
      <c r="B9" s="173" t="s">
        <v>382</v>
      </c>
      <c r="C9" s="254">
        <v>9.3776401934999996</v>
      </c>
      <c r="D9" s="254">
        <v>9.6805517142999999</v>
      </c>
      <c r="E9" s="254">
        <v>9.6833542258000005</v>
      </c>
      <c r="F9" s="254">
        <v>9.5313990000000004</v>
      </c>
      <c r="G9" s="254">
        <v>9.6316729999999993</v>
      </c>
      <c r="H9" s="254">
        <v>9.5473669999999995</v>
      </c>
      <c r="I9" s="254">
        <v>9.5130405161000002</v>
      </c>
      <c r="J9" s="254">
        <v>9.7162757741999997</v>
      </c>
      <c r="K9" s="254">
        <v>9.8583350000000003</v>
      </c>
      <c r="L9" s="254">
        <v>9.8214688386999995</v>
      </c>
      <c r="M9" s="254">
        <v>9.9236176667000002</v>
      </c>
      <c r="N9" s="254">
        <v>10.063483613000001</v>
      </c>
      <c r="O9" s="254">
        <v>9.7910722903000007</v>
      </c>
      <c r="P9" s="254">
        <v>9.4841531429000003</v>
      </c>
      <c r="Q9" s="254">
        <v>9.9936932902999995</v>
      </c>
      <c r="R9" s="254">
        <v>9.9304380000000005</v>
      </c>
      <c r="S9" s="254">
        <v>10.097807097</v>
      </c>
      <c r="T9" s="254">
        <v>10.058506667</v>
      </c>
      <c r="U9" s="254">
        <v>9.8344488709999993</v>
      </c>
      <c r="V9" s="254">
        <v>10.207418516000001</v>
      </c>
      <c r="W9" s="254">
        <v>10.066978333</v>
      </c>
      <c r="X9" s="254">
        <v>10.471256871</v>
      </c>
      <c r="Y9" s="254">
        <v>10.753712332999999</v>
      </c>
      <c r="Z9" s="254">
        <v>10.801828161</v>
      </c>
      <c r="AA9" s="254">
        <v>10.804178160999999</v>
      </c>
      <c r="AB9" s="254">
        <v>10.931100138</v>
      </c>
      <c r="AC9" s="254">
        <v>10.916778484</v>
      </c>
      <c r="AD9" s="254">
        <v>10.865199667000001</v>
      </c>
      <c r="AE9" s="254">
        <v>11.034151548000001</v>
      </c>
      <c r="AF9" s="254">
        <v>10.888161667</v>
      </c>
      <c r="AG9" s="254">
        <v>10.904270452</v>
      </c>
      <c r="AH9" s="254">
        <v>10.884663</v>
      </c>
      <c r="AI9" s="254">
        <v>11.170838333000001</v>
      </c>
      <c r="AJ9" s="254">
        <v>11.542292161000001</v>
      </c>
      <c r="AK9" s="254">
        <v>11.727214999999999</v>
      </c>
      <c r="AL9" s="254">
        <v>11.750101097</v>
      </c>
      <c r="AM9" s="254">
        <v>11.599787386999999</v>
      </c>
      <c r="AN9" s="254">
        <v>11.639922714000001</v>
      </c>
      <c r="AO9" s="254">
        <v>11.800382097</v>
      </c>
      <c r="AP9" s="254">
        <v>12.152524333000001</v>
      </c>
      <c r="AQ9" s="254">
        <v>12.098979226000001</v>
      </c>
      <c r="AR9" s="254">
        <v>12.092918666999999</v>
      </c>
      <c r="AS9" s="254">
        <v>12.465947806000001</v>
      </c>
      <c r="AT9" s="254">
        <v>12.541906548</v>
      </c>
      <c r="AU9" s="254">
        <v>12.885586999999999</v>
      </c>
      <c r="AV9" s="254">
        <v>12.793767129000001</v>
      </c>
      <c r="AW9" s="254">
        <v>13.167528333</v>
      </c>
      <c r="AX9" s="254">
        <v>13.078156516</v>
      </c>
      <c r="AY9" s="254">
        <v>12.969179065000001</v>
      </c>
      <c r="AZ9" s="254">
        <v>13.054506857</v>
      </c>
      <c r="BA9" s="254">
        <v>13.230530226000001</v>
      </c>
      <c r="BB9" s="254">
        <v>13.696617</v>
      </c>
      <c r="BC9" s="254">
        <v>13.686270548</v>
      </c>
      <c r="BD9" s="254">
        <v>14.083029667</v>
      </c>
      <c r="BE9" s="254">
        <v>14.066642194</v>
      </c>
      <c r="BF9" s="254">
        <v>14.162357999999999</v>
      </c>
      <c r="BG9" s="254">
        <v>14.194277332</v>
      </c>
      <c r="BH9" s="254">
        <v>14.319568552</v>
      </c>
      <c r="BI9" s="411">
        <v>14.3403685</v>
      </c>
      <c r="BJ9" s="411">
        <v>14.418526099999999</v>
      </c>
      <c r="BK9" s="411">
        <v>14.458012999999999</v>
      </c>
      <c r="BL9" s="411">
        <v>14.5990684</v>
      </c>
      <c r="BM9" s="411">
        <v>14.6957655</v>
      </c>
      <c r="BN9" s="411">
        <v>14.872786</v>
      </c>
      <c r="BO9" s="411">
        <v>14.956949699999999</v>
      </c>
      <c r="BP9" s="411">
        <v>14.960421200000001</v>
      </c>
      <c r="BQ9" s="411">
        <v>15.041240999999999</v>
      </c>
      <c r="BR9" s="411">
        <v>15.0256826</v>
      </c>
      <c r="BS9" s="411">
        <v>15.0033706</v>
      </c>
      <c r="BT9" s="411">
        <v>15.1349298</v>
      </c>
      <c r="BU9" s="411">
        <v>15.314618100000001</v>
      </c>
      <c r="BV9" s="411">
        <v>15.3246109</v>
      </c>
    </row>
    <row r="10" spans="1:74" ht="11.1" customHeight="1" x14ac:dyDescent="0.2">
      <c r="C10" s="225"/>
      <c r="D10" s="225"/>
      <c r="E10" s="225"/>
      <c r="F10" s="225"/>
      <c r="G10" s="225"/>
      <c r="H10" s="225"/>
      <c r="I10" s="225"/>
      <c r="J10" s="225"/>
      <c r="K10" s="225"/>
      <c r="L10" s="225"/>
      <c r="M10" s="225"/>
      <c r="N10" s="225"/>
      <c r="O10" s="225"/>
      <c r="P10" s="225"/>
      <c r="Q10" s="225"/>
      <c r="R10" s="225"/>
      <c r="S10" s="225"/>
      <c r="T10" s="225"/>
      <c r="U10" s="225"/>
      <c r="V10" s="225"/>
      <c r="W10" s="225"/>
      <c r="X10" s="225"/>
      <c r="Y10" s="225"/>
      <c r="Z10" s="225"/>
      <c r="AA10" s="225"/>
      <c r="AB10" s="225"/>
      <c r="AC10" s="225"/>
      <c r="AD10" s="225"/>
      <c r="AE10" s="225"/>
      <c r="AF10" s="225"/>
      <c r="AG10" s="225"/>
      <c r="AH10" s="225"/>
      <c r="AI10" s="225"/>
      <c r="AJ10" s="225"/>
      <c r="AK10" s="225"/>
      <c r="AL10" s="225"/>
      <c r="AM10" s="225"/>
      <c r="AN10" s="225"/>
      <c r="AO10" s="225"/>
      <c r="AP10" s="225"/>
      <c r="AQ10" s="225"/>
      <c r="AR10" s="225"/>
      <c r="AS10" s="225"/>
      <c r="AT10" s="225"/>
      <c r="AU10" s="225"/>
      <c r="AV10" s="225"/>
      <c r="AW10" s="225"/>
      <c r="AX10" s="225"/>
      <c r="AY10" s="637"/>
      <c r="AZ10" s="637"/>
      <c r="BA10" s="637"/>
      <c r="BB10" s="637"/>
      <c r="BC10" s="637"/>
      <c r="BD10" s="637"/>
      <c r="BE10" s="637"/>
      <c r="BF10" s="637"/>
      <c r="BG10" s="637"/>
      <c r="BH10" s="637"/>
      <c r="BI10" s="494"/>
      <c r="BJ10" s="494"/>
      <c r="BK10" s="412"/>
      <c r="BL10" s="412"/>
      <c r="BM10" s="412"/>
      <c r="BN10" s="412"/>
      <c r="BO10" s="412"/>
      <c r="BP10" s="412"/>
      <c r="BQ10" s="412"/>
      <c r="BR10" s="412"/>
      <c r="BS10" s="412"/>
      <c r="BT10" s="412"/>
      <c r="BU10" s="412"/>
      <c r="BV10" s="412"/>
    </row>
    <row r="11" spans="1:74" ht="11.1" customHeight="1" x14ac:dyDescent="0.2">
      <c r="A11" s="162" t="s">
        <v>530</v>
      </c>
      <c r="B11" s="172" t="s">
        <v>550</v>
      </c>
      <c r="C11" s="254">
        <v>4.3054656050000002</v>
      </c>
      <c r="D11" s="254">
        <v>4.3190796093000001</v>
      </c>
      <c r="E11" s="254">
        <v>4.3149448213000001</v>
      </c>
      <c r="F11" s="254">
        <v>4.8007920073000001</v>
      </c>
      <c r="G11" s="254">
        <v>4.9661610847000004</v>
      </c>
      <c r="H11" s="254">
        <v>5.0744797876999996</v>
      </c>
      <c r="I11" s="254">
        <v>5.1047650456999998</v>
      </c>
      <c r="J11" s="254">
        <v>5.2046568857000004</v>
      </c>
      <c r="K11" s="254">
        <v>5.0180390826999997</v>
      </c>
      <c r="L11" s="254">
        <v>4.8313098167000001</v>
      </c>
      <c r="M11" s="254">
        <v>4.8107520726999997</v>
      </c>
      <c r="N11" s="254">
        <v>4.5584082966999997</v>
      </c>
      <c r="O11" s="254">
        <v>4.4864431316999998</v>
      </c>
      <c r="P11" s="254">
        <v>4.4263357787000004</v>
      </c>
      <c r="Q11" s="254">
        <v>4.4637105187000001</v>
      </c>
      <c r="R11" s="254">
        <v>4.4872004646999999</v>
      </c>
      <c r="S11" s="254">
        <v>4.9841368296999997</v>
      </c>
      <c r="T11" s="254">
        <v>5.1916816186999997</v>
      </c>
      <c r="U11" s="254">
        <v>5.1149967037000001</v>
      </c>
      <c r="V11" s="254">
        <v>5.1645124927000001</v>
      </c>
      <c r="W11" s="254">
        <v>5.2156968977</v>
      </c>
      <c r="X11" s="254">
        <v>4.9786133686999996</v>
      </c>
      <c r="Y11" s="254">
        <v>4.9328737227000001</v>
      </c>
      <c r="Z11" s="254">
        <v>4.6725966366999998</v>
      </c>
      <c r="AA11" s="254">
        <v>4.6233000436999996</v>
      </c>
      <c r="AB11" s="254">
        <v>4.5781106666999998</v>
      </c>
      <c r="AC11" s="254">
        <v>4.4401244987000004</v>
      </c>
      <c r="AD11" s="254">
        <v>4.4839843696999999</v>
      </c>
      <c r="AE11" s="254">
        <v>4.8185472737000001</v>
      </c>
      <c r="AF11" s="254">
        <v>4.8298095077000003</v>
      </c>
      <c r="AG11" s="254">
        <v>5.0735432236999998</v>
      </c>
      <c r="AH11" s="254">
        <v>5.1032470277000002</v>
      </c>
      <c r="AI11" s="254">
        <v>5.0013902996999997</v>
      </c>
      <c r="AJ11" s="254">
        <v>5.0730764646999997</v>
      </c>
      <c r="AK11" s="254">
        <v>4.9165190266999996</v>
      </c>
      <c r="AL11" s="254">
        <v>4.7267408807000004</v>
      </c>
      <c r="AM11" s="254">
        <v>4.5198623656999999</v>
      </c>
      <c r="AN11" s="254">
        <v>4.4522233657000001</v>
      </c>
      <c r="AO11" s="254">
        <v>4.2770203657000003</v>
      </c>
      <c r="AP11" s="254">
        <v>4.6770213656999999</v>
      </c>
      <c r="AQ11" s="254">
        <v>5.0571573657000002</v>
      </c>
      <c r="AR11" s="254">
        <v>5.0895373657</v>
      </c>
      <c r="AS11" s="254">
        <v>5.1891903657</v>
      </c>
      <c r="AT11" s="254">
        <v>5.2923003657000001</v>
      </c>
      <c r="AU11" s="254">
        <v>5.2753933657000003</v>
      </c>
      <c r="AV11" s="254">
        <v>5.1546623657000001</v>
      </c>
      <c r="AW11" s="254">
        <v>5.1165223656999999</v>
      </c>
      <c r="AX11" s="254">
        <v>4.8105543656999998</v>
      </c>
      <c r="AY11" s="254">
        <v>4.5151046286999996</v>
      </c>
      <c r="AZ11" s="254">
        <v>4.5790147627</v>
      </c>
      <c r="BA11" s="254">
        <v>4.5423126006999999</v>
      </c>
      <c r="BB11" s="254">
        <v>4.8019322107000004</v>
      </c>
      <c r="BC11" s="254">
        <v>5.2139073976999999</v>
      </c>
      <c r="BD11" s="254">
        <v>5.4362782686999997</v>
      </c>
      <c r="BE11" s="254">
        <v>5.2345272976999997</v>
      </c>
      <c r="BF11" s="254">
        <v>5.6124987952999996</v>
      </c>
      <c r="BG11" s="254">
        <v>5.3138501175000004</v>
      </c>
      <c r="BH11" s="254">
        <v>5.1913800603000002</v>
      </c>
      <c r="BI11" s="411">
        <v>5.1469849484000001</v>
      </c>
      <c r="BJ11" s="411">
        <v>4.8534602674</v>
      </c>
      <c r="BK11" s="411">
        <v>4.5700448611000004</v>
      </c>
      <c r="BL11" s="411">
        <v>4.6159530330000003</v>
      </c>
      <c r="BM11" s="411">
        <v>4.5740288929000004</v>
      </c>
      <c r="BN11" s="411">
        <v>4.8374826662999997</v>
      </c>
      <c r="BO11" s="411">
        <v>5.2610587921</v>
      </c>
      <c r="BP11" s="411">
        <v>5.4923150938000003</v>
      </c>
      <c r="BQ11" s="411">
        <v>5.2773535572999997</v>
      </c>
      <c r="BR11" s="411">
        <v>5.6600364876000002</v>
      </c>
      <c r="BS11" s="411">
        <v>5.3529119535999996</v>
      </c>
      <c r="BT11" s="411">
        <v>5.2338853659</v>
      </c>
      <c r="BU11" s="411">
        <v>5.1876886276</v>
      </c>
      <c r="BV11" s="411">
        <v>4.8886711677000001</v>
      </c>
    </row>
    <row r="12" spans="1:74" ht="11.1" customHeight="1" x14ac:dyDescent="0.2">
      <c r="A12" s="162" t="s">
        <v>278</v>
      </c>
      <c r="B12" s="173" t="s">
        <v>383</v>
      </c>
      <c r="C12" s="254">
        <v>0.78441658232</v>
      </c>
      <c r="D12" s="254">
        <v>0.78283098831999998</v>
      </c>
      <c r="E12" s="254">
        <v>0.77920324131999996</v>
      </c>
      <c r="F12" s="254">
        <v>0.78737247531999999</v>
      </c>
      <c r="G12" s="254">
        <v>0.78947748126999995</v>
      </c>
      <c r="H12" s="254">
        <v>0.79429193427</v>
      </c>
      <c r="I12" s="254">
        <v>0.79259358127000001</v>
      </c>
      <c r="J12" s="254">
        <v>0.79340058127000002</v>
      </c>
      <c r="K12" s="254">
        <v>0.78361566426999996</v>
      </c>
      <c r="L12" s="254">
        <v>0.78117882627000002</v>
      </c>
      <c r="M12" s="254">
        <v>0.78109459726999997</v>
      </c>
      <c r="N12" s="254">
        <v>0.68395969727000006</v>
      </c>
      <c r="O12" s="254">
        <v>0.75593487127000003</v>
      </c>
      <c r="P12" s="254">
        <v>0.76005366526999996</v>
      </c>
      <c r="Q12" s="254">
        <v>0.76223306027000004</v>
      </c>
      <c r="R12" s="254">
        <v>0.67267371126999997</v>
      </c>
      <c r="S12" s="254">
        <v>0.69888859726999997</v>
      </c>
      <c r="T12" s="254">
        <v>0.70844854527000001</v>
      </c>
      <c r="U12" s="254">
        <v>0.73652174827000005</v>
      </c>
      <c r="V12" s="254">
        <v>0.76692502327000001</v>
      </c>
      <c r="W12" s="254">
        <v>0.76978645726999995</v>
      </c>
      <c r="X12" s="254">
        <v>0.77783438326999998</v>
      </c>
      <c r="Y12" s="254">
        <v>0.77085849026999997</v>
      </c>
      <c r="Z12" s="254">
        <v>0.76266743227</v>
      </c>
      <c r="AA12" s="254">
        <v>0.73965363327</v>
      </c>
      <c r="AB12" s="254">
        <v>0.73738899427000004</v>
      </c>
      <c r="AC12" s="254">
        <v>0.72982794026999998</v>
      </c>
      <c r="AD12" s="254">
        <v>0.73071241627000005</v>
      </c>
      <c r="AE12" s="254">
        <v>0.73416708526999996</v>
      </c>
      <c r="AF12" s="254">
        <v>0.71137257327000003</v>
      </c>
      <c r="AG12" s="254">
        <v>0.73281390726999995</v>
      </c>
      <c r="AH12" s="254">
        <v>0.73731472727000003</v>
      </c>
      <c r="AI12" s="254">
        <v>0.71631778527000001</v>
      </c>
      <c r="AJ12" s="254">
        <v>0.71085486526999997</v>
      </c>
      <c r="AK12" s="254">
        <v>0.69517367926999996</v>
      </c>
      <c r="AL12" s="254">
        <v>0.70248669727000002</v>
      </c>
      <c r="AM12" s="254">
        <v>0.69552984526999995</v>
      </c>
      <c r="AN12" s="254">
        <v>0.68784884527000001</v>
      </c>
      <c r="AO12" s="254">
        <v>0.68897084526999997</v>
      </c>
      <c r="AP12" s="254">
        <v>0.69741684527000003</v>
      </c>
      <c r="AQ12" s="254">
        <v>0.69619584527</v>
      </c>
      <c r="AR12" s="254">
        <v>0.70278384527000004</v>
      </c>
      <c r="AS12" s="254">
        <v>0.71978984527000001</v>
      </c>
      <c r="AT12" s="254">
        <v>0.71992884527000001</v>
      </c>
      <c r="AU12" s="254">
        <v>0.73033984526999995</v>
      </c>
      <c r="AV12" s="254">
        <v>0.73413584526999998</v>
      </c>
      <c r="AW12" s="254">
        <v>0.72595984527000001</v>
      </c>
      <c r="AX12" s="254">
        <v>0.69493684526999999</v>
      </c>
      <c r="AY12" s="254">
        <v>0.70060604627</v>
      </c>
      <c r="AZ12" s="254">
        <v>0.70221095526999999</v>
      </c>
      <c r="BA12" s="254">
        <v>0.69182408426999997</v>
      </c>
      <c r="BB12" s="254">
        <v>0.67961920627000005</v>
      </c>
      <c r="BC12" s="254">
        <v>0.71266637727000004</v>
      </c>
      <c r="BD12" s="254">
        <v>0.72312048126999995</v>
      </c>
      <c r="BE12" s="254">
        <v>0.70014662426999996</v>
      </c>
      <c r="BF12" s="254">
        <v>0.70721377355000004</v>
      </c>
      <c r="BG12" s="254">
        <v>0.73819519032000003</v>
      </c>
      <c r="BH12" s="254">
        <v>0.74193592634000005</v>
      </c>
      <c r="BI12" s="411">
        <v>0.73374332552999999</v>
      </c>
      <c r="BJ12" s="411">
        <v>0.70252338471999998</v>
      </c>
      <c r="BK12" s="411">
        <v>0.71264346771999998</v>
      </c>
      <c r="BL12" s="411">
        <v>0.71390988470000005</v>
      </c>
      <c r="BM12" s="411">
        <v>0.70333127850999999</v>
      </c>
      <c r="BN12" s="411">
        <v>0.69090465217999997</v>
      </c>
      <c r="BO12" s="411">
        <v>0.72414346537999996</v>
      </c>
      <c r="BP12" s="411">
        <v>0.73491765509999996</v>
      </c>
      <c r="BQ12" s="411">
        <v>0.71182850438</v>
      </c>
      <c r="BR12" s="411">
        <v>0.71843835981000004</v>
      </c>
      <c r="BS12" s="411">
        <v>0.74979846119000004</v>
      </c>
      <c r="BT12" s="411">
        <v>0.75357439732999998</v>
      </c>
      <c r="BU12" s="411">
        <v>0.74527100832000004</v>
      </c>
      <c r="BV12" s="411">
        <v>0.71391493103000003</v>
      </c>
    </row>
    <row r="13" spans="1:74" ht="11.1" customHeight="1" x14ac:dyDescent="0.2">
      <c r="A13" s="162" t="s">
        <v>279</v>
      </c>
      <c r="B13" s="173" t="s">
        <v>384</v>
      </c>
      <c r="C13" s="254">
        <v>2.2754040941999998</v>
      </c>
      <c r="D13" s="254">
        <v>2.2587400502000001</v>
      </c>
      <c r="E13" s="254">
        <v>2.2576739001999999</v>
      </c>
      <c r="F13" s="254">
        <v>2.7292773511999999</v>
      </c>
      <c r="G13" s="254">
        <v>2.8994250754999999</v>
      </c>
      <c r="H13" s="254">
        <v>2.9908071915000001</v>
      </c>
      <c r="I13" s="254">
        <v>3.0216262094999999</v>
      </c>
      <c r="J13" s="254">
        <v>3.1102805325</v>
      </c>
      <c r="K13" s="254">
        <v>2.9316166385</v>
      </c>
      <c r="L13" s="254">
        <v>2.7587977225000002</v>
      </c>
      <c r="M13" s="254">
        <v>2.7177452264999999</v>
      </c>
      <c r="N13" s="254">
        <v>2.5578718514999998</v>
      </c>
      <c r="O13" s="254">
        <v>2.3847449064999999</v>
      </c>
      <c r="P13" s="254">
        <v>2.2886373215</v>
      </c>
      <c r="Q13" s="254">
        <v>2.3067118784999998</v>
      </c>
      <c r="R13" s="254">
        <v>2.4127839025000002</v>
      </c>
      <c r="S13" s="254">
        <v>2.8522074845000001</v>
      </c>
      <c r="T13" s="254">
        <v>3.0335430575000002</v>
      </c>
      <c r="U13" s="254">
        <v>2.9468406654999999</v>
      </c>
      <c r="V13" s="254">
        <v>2.9484149945000002</v>
      </c>
      <c r="W13" s="254">
        <v>3.0515899014999999</v>
      </c>
      <c r="X13" s="254">
        <v>2.7669317835</v>
      </c>
      <c r="Y13" s="254">
        <v>2.7096373415000001</v>
      </c>
      <c r="Z13" s="254">
        <v>2.4964004625</v>
      </c>
      <c r="AA13" s="254">
        <v>2.4706846365000001</v>
      </c>
      <c r="AB13" s="254">
        <v>2.4526598984999999</v>
      </c>
      <c r="AC13" s="254">
        <v>2.2737227844999999</v>
      </c>
      <c r="AD13" s="254">
        <v>2.3158191795</v>
      </c>
      <c r="AE13" s="254">
        <v>2.6597604145</v>
      </c>
      <c r="AF13" s="254">
        <v>2.7040331604999999</v>
      </c>
      <c r="AG13" s="254">
        <v>2.9243765425000001</v>
      </c>
      <c r="AH13" s="254">
        <v>2.9707035264999999</v>
      </c>
      <c r="AI13" s="254">
        <v>2.8377887405000002</v>
      </c>
      <c r="AJ13" s="254">
        <v>2.9063908254999999</v>
      </c>
      <c r="AK13" s="254">
        <v>2.7554815735</v>
      </c>
      <c r="AL13" s="254">
        <v>2.5386254094999998</v>
      </c>
      <c r="AM13" s="254">
        <v>2.3057617465</v>
      </c>
      <c r="AN13" s="254">
        <v>2.2485947464999998</v>
      </c>
      <c r="AO13" s="254">
        <v>2.0665847464999998</v>
      </c>
      <c r="AP13" s="254">
        <v>2.4649227465000001</v>
      </c>
      <c r="AQ13" s="254">
        <v>2.8437077464999998</v>
      </c>
      <c r="AR13" s="254">
        <v>2.9063447464999999</v>
      </c>
      <c r="AS13" s="254">
        <v>2.9475787465000001</v>
      </c>
      <c r="AT13" s="254">
        <v>3.0292117465000001</v>
      </c>
      <c r="AU13" s="254">
        <v>3.0530417464999999</v>
      </c>
      <c r="AV13" s="254">
        <v>2.9431127465000002</v>
      </c>
      <c r="AW13" s="254">
        <v>2.8772927465000002</v>
      </c>
      <c r="AX13" s="254">
        <v>2.6043187465000002</v>
      </c>
      <c r="AY13" s="254">
        <v>2.3116258964999998</v>
      </c>
      <c r="AZ13" s="254">
        <v>2.3538647765</v>
      </c>
      <c r="BA13" s="254">
        <v>2.3472363315</v>
      </c>
      <c r="BB13" s="254">
        <v>2.6690029174999998</v>
      </c>
      <c r="BC13" s="254">
        <v>3.0372793045000002</v>
      </c>
      <c r="BD13" s="254">
        <v>3.1963380264999999</v>
      </c>
      <c r="BE13" s="254">
        <v>3.0484776235000002</v>
      </c>
      <c r="BF13" s="254">
        <v>3.3721600385000001</v>
      </c>
      <c r="BG13" s="254">
        <v>3.0732962440999998</v>
      </c>
      <c r="BH13" s="254">
        <v>2.9627625466</v>
      </c>
      <c r="BI13" s="411">
        <v>2.8968796178999998</v>
      </c>
      <c r="BJ13" s="411">
        <v>2.6326558512</v>
      </c>
      <c r="BK13" s="411">
        <v>2.3331509832999999</v>
      </c>
      <c r="BL13" s="411">
        <v>2.3763499503999999</v>
      </c>
      <c r="BM13" s="411">
        <v>2.3694425904999998</v>
      </c>
      <c r="BN13" s="411">
        <v>2.6937404669</v>
      </c>
      <c r="BO13" s="411">
        <v>3.0642952277000002</v>
      </c>
      <c r="BP13" s="411">
        <v>3.2254191715</v>
      </c>
      <c r="BQ13" s="411">
        <v>3.0767780782999998</v>
      </c>
      <c r="BR13" s="411">
        <v>3.4011899361000002</v>
      </c>
      <c r="BS13" s="411">
        <v>3.0996168119999998</v>
      </c>
      <c r="BT13" s="411">
        <v>2.9883185085999999</v>
      </c>
      <c r="BU13" s="411">
        <v>2.9218498658000001</v>
      </c>
      <c r="BV13" s="411">
        <v>2.6557344082999998</v>
      </c>
    </row>
    <row r="14" spans="1:74" ht="11.1" customHeight="1" x14ac:dyDescent="0.2">
      <c r="A14" s="162" t="s">
        <v>280</v>
      </c>
      <c r="B14" s="173" t="s">
        <v>385</v>
      </c>
      <c r="C14" s="254">
        <v>0.76494944263999998</v>
      </c>
      <c r="D14" s="254">
        <v>0.78306063563999995</v>
      </c>
      <c r="E14" s="254">
        <v>0.78935387763999998</v>
      </c>
      <c r="F14" s="254">
        <v>0.79855967364000002</v>
      </c>
      <c r="G14" s="254">
        <v>0.79612942840000001</v>
      </c>
      <c r="H14" s="254">
        <v>0.80406431639999998</v>
      </c>
      <c r="I14" s="254">
        <v>0.80320544039999997</v>
      </c>
      <c r="J14" s="254">
        <v>0.80920955539999995</v>
      </c>
      <c r="K14" s="254">
        <v>0.82095156039999995</v>
      </c>
      <c r="L14" s="254">
        <v>0.8206477324</v>
      </c>
      <c r="M14" s="254">
        <v>0.83975116940000005</v>
      </c>
      <c r="N14" s="254">
        <v>0.84715430540000003</v>
      </c>
      <c r="O14" s="254">
        <v>0.86327093440000002</v>
      </c>
      <c r="P14" s="254">
        <v>0.88566867839999996</v>
      </c>
      <c r="Q14" s="254">
        <v>0.91177816040000004</v>
      </c>
      <c r="R14" s="254">
        <v>0.92970417039999997</v>
      </c>
      <c r="S14" s="254">
        <v>0.95188689739999999</v>
      </c>
      <c r="T14" s="254">
        <v>0.96295367639999996</v>
      </c>
      <c r="U14" s="254">
        <v>0.95368436440000004</v>
      </c>
      <c r="V14" s="254">
        <v>0.97680990540000001</v>
      </c>
      <c r="W14" s="254">
        <v>0.91647518240000003</v>
      </c>
      <c r="X14" s="254">
        <v>0.96519425640000001</v>
      </c>
      <c r="Y14" s="254">
        <v>0.98948103939999998</v>
      </c>
      <c r="Z14" s="254">
        <v>0.95475246840000005</v>
      </c>
      <c r="AA14" s="254">
        <v>0.96432622639999999</v>
      </c>
      <c r="AB14" s="254">
        <v>0.92381622640000005</v>
      </c>
      <c r="AC14" s="254">
        <v>0.97117122639999998</v>
      </c>
      <c r="AD14" s="254">
        <v>0.98079422640000002</v>
      </c>
      <c r="AE14" s="254">
        <v>0.96037622639999998</v>
      </c>
      <c r="AF14" s="254">
        <v>0.95972622640000005</v>
      </c>
      <c r="AG14" s="254">
        <v>0.96025422640000002</v>
      </c>
      <c r="AH14" s="254">
        <v>0.93617722640000001</v>
      </c>
      <c r="AI14" s="254">
        <v>0.98161922639999999</v>
      </c>
      <c r="AJ14" s="254">
        <v>0.98630722640000001</v>
      </c>
      <c r="AK14" s="254">
        <v>0.99437122639999997</v>
      </c>
      <c r="AL14" s="254">
        <v>1.0092692264000001</v>
      </c>
      <c r="AM14" s="254">
        <v>1.0369462264</v>
      </c>
      <c r="AN14" s="254">
        <v>1.0225972264000001</v>
      </c>
      <c r="AO14" s="254">
        <v>1.0366672264000001</v>
      </c>
      <c r="AP14" s="254">
        <v>1.0323192264000001</v>
      </c>
      <c r="AQ14" s="254">
        <v>1.0375842263999999</v>
      </c>
      <c r="AR14" s="254">
        <v>0.99998522639999998</v>
      </c>
      <c r="AS14" s="254">
        <v>1.0459922263999999</v>
      </c>
      <c r="AT14" s="254">
        <v>1.0564872264</v>
      </c>
      <c r="AU14" s="254">
        <v>1.0208692264000001</v>
      </c>
      <c r="AV14" s="254">
        <v>1.0114952263999999</v>
      </c>
      <c r="AW14" s="254">
        <v>1.0369892264</v>
      </c>
      <c r="AX14" s="254">
        <v>1.0316772264</v>
      </c>
      <c r="AY14" s="254">
        <v>1.0399724993999999</v>
      </c>
      <c r="AZ14" s="254">
        <v>1.0289587894000001</v>
      </c>
      <c r="BA14" s="254">
        <v>1.0035706393999999</v>
      </c>
      <c r="BB14" s="254">
        <v>0.96104040239999999</v>
      </c>
      <c r="BC14" s="254">
        <v>0.97504059639999996</v>
      </c>
      <c r="BD14" s="254">
        <v>1.0347899504</v>
      </c>
      <c r="BE14" s="254">
        <v>0.99761597140000002</v>
      </c>
      <c r="BF14" s="254">
        <v>1.0546002262</v>
      </c>
      <c r="BG14" s="254">
        <v>1.0187524307</v>
      </c>
      <c r="BH14" s="254">
        <v>1.0097457325000001</v>
      </c>
      <c r="BI14" s="411">
        <v>1.0362173338</v>
      </c>
      <c r="BJ14" s="411">
        <v>1.0302018020000001</v>
      </c>
      <c r="BK14" s="411">
        <v>1.0355390645</v>
      </c>
      <c r="BL14" s="411">
        <v>1.0239007435</v>
      </c>
      <c r="BM14" s="411">
        <v>0.99887081648999998</v>
      </c>
      <c r="BN14" s="411">
        <v>0.95679345818999995</v>
      </c>
      <c r="BO14" s="411">
        <v>0.97175587184000001</v>
      </c>
      <c r="BP14" s="411">
        <v>1.0296737332999999</v>
      </c>
      <c r="BQ14" s="411">
        <v>0.99288618815999996</v>
      </c>
      <c r="BR14" s="411">
        <v>1.0494302926000001</v>
      </c>
      <c r="BS14" s="411">
        <v>1.013730896</v>
      </c>
      <c r="BT14" s="411">
        <v>1.0045581127000001</v>
      </c>
      <c r="BU14" s="411">
        <v>1.0308292474</v>
      </c>
      <c r="BV14" s="411">
        <v>1.0253081341000001</v>
      </c>
    </row>
    <row r="15" spans="1:74" ht="11.1" customHeight="1" x14ac:dyDescent="0.2">
      <c r="A15" s="162" t="s">
        <v>281</v>
      </c>
      <c r="B15" s="173" t="s">
        <v>386</v>
      </c>
      <c r="C15" s="254">
        <v>0.48069548588</v>
      </c>
      <c r="D15" s="254">
        <v>0.49444793513000002</v>
      </c>
      <c r="E15" s="254">
        <v>0.48871380212999999</v>
      </c>
      <c r="F15" s="254">
        <v>0.48558250713000001</v>
      </c>
      <c r="G15" s="254">
        <v>0.48112909948999999</v>
      </c>
      <c r="H15" s="254">
        <v>0.48531634549000002</v>
      </c>
      <c r="I15" s="254">
        <v>0.48733981449000002</v>
      </c>
      <c r="J15" s="254">
        <v>0.49176621649000002</v>
      </c>
      <c r="K15" s="254">
        <v>0.48185521948999999</v>
      </c>
      <c r="L15" s="254">
        <v>0.47068553548999997</v>
      </c>
      <c r="M15" s="254">
        <v>0.47216107949000002</v>
      </c>
      <c r="N15" s="254">
        <v>0.46942244248999998</v>
      </c>
      <c r="O15" s="254">
        <v>0.48249241948999999</v>
      </c>
      <c r="P15" s="254">
        <v>0.49197611348999998</v>
      </c>
      <c r="Q15" s="254">
        <v>0.48298741949000001</v>
      </c>
      <c r="R15" s="254">
        <v>0.47203868048999997</v>
      </c>
      <c r="S15" s="254">
        <v>0.48115385048999998</v>
      </c>
      <c r="T15" s="254">
        <v>0.48673633949</v>
      </c>
      <c r="U15" s="254">
        <v>0.47794992548999998</v>
      </c>
      <c r="V15" s="254">
        <v>0.47236256948999999</v>
      </c>
      <c r="W15" s="254">
        <v>0.47784535648999998</v>
      </c>
      <c r="X15" s="254">
        <v>0.46865294548999997</v>
      </c>
      <c r="Y15" s="254">
        <v>0.46289685148999998</v>
      </c>
      <c r="Z15" s="254">
        <v>0.45877627349</v>
      </c>
      <c r="AA15" s="254">
        <v>0.44863554749000001</v>
      </c>
      <c r="AB15" s="254">
        <v>0.46424554749000002</v>
      </c>
      <c r="AC15" s="254">
        <v>0.46540254748999998</v>
      </c>
      <c r="AD15" s="254">
        <v>0.45665854749000001</v>
      </c>
      <c r="AE15" s="254">
        <v>0.46424354749000002</v>
      </c>
      <c r="AF15" s="254">
        <v>0.45467754749</v>
      </c>
      <c r="AG15" s="254">
        <v>0.45609854749000001</v>
      </c>
      <c r="AH15" s="254">
        <v>0.45905154748999999</v>
      </c>
      <c r="AI15" s="254">
        <v>0.46566454749000002</v>
      </c>
      <c r="AJ15" s="254">
        <v>0.46952354749000003</v>
      </c>
      <c r="AK15" s="254">
        <v>0.47149254749000002</v>
      </c>
      <c r="AL15" s="254">
        <v>0.47635954748999998</v>
      </c>
      <c r="AM15" s="254">
        <v>0.48162454749</v>
      </c>
      <c r="AN15" s="254">
        <v>0.49318254749000001</v>
      </c>
      <c r="AO15" s="254">
        <v>0.48479754748999998</v>
      </c>
      <c r="AP15" s="254">
        <v>0.48236254749000002</v>
      </c>
      <c r="AQ15" s="254">
        <v>0.47966954749000001</v>
      </c>
      <c r="AR15" s="254">
        <v>0.48042354748999999</v>
      </c>
      <c r="AS15" s="254">
        <v>0.47582954749</v>
      </c>
      <c r="AT15" s="254">
        <v>0.48667254749</v>
      </c>
      <c r="AU15" s="254">
        <v>0.47114254749000001</v>
      </c>
      <c r="AV15" s="254">
        <v>0.46591854749</v>
      </c>
      <c r="AW15" s="254">
        <v>0.47628054748999998</v>
      </c>
      <c r="AX15" s="254">
        <v>0.47962154749000002</v>
      </c>
      <c r="AY15" s="254">
        <v>0.46290018648999998</v>
      </c>
      <c r="AZ15" s="254">
        <v>0.49398024149000003</v>
      </c>
      <c r="BA15" s="254">
        <v>0.49968154548999999</v>
      </c>
      <c r="BB15" s="254">
        <v>0.49226968449000003</v>
      </c>
      <c r="BC15" s="254">
        <v>0.48892111949</v>
      </c>
      <c r="BD15" s="254">
        <v>0.48202981048999999</v>
      </c>
      <c r="BE15" s="254">
        <v>0.48828707849000003</v>
      </c>
      <c r="BF15" s="254">
        <v>0.47852475704000003</v>
      </c>
      <c r="BG15" s="254">
        <v>0.48360625234999999</v>
      </c>
      <c r="BH15" s="254">
        <v>0.47693585488000001</v>
      </c>
      <c r="BI15" s="411">
        <v>0.48014467116999998</v>
      </c>
      <c r="BJ15" s="411">
        <v>0.48807922946999999</v>
      </c>
      <c r="BK15" s="411">
        <v>0.48871134559000001</v>
      </c>
      <c r="BL15" s="411">
        <v>0.50179245445999998</v>
      </c>
      <c r="BM15" s="411">
        <v>0.50238420737</v>
      </c>
      <c r="BN15" s="411">
        <v>0.49604408902000002</v>
      </c>
      <c r="BO15" s="411">
        <v>0.50086422713000001</v>
      </c>
      <c r="BP15" s="411">
        <v>0.50230453396999997</v>
      </c>
      <c r="BQ15" s="411">
        <v>0.49586078649999998</v>
      </c>
      <c r="BR15" s="411">
        <v>0.49097789901</v>
      </c>
      <c r="BS15" s="411">
        <v>0.48976578446000002</v>
      </c>
      <c r="BT15" s="411">
        <v>0.48743434727000001</v>
      </c>
      <c r="BU15" s="411">
        <v>0.48973850610000003</v>
      </c>
      <c r="BV15" s="411">
        <v>0.49371369418</v>
      </c>
    </row>
    <row r="16" spans="1:74" ht="11.1" customHeight="1" x14ac:dyDescent="0.2">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637"/>
      <c r="AZ16" s="637"/>
      <c r="BA16" s="637"/>
      <c r="BB16" s="637"/>
      <c r="BC16" s="637"/>
      <c r="BD16" s="637"/>
      <c r="BE16" s="637"/>
      <c r="BF16" s="637"/>
      <c r="BG16" s="637"/>
      <c r="BH16" s="637"/>
      <c r="BI16" s="494"/>
      <c r="BJ16" s="494"/>
      <c r="BK16" s="412"/>
      <c r="BL16" s="412"/>
      <c r="BM16" s="412"/>
      <c r="BN16" s="412"/>
      <c r="BO16" s="412"/>
      <c r="BP16" s="412"/>
      <c r="BQ16" s="412"/>
      <c r="BR16" s="412"/>
      <c r="BS16" s="412"/>
      <c r="BT16" s="412"/>
      <c r="BU16" s="412"/>
      <c r="BV16" s="412"/>
    </row>
    <row r="17" spans="1:74" ht="11.1" customHeight="1" x14ac:dyDescent="0.2">
      <c r="A17" s="162" t="s">
        <v>391</v>
      </c>
      <c r="B17" s="172" t="s">
        <v>551</v>
      </c>
      <c r="C17" s="254">
        <v>4.9314550489000002</v>
      </c>
      <c r="D17" s="254">
        <v>4.8701450489000004</v>
      </c>
      <c r="E17" s="254">
        <v>4.9632310489</v>
      </c>
      <c r="F17" s="254">
        <v>4.8810300488999996</v>
      </c>
      <c r="G17" s="254">
        <v>4.7837214437000002</v>
      </c>
      <c r="H17" s="254">
        <v>4.2266058050000002</v>
      </c>
      <c r="I17" s="254">
        <v>4.4426873146999997</v>
      </c>
      <c r="J17" s="254">
        <v>4.1039609276000002</v>
      </c>
      <c r="K17" s="254">
        <v>4.2969986049999997</v>
      </c>
      <c r="L17" s="254">
        <v>4.7274986050000001</v>
      </c>
      <c r="M17" s="254">
        <v>4.7195136050000004</v>
      </c>
      <c r="N17" s="254">
        <v>4.6338136050000003</v>
      </c>
      <c r="O17" s="254">
        <v>4.7525336768999997</v>
      </c>
      <c r="P17" s="254">
        <v>4.4969256769000001</v>
      </c>
      <c r="Q17" s="254">
        <v>4.3701946768999997</v>
      </c>
      <c r="R17" s="254">
        <v>4.5541236768999998</v>
      </c>
      <c r="S17" s="254">
        <v>4.1010086769000003</v>
      </c>
      <c r="T17" s="254">
        <v>4.1434206768999999</v>
      </c>
      <c r="U17" s="254">
        <v>4.1660926769</v>
      </c>
      <c r="V17" s="254">
        <v>3.9751206769</v>
      </c>
      <c r="W17" s="254">
        <v>4.0209166768999998</v>
      </c>
      <c r="X17" s="254">
        <v>4.2777276768999997</v>
      </c>
      <c r="Y17" s="254">
        <v>4.3485986769</v>
      </c>
      <c r="Z17" s="254">
        <v>4.2320516769000003</v>
      </c>
      <c r="AA17" s="254">
        <v>4.3053819839000003</v>
      </c>
      <c r="AB17" s="254">
        <v>4.3844469504000001</v>
      </c>
      <c r="AC17" s="254">
        <v>4.2843093553999996</v>
      </c>
      <c r="AD17" s="254">
        <v>4.2593519331999996</v>
      </c>
      <c r="AE17" s="254">
        <v>4.1216482097</v>
      </c>
      <c r="AF17" s="254">
        <v>4.0296622867999998</v>
      </c>
      <c r="AG17" s="254">
        <v>4.0061045484999998</v>
      </c>
      <c r="AH17" s="254">
        <v>3.8036551719</v>
      </c>
      <c r="AI17" s="254">
        <v>3.263504266</v>
      </c>
      <c r="AJ17" s="254">
        <v>3.6760252828</v>
      </c>
      <c r="AK17" s="254">
        <v>3.8346855180000001</v>
      </c>
      <c r="AL17" s="254">
        <v>4.0024902884999998</v>
      </c>
      <c r="AM17" s="254">
        <v>3.8802607741999999</v>
      </c>
      <c r="AN17" s="254">
        <v>3.8492489660999998</v>
      </c>
      <c r="AO17" s="254">
        <v>3.8054326769000002</v>
      </c>
      <c r="AP17" s="254">
        <v>3.8987406769000001</v>
      </c>
      <c r="AQ17" s="254">
        <v>3.9322346768999998</v>
      </c>
      <c r="AR17" s="254">
        <v>3.6633806769000001</v>
      </c>
      <c r="AS17" s="254">
        <v>3.9621084484</v>
      </c>
      <c r="AT17" s="254">
        <v>3.6362554518999999</v>
      </c>
      <c r="AU17" s="254">
        <v>3.4993836478999998</v>
      </c>
      <c r="AV17" s="254">
        <v>3.6801186768999998</v>
      </c>
      <c r="AW17" s="254">
        <v>3.9011786768999999</v>
      </c>
      <c r="AX17" s="254">
        <v>3.9179196769</v>
      </c>
      <c r="AY17" s="254">
        <v>3.9696936769</v>
      </c>
      <c r="AZ17" s="254">
        <v>4.0798856769</v>
      </c>
      <c r="BA17" s="254">
        <v>4.0406786768999998</v>
      </c>
      <c r="BB17" s="254">
        <v>3.9600466768999998</v>
      </c>
      <c r="BC17" s="254">
        <v>3.7676376769000002</v>
      </c>
      <c r="BD17" s="254">
        <v>3.6407776769</v>
      </c>
      <c r="BE17" s="254">
        <v>3.8442246769000001</v>
      </c>
      <c r="BF17" s="254">
        <v>3.7046507424000001</v>
      </c>
      <c r="BG17" s="254">
        <v>3.6810026242</v>
      </c>
      <c r="BH17" s="254">
        <v>3.6319989588000001</v>
      </c>
      <c r="BI17" s="411">
        <v>3.6751229588999998</v>
      </c>
      <c r="BJ17" s="411">
        <v>3.6817750980000001</v>
      </c>
      <c r="BK17" s="411">
        <v>3.6067585202000001</v>
      </c>
      <c r="BL17" s="411">
        <v>3.6846495832000001</v>
      </c>
      <c r="BM17" s="411">
        <v>3.6842506573999998</v>
      </c>
      <c r="BN17" s="411">
        <v>3.6326078312000001</v>
      </c>
      <c r="BO17" s="411">
        <v>3.5318194162999998</v>
      </c>
      <c r="BP17" s="411">
        <v>3.4712839945999998</v>
      </c>
      <c r="BQ17" s="411">
        <v>3.5059485143</v>
      </c>
      <c r="BR17" s="411">
        <v>3.4664607835000001</v>
      </c>
      <c r="BS17" s="411">
        <v>3.4459003587999999</v>
      </c>
      <c r="BT17" s="411">
        <v>3.5423696696000002</v>
      </c>
      <c r="BU17" s="411">
        <v>3.5855259825000001</v>
      </c>
      <c r="BV17" s="411">
        <v>3.5584183014000001</v>
      </c>
    </row>
    <row r="18" spans="1:74" ht="11.1" customHeight="1" x14ac:dyDescent="0.2">
      <c r="A18" s="162" t="s">
        <v>282</v>
      </c>
      <c r="B18" s="173" t="s">
        <v>387</v>
      </c>
      <c r="C18" s="254">
        <v>2.3488196967000001</v>
      </c>
      <c r="D18" s="254">
        <v>2.3448196967000001</v>
      </c>
      <c r="E18" s="254">
        <v>2.2728196967000001</v>
      </c>
      <c r="F18" s="254">
        <v>2.2488196967</v>
      </c>
      <c r="G18" s="254">
        <v>2.2049301397000001</v>
      </c>
      <c r="H18" s="254">
        <v>1.8799301396999999</v>
      </c>
      <c r="I18" s="254">
        <v>2.1249301397</v>
      </c>
      <c r="J18" s="254">
        <v>1.8259301397000001</v>
      </c>
      <c r="K18" s="254">
        <v>1.8319301397000001</v>
      </c>
      <c r="L18" s="254">
        <v>2.2379301397</v>
      </c>
      <c r="M18" s="254">
        <v>2.1509301396999998</v>
      </c>
      <c r="N18" s="254">
        <v>2.1459301396999999</v>
      </c>
      <c r="O18" s="254">
        <v>2.1730270247000001</v>
      </c>
      <c r="P18" s="254">
        <v>2.1210270247</v>
      </c>
      <c r="Q18" s="254">
        <v>2.0260270246999998</v>
      </c>
      <c r="R18" s="254">
        <v>2.1060270246999999</v>
      </c>
      <c r="S18" s="254">
        <v>1.8370270247</v>
      </c>
      <c r="T18" s="254">
        <v>1.8970270247000001</v>
      </c>
      <c r="U18" s="254">
        <v>1.9740270247</v>
      </c>
      <c r="V18" s="254">
        <v>1.9650270246999999</v>
      </c>
      <c r="W18" s="254">
        <v>1.9010270247000001</v>
      </c>
      <c r="X18" s="254">
        <v>2.0300270246999998</v>
      </c>
      <c r="Y18" s="254">
        <v>2.0670270247000002</v>
      </c>
      <c r="Z18" s="254">
        <v>2.0000270247</v>
      </c>
      <c r="AA18" s="254">
        <v>2.0460270246999999</v>
      </c>
      <c r="AB18" s="254">
        <v>2.0910270246999998</v>
      </c>
      <c r="AC18" s="254">
        <v>2.0650270247</v>
      </c>
      <c r="AD18" s="254">
        <v>2.0390270247000002</v>
      </c>
      <c r="AE18" s="254">
        <v>2.0150270247000002</v>
      </c>
      <c r="AF18" s="254">
        <v>1.8710270247</v>
      </c>
      <c r="AG18" s="254">
        <v>1.8650270247</v>
      </c>
      <c r="AH18" s="254">
        <v>1.8440270246999999</v>
      </c>
      <c r="AI18" s="254">
        <v>1.5230270247</v>
      </c>
      <c r="AJ18" s="254">
        <v>1.8130270247</v>
      </c>
      <c r="AK18" s="254">
        <v>1.7760270247000001</v>
      </c>
      <c r="AL18" s="254">
        <v>1.8760270246999999</v>
      </c>
      <c r="AM18" s="254">
        <v>1.8610270247</v>
      </c>
      <c r="AN18" s="254">
        <v>1.7970270247</v>
      </c>
      <c r="AO18" s="254">
        <v>1.7980270247000001</v>
      </c>
      <c r="AP18" s="254">
        <v>1.8760270246999999</v>
      </c>
      <c r="AQ18" s="254">
        <v>1.8790270247</v>
      </c>
      <c r="AR18" s="254">
        <v>1.6920270247</v>
      </c>
      <c r="AS18" s="254">
        <v>1.9680270247</v>
      </c>
      <c r="AT18" s="254">
        <v>1.8280270246999999</v>
      </c>
      <c r="AU18" s="254">
        <v>1.6060270246999999</v>
      </c>
      <c r="AV18" s="254">
        <v>1.7600270247000001</v>
      </c>
      <c r="AW18" s="254">
        <v>1.9049020246999999</v>
      </c>
      <c r="AX18" s="254">
        <v>1.7914220246999999</v>
      </c>
      <c r="AY18" s="254">
        <v>1.9560270247</v>
      </c>
      <c r="AZ18" s="254">
        <v>1.9410270247000001</v>
      </c>
      <c r="BA18" s="254">
        <v>1.9210270247000001</v>
      </c>
      <c r="BB18" s="254">
        <v>1.9270270247000001</v>
      </c>
      <c r="BC18" s="254">
        <v>1.6750270247000001</v>
      </c>
      <c r="BD18" s="254">
        <v>1.7530270246999999</v>
      </c>
      <c r="BE18" s="254">
        <v>1.9440270247</v>
      </c>
      <c r="BF18" s="254">
        <v>1.8303308570000001</v>
      </c>
      <c r="BG18" s="254">
        <v>1.7964016112000001</v>
      </c>
      <c r="BH18" s="254">
        <v>1.7413631322000001</v>
      </c>
      <c r="BI18" s="411">
        <v>1.7781808327999999</v>
      </c>
      <c r="BJ18" s="411">
        <v>1.7985300550000001</v>
      </c>
      <c r="BK18" s="411">
        <v>1.7542829414000001</v>
      </c>
      <c r="BL18" s="411">
        <v>1.8403831574</v>
      </c>
      <c r="BM18" s="411">
        <v>1.8693352526</v>
      </c>
      <c r="BN18" s="411">
        <v>1.8423804999</v>
      </c>
      <c r="BO18" s="411">
        <v>1.7833329476999999</v>
      </c>
      <c r="BP18" s="411">
        <v>1.7304717697000001</v>
      </c>
      <c r="BQ18" s="411">
        <v>1.7824988478999999</v>
      </c>
      <c r="BR18" s="411">
        <v>1.7775081355</v>
      </c>
      <c r="BS18" s="411">
        <v>1.7435603957000001</v>
      </c>
      <c r="BT18" s="411">
        <v>1.8325149031000001</v>
      </c>
      <c r="BU18" s="411">
        <v>1.8693084844000001</v>
      </c>
      <c r="BV18" s="411">
        <v>1.8516630837000001</v>
      </c>
    </row>
    <row r="19" spans="1:74" ht="11.1" customHeight="1" x14ac:dyDescent="0.2">
      <c r="A19" s="162" t="s">
        <v>388</v>
      </c>
      <c r="B19" s="173" t="s">
        <v>922</v>
      </c>
      <c r="C19" s="254">
        <v>1.457795</v>
      </c>
      <c r="D19" s="254">
        <v>1.3797470000000001</v>
      </c>
      <c r="E19" s="254">
        <v>1.524308</v>
      </c>
      <c r="F19" s="254">
        <v>1.4937530000000001</v>
      </c>
      <c r="G19" s="254">
        <v>1.3904780000000001</v>
      </c>
      <c r="H19" s="254">
        <v>1.1479999999999999</v>
      </c>
      <c r="I19" s="254">
        <v>1.1319999999999999</v>
      </c>
      <c r="J19" s="254">
        <v>1.129</v>
      </c>
      <c r="K19" s="254">
        <v>1.2669999999999999</v>
      </c>
      <c r="L19" s="254">
        <v>1.272</v>
      </c>
      <c r="M19" s="254">
        <v>1.3440000000000001</v>
      </c>
      <c r="N19" s="254">
        <v>1.29</v>
      </c>
      <c r="O19" s="254">
        <v>1.3939999999999999</v>
      </c>
      <c r="P19" s="254">
        <v>1.1619999999999999</v>
      </c>
      <c r="Q19" s="254">
        <v>1.141</v>
      </c>
      <c r="R19" s="254">
        <v>1.232</v>
      </c>
      <c r="S19" s="254">
        <v>1.075</v>
      </c>
      <c r="T19" s="254">
        <v>1.0720000000000001</v>
      </c>
      <c r="U19" s="254">
        <v>0.99299999999999999</v>
      </c>
      <c r="V19" s="254">
        <v>0.80500000000000005</v>
      </c>
      <c r="W19" s="254">
        <v>0.92800000000000005</v>
      </c>
      <c r="X19" s="254">
        <v>1.0549999999999999</v>
      </c>
      <c r="Y19" s="254">
        <v>1.093</v>
      </c>
      <c r="Z19" s="254">
        <v>1.0660000000000001</v>
      </c>
      <c r="AA19" s="254">
        <v>1.0795342276</v>
      </c>
      <c r="AB19" s="254">
        <v>1.0852210162</v>
      </c>
      <c r="AC19" s="254">
        <v>1.0329860676</v>
      </c>
      <c r="AD19" s="254">
        <v>1.025752923</v>
      </c>
      <c r="AE19" s="254">
        <v>0.94075191782000001</v>
      </c>
      <c r="AF19" s="254">
        <v>0.98204906312999996</v>
      </c>
      <c r="AG19" s="254">
        <v>0.97316369585999996</v>
      </c>
      <c r="AH19" s="254">
        <v>0.80131952070000001</v>
      </c>
      <c r="AI19" s="254">
        <v>0.59806978757999996</v>
      </c>
      <c r="AJ19" s="254">
        <v>0.69992803967999995</v>
      </c>
      <c r="AK19" s="254">
        <v>0.89247217817000002</v>
      </c>
      <c r="AL19" s="254">
        <v>0.96165968232999999</v>
      </c>
      <c r="AM19" s="254">
        <v>0.85283709728000001</v>
      </c>
      <c r="AN19" s="254">
        <v>0.86258628921000002</v>
      </c>
      <c r="AO19" s="254">
        <v>0.84555400000000003</v>
      </c>
      <c r="AP19" s="254">
        <v>0.86756200000000006</v>
      </c>
      <c r="AQ19" s="254">
        <v>0.90264500000000003</v>
      </c>
      <c r="AR19" s="254">
        <v>0.81187699999999996</v>
      </c>
      <c r="AS19" s="254">
        <v>0.82478777147000004</v>
      </c>
      <c r="AT19" s="254">
        <v>0.64939277504000004</v>
      </c>
      <c r="AU19" s="254">
        <v>0.74465697099999995</v>
      </c>
      <c r="AV19" s="254">
        <v>0.752556</v>
      </c>
      <c r="AW19" s="254">
        <v>0.84429699999999996</v>
      </c>
      <c r="AX19" s="254">
        <v>0.97102599999999994</v>
      </c>
      <c r="AY19" s="254">
        <v>0.86162099999999997</v>
      </c>
      <c r="AZ19" s="254">
        <v>0.97528499999999996</v>
      </c>
      <c r="BA19" s="254">
        <v>0.94603300000000001</v>
      </c>
      <c r="BB19" s="254">
        <v>0.86532100000000001</v>
      </c>
      <c r="BC19" s="254">
        <v>0.90776599999999996</v>
      </c>
      <c r="BD19" s="254">
        <v>0.77927400000000002</v>
      </c>
      <c r="BE19" s="254">
        <v>0.73537699999999995</v>
      </c>
      <c r="BF19" s="254">
        <v>0.69309953179999995</v>
      </c>
      <c r="BG19" s="254">
        <v>0.69885760891000004</v>
      </c>
      <c r="BH19" s="254">
        <v>0.70644344387000002</v>
      </c>
      <c r="BI19" s="411">
        <v>0.70986622435000002</v>
      </c>
      <c r="BJ19" s="411">
        <v>0.69975644004000004</v>
      </c>
      <c r="BK19" s="411">
        <v>0.69040757270999997</v>
      </c>
      <c r="BL19" s="411">
        <v>0.67987157652999997</v>
      </c>
      <c r="BM19" s="411">
        <v>0.66762652999000005</v>
      </c>
      <c r="BN19" s="411">
        <v>0.65517164774000003</v>
      </c>
      <c r="BO19" s="411">
        <v>0.62461252407000001</v>
      </c>
      <c r="BP19" s="411">
        <v>0.60406051194999999</v>
      </c>
      <c r="BQ19" s="411">
        <v>0.59042601579999998</v>
      </c>
      <c r="BR19" s="411">
        <v>0.56550545832999999</v>
      </c>
      <c r="BS19" s="411">
        <v>0.57506437098999996</v>
      </c>
      <c r="BT19" s="411">
        <v>0.58529845856999996</v>
      </c>
      <c r="BU19" s="411">
        <v>0.59055870455000004</v>
      </c>
      <c r="BV19" s="411">
        <v>0.58171864035999998</v>
      </c>
    </row>
    <row r="20" spans="1:74" ht="11.1" customHeight="1" x14ac:dyDescent="0.2">
      <c r="A20" s="162" t="s">
        <v>390</v>
      </c>
      <c r="B20" s="173" t="s">
        <v>389</v>
      </c>
      <c r="C20" s="254">
        <v>0.28403330327999998</v>
      </c>
      <c r="D20" s="254">
        <v>0.30490330327999998</v>
      </c>
      <c r="E20" s="254">
        <v>0.30820730328000001</v>
      </c>
      <c r="F20" s="254">
        <v>0.29128230327999999</v>
      </c>
      <c r="G20" s="254">
        <v>0.27307086026999999</v>
      </c>
      <c r="H20" s="254">
        <v>0.26887086027000001</v>
      </c>
      <c r="I20" s="254">
        <v>0.25987086027</v>
      </c>
      <c r="J20" s="254">
        <v>0.20887086027000001</v>
      </c>
      <c r="K20" s="254">
        <v>0.25109686027</v>
      </c>
      <c r="L20" s="254">
        <v>0.26249186026999999</v>
      </c>
      <c r="M20" s="254">
        <v>0.27536086027000001</v>
      </c>
      <c r="N20" s="254">
        <v>0.26108086026999999</v>
      </c>
      <c r="O20" s="254">
        <v>0.25189997534000003</v>
      </c>
      <c r="P20" s="254">
        <v>0.24886697533999999</v>
      </c>
      <c r="Q20" s="254">
        <v>0.24288297534</v>
      </c>
      <c r="R20" s="254">
        <v>0.25080997533999999</v>
      </c>
      <c r="S20" s="254">
        <v>0.26108497534000003</v>
      </c>
      <c r="T20" s="254">
        <v>0.23632697534</v>
      </c>
      <c r="U20" s="254">
        <v>0.22449097534000001</v>
      </c>
      <c r="V20" s="254">
        <v>0.22755197533999999</v>
      </c>
      <c r="W20" s="254">
        <v>0.22418897534000001</v>
      </c>
      <c r="X20" s="254">
        <v>0.23146797533999999</v>
      </c>
      <c r="Y20" s="254">
        <v>0.22652497533999999</v>
      </c>
      <c r="Z20" s="254">
        <v>0.20114097534</v>
      </c>
      <c r="AA20" s="254">
        <v>0.21207097534</v>
      </c>
      <c r="AB20" s="254">
        <v>0.23215397534000001</v>
      </c>
      <c r="AC20" s="254">
        <v>0.21778697533999999</v>
      </c>
      <c r="AD20" s="254">
        <v>0.22777397533999999</v>
      </c>
      <c r="AE20" s="254">
        <v>0.21877397534000001</v>
      </c>
      <c r="AF20" s="254">
        <v>0.22577397533999999</v>
      </c>
      <c r="AG20" s="254">
        <v>0.21307397534</v>
      </c>
      <c r="AH20" s="254">
        <v>0.20817397534000001</v>
      </c>
      <c r="AI20" s="254">
        <v>0.19117397534</v>
      </c>
      <c r="AJ20" s="254">
        <v>0.20847397534000001</v>
      </c>
      <c r="AK20" s="254">
        <v>0.21527397534000001</v>
      </c>
      <c r="AL20" s="254">
        <v>0.21227397534</v>
      </c>
      <c r="AM20" s="254">
        <v>0.19954097534000001</v>
      </c>
      <c r="AN20" s="254">
        <v>0.21441997534000001</v>
      </c>
      <c r="AO20" s="254">
        <v>0.21005397534</v>
      </c>
      <c r="AP20" s="254">
        <v>0.19284897534000001</v>
      </c>
      <c r="AQ20" s="254">
        <v>0.19122497533999999</v>
      </c>
      <c r="AR20" s="254">
        <v>0.17936197534000001</v>
      </c>
      <c r="AS20" s="254">
        <v>0.18780197534000001</v>
      </c>
      <c r="AT20" s="254">
        <v>0.17386797534000001</v>
      </c>
      <c r="AU20" s="254">
        <v>0.16759997534000001</v>
      </c>
      <c r="AV20" s="254">
        <v>0.18438397534000001</v>
      </c>
      <c r="AW20" s="254">
        <v>0.17768097533999999</v>
      </c>
      <c r="AX20" s="254">
        <v>0.17525697534000001</v>
      </c>
      <c r="AY20" s="254">
        <v>0.17638697534</v>
      </c>
      <c r="AZ20" s="254">
        <v>0.18382397534</v>
      </c>
      <c r="BA20" s="254">
        <v>0.18139897533999999</v>
      </c>
      <c r="BB20" s="254">
        <v>0.17970097534000001</v>
      </c>
      <c r="BC20" s="254">
        <v>0.18828297533999999</v>
      </c>
      <c r="BD20" s="254">
        <v>0.12785997533999999</v>
      </c>
      <c r="BE20" s="254">
        <v>0.17986597534000001</v>
      </c>
      <c r="BF20" s="254">
        <v>0.18970516929</v>
      </c>
      <c r="BG20" s="254">
        <v>0.19907985324999999</v>
      </c>
      <c r="BH20" s="254">
        <v>0.20356988210999999</v>
      </c>
      <c r="BI20" s="411">
        <v>0.20997282279000001</v>
      </c>
      <c r="BJ20" s="411">
        <v>0.21149019443</v>
      </c>
      <c r="BK20" s="411">
        <v>0.20247122215999999</v>
      </c>
      <c r="BL20" s="411">
        <v>0.20094129858000001</v>
      </c>
      <c r="BM20" s="411">
        <v>0.19108513017000001</v>
      </c>
      <c r="BN20" s="411">
        <v>0.17911803061000001</v>
      </c>
      <c r="BO20" s="411">
        <v>0.17783385515</v>
      </c>
      <c r="BP20" s="411">
        <v>0.18175034285</v>
      </c>
      <c r="BQ20" s="411">
        <v>0.17598781174</v>
      </c>
      <c r="BR20" s="411">
        <v>0.16557031948000001</v>
      </c>
      <c r="BS20" s="411">
        <v>0.17028051898999999</v>
      </c>
      <c r="BT20" s="411">
        <v>0.17005908118999999</v>
      </c>
      <c r="BU20" s="411">
        <v>0.17173595709</v>
      </c>
      <c r="BV20" s="411">
        <v>0.17346945975</v>
      </c>
    </row>
    <row r="21" spans="1:74" ht="11.1" customHeight="1" x14ac:dyDescent="0.2">
      <c r="C21" s="225"/>
      <c r="D21" s="225"/>
      <c r="E21" s="225"/>
      <c r="F21" s="225"/>
      <c r="G21" s="225"/>
      <c r="H21" s="225"/>
      <c r="I21" s="225"/>
      <c r="J21" s="225"/>
      <c r="K21" s="225"/>
      <c r="L21" s="225"/>
      <c r="M21" s="225"/>
      <c r="N21" s="225"/>
      <c r="O21" s="225"/>
      <c r="P21" s="225"/>
      <c r="Q21" s="225"/>
      <c r="R21" s="225"/>
      <c r="S21" s="225"/>
      <c r="T21" s="225"/>
      <c r="U21" s="225"/>
      <c r="V21" s="225"/>
      <c r="W21" s="225"/>
      <c r="X21" s="225"/>
      <c r="Y21" s="225"/>
      <c r="Z21" s="225"/>
      <c r="AA21" s="225"/>
      <c r="AB21" s="225"/>
      <c r="AC21" s="225"/>
      <c r="AD21" s="225"/>
      <c r="AE21" s="225"/>
      <c r="AF21" s="225"/>
      <c r="AG21" s="225"/>
      <c r="AH21" s="225"/>
      <c r="AI21" s="225"/>
      <c r="AJ21" s="225"/>
      <c r="AK21" s="225"/>
      <c r="AL21" s="225"/>
      <c r="AM21" s="225"/>
      <c r="AN21" s="225"/>
      <c r="AO21" s="225"/>
      <c r="AP21" s="225"/>
      <c r="AQ21" s="225"/>
      <c r="AR21" s="225"/>
      <c r="AS21" s="225"/>
      <c r="AT21" s="225"/>
      <c r="AU21" s="225"/>
      <c r="AV21" s="225"/>
      <c r="AW21" s="225"/>
      <c r="AX21" s="225"/>
      <c r="AY21" s="637"/>
      <c r="AZ21" s="637"/>
      <c r="BA21" s="637"/>
      <c r="BB21" s="637"/>
      <c r="BC21" s="637"/>
      <c r="BD21" s="637"/>
      <c r="BE21" s="637"/>
      <c r="BF21" s="637"/>
      <c r="BG21" s="637"/>
      <c r="BH21" s="637"/>
      <c r="BI21" s="494"/>
      <c r="BJ21" s="494"/>
      <c r="BK21" s="412"/>
      <c r="BL21" s="412"/>
      <c r="BM21" s="412"/>
      <c r="BN21" s="412"/>
      <c r="BO21" s="412"/>
      <c r="BP21" s="412"/>
      <c r="BQ21" s="412"/>
      <c r="BR21" s="412"/>
      <c r="BS21" s="412"/>
      <c r="BT21" s="412"/>
      <c r="BU21" s="412"/>
      <c r="BV21" s="412"/>
    </row>
    <row r="22" spans="1:74" ht="11.1" customHeight="1" x14ac:dyDescent="0.2">
      <c r="A22" s="162" t="s">
        <v>536</v>
      </c>
      <c r="B22" s="172" t="s">
        <v>1226</v>
      </c>
      <c r="C22" s="254">
        <v>13.048205197</v>
      </c>
      <c r="D22" s="254">
        <v>13.115556197</v>
      </c>
      <c r="E22" s="254">
        <v>13.174176197</v>
      </c>
      <c r="F22" s="254">
        <v>13.147532197</v>
      </c>
      <c r="G22" s="254">
        <v>13.223035847</v>
      </c>
      <c r="H22" s="254">
        <v>13.225596556999999</v>
      </c>
      <c r="I22" s="254">
        <v>13.278588783</v>
      </c>
      <c r="J22" s="254">
        <v>13.223534299000001</v>
      </c>
      <c r="K22" s="254">
        <v>13.25543409</v>
      </c>
      <c r="L22" s="254">
        <v>13.401864396000001</v>
      </c>
      <c r="M22" s="254">
        <v>13.338675423</v>
      </c>
      <c r="N22" s="254">
        <v>13.286807556999999</v>
      </c>
      <c r="O22" s="254">
        <v>13.373287298999999</v>
      </c>
      <c r="P22" s="254">
        <v>13.36983895</v>
      </c>
      <c r="Q22" s="254">
        <v>13.351891105</v>
      </c>
      <c r="R22" s="254">
        <v>13.381303623000001</v>
      </c>
      <c r="S22" s="254">
        <v>13.391183557</v>
      </c>
      <c r="T22" s="254">
        <v>13.332449957</v>
      </c>
      <c r="U22" s="254">
        <v>13.402434620999999</v>
      </c>
      <c r="V22" s="254">
        <v>13.323870847</v>
      </c>
      <c r="W22" s="254">
        <v>13.062250023000001</v>
      </c>
      <c r="X22" s="254">
        <v>13.393784459999999</v>
      </c>
      <c r="Y22" s="254">
        <v>13.131787723</v>
      </c>
      <c r="Z22" s="254">
        <v>13.409924041</v>
      </c>
      <c r="AA22" s="254">
        <v>13.432328557</v>
      </c>
      <c r="AB22" s="254">
        <v>13.432943557</v>
      </c>
      <c r="AC22" s="254">
        <v>13.436555557</v>
      </c>
      <c r="AD22" s="254">
        <v>13.362562557</v>
      </c>
      <c r="AE22" s="254">
        <v>13.369529557</v>
      </c>
      <c r="AF22" s="254">
        <v>13.368862557</v>
      </c>
      <c r="AG22" s="254">
        <v>13.393755557</v>
      </c>
      <c r="AH22" s="254">
        <v>13.362115556999999</v>
      </c>
      <c r="AI22" s="254">
        <v>13.345011556999999</v>
      </c>
      <c r="AJ22" s="254">
        <v>13.408121556999999</v>
      </c>
      <c r="AK22" s="254">
        <v>13.547928557000001</v>
      </c>
      <c r="AL22" s="254">
        <v>13.543846557</v>
      </c>
      <c r="AM22" s="254">
        <v>13.534029557</v>
      </c>
      <c r="AN22" s="254">
        <v>13.545344557</v>
      </c>
      <c r="AO22" s="254">
        <v>13.526796557000001</v>
      </c>
      <c r="AP22" s="254">
        <v>13.510005556999999</v>
      </c>
      <c r="AQ22" s="254">
        <v>13.414759557</v>
      </c>
      <c r="AR22" s="254">
        <v>13.480955557</v>
      </c>
      <c r="AS22" s="254">
        <v>13.595721556999999</v>
      </c>
      <c r="AT22" s="254">
        <v>13.395071557</v>
      </c>
      <c r="AU22" s="254">
        <v>13.553258556999999</v>
      </c>
      <c r="AV22" s="254">
        <v>13.665041557</v>
      </c>
      <c r="AW22" s="254">
        <v>13.771718557</v>
      </c>
      <c r="AX22" s="254">
        <v>13.779653557</v>
      </c>
      <c r="AY22" s="254">
        <v>13.678278557000001</v>
      </c>
      <c r="AZ22" s="254">
        <v>13.701619557000001</v>
      </c>
      <c r="BA22" s="254">
        <v>13.574539557</v>
      </c>
      <c r="BB22" s="254">
        <v>13.599669557</v>
      </c>
      <c r="BC22" s="254">
        <v>13.557088557</v>
      </c>
      <c r="BD22" s="254">
        <v>13.607497557</v>
      </c>
      <c r="BE22" s="254">
        <v>13.569989557</v>
      </c>
      <c r="BF22" s="254">
        <v>13.672955862</v>
      </c>
      <c r="BG22" s="254">
        <v>13.591532941000001</v>
      </c>
      <c r="BH22" s="254">
        <v>13.647658570999999</v>
      </c>
      <c r="BI22" s="411">
        <v>13.638076448</v>
      </c>
      <c r="BJ22" s="411">
        <v>13.623501432999999</v>
      </c>
      <c r="BK22" s="411">
        <v>13.578834125</v>
      </c>
      <c r="BL22" s="411">
        <v>13.548387229999999</v>
      </c>
      <c r="BM22" s="411">
        <v>13.535478952</v>
      </c>
      <c r="BN22" s="411">
        <v>13.52497243</v>
      </c>
      <c r="BO22" s="411">
        <v>13.51723269</v>
      </c>
      <c r="BP22" s="411">
        <v>13.517418273000001</v>
      </c>
      <c r="BQ22" s="411">
        <v>13.549034356</v>
      </c>
      <c r="BR22" s="411">
        <v>13.546941831</v>
      </c>
      <c r="BS22" s="411">
        <v>13.533415550999999</v>
      </c>
      <c r="BT22" s="411">
        <v>13.519581769</v>
      </c>
      <c r="BU22" s="411">
        <v>13.507038776</v>
      </c>
      <c r="BV22" s="411">
        <v>13.493509707999999</v>
      </c>
    </row>
    <row r="23" spans="1:74" ht="11.1" customHeight="1" x14ac:dyDescent="0.2">
      <c r="A23" s="162" t="s">
        <v>283</v>
      </c>
      <c r="B23" s="173" t="s">
        <v>532</v>
      </c>
      <c r="C23" s="254">
        <v>1.0111589127</v>
      </c>
      <c r="D23" s="254">
        <v>0.97011491267000005</v>
      </c>
      <c r="E23" s="254">
        <v>1.0241149127</v>
      </c>
      <c r="F23" s="254">
        <v>1.0661119127000001</v>
      </c>
      <c r="G23" s="254">
        <v>1.0822292952999999</v>
      </c>
      <c r="H23" s="254">
        <v>1.0142292953000001</v>
      </c>
      <c r="I23" s="254">
        <v>1.0482292953000001</v>
      </c>
      <c r="J23" s="254">
        <v>1.0722292953000001</v>
      </c>
      <c r="K23" s="254">
        <v>1.0437422953</v>
      </c>
      <c r="L23" s="254">
        <v>1.0702292953000001</v>
      </c>
      <c r="M23" s="254">
        <v>1.0559422952999999</v>
      </c>
      <c r="N23" s="254">
        <v>1.0526572953</v>
      </c>
      <c r="O23" s="254">
        <v>1.0113742953</v>
      </c>
      <c r="P23" s="254">
        <v>1.0100942953000001</v>
      </c>
      <c r="Q23" s="254">
        <v>1.0018152952999999</v>
      </c>
      <c r="R23" s="254">
        <v>1.0015402953000001</v>
      </c>
      <c r="S23" s="254">
        <v>1.0112662953</v>
      </c>
      <c r="T23" s="254">
        <v>1.0009952953000001</v>
      </c>
      <c r="U23" s="254">
        <v>1.0057262952999999</v>
      </c>
      <c r="V23" s="254">
        <v>0.93723029528000001</v>
      </c>
      <c r="W23" s="254">
        <v>0.98696529527999999</v>
      </c>
      <c r="X23" s="254">
        <v>0.95623029528000003</v>
      </c>
      <c r="Y23" s="254">
        <v>0.99623029527999996</v>
      </c>
      <c r="Z23" s="254">
        <v>1.0009722953</v>
      </c>
      <c r="AA23" s="254">
        <v>0.97323029528000005</v>
      </c>
      <c r="AB23" s="254">
        <v>0.96223029528000004</v>
      </c>
      <c r="AC23" s="254">
        <v>0.96495029527999998</v>
      </c>
      <c r="AD23" s="254">
        <v>0.95470129528000003</v>
      </c>
      <c r="AE23" s="254">
        <v>0.95819329527999997</v>
      </c>
      <c r="AF23" s="254">
        <v>0.95494829528000003</v>
      </c>
      <c r="AG23" s="254">
        <v>0.95906129527999995</v>
      </c>
      <c r="AH23" s="254">
        <v>0.92506129528000003</v>
      </c>
      <c r="AI23" s="254">
        <v>0.86506129527999998</v>
      </c>
      <c r="AJ23" s="254">
        <v>0.88006129527999999</v>
      </c>
      <c r="AK23" s="254">
        <v>0.87605729527999998</v>
      </c>
      <c r="AL23" s="254">
        <v>0.92605529527999997</v>
      </c>
      <c r="AM23" s="254">
        <v>0.92005529527999996</v>
      </c>
      <c r="AN23" s="254">
        <v>0.91301129528000002</v>
      </c>
      <c r="AO23" s="254">
        <v>0.87978329527999999</v>
      </c>
      <c r="AP23" s="254">
        <v>0.87000029528</v>
      </c>
      <c r="AQ23" s="254">
        <v>0.87977629528000001</v>
      </c>
      <c r="AR23" s="254">
        <v>0.91500029528000004</v>
      </c>
      <c r="AS23" s="254">
        <v>0.90000029528000003</v>
      </c>
      <c r="AT23" s="254">
        <v>0.81000029527999995</v>
      </c>
      <c r="AU23" s="254">
        <v>0.88000029528000001</v>
      </c>
      <c r="AV23" s="254">
        <v>0.86500029528</v>
      </c>
      <c r="AW23" s="254">
        <v>0.87978729527999999</v>
      </c>
      <c r="AX23" s="254">
        <v>0.85774229528000001</v>
      </c>
      <c r="AY23" s="254">
        <v>0.85774229528000001</v>
      </c>
      <c r="AZ23" s="254">
        <v>0.93466629528</v>
      </c>
      <c r="BA23" s="254">
        <v>0.75412929527999994</v>
      </c>
      <c r="BB23" s="254">
        <v>0.84706629527999999</v>
      </c>
      <c r="BC23" s="254">
        <v>0.88129129528000005</v>
      </c>
      <c r="BD23" s="254">
        <v>0.86166629528000005</v>
      </c>
      <c r="BE23" s="254">
        <v>0.85557729528000004</v>
      </c>
      <c r="BF23" s="254">
        <v>0.84985289578000001</v>
      </c>
      <c r="BG23" s="254">
        <v>0.84401379229999995</v>
      </c>
      <c r="BH23" s="254">
        <v>0.83814664981999998</v>
      </c>
      <c r="BI23" s="411">
        <v>0.83237342380000001</v>
      </c>
      <c r="BJ23" s="411">
        <v>0.82660682211000003</v>
      </c>
      <c r="BK23" s="411">
        <v>0.82082576562999998</v>
      </c>
      <c r="BL23" s="411">
        <v>0.81519277266000001</v>
      </c>
      <c r="BM23" s="411">
        <v>0.80951964905999996</v>
      </c>
      <c r="BN23" s="411">
        <v>0.80396637233000001</v>
      </c>
      <c r="BO23" s="411">
        <v>0.79839769350000001</v>
      </c>
      <c r="BP23" s="411">
        <v>0.79300131700999998</v>
      </c>
      <c r="BQ23" s="411">
        <v>0.78745399643000002</v>
      </c>
      <c r="BR23" s="411">
        <v>0.78205468915999998</v>
      </c>
      <c r="BS23" s="411">
        <v>0.77672613388</v>
      </c>
      <c r="BT23" s="411">
        <v>0.77137093310000004</v>
      </c>
      <c r="BU23" s="411">
        <v>0.76609250754000002</v>
      </c>
      <c r="BV23" s="411">
        <v>0.76083849443999996</v>
      </c>
    </row>
    <row r="24" spans="1:74" ht="11.1" customHeight="1" x14ac:dyDescent="0.2">
      <c r="A24" s="162" t="s">
        <v>284</v>
      </c>
      <c r="B24" s="173" t="s">
        <v>533</v>
      </c>
      <c r="C24" s="254">
        <v>1.5670316174000001</v>
      </c>
      <c r="D24" s="254">
        <v>1.6405316174</v>
      </c>
      <c r="E24" s="254">
        <v>1.6112826173999999</v>
      </c>
      <c r="F24" s="254">
        <v>1.5796726174</v>
      </c>
      <c r="G24" s="254">
        <v>1.5414937402</v>
      </c>
      <c r="H24" s="254">
        <v>1.5757937402</v>
      </c>
      <c r="I24" s="254">
        <v>1.6184937401999999</v>
      </c>
      <c r="J24" s="254">
        <v>1.6294937402</v>
      </c>
      <c r="K24" s="254">
        <v>1.5854937402</v>
      </c>
      <c r="L24" s="254">
        <v>1.5984937401999999</v>
      </c>
      <c r="M24" s="254">
        <v>1.6584937402</v>
      </c>
      <c r="N24" s="254">
        <v>1.7039937402000001</v>
      </c>
      <c r="O24" s="254">
        <v>1.6764037402</v>
      </c>
      <c r="P24" s="254">
        <v>1.6614037401999999</v>
      </c>
      <c r="Q24" s="254">
        <v>1.6664037402</v>
      </c>
      <c r="R24" s="254">
        <v>1.6544037402</v>
      </c>
      <c r="S24" s="254">
        <v>1.6334037401999999</v>
      </c>
      <c r="T24" s="254">
        <v>1.6637857402</v>
      </c>
      <c r="U24" s="254">
        <v>1.6346637401999999</v>
      </c>
      <c r="V24" s="254">
        <v>1.6444037402</v>
      </c>
      <c r="W24" s="254">
        <v>1.5994037402000001</v>
      </c>
      <c r="X24" s="254">
        <v>1.6014037402000001</v>
      </c>
      <c r="Y24" s="254">
        <v>1.6164037402</v>
      </c>
      <c r="Z24" s="254">
        <v>1.6104037402</v>
      </c>
      <c r="AA24" s="254">
        <v>1.6294037401999999</v>
      </c>
      <c r="AB24" s="254">
        <v>1.6264037402</v>
      </c>
      <c r="AC24" s="254">
        <v>1.6254037401999999</v>
      </c>
      <c r="AD24" s="254">
        <v>1.5932237402</v>
      </c>
      <c r="AE24" s="254">
        <v>1.5761437402</v>
      </c>
      <c r="AF24" s="254">
        <v>1.6004037402</v>
      </c>
      <c r="AG24" s="254">
        <v>1.6005437402</v>
      </c>
      <c r="AH24" s="254">
        <v>1.5764037402</v>
      </c>
      <c r="AI24" s="254">
        <v>1.5734037402000001</v>
      </c>
      <c r="AJ24" s="254">
        <v>1.5784037402</v>
      </c>
      <c r="AK24" s="254">
        <v>1.6554037401999999</v>
      </c>
      <c r="AL24" s="254">
        <v>1.6364037402</v>
      </c>
      <c r="AM24" s="254">
        <v>1.6551037402</v>
      </c>
      <c r="AN24" s="254">
        <v>1.6742037402000001</v>
      </c>
      <c r="AO24" s="254">
        <v>1.6797037401999999</v>
      </c>
      <c r="AP24" s="254">
        <v>1.6633037401999999</v>
      </c>
      <c r="AQ24" s="254">
        <v>1.5410037402000001</v>
      </c>
      <c r="AR24" s="254">
        <v>1.6385037402</v>
      </c>
      <c r="AS24" s="254">
        <v>1.6691037402</v>
      </c>
      <c r="AT24" s="254">
        <v>1.5493037402000001</v>
      </c>
      <c r="AU24" s="254">
        <v>1.6136037402000001</v>
      </c>
      <c r="AV24" s="254">
        <v>1.7162037402000001</v>
      </c>
      <c r="AW24" s="254">
        <v>1.7170037402</v>
      </c>
      <c r="AX24" s="254">
        <v>1.7823057402</v>
      </c>
      <c r="AY24" s="254">
        <v>1.7389037402</v>
      </c>
      <c r="AZ24" s="254">
        <v>1.7282037401999999</v>
      </c>
      <c r="BA24" s="254">
        <v>1.7288037402</v>
      </c>
      <c r="BB24" s="254">
        <v>1.7314037402</v>
      </c>
      <c r="BC24" s="254">
        <v>1.6527037402</v>
      </c>
      <c r="BD24" s="254">
        <v>1.6056037402000001</v>
      </c>
      <c r="BE24" s="254">
        <v>1.7289037402</v>
      </c>
      <c r="BF24" s="254">
        <v>1.7372186974999999</v>
      </c>
      <c r="BG24" s="254">
        <v>1.6506901389999999</v>
      </c>
      <c r="BH24" s="254">
        <v>1.7209736283999999</v>
      </c>
      <c r="BI24" s="411">
        <v>1.714350622</v>
      </c>
      <c r="BJ24" s="411">
        <v>1.7141289164</v>
      </c>
      <c r="BK24" s="411">
        <v>1.7164973522</v>
      </c>
      <c r="BL24" s="411">
        <v>1.7153816652</v>
      </c>
      <c r="BM24" s="411">
        <v>1.7144906037000001</v>
      </c>
      <c r="BN24" s="411">
        <v>1.7131768678999999</v>
      </c>
      <c r="BO24" s="411">
        <v>1.7119820912999999</v>
      </c>
      <c r="BP24" s="411">
        <v>1.7110898183000001</v>
      </c>
      <c r="BQ24" s="411">
        <v>1.7099145469000001</v>
      </c>
      <c r="BR24" s="411">
        <v>1.7089688587</v>
      </c>
      <c r="BS24" s="411">
        <v>1.7078420331999999</v>
      </c>
      <c r="BT24" s="411">
        <v>1.7067846054</v>
      </c>
      <c r="BU24" s="411">
        <v>1.7055500343000001</v>
      </c>
      <c r="BV24" s="411">
        <v>1.7043238337</v>
      </c>
    </row>
    <row r="25" spans="1:74" ht="11.1" customHeight="1" x14ac:dyDescent="0.2">
      <c r="A25" s="162" t="s">
        <v>285</v>
      </c>
      <c r="B25" s="173" t="s">
        <v>534</v>
      </c>
      <c r="C25" s="254">
        <v>10.063285838000001</v>
      </c>
      <c r="D25" s="254">
        <v>10.098985838000001</v>
      </c>
      <c r="E25" s="254">
        <v>10.134285838</v>
      </c>
      <c r="F25" s="254">
        <v>10.096836838</v>
      </c>
      <c r="G25" s="254">
        <v>10.155821894000001</v>
      </c>
      <c r="H25" s="254">
        <v>10.193376894</v>
      </c>
      <c r="I25" s="254">
        <v>10.176021894</v>
      </c>
      <c r="J25" s="254">
        <v>10.084021893999999</v>
      </c>
      <c r="K25" s="254">
        <v>10.178021894</v>
      </c>
      <c r="L25" s="254">
        <v>10.286021893999999</v>
      </c>
      <c r="M25" s="254">
        <v>10.178021894</v>
      </c>
      <c r="N25" s="254">
        <v>10.085021894</v>
      </c>
      <c r="O25" s="254">
        <v>10.237021894</v>
      </c>
      <c r="P25" s="254">
        <v>10.241021893999999</v>
      </c>
      <c r="Q25" s="254">
        <v>10.220021894</v>
      </c>
      <c r="R25" s="254">
        <v>10.265021894</v>
      </c>
      <c r="S25" s="254">
        <v>10.289021893999999</v>
      </c>
      <c r="T25" s="254">
        <v>10.211021894</v>
      </c>
      <c r="U25" s="254">
        <v>10.308021893999999</v>
      </c>
      <c r="V25" s="254">
        <v>10.285021894</v>
      </c>
      <c r="W25" s="254">
        <v>10.015921894</v>
      </c>
      <c r="X25" s="254">
        <v>10.376021894000001</v>
      </c>
      <c r="Y25" s="254">
        <v>10.055221894000001</v>
      </c>
      <c r="Z25" s="254">
        <v>10.342021894</v>
      </c>
      <c r="AA25" s="254">
        <v>10.368021894</v>
      </c>
      <c r="AB25" s="254">
        <v>10.363021893999999</v>
      </c>
      <c r="AC25" s="254">
        <v>10.365021894</v>
      </c>
      <c r="AD25" s="254">
        <v>10.334021893999999</v>
      </c>
      <c r="AE25" s="254">
        <v>10.355821894</v>
      </c>
      <c r="AF25" s="254">
        <v>10.333821894</v>
      </c>
      <c r="AG25" s="254">
        <v>10.355821894</v>
      </c>
      <c r="AH25" s="254">
        <v>10.381621894</v>
      </c>
      <c r="AI25" s="254">
        <v>10.416721894</v>
      </c>
      <c r="AJ25" s="254">
        <v>10.462021893999999</v>
      </c>
      <c r="AK25" s="254">
        <v>10.529021894</v>
      </c>
      <c r="AL25" s="254">
        <v>10.498021894000001</v>
      </c>
      <c r="AM25" s="254">
        <v>10.474051894</v>
      </c>
      <c r="AN25" s="254">
        <v>10.468098894000001</v>
      </c>
      <c r="AO25" s="254">
        <v>10.474051894</v>
      </c>
      <c r="AP25" s="254">
        <v>10.480282894</v>
      </c>
      <c r="AQ25" s="254">
        <v>10.497665894000001</v>
      </c>
      <c r="AR25" s="254">
        <v>10.431446894</v>
      </c>
      <c r="AS25" s="254">
        <v>10.533313894000001</v>
      </c>
      <c r="AT25" s="254">
        <v>10.546124894</v>
      </c>
      <c r="AU25" s="254">
        <v>10.564335893999999</v>
      </c>
      <c r="AV25" s="254">
        <v>10.592197894</v>
      </c>
      <c r="AW25" s="254">
        <v>10.680771893999999</v>
      </c>
      <c r="AX25" s="254">
        <v>10.656019894</v>
      </c>
      <c r="AY25" s="254">
        <v>10.615835894</v>
      </c>
      <c r="AZ25" s="254">
        <v>10.589660894</v>
      </c>
      <c r="BA25" s="254">
        <v>10.586382894</v>
      </c>
      <c r="BB25" s="254">
        <v>10.565385894</v>
      </c>
      <c r="BC25" s="254">
        <v>10.566005894</v>
      </c>
      <c r="BD25" s="254">
        <v>10.577940893999999</v>
      </c>
      <c r="BE25" s="254">
        <v>10.469021894000001</v>
      </c>
      <c r="BF25" s="254">
        <v>10.543356920000001</v>
      </c>
      <c r="BG25" s="254">
        <v>10.565185372</v>
      </c>
      <c r="BH25" s="254">
        <v>10.556974095999999</v>
      </c>
      <c r="BI25" s="411">
        <v>10.554877155</v>
      </c>
      <c r="BJ25" s="411">
        <v>10.552552881</v>
      </c>
      <c r="BK25" s="411">
        <v>10.516776286000001</v>
      </c>
      <c r="BL25" s="411">
        <v>10.492894162000001</v>
      </c>
      <c r="BM25" s="411">
        <v>10.488841415</v>
      </c>
      <c r="BN25" s="411">
        <v>10.485397515000001</v>
      </c>
      <c r="BO25" s="411">
        <v>10.481626122</v>
      </c>
      <c r="BP25" s="411">
        <v>10.488723266999999</v>
      </c>
      <c r="BQ25" s="411">
        <v>10.526818253</v>
      </c>
      <c r="BR25" s="411">
        <v>10.531377486</v>
      </c>
      <c r="BS25" s="411">
        <v>10.525625561</v>
      </c>
      <c r="BT25" s="411">
        <v>10.51960469</v>
      </c>
      <c r="BU25" s="411">
        <v>10.513803633</v>
      </c>
      <c r="BV25" s="411">
        <v>10.507943171000001</v>
      </c>
    </row>
    <row r="26" spans="1:74" ht="11.1" customHeight="1" x14ac:dyDescent="0.2">
      <c r="A26" s="162" t="s">
        <v>1143</v>
      </c>
      <c r="B26" s="173" t="s">
        <v>1144</v>
      </c>
      <c r="C26" s="254">
        <v>0.20223972744999999</v>
      </c>
      <c r="D26" s="254">
        <v>0.20293972745</v>
      </c>
      <c r="E26" s="254">
        <v>0.20313972745</v>
      </c>
      <c r="F26" s="254">
        <v>0.20433972745000001</v>
      </c>
      <c r="G26" s="254">
        <v>0.1984779784</v>
      </c>
      <c r="H26" s="254">
        <v>0.19867797840000001</v>
      </c>
      <c r="I26" s="254">
        <v>0.19367797840000001</v>
      </c>
      <c r="J26" s="254">
        <v>0.19367797840000001</v>
      </c>
      <c r="K26" s="254">
        <v>0.20777797840000001</v>
      </c>
      <c r="L26" s="254">
        <v>0.20847797840000001</v>
      </c>
      <c r="M26" s="254">
        <v>0.20917797839999999</v>
      </c>
      <c r="N26" s="254">
        <v>0.2098779784</v>
      </c>
      <c r="O26" s="254">
        <v>0.2108779784</v>
      </c>
      <c r="P26" s="254">
        <v>0.22087797840000001</v>
      </c>
      <c r="Q26" s="254">
        <v>0.22587797840000001</v>
      </c>
      <c r="R26" s="254">
        <v>0.22287797840000001</v>
      </c>
      <c r="S26" s="254">
        <v>0.22107797840000001</v>
      </c>
      <c r="T26" s="254">
        <v>0.22157797839999999</v>
      </c>
      <c r="U26" s="254">
        <v>0.21977797839999999</v>
      </c>
      <c r="V26" s="254">
        <v>0.2239779784</v>
      </c>
      <c r="W26" s="254">
        <v>0.22567797840000001</v>
      </c>
      <c r="X26" s="254">
        <v>0.22567797840000001</v>
      </c>
      <c r="Y26" s="254">
        <v>0.22867797840000001</v>
      </c>
      <c r="Z26" s="254">
        <v>0.2252779784</v>
      </c>
      <c r="AA26" s="254">
        <v>0.2254779784</v>
      </c>
      <c r="AB26" s="254">
        <v>0.24267797839999999</v>
      </c>
      <c r="AC26" s="254">
        <v>0.2428779784</v>
      </c>
      <c r="AD26" s="254">
        <v>0.24307797840000001</v>
      </c>
      <c r="AE26" s="254">
        <v>0.24227797840000001</v>
      </c>
      <c r="AF26" s="254">
        <v>0.24247797839999999</v>
      </c>
      <c r="AG26" s="254">
        <v>0.24167797839999999</v>
      </c>
      <c r="AH26" s="254">
        <v>0.2418779784</v>
      </c>
      <c r="AI26" s="254">
        <v>0.25207797840000001</v>
      </c>
      <c r="AJ26" s="254">
        <v>0.25127797839999999</v>
      </c>
      <c r="AK26" s="254">
        <v>0.25147797840000002</v>
      </c>
      <c r="AL26" s="254">
        <v>0.2516779784</v>
      </c>
      <c r="AM26" s="254">
        <v>0.25087797839999998</v>
      </c>
      <c r="AN26" s="254">
        <v>0.25700297840000003</v>
      </c>
      <c r="AO26" s="254">
        <v>0.25887097840000001</v>
      </c>
      <c r="AP26" s="254">
        <v>0.26073797840000001</v>
      </c>
      <c r="AQ26" s="254">
        <v>0.2626059784</v>
      </c>
      <c r="AR26" s="254">
        <v>0.26447397839999998</v>
      </c>
      <c r="AS26" s="254">
        <v>0.26107797840000002</v>
      </c>
      <c r="AT26" s="254">
        <v>0.2582779784</v>
      </c>
      <c r="AU26" s="254">
        <v>0.26347797839999998</v>
      </c>
      <c r="AV26" s="254">
        <v>0.26167797840000001</v>
      </c>
      <c r="AW26" s="254">
        <v>0.26187797839999999</v>
      </c>
      <c r="AX26" s="254">
        <v>0.25207797840000001</v>
      </c>
      <c r="AY26" s="254">
        <v>0.27227797840000001</v>
      </c>
      <c r="AZ26" s="254">
        <v>0.23247797840000001</v>
      </c>
      <c r="BA26" s="254">
        <v>0.3126779784</v>
      </c>
      <c r="BB26" s="254">
        <v>0.25287797839999998</v>
      </c>
      <c r="BC26" s="254">
        <v>0.24507797840000001</v>
      </c>
      <c r="BD26" s="254">
        <v>0.34927797840000002</v>
      </c>
      <c r="BE26" s="254">
        <v>0.29347797840000001</v>
      </c>
      <c r="BF26" s="254">
        <v>0.29370004695000002</v>
      </c>
      <c r="BG26" s="254">
        <v>0.28390467031</v>
      </c>
      <c r="BH26" s="254">
        <v>0.28410114580000001</v>
      </c>
      <c r="BI26" s="411">
        <v>0.28930294509999999</v>
      </c>
      <c r="BJ26" s="411">
        <v>0.28950077544000002</v>
      </c>
      <c r="BK26" s="411">
        <v>0.28969351689</v>
      </c>
      <c r="BL26" s="411">
        <v>0.28990060040999999</v>
      </c>
      <c r="BM26" s="411">
        <v>0.29009659465999998</v>
      </c>
      <c r="BN26" s="411">
        <v>0.29029961954</v>
      </c>
      <c r="BO26" s="411">
        <v>0.29049570118000001</v>
      </c>
      <c r="BP26" s="411">
        <v>0.29070581396</v>
      </c>
      <c r="BQ26" s="411">
        <v>0.29090755922</v>
      </c>
      <c r="BR26" s="411">
        <v>0.29110795611000001</v>
      </c>
      <c r="BS26" s="411">
        <v>0.29131160564000003</v>
      </c>
      <c r="BT26" s="411">
        <v>0.29150793538000003</v>
      </c>
      <c r="BU26" s="411">
        <v>0.29170827257999998</v>
      </c>
      <c r="BV26" s="411">
        <v>0.29190682757999997</v>
      </c>
    </row>
    <row r="27" spans="1:74" ht="11.1" customHeight="1" x14ac:dyDescent="0.2">
      <c r="A27" s="162" t="s">
        <v>535</v>
      </c>
      <c r="B27" s="173" t="s">
        <v>1227</v>
      </c>
      <c r="C27" s="254">
        <v>0.20448910144999999</v>
      </c>
      <c r="D27" s="254">
        <v>0.20298410145000001</v>
      </c>
      <c r="E27" s="254">
        <v>0.20135310144999999</v>
      </c>
      <c r="F27" s="254">
        <v>0.20057110145000001</v>
      </c>
      <c r="G27" s="254">
        <v>0.24501293959000001</v>
      </c>
      <c r="H27" s="254">
        <v>0.24351864927</v>
      </c>
      <c r="I27" s="254">
        <v>0.24216587508000001</v>
      </c>
      <c r="J27" s="254">
        <v>0.24411139121</v>
      </c>
      <c r="K27" s="254">
        <v>0.24039818261000001</v>
      </c>
      <c r="L27" s="254">
        <v>0.23864148798000001</v>
      </c>
      <c r="M27" s="254">
        <v>0.23703951594</v>
      </c>
      <c r="N27" s="254">
        <v>0.23525664927000001</v>
      </c>
      <c r="O27" s="254">
        <v>0.23760939120999999</v>
      </c>
      <c r="P27" s="254">
        <v>0.23644104213</v>
      </c>
      <c r="Q27" s="254">
        <v>0.23777219765999999</v>
      </c>
      <c r="R27" s="254">
        <v>0.23745971594000001</v>
      </c>
      <c r="S27" s="254">
        <v>0.23641364927</v>
      </c>
      <c r="T27" s="254">
        <v>0.23506904927</v>
      </c>
      <c r="U27" s="254">
        <v>0.23424471379</v>
      </c>
      <c r="V27" s="254">
        <v>0.23323693959</v>
      </c>
      <c r="W27" s="254">
        <v>0.23428111594000001</v>
      </c>
      <c r="X27" s="254">
        <v>0.23445055249999999</v>
      </c>
      <c r="Y27" s="254">
        <v>0.23525381594</v>
      </c>
      <c r="Z27" s="254">
        <v>0.23124813314000001</v>
      </c>
      <c r="AA27" s="254">
        <v>0.23619464927</v>
      </c>
      <c r="AB27" s="254">
        <v>0.23860964927</v>
      </c>
      <c r="AC27" s="254">
        <v>0.23830164927</v>
      </c>
      <c r="AD27" s="254">
        <v>0.23753764927000001</v>
      </c>
      <c r="AE27" s="254">
        <v>0.23709264927000001</v>
      </c>
      <c r="AF27" s="254">
        <v>0.23721064926999999</v>
      </c>
      <c r="AG27" s="254">
        <v>0.23665064927000001</v>
      </c>
      <c r="AH27" s="254">
        <v>0.23715064927000001</v>
      </c>
      <c r="AI27" s="254">
        <v>0.23774664927</v>
      </c>
      <c r="AJ27" s="254">
        <v>0.23635664927</v>
      </c>
      <c r="AK27" s="254">
        <v>0.23596764927</v>
      </c>
      <c r="AL27" s="254">
        <v>0.23168764926999999</v>
      </c>
      <c r="AM27" s="254">
        <v>0.23394064927</v>
      </c>
      <c r="AN27" s="254">
        <v>0.23302764927</v>
      </c>
      <c r="AO27" s="254">
        <v>0.23438664927</v>
      </c>
      <c r="AP27" s="254">
        <v>0.23568064926999999</v>
      </c>
      <c r="AQ27" s="254">
        <v>0.23370764927000001</v>
      </c>
      <c r="AR27" s="254">
        <v>0.23153064927</v>
      </c>
      <c r="AS27" s="254">
        <v>0.23222564927</v>
      </c>
      <c r="AT27" s="254">
        <v>0.23136464927</v>
      </c>
      <c r="AU27" s="254">
        <v>0.23184064927</v>
      </c>
      <c r="AV27" s="254">
        <v>0.22996164927000001</v>
      </c>
      <c r="AW27" s="254">
        <v>0.23227764927</v>
      </c>
      <c r="AX27" s="254">
        <v>0.23150764927</v>
      </c>
      <c r="AY27" s="254">
        <v>0.19351864927000001</v>
      </c>
      <c r="AZ27" s="254">
        <v>0.21661064927000001</v>
      </c>
      <c r="BA27" s="254">
        <v>0.19254564927000001</v>
      </c>
      <c r="BB27" s="254">
        <v>0.20293564926999999</v>
      </c>
      <c r="BC27" s="254">
        <v>0.21200964926999999</v>
      </c>
      <c r="BD27" s="254">
        <v>0.21300864926999999</v>
      </c>
      <c r="BE27" s="254">
        <v>0.22300864927</v>
      </c>
      <c r="BF27" s="254">
        <v>0.24882730192999999</v>
      </c>
      <c r="BG27" s="254">
        <v>0.24773896757</v>
      </c>
      <c r="BH27" s="254">
        <v>0.24746305151</v>
      </c>
      <c r="BI27" s="411">
        <v>0.24717230159</v>
      </c>
      <c r="BJ27" s="411">
        <v>0.24071203822000001</v>
      </c>
      <c r="BK27" s="411">
        <v>0.23504120391</v>
      </c>
      <c r="BL27" s="411">
        <v>0.23501802911</v>
      </c>
      <c r="BM27" s="411">
        <v>0.23253068936999999</v>
      </c>
      <c r="BN27" s="411">
        <v>0.23213205541000001</v>
      </c>
      <c r="BO27" s="411">
        <v>0.23473108141999999</v>
      </c>
      <c r="BP27" s="411">
        <v>0.23389805658000001</v>
      </c>
      <c r="BQ27" s="411">
        <v>0.23394000033000001</v>
      </c>
      <c r="BR27" s="411">
        <v>0.23343284136</v>
      </c>
      <c r="BS27" s="411">
        <v>0.23191021678000001</v>
      </c>
      <c r="BT27" s="411">
        <v>0.23031360511999999</v>
      </c>
      <c r="BU27" s="411">
        <v>0.22988432851000001</v>
      </c>
      <c r="BV27" s="411">
        <v>0.22849738107000001</v>
      </c>
    </row>
    <row r="28" spans="1:74" ht="11.1" customHeight="1" x14ac:dyDescent="0.2">
      <c r="C28" s="225"/>
      <c r="D28" s="225"/>
      <c r="E28" s="225"/>
      <c r="F28" s="225"/>
      <c r="G28" s="225"/>
      <c r="H28" s="225"/>
      <c r="I28" s="225"/>
      <c r="J28" s="225"/>
      <c r="K28" s="225"/>
      <c r="L28" s="225"/>
      <c r="M28" s="225"/>
      <c r="N28" s="225"/>
      <c r="O28" s="225"/>
      <c r="P28" s="225"/>
      <c r="Q28" s="225"/>
      <c r="R28" s="225"/>
      <c r="S28" s="225"/>
      <c r="T28" s="225"/>
      <c r="U28" s="225"/>
      <c r="V28" s="225"/>
      <c r="W28" s="225"/>
      <c r="X28" s="225"/>
      <c r="Y28" s="225"/>
      <c r="Z28" s="225"/>
      <c r="AA28" s="225"/>
      <c r="AB28" s="225"/>
      <c r="AC28" s="225"/>
      <c r="AD28" s="225"/>
      <c r="AE28" s="225"/>
      <c r="AF28" s="225"/>
      <c r="AG28" s="225"/>
      <c r="AH28" s="225"/>
      <c r="AI28" s="225"/>
      <c r="AJ28" s="225"/>
      <c r="AK28" s="225"/>
      <c r="AL28" s="225"/>
      <c r="AM28" s="225"/>
      <c r="AN28" s="225"/>
      <c r="AO28" s="225"/>
      <c r="AP28" s="225"/>
      <c r="AQ28" s="225"/>
      <c r="AR28" s="225"/>
      <c r="AS28" s="225"/>
      <c r="AT28" s="225"/>
      <c r="AU28" s="225"/>
      <c r="AV28" s="225"/>
      <c r="AW28" s="225"/>
      <c r="AX28" s="225"/>
      <c r="AY28" s="637"/>
      <c r="AZ28" s="637"/>
      <c r="BA28" s="637"/>
      <c r="BB28" s="637"/>
      <c r="BC28" s="637"/>
      <c r="BD28" s="637"/>
      <c r="BE28" s="637"/>
      <c r="BF28" s="637"/>
      <c r="BG28" s="637"/>
      <c r="BH28" s="637"/>
      <c r="BI28" s="494"/>
      <c r="BJ28" s="494"/>
      <c r="BK28" s="412"/>
      <c r="BL28" s="412"/>
      <c r="BM28" s="412"/>
      <c r="BN28" s="412"/>
      <c r="BO28" s="412"/>
      <c r="BP28" s="412"/>
      <c r="BQ28" s="412"/>
      <c r="BR28" s="412"/>
      <c r="BS28" s="412"/>
      <c r="BT28" s="412"/>
      <c r="BU28" s="412"/>
      <c r="BV28" s="412"/>
    </row>
    <row r="29" spans="1:74" ht="11.1" customHeight="1" x14ac:dyDescent="0.2">
      <c r="A29" s="162" t="s">
        <v>540</v>
      </c>
      <c r="B29" s="172" t="s">
        <v>552</v>
      </c>
      <c r="C29" s="254">
        <v>1.5800915625</v>
      </c>
      <c r="D29" s="254">
        <v>1.5876613525000001</v>
      </c>
      <c r="E29" s="254">
        <v>1.5829772124999999</v>
      </c>
      <c r="F29" s="254">
        <v>1.5622625425000001</v>
      </c>
      <c r="G29" s="254">
        <v>1.6278144659</v>
      </c>
      <c r="H29" s="254">
        <v>1.6157884658999999</v>
      </c>
      <c r="I29" s="254">
        <v>1.6294684659000001</v>
      </c>
      <c r="J29" s="254">
        <v>1.6264474659000001</v>
      </c>
      <c r="K29" s="254">
        <v>1.6344474658999999</v>
      </c>
      <c r="L29" s="254">
        <v>1.6324474658999999</v>
      </c>
      <c r="M29" s="254">
        <v>1.6454474659</v>
      </c>
      <c r="N29" s="254">
        <v>1.6454474659</v>
      </c>
      <c r="O29" s="254">
        <v>1.6801264658999999</v>
      </c>
      <c r="P29" s="254">
        <v>1.6717354659000001</v>
      </c>
      <c r="Q29" s="254">
        <v>1.6407354659</v>
      </c>
      <c r="R29" s="254">
        <v>1.5467354659000001</v>
      </c>
      <c r="S29" s="254">
        <v>1.5437354659</v>
      </c>
      <c r="T29" s="254">
        <v>1.5797354659</v>
      </c>
      <c r="U29" s="254">
        <v>1.6302404659</v>
      </c>
      <c r="V29" s="254">
        <v>1.6299884658999999</v>
      </c>
      <c r="W29" s="254">
        <v>1.4892734659</v>
      </c>
      <c r="X29" s="254">
        <v>1.3712364659</v>
      </c>
      <c r="Y29" s="254">
        <v>1.3472364659</v>
      </c>
      <c r="Z29" s="254">
        <v>1.3698864659000001</v>
      </c>
      <c r="AA29" s="254">
        <v>1.2969904659</v>
      </c>
      <c r="AB29" s="254">
        <v>1.2944154659</v>
      </c>
      <c r="AC29" s="254">
        <v>1.2570904659</v>
      </c>
      <c r="AD29" s="254">
        <v>1.3230904659</v>
      </c>
      <c r="AE29" s="254">
        <v>1.3250904659</v>
      </c>
      <c r="AF29" s="254">
        <v>1.3530904659</v>
      </c>
      <c r="AG29" s="254">
        <v>1.3342904659000001</v>
      </c>
      <c r="AH29" s="254">
        <v>1.3312904659</v>
      </c>
      <c r="AI29" s="254">
        <v>1.3445154659</v>
      </c>
      <c r="AJ29" s="254">
        <v>1.3542904658999999</v>
      </c>
      <c r="AK29" s="254">
        <v>1.3522904658999999</v>
      </c>
      <c r="AL29" s="254">
        <v>1.2945154659</v>
      </c>
      <c r="AM29" s="254">
        <v>1.2604904659</v>
      </c>
      <c r="AN29" s="254">
        <v>1.2740404659</v>
      </c>
      <c r="AO29" s="254">
        <v>1.2665904659</v>
      </c>
      <c r="AP29" s="254">
        <v>1.1785904658999999</v>
      </c>
      <c r="AQ29" s="254">
        <v>1.1495904659</v>
      </c>
      <c r="AR29" s="254">
        <v>1.2415904659000001</v>
      </c>
      <c r="AS29" s="254">
        <v>1.2113654658999999</v>
      </c>
      <c r="AT29" s="254">
        <v>1.2081404658999999</v>
      </c>
      <c r="AU29" s="254">
        <v>1.2076904659000001</v>
      </c>
      <c r="AV29" s="254">
        <v>1.2014654658999999</v>
      </c>
      <c r="AW29" s="254">
        <v>1.1932404659</v>
      </c>
      <c r="AX29" s="254">
        <v>1.1669704659</v>
      </c>
      <c r="AY29" s="254">
        <v>1.1741394659</v>
      </c>
      <c r="AZ29" s="254">
        <v>1.2033184659</v>
      </c>
      <c r="BA29" s="254">
        <v>1.2054464658999999</v>
      </c>
      <c r="BB29" s="254">
        <v>1.2103174659</v>
      </c>
      <c r="BC29" s="254">
        <v>1.2143604659</v>
      </c>
      <c r="BD29" s="254">
        <v>1.2335544659</v>
      </c>
      <c r="BE29" s="254">
        <v>1.2438494658999999</v>
      </c>
      <c r="BF29" s="254">
        <v>1.2515195646999999</v>
      </c>
      <c r="BG29" s="254">
        <v>1.2610345291</v>
      </c>
      <c r="BH29" s="254">
        <v>1.2650266558000001</v>
      </c>
      <c r="BI29" s="411">
        <v>1.2656329586999999</v>
      </c>
      <c r="BJ29" s="411">
        <v>1.2614110625999999</v>
      </c>
      <c r="BK29" s="411">
        <v>1.2739613556</v>
      </c>
      <c r="BL29" s="411">
        <v>1.2761607075000001</v>
      </c>
      <c r="BM29" s="411">
        <v>1.2690397159</v>
      </c>
      <c r="BN29" s="411">
        <v>1.2623705717</v>
      </c>
      <c r="BO29" s="411">
        <v>1.2575851454</v>
      </c>
      <c r="BP29" s="411">
        <v>1.2681423957</v>
      </c>
      <c r="BQ29" s="411">
        <v>1.2692757528</v>
      </c>
      <c r="BR29" s="411">
        <v>1.2691726925</v>
      </c>
      <c r="BS29" s="411">
        <v>1.2700293145999999</v>
      </c>
      <c r="BT29" s="411">
        <v>1.2650581364</v>
      </c>
      <c r="BU29" s="411">
        <v>1.2640422865000001</v>
      </c>
      <c r="BV29" s="411">
        <v>1.2593167559</v>
      </c>
    </row>
    <row r="30" spans="1:74" ht="11.1" customHeight="1" x14ac:dyDescent="0.2">
      <c r="A30" s="162" t="s">
        <v>286</v>
      </c>
      <c r="B30" s="173" t="s">
        <v>537</v>
      </c>
      <c r="C30" s="254">
        <v>0.84812722662999995</v>
      </c>
      <c r="D30" s="254">
        <v>0.85641001663000005</v>
      </c>
      <c r="E30" s="254">
        <v>0.85852187663000001</v>
      </c>
      <c r="F30" s="254">
        <v>0.84027120662999999</v>
      </c>
      <c r="G30" s="254">
        <v>0.86010216676999995</v>
      </c>
      <c r="H30" s="254">
        <v>0.84807616676999997</v>
      </c>
      <c r="I30" s="254">
        <v>0.86175616677</v>
      </c>
      <c r="J30" s="254">
        <v>0.85873516676999995</v>
      </c>
      <c r="K30" s="254">
        <v>0.86673516676999995</v>
      </c>
      <c r="L30" s="254">
        <v>0.86473516676999995</v>
      </c>
      <c r="M30" s="254">
        <v>0.87773516676999996</v>
      </c>
      <c r="N30" s="254">
        <v>0.87773516676999996</v>
      </c>
      <c r="O30" s="254">
        <v>0.88573516676999997</v>
      </c>
      <c r="P30" s="254">
        <v>0.87773516676999996</v>
      </c>
      <c r="Q30" s="254">
        <v>0.87373516676999996</v>
      </c>
      <c r="R30" s="254">
        <v>0.86473516676999995</v>
      </c>
      <c r="S30" s="254">
        <v>0.88273516676999997</v>
      </c>
      <c r="T30" s="254">
        <v>0.87573516676999996</v>
      </c>
      <c r="U30" s="254">
        <v>0.89073516676999998</v>
      </c>
      <c r="V30" s="254">
        <v>0.89273516676999998</v>
      </c>
      <c r="W30" s="254">
        <v>0.89173516676999998</v>
      </c>
      <c r="X30" s="254">
        <v>0.89373516676999998</v>
      </c>
      <c r="Y30" s="254">
        <v>0.86973516676999996</v>
      </c>
      <c r="Z30" s="254">
        <v>0.89373516676999998</v>
      </c>
      <c r="AA30" s="254">
        <v>0.88973516676999997</v>
      </c>
      <c r="AB30" s="254">
        <v>0.89073516676999998</v>
      </c>
      <c r="AC30" s="254">
        <v>0.89873516676999998</v>
      </c>
      <c r="AD30" s="254">
        <v>0.88973516676999997</v>
      </c>
      <c r="AE30" s="254">
        <v>0.91873516677</v>
      </c>
      <c r="AF30" s="254">
        <v>0.90773516676999999</v>
      </c>
      <c r="AG30" s="254">
        <v>0.91573516677</v>
      </c>
      <c r="AH30" s="254">
        <v>0.92373516677</v>
      </c>
      <c r="AI30" s="254">
        <v>0.93273516677000001</v>
      </c>
      <c r="AJ30" s="254">
        <v>0.93973516677000002</v>
      </c>
      <c r="AK30" s="254">
        <v>0.93873516677000002</v>
      </c>
      <c r="AL30" s="254">
        <v>0.94673516677000003</v>
      </c>
      <c r="AM30" s="254">
        <v>0.93373516677000001</v>
      </c>
      <c r="AN30" s="254">
        <v>0.93973516677000002</v>
      </c>
      <c r="AO30" s="254">
        <v>0.93473516677000001</v>
      </c>
      <c r="AP30" s="254">
        <v>0.93973516677000002</v>
      </c>
      <c r="AQ30" s="254">
        <v>0.91173516676999999</v>
      </c>
      <c r="AR30" s="254">
        <v>0.96273516677000004</v>
      </c>
      <c r="AS30" s="254">
        <v>0.93573516677000002</v>
      </c>
      <c r="AT30" s="254">
        <v>0.94273516677000002</v>
      </c>
      <c r="AU30" s="254">
        <v>0.97073516677000005</v>
      </c>
      <c r="AV30" s="254">
        <v>0.94873516677000003</v>
      </c>
      <c r="AW30" s="254">
        <v>0.94673516677000003</v>
      </c>
      <c r="AX30" s="254">
        <v>0.94473516677000002</v>
      </c>
      <c r="AY30" s="254">
        <v>0.94590416677</v>
      </c>
      <c r="AZ30" s="254">
        <v>0.96103616677000003</v>
      </c>
      <c r="BA30" s="254">
        <v>0.96732316676999996</v>
      </c>
      <c r="BB30" s="254">
        <v>0.97968816677000004</v>
      </c>
      <c r="BC30" s="254">
        <v>0.98567016676999997</v>
      </c>
      <c r="BD30" s="254">
        <v>0.99884716676999996</v>
      </c>
      <c r="BE30" s="254">
        <v>1.0075841668000001</v>
      </c>
      <c r="BF30" s="254">
        <v>1.0171928209000001</v>
      </c>
      <c r="BG30" s="254">
        <v>1.0287517289999999</v>
      </c>
      <c r="BH30" s="254">
        <v>1.0351869574999999</v>
      </c>
      <c r="BI30" s="411">
        <v>1.0355135593</v>
      </c>
      <c r="BJ30" s="411">
        <v>1.0355691192000001</v>
      </c>
      <c r="BK30" s="411">
        <v>1.0316069279</v>
      </c>
      <c r="BL30" s="411">
        <v>1.0319530004999999</v>
      </c>
      <c r="BM30" s="411">
        <v>1.0297567567999999</v>
      </c>
      <c r="BN30" s="411">
        <v>1.0308292435999999</v>
      </c>
      <c r="BO30" s="411">
        <v>1.0285237906</v>
      </c>
      <c r="BP30" s="411">
        <v>1.0331520976999999</v>
      </c>
      <c r="BQ30" s="411">
        <v>1.0333440427</v>
      </c>
      <c r="BR30" s="411">
        <v>1.0353090489000001</v>
      </c>
      <c r="BS30" s="411">
        <v>1.0384154394</v>
      </c>
      <c r="BT30" s="411">
        <v>1.0363803666</v>
      </c>
      <c r="BU30" s="411">
        <v>1.0349557521999999</v>
      </c>
      <c r="BV30" s="411">
        <v>1.0343902023</v>
      </c>
    </row>
    <row r="31" spans="1:74" ht="11.1" customHeight="1" x14ac:dyDescent="0.2">
      <c r="A31" s="162" t="s">
        <v>287</v>
      </c>
      <c r="B31" s="173" t="s">
        <v>538</v>
      </c>
      <c r="C31" s="254">
        <v>0.40385878621999999</v>
      </c>
      <c r="D31" s="254">
        <v>0.40622878622000003</v>
      </c>
      <c r="E31" s="254">
        <v>0.40217278622000002</v>
      </c>
      <c r="F31" s="254">
        <v>0.40770578621999998</v>
      </c>
      <c r="G31" s="254">
        <v>0.42329704714999999</v>
      </c>
      <c r="H31" s="254">
        <v>0.42429704715</v>
      </c>
      <c r="I31" s="254">
        <v>0.42529704715</v>
      </c>
      <c r="J31" s="254">
        <v>0.42629704715</v>
      </c>
      <c r="K31" s="254">
        <v>0.42729704715</v>
      </c>
      <c r="L31" s="254">
        <v>0.42829704715</v>
      </c>
      <c r="M31" s="254">
        <v>0.42929704715</v>
      </c>
      <c r="N31" s="254">
        <v>0.43029704715</v>
      </c>
      <c r="O31" s="254">
        <v>0.42929704715</v>
      </c>
      <c r="P31" s="254">
        <v>0.43029704715</v>
      </c>
      <c r="Q31" s="254">
        <v>0.43329704715</v>
      </c>
      <c r="R31" s="254">
        <v>0.43429704715</v>
      </c>
      <c r="S31" s="254">
        <v>0.43529704715</v>
      </c>
      <c r="T31" s="254">
        <v>0.43629704715000001</v>
      </c>
      <c r="U31" s="254">
        <v>0.43729704715000001</v>
      </c>
      <c r="V31" s="254">
        <v>0.43829704715000001</v>
      </c>
      <c r="W31" s="254">
        <v>0.29654704715000002</v>
      </c>
      <c r="X31" s="254">
        <v>0.27064704714999999</v>
      </c>
      <c r="Y31" s="254">
        <v>0.27064704714999999</v>
      </c>
      <c r="Z31" s="254">
        <v>0.23929704715</v>
      </c>
      <c r="AA31" s="254">
        <v>0.21339704714999999</v>
      </c>
      <c r="AB31" s="254">
        <v>0.17682204714999999</v>
      </c>
      <c r="AC31" s="254">
        <v>0.19249704714999999</v>
      </c>
      <c r="AD31" s="254">
        <v>0.19249704714999999</v>
      </c>
      <c r="AE31" s="254">
        <v>0.19249704714999999</v>
      </c>
      <c r="AF31" s="254">
        <v>0.19249704714999999</v>
      </c>
      <c r="AG31" s="254">
        <v>0.15069704715000001</v>
      </c>
      <c r="AH31" s="254">
        <v>0.15069704715000001</v>
      </c>
      <c r="AI31" s="254">
        <v>0.15592204714999999</v>
      </c>
      <c r="AJ31" s="254">
        <v>0.15069704715000001</v>
      </c>
      <c r="AK31" s="254">
        <v>0.15069704715000001</v>
      </c>
      <c r="AL31" s="254">
        <v>0.15592204714999999</v>
      </c>
      <c r="AM31" s="254">
        <v>0.10989704715</v>
      </c>
      <c r="AN31" s="254">
        <v>9.9447047146000001E-2</v>
      </c>
      <c r="AO31" s="254">
        <v>7.7997047146000004E-2</v>
      </c>
      <c r="AP31" s="254">
        <v>7.7997047146000004E-2</v>
      </c>
      <c r="AQ31" s="254">
        <v>7.7997047146000004E-2</v>
      </c>
      <c r="AR31" s="254">
        <v>7.7997047146000004E-2</v>
      </c>
      <c r="AS31" s="254">
        <v>7.2772047145999996E-2</v>
      </c>
      <c r="AT31" s="254">
        <v>6.7547047146000003E-2</v>
      </c>
      <c r="AU31" s="254">
        <v>5.7097047146000002E-2</v>
      </c>
      <c r="AV31" s="254">
        <v>5.1872047146000001E-2</v>
      </c>
      <c r="AW31" s="254">
        <v>4.6647047146000001E-2</v>
      </c>
      <c r="AX31" s="254">
        <v>4.0377047146000003E-2</v>
      </c>
      <c r="AY31" s="254">
        <v>3.5377047145999999E-2</v>
      </c>
      <c r="AZ31" s="254">
        <v>3.6231047145999999E-2</v>
      </c>
      <c r="BA31" s="254">
        <v>3.5838047146000002E-2</v>
      </c>
      <c r="BB31" s="254">
        <v>3.6000047145999997E-2</v>
      </c>
      <c r="BC31" s="254">
        <v>3.5864047146E-2</v>
      </c>
      <c r="BD31" s="254">
        <v>3.5864047146E-2</v>
      </c>
      <c r="BE31" s="254">
        <v>3.5170047146E-2</v>
      </c>
      <c r="BF31" s="254">
        <v>3.4630726686E-2</v>
      </c>
      <c r="BG31" s="254">
        <v>3.3264422512999998E-2</v>
      </c>
      <c r="BH31" s="254">
        <v>3.2382185591E-2</v>
      </c>
      <c r="BI31" s="411">
        <v>3.1864896014999998E-2</v>
      </c>
      <c r="BJ31" s="411">
        <v>3.1239460141999999E-2</v>
      </c>
      <c r="BK31" s="411">
        <v>3.8074365323000001E-2</v>
      </c>
      <c r="BL31" s="411">
        <v>3.7307504355999999E-2</v>
      </c>
      <c r="BM31" s="411">
        <v>3.6022778701999998E-2</v>
      </c>
      <c r="BN31" s="411">
        <v>3.5875722648999998E-2</v>
      </c>
      <c r="BO31" s="411">
        <v>3.5403380664999998E-2</v>
      </c>
      <c r="BP31" s="411">
        <v>3.5087919045999998E-2</v>
      </c>
      <c r="BQ31" s="411">
        <v>3.4007500969000001E-2</v>
      </c>
      <c r="BR31" s="411">
        <v>3.3420226953000003E-2</v>
      </c>
      <c r="BS31" s="411">
        <v>3.1933168640000002E-2</v>
      </c>
      <c r="BT31" s="411">
        <v>3.1002670219000002E-2</v>
      </c>
      <c r="BU31" s="411">
        <v>3.0448671141999999E-2</v>
      </c>
      <c r="BV31" s="411">
        <v>2.9775611500999999E-2</v>
      </c>
    </row>
    <row r="32" spans="1:74" ht="11.1" customHeight="1" x14ac:dyDescent="0.2">
      <c r="A32" s="162" t="s">
        <v>288</v>
      </c>
      <c r="B32" s="173" t="s">
        <v>539</v>
      </c>
      <c r="C32" s="254">
        <v>0.27786722270000003</v>
      </c>
      <c r="D32" s="254">
        <v>0.27478422270000002</v>
      </c>
      <c r="E32" s="254">
        <v>0.2720442227</v>
      </c>
      <c r="F32" s="254">
        <v>0.26404722269999997</v>
      </c>
      <c r="G32" s="254">
        <v>0.29125577213999998</v>
      </c>
      <c r="H32" s="254">
        <v>0.29025577213999998</v>
      </c>
      <c r="I32" s="254">
        <v>0.28925577213999998</v>
      </c>
      <c r="J32" s="254">
        <v>0.28825577213999998</v>
      </c>
      <c r="K32" s="254">
        <v>0.28725577213999998</v>
      </c>
      <c r="L32" s="254">
        <v>0.28625577213999998</v>
      </c>
      <c r="M32" s="254">
        <v>0.28525577213999997</v>
      </c>
      <c r="N32" s="254">
        <v>0.28425577213999997</v>
      </c>
      <c r="O32" s="254">
        <v>0.31064677214000003</v>
      </c>
      <c r="P32" s="254">
        <v>0.30925577214</v>
      </c>
      <c r="Q32" s="254">
        <v>0.27925577214000002</v>
      </c>
      <c r="R32" s="254">
        <v>0.19325577214</v>
      </c>
      <c r="S32" s="254">
        <v>0.17125577214000001</v>
      </c>
      <c r="T32" s="254">
        <v>0.21325577213999999</v>
      </c>
      <c r="U32" s="254">
        <v>0.24776077214</v>
      </c>
      <c r="V32" s="254">
        <v>0.24450877214</v>
      </c>
      <c r="W32" s="254">
        <v>0.24654377214000001</v>
      </c>
      <c r="X32" s="254">
        <v>0.15240677214000001</v>
      </c>
      <c r="Y32" s="254">
        <v>0.15240677214000001</v>
      </c>
      <c r="Z32" s="254">
        <v>0.18240677214000001</v>
      </c>
      <c r="AA32" s="254">
        <v>0.13240677213999999</v>
      </c>
      <c r="AB32" s="254">
        <v>0.16540677213999999</v>
      </c>
      <c r="AC32" s="254">
        <v>0.10440677214000001</v>
      </c>
      <c r="AD32" s="254">
        <v>0.17940677214</v>
      </c>
      <c r="AE32" s="254">
        <v>0.15240677214000001</v>
      </c>
      <c r="AF32" s="254">
        <v>0.19140677213999999</v>
      </c>
      <c r="AG32" s="254">
        <v>0.20640677214</v>
      </c>
      <c r="AH32" s="254">
        <v>0.19540677213999999</v>
      </c>
      <c r="AI32" s="254">
        <v>0.19440677213999999</v>
      </c>
      <c r="AJ32" s="254">
        <v>0.20240677214</v>
      </c>
      <c r="AK32" s="254">
        <v>0.20140677214</v>
      </c>
      <c r="AL32" s="254">
        <v>0.13040677213999999</v>
      </c>
      <c r="AM32" s="254">
        <v>0.14940677214</v>
      </c>
      <c r="AN32" s="254">
        <v>0.16740677213999999</v>
      </c>
      <c r="AO32" s="254">
        <v>0.18640677214000001</v>
      </c>
      <c r="AP32" s="254">
        <v>9.3406772139000005E-2</v>
      </c>
      <c r="AQ32" s="254">
        <v>9.2406772139000004E-2</v>
      </c>
      <c r="AR32" s="254">
        <v>0.13340677213999999</v>
      </c>
      <c r="AS32" s="254">
        <v>0.13540677213999999</v>
      </c>
      <c r="AT32" s="254">
        <v>0.13040677213999999</v>
      </c>
      <c r="AU32" s="254">
        <v>0.11240677214</v>
      </c>
      <c r="AV32" s="254">
        <v>0.13340677213999999</v>
      </c>
      <c r="AW32" s="254">
        <v>0.13240677213999999</v>
      </c>
      <c r="AX32" s="254">
        <v>0.11440677214</v>
      </c>
      <c r="AY32" s="254">
        <v>0.12340677214</v>
      </c>
      <c r="AZ32" s="254">
        <v>0.13659977213999999</v>
      </c>
      <c r="BA32" s="254">
        <v>0.13283377214</v>
      </c>
      <c r="BB32" s="254">
        <v>0.12517777214</v>
      </c>
      <c r="BC32" s="254">
        <v>0.12337477214000001</v>
      </c>
      <c r="BD32" s="254">
        <v>0.12939177214</v>
      </c>
      <c r="BE32" s="254">
        <v>0.13164377214</v>
      </c>
      <c r="BF32" s="254">
        <v>0.12992711382</v>
      </c>
      <c r="BG32" s="254">
        <v>0.12915852641</v>
      </c>
      <c r="BH32" s="254">
        <v>0.12761101468</v>
      </c>
      <c r="BI32" s="411">
        <v>0.12834840204</v>
      </c>
      <c r="BJ32" s="411">
        <v>0.12468668706</v>
      </c>
      <c r="BK32" s="411">
        <v>0.13409519758999999</v>
      </c>
      <c r="BL32" s="411">
        <v>0.13655750594999999</v>
      </c>
      <c r="BM32" s="411">
        <v>0.13290558183000001</v>
      </c>
      <c r="BN32" s="411">
        <v>0.12520620883</v>
      </c>
      <c r="BO32" s="411">
        <v>0.12318045695</v>
      </c>
      <c r="BP32" s="411">
        <v>0.12922645929000001</v>
      </c>
      <c r="BQ32" s="411">
        <v>0.13116024695</v>
      </c>
      <c r="BR32" s="411">
        <v>0.12960802071999999</v>
      </c>
      <c r="BS32" s="411">
        <v>0.12873096181999999</v>
      </c>
      <c r="BT32" s="411">
        <v>0.12670756027999999</v>
      </c>
      <c r="BU32" s="411">
        <v>0.12759978709</v>
      </c>
      <c r="BV32" s="411">
        <v>0.12406597937</v>
      </c>
    </row>
    <row r="33" spans="1:74" ht="11.1" customHeight="1" x14ac:dyDescent="0.2">
      <c r="C33" s="225"/>
      <c r="D33" s="225"/>
      <c r="E33" s="225"/>
      <c r="F33" s="225"/>
      <c r="G33" s="225"/>
      <c r="H33" s="225"/>
      <c r="I33" s="225"/>
      <c r="J33" s="225"/>
      <c r="K33" s="225"/>
      <c r="L33" s="225"/>
      <c r="M33" s="225"/>
      <c r="N33" s="225"/>
      <c r="O33" s="225"/>
      <c r="P33" s="225"/>
      <c r="Q33" s="225"/>
      <c r="R33" s="225"/>
      <c r="S33" s="225"/>
      <c r="T33" s="225"/>
      <c r="U33" s="225"/>
      <c r="V33" s="225"/>
      <c r="W33" s="225"/>
      <c r="X33" s="225"/>
      <c r="Y33" s="225"/>
      <c r="Z33" s="225"/>
      <c r="AA33" s="225"/>
      <c r="AB33" s="225"/>
      <c r="AC33" s="225"/>
      <c r="AD33" s="225"/>
      <c r="AE33" s="225"/>
      <c r="AF33" s="225"/>
      <c r="AG33" s="225"/>
      <c r="AH33" s="225"/>
      <c r="AI33" s="225"/>
      <c r="AJ33" s="225"/>
      <c r="AK33" s="225"/>
      <c r="AL33" s="225"/>
      <c r="AM33" s="225"/>
      <c r="AN33" s="225"/>
      <c r="AO33" s="225"/>
      <c r="AP33" s="225"/>
      <c r="AQ33" s="225"/>
      <c r="AR33" s="225"/>
      <c r="AS33" s="225"/>
      <c r="AT33" s="225"/>
      <c r="AU33" s="225"/>
      <c r="AV33" s="225"/>
      <c r="AW33" s="225"/>
      <c r="AX33" s="225"/>
      <c r="AY33" s="637"/>
      <c r="AZ33" s="637"/>
      <c r="BA33" s="637"/>
      <c r="BB33" s="637"/>
      <c r="BC33" s="637"/>
      <c r="BD33" s="637"/>
      <c r="BE33" s="637"/>
      <c r="BF33" s="637"/>
      <c r="BG33" s="637"/>
      <c r="BH33" s="637"/>
      <c r="BI33" s="494"/>
      <c r="BJ33" s="494"/>
      <c r="BK33" s="412"/>
      <c r="BL33" s="412"/>
      <c r="BM33" s="412"/>
      <c r="BN33" s="412"/>
      <c r="BO33" s="412"/>
      <c r="BP33" s="412"/>
      <c r="BQ33" s="412"/>
      <c r="BR33" s="412"/>
      <c r="BS33" s="412"/>
      <c r="BT33" s="412"/>
      <c r="BU33" s="412"/>
      <c r="BV33" s="412"/>
    </row>
    <row r="34" spans="1:74" ht="11.1" customHeight="1" x14ac:dyDescent="0.2">
      <c r="A34" s="162" t="s">
        <v>541</v>
      </c>
      <c r="B34" s="172" t="s">
        <v>553</v>
      </c>
      <c r="C34" s="254">
        <v>8.8539604310000009</v>
      </c>
      <c r="D34" s="254">
        <v>8.8218986249999993</v>
      </c>
      <c r="E34" s="254">
        <v>8.9719514310000008</v>
      </c>
      <c r="F34" s="254">
        <v>8.9427933020000001</v>
      </c>
      <c r="G34" s="254">
        <v>9.1657909836000009</v>
      </c>
      <c r="H34" s="254">
        <v>9.2243359486000003</v>
      </c>
      <c r="I34" s="254">
        <v>9.2365215965999994</v>
      </c>
      <c r="J34" s="254">
        <v>9.2341462415999995</v>
      </c>
      <c r="K34" s="254">
        <v>9.3584362155999994</v>
      </c>
      <c r="L34" s="254">
        <v>9.2154876926</v>
      </c>
      <c r="M34" s="254">
        <v>9.3480162155999995</v>
      </c>
      <c r="N34" s="254">
        <v>9.1872234676000009</v>
      </c>
      <c r="O34" s="254">
        <v>9.2693304156000007</v>
      </c>
      <c r="P34" s="254">
        <v>9.2451560696000001</v>
      </c>
      <c r="Q34" s="254">
        <v>9.2194144805999994</v>
      </c>
      <c r="R34" s="254">
        <v>9.1361857085999993</v>
      </c>
      <c r="S34" s="254">
        <v>8.9694331256000002</v>
      </c>
      <c r="T34" s="254">
        <v>8.8824939086000008</v>
      </c>
      <c r="U34" s="254">
        <v>8.8809137705999994</v>
      </c>
      <c r="V34" s="254">
        <v>9.0371633516000003</v>
      </c>
      <c r="W34" s="254">
        <v>8.8731575086000003</v>
      </c>
      <c r="X34" s="254">
        <v>8.8466514806000003</v>
      </c>
      <c r="Y34" s="254">
        <v>9.0168799746000001</v>
      </c>
      <c r="Z34" s="254">
        <v>9.0726737386000007</v>
      </c>
      <c r="AA34" s="254">
        <v>9.0227333256000009</v>
      </c>
      <c r="AB34" s="254">
        <v>9.0183581236000006</v>
      </c>
      <c r="AC34" s="254">
        <v>9.0241553836000001</v>
      </c>
      <c r="AD34" s="254">
        <v>9.0481462415999996</v>
      </c>
      <c r="AE34" s="254">
        <v>8.9422796735999999</v>
      </c>
      <c r="AF34" s="254">
        <v>8.9111676416000005</v>
      </c>
      <c r="AG34" s="254">
        <v>8.9337636206000006</v>
      </c>
      <c r="AH34" s="254">
        <v>9.0689925076000009</v>
      </c>
      <c r="AI34" s="254">
        <v>9.1005174816000007</v>
      </c>
      <c r="AJ34" s="254">
        <v>9.1879769715999995</v>
      </c>
      <c r="AK34" s="254">
        <v>9.1668256255999996</v>
      </c>
      <c r="AL34" s="254">
        <v>9.1592444456000006</v>
      </c>
      <c r="AM34" s="254">
        <v>8.9983948365999993</v>
      </c>
      <c r="AN34" s="254">
        <v>9.0047492126000002</v>
      </c>
      <c r="AO34" s="254">
        <v>9.0553083125999994</v>
      </c>
      <c r="AP34" s="254">
        <v>9.0219385085999999</v>
      </c>
      <c r="AQ34" s="254">
        <v>9.0146486905999996</v>
      </c>
      <c r="AR34" s="254">
        <v>9.1056552786000005</v>
      </c>
      <c r="AS34" s="254">
        <v>8.8035058686000003</v>
      </c>
      <c r="AT34" s="254">
        <v>8.8322196165999998</v>
      </c>
      <c r="AU34" s="254">
        <v>8.8194475376000003</v>
      </c>
      <c r="AV34" s="254">
        <v>8.8718020675999991</v>
      </c>
      <c r="AW34" s="254">
        <v>8.9859465376000003</v>
      </c>
      <c r="AX34" s="254">
        <v>8.9498258966000002</v>
      </c>
      <c r="AY34" s="254">
        <v>8.8915595005999997</v>
      </c>
      <c r="AZ34" s="254">
        <v>9.0428735846000006</v>
      </c>
      <c r="BA34" s="254">
        <v>8.9324621606000001</v>
      </c>
      <c r="BB34" s="254">
        <v>8.8734080526000003</v>
      </c>
      <c r="BC34" s="254">
        <v>8.9123897066000008</v>
      </c>
      <c r="BD34" s="254">
        <v>9.1083872685999996</v>
      </c>
      <c r="BE34" s="254">
        <v>8.8152272465999992</v>
      </c>
      <c r="BF34" s="254">
        <v>8.7319532911</v>
      </c>
      <c r="BG34" s="254">
        <v>9.0209834060999992</v>
      </c>
      <c r="BH34" s="254">
        <v>9.0332510991999992</v>
      </c>
      <c r="BI34" s="411">
        <v>9.0313304730000006</v>
      </c>
      <c r="BJ34" s="411">
        <v>8.9824581993999999</v>
      </c>
      <c r="BK34" s="411">
        <v>9.0399861047000005</v>
      </c>
      <c r="BL34" s="411">
        <v>9.0698903586000004</v>
      </c>
      <c r="BM34" s="411">
        <v>9.0782101184999995</v>
      </c>
      <c r="BN34" s="411">
        <v>9.0781050517999997</v>
      </c>
      <c r="BO34" s="411">
        <v>9.0844590497999995</v>
      </c>
      <c r="BP34" s="411">
        <v>9.1211794549</v>
      </c>
      <c r="BQ34" s="411">
        <v>9.0914773086</v>
      </c>
      <c r="BR34" s="411">
        <v>9.1343063732999994</v>
      </c>
      <c r="BS34" s="411">
        <v>9.1413883089999999</v>
      </c>
      <c r="BT34" s="411">
        <v>9.1294498120000007</v>
      </c>
      <c r="BU34" s="411">
        <v>9.1241968363999995</v>
      </c>
      <c r="BV34" s="411">
        <v>9.0537588682999992</v>
      </c>
    </row>
    <row r="35" spans="1:74" ht="11.1" customHeight="1" x14ac:dyDescent="0.2">
      <c r="A35" s="162" t="s">
        <v>289</v>
      </c>
      <c r="B35" s="173" t="s">
        <v>375</v>
      </c>
      <c r="C35" s="254">
        <v>0.52190000000000003</v>
      </c>
      <c r="D35" s="254">
        <v>0.51190000000000002</v>
      </c>
      <c r="E35" s="254">
        <v>0.62990000000000002</v>
      </c>
      <c r="F35" s="254">
        <v>0.67889999999999995</v>
      </c>
      <c r="G35" s="254">
        <v>0.62390000000000001</v>
      </c>
      <c r="H35" s="254">
        <v>0.63290000000000002</v>
      </c>
      <c r="I35" s="254">
        <v>0.67390000000000005</v>
      </c>
      <c r="J35" s="254">
        <v>0.62690000000000001</v>
      </c>
      <c r="K35" s="254">
        <v>0.61890000000000001</v>
      </c>
      <c r="L35" s="254">
        <v>0.58989999999999998</v>
      </c>
      <c r="M35" s="254">
        <v>0.57989999999999997</v>
      </c>
      <c r="N35" s="254">
        <v>0.55589999999999995</v>
      </c>
      <c r="O35" s="254">
        <v>0.49309999999999998</v>
      </c>
      <c r="P35" s="254">
        <v>0.5071</v>
      </c>
      <c r="Q35" s="254">
        <v>0.54210000000000003</v>
      </c>
      <c r="R35" s="254">
        <v>0.54210000000000003</v>
      </c>
      <c r="S35" s="254">
        <v>0.54310000000000003</v>
      </c>
      <c r="T35" s="254">
        <v>0.5151</v>
      </c>
      <c r="U35" s="254">
        <v>0.49709999999999999</v>
      </c>
      <c r="V35" s="254">
        <v>0.53910000000000002</v>
      </c>
      <c r="W35" s="254">
        <v>0.53210000000000002</v>
      </c>
      <c r="X35" s="254">
        <v>0.55310000000000004</v>
      </c>
      <c r="Y35" s="254">
        <v>0.57210000000000005</v>
      </c>
      <c r="Z35" s="254">
        <v>0.57609999999999995</v>
      </c>
      <c r="AA35" s="254">
        <v>0.51100000000000001</v>
      </c>
      <c r="AB35" s="254">
        <v>0.51300000000000001</v>
      </c>
      <c r="AC35" s="254">
        <v>0.51600000000000001</v>
      </c>
      <c r="AD35" s="254">
        <v>0.55400000000000005</v>
      </c>
      <c r="AE35" s="254">
        <v>0.52600000000000002</v>
      </c>
      <c r="AF35" s="254">
        <v>0.51700000000000002</v>
      </c>
      <c r="AG35" s="254">
        <v>0.55600000000000005</v>
      </c>
      <c r="AH35" s="254">
        <v>0.56100000000000005</v>
      </c>
      <c r="AI35" s="254">
        <v>0.53900000000000003</v>
      </c>
      <c r="AJ35" s="254">
        <v>0.51600000000000001</v>
      </c>
      <c r="AK35" s="254">
        <v>0.48699999999999999</v>
      </c>
      <c r="AL35" s="254">
        <v>0.48099999999999998</v>
      </c>
      <c r="AM35" s="254">
        <v>0.38900000000000001</v>
      </c>
      <c r="AN35" s="254">
        <v>0.41899999999999998</v>
      </c>
      <c r="AO35" s="254">
        <v>0.434</v>
      </c>
      <c r="AP35" s="254">
        <v>0.45600000000000002</v>
      </c>
      <c r="AQ35" s="254">
        <v>0.45200000000000001</v>
      </c>
      <c r="AR35" s="254">
        <v>0.47399999999999998</v>
      </c>
      <c r="AS35" s="254">
        <v>0.48899999999999999</v>
      </c>
      <c r="AT35" s="254">
        <v>0.48199999999999998</v>
      </c>
      <c r="AU35" s="254">
        <v>0.46899999999999997</v>
      </c>
      <c r="AV35" s="254">
        <v>0.39400000000000002</v>
      </c>
      <c r="AW35" s="254">
        <v>0.443</v>
      </c>
      <c r="AX35" s="254">
        <v>0.44400000000000001</v>
      </c>
      <c r="AY35" s="254">
        <v>0.44</v>
      </c>
      <c r="AZ35" s="254">
        <v>0.46899999999999997</v>
      </c>
      <c r="BA35" s="254">
        <v>0.45</v>
      </c>
      <c r="BB35" s="254">
        <v>0.44800000000000001</v>
      </c>
      <c r="BC35" s="254">
        <v>0.442</v>
      </c>
      <c r="BD35" s="254">
        <v>0.49099999999999999</v>
      </c>
      <c r="BE35" s="254">
        <v>0.46400000000000002</v>
      </c>
      <c r="BF35" s="254">
        <v>0.49099999999999999</v>
      </c>
      <c r="BG35" s="254">
        <v>0.48156086599999998</v>
      </c>
      <c r="BH35" s="254">
        <v>0.46397327199999999</v>
      </c>
      <c r="BI35" s="411">
        <v>0.46054661000000002</v>
      </c>
      <c r="BJ35" s="411">
        <v>0.46824526327999999</v>
      </c>
      <c r="BK35" s="411">
        <v>0.46896116788999997</v>
      </c>
      <c r="BL35" s="411">
        <v>0.47910346596999998</v>
      </c>
      <c r="BM35" s="411">
        <v>0.47297977070000002</v>
      </c>
      <c r="BN35" s="411">
        <v>0.47663620144000002</v>
      </c>
      <c r="BO35" s="411">
        <v>0.47905114275999999</v>
      </c>
      <c r="BP35" s="411">
        <v>0.47884753171</v>
      </c>
      <c r="BQ35" s="411">
        <v>0.50046026749999994</v>
      </c>
      <c r="BR35" s="411">
        <v>0.49657033568999998</v>
      </c>
      <c r="BS35" s="411">
        <v>0.48814961355999997</v>
      </c>
      <c r="BT35" s="411">
        <v>0.46987452800000001</v>
      </c>
      <c r="BU35" s="411">
        <v>0.47356112437999998</v>
      </c>
      <c r="BV35" s="411">
        <v>0.48025746168</v>
      </c>
    </row>
    <row r="36" spans="1:74" ht="11.1" customHeight="1" x14ac:dyDescent="0.2">
      <c r="A36" s="162" t="s">
        <v>290</v>
      </c>
      <c r="B36" s="173" t="s">
        <v>376</v>
      </c>
      <c r="C36" s="254">
        <v>4.2122999999999999</v>
      </c>
      <c r="D36" s="254">
        <v>4.1813000000000002</v>
      </c>
      <c r="E36" s="254">
        <v>4.2141000000000002</v>
      </c>
      <c r="F36" s="254">
        <v>4.1943999999999999</v>
      </c>
      <c r="G36" s="254">
        <v>4.3327999999999998</v>
      </c>
      <c r="H36" s="254">
        <v>4.3895</v>
      </c>
      <c r="I36" s="254">
        <v>4.3438999999999997</v>
      </c>
      <c r="J36" s="254">
        <v>4.3882000000000003</v>
      </c>
      <c r="K36" s="254">
        <v>4.4717000000000002</v>
      </c>
      <c r="L36" s="254">
        <v>4.4699</v>
      </c>
      <c r="M36" s="254">
        <v>4.5648999999999997</v>
      </c>
      <c r="N36" s="254">
        <v>4.4101999999999997</v>
      </c>
      <c r="O36" s="254">
        <v>4.5255000000000001</v>
      </c>
      <c r="P36" s="254">
        <v>4.4763999999999999</v>
      </c>
      <c r="Q36" s="254">
        <v>4.4478</v>
      </c>
      <c r="R36" s="254">
        <v>4.4153000000000002</v>
      </c>
      <c r="S36" s="254">
        <v>4.3936000000000002</v>
      </c>
      <c r="T36" s="254">
        <v>4.3052999999999999</v>
      </c>
      <c r="U36" s="254">
        <v>4.2436999999999996</v>
      </c>
      <c r="V36" s="254">
        <v>4.3146000000000004</v>
      </c>
      <c r="W36" s="254">
        <v>4.2352999999999996</v>
      </c>
      <c r="X36" s="254">
        <v>4.1786000000000003</v>
      </c>
      <c r="Y36" s="254">
        <v>4.266</v>
      </c>
      <c r="Z36" s="254">
        <v>4.2873000000000001</v>
      </c>
      <c r="AA36" s="254">
        <v>4.3090999999999999</v>
      </c>
      <c r="AB36" s="254">
        <v>4.2725</v>
      </c>
      <c r="AC36" s="254">
        <v>4.3019999999999996</v>
      </c>
      <c r="AD36" s="254">
        <v>4.3470000000000004</v>
      </c>
      <c r="AE36" s="254">
        <v>4.3080999999999996</v>
      </c>
      <c r="AF36" s="254">
        <v>4.2502000000000004</v>
      </c>
      <c r="AG36" s="254">
        <v>4.2549000000000001</v>
      </c>
      <c r="AH36" s="254">
        <v>4.3575999999999997</v>
      </c>
      <c r="AI36" s="254">
        <v>4.4565000000000001</v>
      </c>
      <c r="AJ36" s="254">
        <v>4.5330000000000004</v>
      </c>
      <c r="AK36" s="254">
        <v>4.4748000000000001</v>
      </c>
      <c r="AL36" s="254">
        <v>4.4669999999999996</v>
      </c>
      <c r="AM36" s="254">
        <v>4.4630999999999998</v>
      </c>
      <c r="AN36" s="254">
        <v>4.4169</v>
      </c>
      <c r="AO36" s="254">
        <v>4.4531999999999998</v>
      </c>
      <c r="AP36" s="254">
        <v>4.4440999999999997</v>
      </c>
      <c r="AQ36" s="254">
        <v>4.468</v>
      </c>
      <c r="AR36" s="254">
        <v>4.5496999999999996</v>
      </c>
      <c r="AS36" s="254">
        <v>4.3352000000000004</v>
      </c>
      <c r="AT36" s="254">
        <v>4.3771000000000004</v>
      </c>
      <c r="AU36" s="254">
        <v>4.4309000000000003</v>
      </c>
      <c r="AV36" s="254">
        <v>4.55</v>
      </c>
      <c r="AW36" s="254">
        <v>4.4996</v>
      </c>
      <c r="AX36" s="254">
        <v>4.4950000000000001</v>
      </c>
      <c r="AY36" s="254">
        <v>4.4356999999999998</v>
      </c>
      <c r="AZ36" s="254">
        <v>4.4962</v>
      </c>
      <c r="BA36" s="254">
        <v>4.4480000000000004</v>
      </c>
      <c r="BB36" s="254">
        <v>4.4265999999999996</v>
      </c>
      <c r="BC36" s="254">
        <v>4.4763000000000002</v>
      </c>
      <c r="BD36" s="254">
        <v>4.5537999999999998</v>
      </c>
      <c r="BE36" s="254">
        <v>4.3788</v>
      </c>
      <c r="BF36" s="254">
        <v>4.4128517890000003</v>
      </c>
      <c r="BG36" s="254">
        <v>4.4699206236000002</v>
      </c>
      <c r="BH36" s="254">
        <v>4.4910546901000004</v>
      </c>
      <c r="BI36" s="411">
        <v>4.4991803403999997</v>
      </c>
      <c r="BJ36" s="411">
        <v>4.4605305756</v>
      </c>
      <c r="BK36" s="411">
        <v>4.4738337502999999</v>
      </c>
      <c r="BL36" s="411">
        <v>4.4747347662000001</v>
      </c>
      <c r="BM36" s="411">
        <v>4.4786833939999999</v>
      </c>
      <c r="BN36" s="411">
        <v>4.4880664475999996</v>
      </c>
      <c r="BO36" s="411">
        <v>4.5054667148999998</v>
      </c>
      <c r="BP36" s="411">
        <v>4.5307496602999997</v>
      </c>
      <c r="BQ36" s="411">
        <v>4.4909963375000004</v>
      </c>
      <c r="BR36" s="411">
        <v>4.5241411465999999</v>
      </c>
      <c r="BS36" s="411">
        <v>4.5229404757999996</v>
      </c>
      <c r="BT36" s="411">
        <v>4.5268176927999999</v>
      </c>
      <c r="BU36" s="411">
        <v>4.5352417627000001</v>
      </c>
      <c r="BV36" s="411">
        <v>4.4878317532000001</v>
      </c>
    </row>
    <row r="37" spans="1:74" ht="11.1" customHeight="1" x14ac:dyDescent="0.2">
      <c r="A37" s="162" t="s">
        <v>291</v>
      </c>
      <c r="B37" s="173" t="s">
        <v>377</v>
      </c>
      <c r="C37" s="254">
        <v>0.91778580600000004</v>
      </c>
      <c r="D37" s="254">
        <v>0.92559999999999998</v>
      </c>
      <c r="E37" s="254">
        <v>0.92538580599999998</v>
      </c>
      <c r="F37" s="254">
        <v>0.897669677</v>
      </c>
      <c r="G37" s="254">
        <v>0.92327096799999997</v>
      </c>
      <c r="H37" s="254">
        <v>0.95025893299999997</v>
      </c>
      <c r="I37" s="254">
        <v>0.99506658100000001</v>
      </c>
      <c r="J37" s="254">
        <v>0.97507122599999996</v>
      </c>
      <c r="K37" s="254">
        <v>0.98069519999999999</v>
      </c>
      <c r="L37" s="254">
        <v>0.98526967700000001</v>
      </c>
      <c r="M37" s="254">
        <v>1.0248752000000001</v>
      </c>
      <c r="N37" s="254">
        <v>1.024350452</v>
      </c>
      <c r="O37" s="254">
        <v>0.99615277400000002</v>
      </c>
      <c r="P37" s="254">
        <v>1.012809428</v>
      </c>
      <c r="Q37" s="254">
        <v>1.0129628390000001</v>
      </c>
      <c r="R37" s="254">
        <v>1.007465067</v>
      </c>
      <c r="S37" s="254">
        <v>0.98508748400000001</v>
      </c>
      <c r="T37" s="254">
        <v>0.99414426700000003</v>
      </c>
      <c r="U37" s="254">
        <v>1.0018121289999999</v>
      </c>
      <c r="V37" s="254">
        <v>0.99979870999999998</v>
      </c>
      <c r="W37" s="254">
        <v>0.99169386699999995</v>
      </c>
      <c r="X37" s="254">
        <v>0.98975483900000005</v>
      </c>
      <c r="Y37" s="254">
        <v>0.981305333</v>
      </c>
      <c r="Z37" s="254">
        <v>0.978123097</v>
      </c>
      <c r="AA37" s="254">
        <v>0.983094684</v>
      </c>
      <c r="AB37" s="254">
        <v>0.99123448199999997</v>
      </c>
      <c r="AC37" s="254">
        <v>0.98798374200000005</v>
      </c>
      <c r="AD37" s="254">
        <v>0.99509360000000002</v>
      </c>
      <c r="AE37" s="254">
        <v>0.987225032</v>
      </c>
      <c r="AF37" s="254">
        <v>1.0391159999999999</v>
      </c>
      <c r="AG37" s="254">
        <v>0.99786797900000002</v>
      </c>
      <c r="AH37" s="254">
        <v>0.99242186600000004</v>
      </c>
      <c r="AI37" s="254">
        <v>0.97400584000000001</v>
      </c>
      <c r="AJ37" s="254">
        <v>0.98556832999999999</v>
      </c>
      <c r="AK37" s="254">
        <v>0.98821098399999996</v>
      </c>
      <c r="AL37" s="254">
        <v>0.98780180399999995</v>
      </c>
      <c r="AM37" s="254">
        <v>0.97520119500000002</v>
      </c>
      <c r="AN37" s="254">
        <v>0.97967457099999999</v>
      </c>
      <c r="AO37" s="254">
        <v>0.99486667100000004</v>
      </c>
      <c r="AP37" s="254">
        <v>0.98582386700000002</v>
      </c>
      <c r="AQ37" s="254">
        <v>0.97085204899999999</v>
      </c>
      <c r="AR37" s="254">
        <v>0.98794063700000001</v>
      </c>
      <c r="AS37" s="254">
        <v>0.97524822700000002</v>
      </c>
      <c r="AT37" s="254">
        <v>0.97433297500000005</v>
      </c>
      <c r="AU37" s="254">
        <v>0.97535689599999997</v>
      </c>
      <c r="AV37" s="254">
        <v>0.97104042599999996</v>
      </c>
      <c r="AW37" s="254">
        <v>0.98916189600000004</v>
      </c>
      <c r="AX37" s="254">
        <v>0.99271025499999999</v>
      </c>
      <c r="AY37" s="254">
        <v>0.98966285899999995</v>
      </c>
      <c r="AZ37" s="254">
        <v>0.99396994299999997</v>
      </c>
      <c r="BA37" s="254">
        <v>0.96340051900000001</v>
      </c>
      <c r="BB37" s="254">
        <v>0.97162341100000005</v>
      </c>
      <c r="BC37" s="254">
        <v>0.96633206500000002</v>
      </c>
      <c r="BD37" s="254">
        <v>0.99591962700000003</v>
      </c>
      <c r="BE37" s="254">
        <v>0.96975960500000002</v>
      </c>
      <c r="BF37" s="254">
        <v>0.93024781944000001</v>
      </c>
      <c r="BG37" s="254">
        <v>0.97559557108999995</v>
      </c>
      <c r="BH37" s="254">
        <v>0.97611932687000003</v>
      </c>
      <c r="BI37" s="411">
        <v>0.97648189714</v>
      </c>
      <c r="BJ37" s="411">
        <v>0.98844792534000003</v>
      </c>
      <c r="BK37" s="411">
        <v>0.99138499351999998</v>
      </c>
      <c r="BL37" s="411">
        <v>0.99171169166999995</v>
      </c>
      <c r="BM37" s="411">
        <v>0.98969190139999996</v>
      </c>
      <c r="BN37" s="411">
        <v>0.99193601966</v>
      </c>
      <c r="BO37" s="411">
        <v>0.99021629182000004</v>
      </c>
      <c r="BP37" s="411">
        <v>0.99342531308000004</v>
      </c>
      <c r="BQ37" s="411">
        <v>0.99158789507</v>
      </c>
      <c r="BR37" s="411">
        <v>0.99092429662000003</v>
      </c>
      <c r="BS37" s="411">
        <v>0.99367991517999998</v>
      </c>
      <c r="BT37" s="411">
        <v>0.99287008754999995</v>
      </c>
      <c r="BU37" s="411">
        <v>0.99244983644999996</v>
      </c>
      <c r="BV37" s="411">
        <v>0.99236028352000005</v>
      </c>
    </row>
    <row r="38" spans="1:74" ht="11.1" customHeight="1" x14ac:dyDescent="0.2">
      <c r="A38" s="162" t="s">
        <v>1168</v>
      </c>
      <c r="B38" s="173" t="s">
        <v>1169</v>
      </c>
      <c r="C38" s="254">
        <v>1.0308693629000001</v>
      </c>
      <c r="D38" s="254">
        <v>1.0438913629</v>
      </c>
      <c r="E38" s="254">
        <v>1.0479873629000001</v>
      </c>
      <c r="F38" s="254">
        <v>1.0522923629000001</v>
      </c>
      <c r="G38" s="254">
        <v>1.0697176816</v>
      </c>
      <c r="H38" s="254">
        <v>1.0598146816</v>
      </c>
      <c r="I38" s="254">
        <v>1.0427116815999999</v>
      </c>
      <c r="J38" s="254">
        <v>1.0601076815999999</v>
      </c>
      <c r="K38" s="254">
        <v>1.0452676815999999</v>
      </c>
      <c r="L38" s="254">
        <v>0.99625168155999999</v>
      </c>
      <c r="M38" s="254">
        <v>1.0216256816</v>
      </c>
      <c r="N38" s="254">
        <v>1.0123616816000001</v>
      </c>
      <c r="O38" s="254">
        <v>1.0128566816</v>
      </c>
      <c r="P38" s="254">
        <v>1.0157276816</v>
      </c>
      <c r="Q38" s="254">
        <v>1.0201546816</v>
      </c>
      <c r="R38" s="254">
        <v>1.0129386815999999</v>
      </c>
      <c r="S38" s="254">
        <v>1.0133126816</v>
      </c>
      <c r="T38" s="254">
        <v>1.0001426816000001</v>
      </c>
      <c r="U38" s="254">
        <v>1.0107676816</v>
      </c>
      <c r="V38" s="254">
        <v>1.0194546816000001</v>
      </c>
      <c r="W38" s="254">
        <v>1.0166086816</v>
      </c>
      <c r="X38" s="254">
        <v>1.0080766816</v>
      </c>
      <c r="Y38" s="254">
        <v>0.99956268156000005</v>
      </c>
      <c r="Z38" s="254">
        <v>0.99668668155999995</v>
      </c>
      <c r="AA38" s="254">
        <v>1.0087016816000001</v>
      </c>
      <c r="AB38" s="254">
        <v>1.0087816815999999</v>
      </c>
      <c r="AC38" s="254">
        <v>1.0067096816000001</v>
      </c>
      <c r="AD38" s="254">
        <v>0.99420668156000003</v>
      </c>
      <c r="AE38" s="254">
        <v>1.0037426815999999</v>
      </c>
      <c r="AF38" s="254">
        <v>0.98465668155999997</v>
      </c>
      <c r="AG38" s="254">
        <v>0.97870568156000004</v>
      </c>
      <c r="AH38" s="254">
        <v>0.97787068156000001</v>
      </c>
      <c r="AI38" s="254">
        <v>0.96907668156000004</v>
      </c>
      <c r="AJ38" s="254">
        <v>0.96163268156000004</v>
      </c>
      <c r="AK38" s="254">
        <v>0.95742368156000002</v>
      </c>
      <c r="AL38" s="254">
        <v>0.95952068156000003</v>
      </c>
      <c r="AM38" s="254">
        <v>0.95946268156000003</v>
      </c>
      <c r="AN38" s="254">
        <v>0.96746268156000004</v>
      </c>
      <c r="AO38" s="254">
        <v>0.98046268156000005</v>
      </c>
      <c r="AP38" s="254">
        <v>0.97446268156000004</v>
      </c>
      <c r="AQ38" s="254">
        <v>0.97346268156000004</v>
      </c>
      <c r="AR38" s="254">
        <v>0.96046268156000003</v>
      </c>
      <c r="AS38" s="254">
        <v>0.92546268156</v>
      </c>
      <c r="AT38" s="254">
        <v>0.92146268156</v>
      </c>
      <c r="AU38" s="254">
        <v>0.90946268155999999</v>
      </c>
      <c r="AV38" s="254">
        <v>0.91846268155999999</v>
      </c>
      <c r="AW38" s="254">
        <v>0.91246268155999999</v>
      </c>
      <c r="AX38" s="254">
        <v>0.90546268155999998</v>
      </c>
      <c r="AY38" s="254">
        <v>0.91746268155999999</v>
      </c>
      <c r="AZ38" s="254">
        <v>0.92546268156</v>
      </c>
      <c r="BA38" s="254">
        <v>0.91846268155999999</v>
      </c>
      <c r="BB38" s="254">
        <v>0.90746268155999998</v>
      </c>
      <c r="BC38" s="254">
        <v>0.91746268155999999</v>
      </c>
      <c r="BD38" s="254">
        <v>0.91746268155999999</v>
      </c>
      <c r="BE38" s="254">
        <v>0.91746268155999999</v>
      </c>
      <c r="BF38" s="254">
        <v>0.91810862711999996</v>
      </c>
      <c r="BG38" s="254">
        <v>0.91843271774000002</v>
      </c>
      <c r="BH38" s="254">
        <v>0.91860586361999996</v>
      </c>
      <c r="BI38" s="411">
        <v>0.92387570833999999</v>
      </c>
      <c r="BJ38" s="411">
        <v>0.92407143710999995</v>
      </c>
      <c r="BK38" s="411">
        <v>0.93557246867999999</v>
      </c>
      <c r="BL38" s="411">
        <v>0.93595369647000004</v>
      </c>
      <c r="BM38" s="411">
        <v>0.93612985216</v>
      </c>
      <c r="BN38" s="411">
        <v>0.93643402386999997</v>
      </c>
      <c r="BO38" s="411">
        <v>0.93718077674</v>
      </c>
      <c r="BP38" s="411">
        <v>0.93761281316</v>
      </c>
      <c r="BQ38" s="411">
        <v>0.93488983266000003</v>
      </c>
      <c r="BR38" s="411">
        <v>0.93515231004999999</v>
      </c>
      <c r="BS38" s="411">
        <v>0.93547332964999996</v>
      </c>
      <c r="BT38" s="411">
        <v>0.93565855362999995</v>
      </c>
      <c r="BU38" s="411">
        <v>0.93591620724000002</v>
      </c>
      <c r="BV38" s="411">
        <v>0.93613987001999999</v>
      </c>
    </row>
    <row r="39" spans="1:74" ht="11.1" customHeight="1" x14ac:dyDescent="0.2">
      <c r="A39" s="162" t="s">
        <v>292</v>
      </c>
      <c r="B39" s="173" t="s">
        <v>378</v>
      </c>
      <c r="C39" s="254">
        <v>0.79500000000000004</v>
      </c>
      <c r="D39" s="254">
        <v>0.77900000000000003</v>
      </c>
      <c r="E39" s="254">
        <v>0.77400000000000002</v>
      </c>
      <c r="F39" s="254">
        <v>0.751</v>
      </c>
      <c r="G39" s="254">
        <v>0.76500000000000001</v>
      </c>
      <c r="H39" s="254">
        <v>0.73199999999999998</v>
      </c>
      <c r="I39" s="254">
        <v>0.70299999999999996</v>
      </c>
      <c r="J39" s="254">
        <v>0.71599999999999997</v>
      </c>
      <c r="K39" s="254">
        <v>0.76200000000000001</v>
      </c>
      <c r="L39" s="254">
        <v>0.72799999999999998</v>
      </c>
      <c r="M39" s="254">
        <v>0.71699999999999997</v>
      </c>
      <c r="N39" s="254">
        <v>0.72699999999999998</v>
      </c>
      <c r="O39" s="254">
        <v>0.72599999999999998</v>
      </c>
      <c r="P39" s="254">
        <v>0.72899999999999998</v>
      </c>
      <c r="Q39" s="254">
        <v>0.70199999999999996</v>
      </c>
      <c r="R39" s="254">
        <v>0.68200000000000005</v>
      </c>
      <c r="S39" s="254">
        <v>0.59599999999999997</v>
      </c>
      <c r="T39" s="254">
        <v>0.61899999999999999</v>
      </c>
      <c r="U39" s="254">
        <v>0.66400000000000003</v>
      </c>
      <c r="V39" s="254">
        <v>0.68600000000000005</v>
      </c>
      <c r="W39" s="254">
        <v>0.65900000000000003</v>
      </c>
      <c r="X39" s="254">
        <v>0.67300000000000004</v>
      </c>
      <c r="Y39" s="254">
        <v>0.67800000000000005</v>
      </c>
      <c r="Z39" s="254">
        <v>0.71199999999999997</v>
      </c>
      <c r="AA39" s="254">
        <v>0.72</v>
      </c>
      <c r="AB39" s="254">
        <v>0.73299999999999998</v>
      </c>
      <c r="AC39" s="254">
        <v>0.72299999999999998</v>
      </c>
      <c r="AD39" s="254">
        <v>0.67700000000000005</v>
      </c>
      <c r="AE39" s="254">
        <v>0.67100000000000004</v>
      </c>
      <c r="AF39" s="254">
        <v>0.65</v>
      </c>
      <c r="AG39" s="254">
        <v>0.64900000000000002</v>
      </c>
      <c r="AH39" s="254">
        <v>0.69</v>
      </c>
      <c r="AI39" s="254">
        <v>0.67200000000000004</v>
      </c>
      <c r="AJ39" s="254">
        <v>0.71699999999999997</v>
      </c>
      <c r="AK39" s="254">
        <v>0.72499999999999998</v>
      </c>
      <c r="AL39" s="254">
        <v>0.73399999999999999</v>
      </c>
      <c r="AM39" s="254">
        <v>0.71</v>
      </c>
      <c r="AN39" s="254">
        <v>0.7</v>
      </c>
      <c r="AO39" s="254">
        <v>0.69799999999999995</v>
      </c>
      <c r="AP39" s="254">
        <v>0.65600000000000003</v>
      </c>
      <c r="AQ39" s="254">
        <v>0.65100000000000002</v>
      </c>
      <c r="AR39" s="254">
        <v>0.68700000000000006</v>
      </c>
      <c r="AS39" s="254">
        <v>0.64900000000000002</v>
      </c>
      <c r="AT39" s="254">
        <v>0.64700000000000002</v>
      </c>
      <c r="AU39" s="254">
        <v>0.64400000000000002</v>
      </c>
      <c r="AV39" s="254">
        <v>0.60899999999999999</v>
      </c>
      <c r="AW39" s="254">
        <v>0.69299999999999995</v>
      </c>
      <c r="AX39" s="254">
        <v>0.67500000000000004</v>
      </c>
      <c r="AY39" s="254">
        <v>0.68600000000000005</v>
      </c>
      <c r="AZ39" s="254">
        <v>0.68200000000000005</v>
      </c>
      <c r="BA39" s="254">
        <v>0.69299999999999995</v>
      </c>
      <c r="BB39" s="254">
        <v>0.69299999999999995</v>
      </c>
      <c r="BC39" s="254">
        <v>0.67800000000000005</v>
      </c>
      <c r="BD39" s="254">
        <v>0.69799999999999995</v>
      </c>
      <c r="BE39" s="254">
        <v>0.67</v>
      </c>
      <c r="BF39" s="254">
        <v>0.51878513212999999</v>
      </c>
      <c r="BG39" s="254">
        <v>0.71064335454000005</v>
      </c>
      <c r="BH39" s="254">
        <v>0.71784571261999996</v>
      </c>
      <c r="BI39" s="411">
        <v>0.70400458963000001</v>
      </c>
      <c r="BJ39" s="411">
        <v>0.67513711439000001</v>
      </c>
      <c r="BK39" s="411">
        <v>0.69288713832000004</v>
      </c>
      <c r="BL39" s="411">
        <v>0.70829292688000001</v>
      </c>
      <c r="BM39" s="411">
        <v>0.72273440213999995</v>
      </c>
      <c r="BN39" s="411">
        <v>0.70572955289999995</v>
      </c>
      <c r="BO39" s="411">
        <v>0.69464099051999995</v>
      </c>
      <c r="BP39" s="411">
        <v>0.69560645736000004</v>
      </c>
      <c r="BQ39" s="411">
        <v>0.69028607610000003</v>
      </c>
      <c r="BR39" s="411">
        <v>0.70487959716000004</v>
      </c>
      <c r="BS39" s="411">
        <v>0.71899643265000002</v>
      </c>
      <c r="BT39" s="411">
        <v>0.72215754217999995</v>
      </c>
      <c r="BU39" s="411">
        <v>0.70432765226000005</v>
      </c>
      <c r="BV39" s="411">
        <v>0.6729382545</v>
      </c>
    </row>
    <row r="40" spans="1:74" ht="11.1" customHeight="1" x14ac:dyDescent="0.2">
      <c r="A40" s="162" t="s">
        <v>293</v>
      </c>
      <c r="B40" s="173" t="s">
        <v>379</v>
      </c>
      <c r="C40" s="254">
        <v>0.32300000000000001</v>
      </c>
      <c r="D40" s="254">
        <v>0.32100000000000001</v>
      </c>
      <c r="E40" s="254">
        <v>0.32</v>
      </c>
      <c r="F40" s="254">
        <v>0.318</v>
      </c>
      <c r="G40" s="254">
        <v>0.32107302173000002</v>
      </c>
      <c r="H40" s="254">
        <v>0.31907302173000002</v>
      </c>
      <c r="I40" s="254">
        <v>0.32807302173000003</v>
      </c>
      <c r="J40" s="254">
        <v>0.32607302173000002</v>
      </c>
      <c r="K40" s="254">
        <v>0.32507302173000002</v>
      </c>
      <c r="L40" s="254">
        <v>0.32307302173000002</v>
      </c>
      <c r="M40" s="254">
        <v>0.32107302173000002</v>
      </c>
      <c r="N40" s="254">
        <v>0.32007302173000002</v>
      </c>
      <c r="O40" s="254">
        <v>0.32647302172999998</v>
      </c>
      <c r="P40" s="254">
        <v>0.32347302172999998</v>
      </c>
      <c r="Q40" s="254">
        <v>0.32647302172999998</v>
      </c>
      <c r="R40" s="254">
        <v>0.31547302173000003</v>
      </c>
      <c r="S40" s="254">
        <v>0.30847302173000002</v>
      </c>
      <c r="T40" s="254">
        <v>0.30147302173000001</v>
      </c>
      <c r="U40" s="254">
        <v>0.31147302173000002</v>
      </c>
      <c r="V40" s="254">
        <v>0.31247302173000002</v>
      </c>
      <c r="W40" s="254">
        <v>0.29447302173000001</v>
      </c>
      <c r="X40" s="254">
        <v>0.33547302172999999</v>
      </c>
      <c r="Y40" s="254">
        <v>0.36747302173000002</v>
      </c>
      <c r="Z40" s="254">
        <v>0.36047302173000001</v>
      </c>
      <c r="AA40" s="254">
        <v>0.36447302173000001</v>
      </c>
      <c r="AB40" s="254">
        <v>0.36047302173000001</v>
      </c>
      <c r="AC40" s="254">
        <v>0.34947302173</v>
      </c>
      <c r="AD40" s="254">
        <v>0.35347302173</v>
      </c>
      <c r="AE40" s="254">
        <v>0.36447302173000001</v>
      </c>
      <c r="AF40" s="254">
        <v>0.35247302173</v>
      </c>
      <c r="AG40" s="254">
        <v>0.35447302173</v>
      </c>
      <c r="AH40" s="254">
        <v>0.36447302173000001</v>
      </c>
      <c r="AI40" s="254">
        <v>0.38347302172999997</v>
      </c>
      <c r="AJ40" s="254">
        <v>0.36347302173000001</v>
      </c>
      <c r="AK40" s="254">
        <v>0.37847302173000003</v>
      </c>
      <c r="AL40" s="254">
        <v>0.37347302173000002</v>
      </c>
      <c r="AM40" s="254">
        <v>0.36147302173000001</v>
      </c>
      <c r="AN40" s="254">
        <v>0.37147302173000002</v>
      </c>
      <c r="AO40" s="254">
        <v>0.35347302173</v>
      </c>
      <c r="AP40" s="254">
        <v>0.37547302173000002</v>
      </c>
      <c r="AQ40" s="254">
        <v>0.36447302173000001</v>
      </c>
      <c r="AR40" s="254">
        <v>0.34847302173</v>
      </c>
      <c r="AS40" s="254">
        <v>0.34147302172999999</v>
      </c>
      <c r="AT40" s="254">
        <v>0.33847302172999999</v>
      </c>
      <c r="AU40" s="254">
        <v>0.33747302172999999</v>
      </c>
      <c r="AV40" s="254">
        <v>0.34347302172999999</v>
      </c>
      <c r="AW40" s="254">
        <v>0.35547302173000001</v>
      </c>
      <c r="AX40" s="254">
        <v>0.35247302173</v>
      </c>
      <c r="AY40" s="254">
        <v>0.32047302172999997</v>
      </c>
      <c r="AZ40" s="254">
        <v>0.35047302173</v>
      </c>
      <c r="BA40" s="254">
        <v>0.32847302172999998</v>
      </c>
      <c r="BB40" s="254">
        <v>0.31847302173000003</v>
      </c>
      <c r="BC40" s="254">
        <v>0.31447302173000002</v>
      </c>
      <c r="BD40" s="254">
        <v>0.32247302172999998</v>
      </c>
      <c r="BE40" s="254">
        <v>0.30547302173000002</v>
      </c>
      <c r="BF40" s="254">
        <v>0.32162194587999998</v>
      </c>
      <c r="BG40" s="254">
        <v>0.32952113332999999</v>
      </c>
      <c r="BH40" s="254">
        <v>0.33178978344999999</v>
      </c>
      <c r="BI40" s="411">
        <v>0.33409361224</v>
      </c>
      <c r="BJ40" s="411">
        <v>0.33637131045000002</v>
      </c>
      <c r="BK40" s="411">
        <v>0.33643548762999997</v>
      </c>
      <c r="BL40" s="411">
        <v>0.33657486109000001</v>
      </c>
      <c r="BM40" s="411">
        <v>0.33664111917</v>
      </c>
      <c r="BN40" s="411">
        <v>0.33675380999999999</v>
      </c>
      <c r="BO40" s="411">
        <v>0.33684931070000002</v>
      </c>
      <c r="BP40" s="411">
        <v>0.33700885821999998</v>
      </c>
      <c r="BQ40" s="411">
        <v>0.34011324638000001</v>
      </c>
      <c r="BR40" s="411">
        <v>0.34020894354999998</v>
      </c>
      <c r="BS40" s="411">
        <v>0.34032614450999998</v>
      </c>
      <c r="BT40" s="411">
        <v>0.34039509618000002</v>
      </c>
      <c r="BU40" s="411">
        <v>0.34049053068000001</v>
      </c>
      <c r="BV40" s="411">
        <v>0.34058433864999998</v>
      </c>
    </row>
    <row r="41" spans="1:74" ht="11.1" customHeight="1" x14ac:dyDescent="0.2">
      <c r="C41" s="225"/>
      <c r="D41" s="225"/>
      <c r="E41" s="225"/>
      <c r="F41" s="225"/>
      <c r="G41" s="225"/>
      <c r="H41" s="225"/>
      <c r="I41" s="225"/>
      <c r="J41" s="225"/>
      <c r="K41" s="225"/>
      <c r="L41" s="225"/>
      <c r="M41" s="225"/>
      <c r="N41" s="225"/>
      <c r="O41" s="225"/>
      <c r="P41" s="225"/>
      <c r="Q41" s="225"/>
      <c r="R41" s="225"/>
      <c r="S41" s="225"/>
      <c r="T41" s="225"/>
      <c r="U41" s="225"/>
      <c r="V41" s="225"/>
      <c r="W41" s="225"/>
      <c r="X41" s="225"/>
      <c r="Y41" s="225"/>
      <c r="Z41" s="225"/>
      <c r="AA41" s="225"/>
      <c r="AB41" s="225"/>
      <c r="AC41" s="225"/>
      <c r="AD41" s="225"/>
      <c r="AE41" s="225"/>
      <c r="AF41" s="225"/>
      <c r="AG41" s="225"/>
      <c r="AH41" s="225"/>
      <c r="AI41" s="225"/>
      <c r="AJ41" s="225"/>
      <c r="AK41" s="225"/>
      <c r="AL41" s="225"/>
      <c r="AM41" s="225"/>
      <c r="AN41" s="225"/>
      <c r="AO41" s="225"/>
      <c r="AP41" s="225"/>
      <c r="AQ41" s="225"/>
      <c r="AR41" s="225"/>
      <c r="AS41" s="225"/>
      <c r="AT41" s="225"/>
      <c r="AU41" s="225"/>
      <c r="AV41" s="225"/>
      <c r="AW41" s="225"/>
      <c r="AX41" s="225"/>
      <c r="AY41" s="637"/>
      <c r="AZ41" s="637"/>
      <c r="BA41" s="637"/>
      <c r="BB41" s="637"/>
      <c r="BC41" s="637"/>
      <c r="BD41" s="637"/>
      <c r="BE41" s="637"/>
      <c r="BF41" s="637"/>
      <c r="BG41" s="637"/>
      <c r="BH41" s="637"/>
      <c r="BI41" s="494"/>
      <c r="BJ41" s="494"/>
      <c r="BK41" s="412"/>
      <c r="BL41" s="412"/>
      <c r="BM41" s="412"/>
      <c r="BN41" s="412"/>
      <c r="BO41" s="412"/>
      <c r="BP41" s="412"/>
      <c r="BQ41" s="412"/>
      <c r="BR41" s="412"/>
      <c r="BS41" s="412"/>
      <c r="BT41" s="412"/>
      <c r="BU41" s="412"/>
      <c r="BV41" s="412"/>
    </row>
    <row r="42" spans="1:74" ht="11.1" customHeight="1" x14ac:dyDescent="0.2">
      <c r="A42" s="162" t="s">
        <v>545</v>
      </c>
      <c r="B42" s="172" t="s">
        <v>554</v>
      </c>
      <c r="C42" s="254">
        <v>2.6033925993999998</v>
      </c>
      <c r="D42" s="254">
        <v>2.6112325994000001</v>
      </c>
      <c r="E42" s="254">
        <v>2.6152755993999999</v>
      </c>
      <c r="F42" s="254">
        <v>2.6164045994</v>
      </c>
      <c r="G42" s="254">
        <v>2.6479855096999998</v>
      </c>
      <c r="H42" s="254">
        <v>2.6540924247</v>
      </c>
      <c r="I42" s="254">
        <v>2.6479431548000001</v>
      </c>
      <c r="J42" s="254">
        <v>2.6411280903000001</v>
      </c>
      <c r="K42" s="254">
        <v>2.6274329914000001</v>
      </c>
      <c r="L42" s="254">
        <v>2.6103355742000001</v>
      </c>
      <c r="M42" s="254">
        <v>2.6049476246999999</v>
      </c>
      <c r="N42" s="254">
        <v>2.6098477676999998</v>
      </c>
      <c r="O42" s="254">
        <v>2.5683735370999998</v>
      </c>
      <c r="P42" s="254">
        <v>2.5946523651</v>
      </c>
      <c r="Q42" s="254">
        <v>2.6103012041000002</v>
      </c>
      <c r="R42" s="254">
        <v>2.5522244551000002</v>
      </c>
      <c r="S42" s="254">
        <v>2.6026437741000001</v>
      </c>
      <c r="T42" s="254">
        <v>2.6113638661</v>
      </c>
      <c r="U42" s="254">
        <v>2.6015351620999998</v>
      </c>
      <c r="V42" s="254">
        <v>2.6087790621</v>
      </c>
      <c r="W42" s="254">
        <v>2.6066511331000002</v>
      </c>
      <c r="X42" s="254">
        <v>2.5856914981000001</v>
      </c>
      <c r="Y42" s="254">
        <v>2.6020223660999999</v>
      </c>
      <c r="Z42" s="254">
        <v>2.6150875940999998</v>
      </c>
      <c r="AA42" s="254">
        <v>2.4982862621000002</v>
      </c>
      <c r="AB42" s="254">
        <v>2.2631233841</v>
      </c>
      <c r="AC42" s="254">
        <v>2.2549858900999999</v>
      </c>
      <c r="AD42" s="254">
        <v>2.2143415020999999</v>
      </c>
      <c r="AE42" s="254">
        <v>2.2198087431000002</v>
      </c>
      <c r="AF42" s="254">
        <v>2.2253301611</v>
      </c>
      <c r="AG42" s="254">
        <v>2.2320591131</v>
      </c>
      <c r="AH42" s="254">
        <v>2.2350680560999998</v>
      </c>
      <c r="AI42" s="254">
        <v>2.2337154181000001</v>
      </c>
      <c r="AJ42" s="254">
        <v>2.2380081030999999</v>
      </c>
      <c r="AK42" s="254">
        <v>2.2356168451</v>
      </c>
      <c r="AL42" s="254">
        <v>2.2562220531000001</v>
      </c>
      <c r="AM42" s="254">
        <v>2.2151617380999999</v>
      </c>
      <c r="AN42" s="254">
        <v>2.2083781491000001</v>
      </c>
      <c r="AO42" s="254">
        <v>2.2105971280999999</v>
      </c>
      <c r="AP42" s="254">
        <v>2.2141519911</v>
      </c>
      <c r="AQ42" s="254">
        <v>2.3369298180999998</v>
      </c>
      <c r="AR42" s="254">
        <v>2.4167693580999998</v>
      </c>
      <c r="AS42" s="254">
        <v>2.3941247800999998</v>
      </c>
      <c r="AT42" s="254">
        <v>2.3860633271</v>
      </c>
      <c r="AU42" s="254">
        <v>2.3768806810999998</v>
      </c>
      <c r="AV42" s="254">
        <v>2.4078671461000001</v>
      </c>
      <c r="AW42" s="254">
        <v>2.4785227061000001</v>
      </c>
      <c r="AX42" s="254">
        <v>2.4611806771000002</v>
      </c>
      <c r="AY42" s="254">
        <v>2.3070921390999999</v>
      </c>
      <c r="AZ42" s="254">
        <v>2.3097716401000001</v>
      </c>
      <c r="BA42" s="254">
        <v>2.3064881141</v>
      </c>
      <c r="BB42" s="254">
        <v>2.3048197640999999</v>
      </c>
      <c r="BC42" s="254">
        <v>2.2931614401</v>
      </c>
      <c r="BD42" s="254">
        <v>2.2955129901000002</v>
      </c>
      <c r="BE42" s="254">
        <v>2.2908742671</v>
      </c>
      <c r="BF42" s="254">
        <v>2.2877479958000002</v>
      </c>
      <c r="BG42" s="254">
        <v>2.2872822335</v>
      </c>
      <c r="BH42" s="254">
        <v>2.2896592679999999</v>
      </c>
      <c r="BI42" s="411">
        <v>2.2861516910000002</v>
      </c>
      <c r="BJ42" s="411">
        <v>2.2740588252</v>
      </c>
      <c r="BK42" s="411">
        <v>2.2148017879999999</v>
      </c>
      <c r="BL42" s="411">
        <v>2.2097504928</v>
      </c>
      <c r="BM42" s="411">
        <v>2.2093835699</v>
      </c>
      <c r="BN42" s="411">
        <v>2.2076547277</v>
      </c>
      <c r="BO42" s="411">
        <v>2.2025588764999999</v>
      </c>
      <c r="BP42" s="411">
        <v>2.1983992134000001</v>
      </c>
      <c r="BQ42" s="411">
        <v>2.1951716434000001</v>
      </c>
      <c r="BR42" s="411">
        <v>2.1920499915999998</v>
      </c>
      <c r="BS42" s="411">
        <v>2.1880449055</v>
      </c>
      <c r="BT42" s="411">
        <v>2.1937158621999999</v>
      </c>
      <c r="BU42" s="411">
        <v>2.2105288656000002</v>
      </c>
      <c r="BV42" s="411">
        <v>2.2288628994000002</v>
      </c>
    </row>
    <row r="43" spans="1:74" ht="11.1" customHeight="1" x14ac:dyDescent="0.2">
      <c r="A43" s="162" t="s">
        <v>294</v>
      </c>
      <c r="B43" s="173" t="s">
        <v>542</v>
      </c>
      <c r="C43" s="254">
        <v>0.66477726368000001</v>
      </c>
      <c r="D43" s="254">
        <v>0.66477726368000001</v>
      </c>
      <c r="E43" s="254">
        <v>0.66477726368000001</v>
      </c>
      <c r="F43" s="254">
        <v>0.66477726368000001</v>
      </c>
      <c r="G43" s="254">
        <v>0.73820512186999998</v>
      </c>
      <c r="H43" s="254">
        <v>0.73620512186999998</v>
      </c>
      <c r="I43" s="254">
        <v>0.73420512186999998</v>
      </c>
      <c r="J43" s="254">
        <v>0.73220512186999998</v>
      </c>
      <c r="K43" s="254">
        <v>0.73020512186999997</v>
      </c>
      <c r="L43" s="254">
        <v>0.72820512186999997</v>
      </c>
      <c r="M43" s="254">
        <v>0.72620512186999997</v>
      </c>
      <c r="N43" s="254">
        <v>0.72420512186999997</v>
      </c>
      <c r="O43" s="254">
        <v>0.72420512186999997</v>
      </c>
      <c r="P43" s="254">
        <v>0.72320512186999997</v>
      </c>
      <c r="Q43" s="254">
        <v>0.72220512186999997</v>
      </c>
      <c r="R43" s="254">
        <v>0.72120512186999997</v>
      </c>
      <c r="S43" s="254">
        <v>0.72020512186999996</v>
      </c>
      <c r="T43" s="254">
        <v>0.71920512186999996</v>
      </c>
      <c r="U43" s="254">
        <v>0.71820512186999996</v>
      </c>
      <c r="V43" s="254">
        <v>0.71720512186999996</v>
      </c>
      <c r="W43" s="254">
        <v>0.71620512186999996</v>
      </c>
      <c r="X43" s="254">
        <v>0.71520512186999996</v>
      </c>
      <c r="Y43" s="254">
        <v>0.71420512186999996</v>
      </c>
      <c r="Z43" s="254">
        <v>0.71320512186999996</v>
      </c>
      <c r="AA43" s="254">
        <v>0.71720512186999996</v>
      </c>
      <c r="AB43" s="254">
        <v>0.71620512186999996</v>
      </c>
      <c r="AC43" s="254">
        <v>0.71520512186999996</v>
      </c>
      <c r="AD43" s="254">
        <v>0.71420512186999996</v>
      </c>
      <c r="AE43" s="254">
        <v>0.71320512186999996</v>
      </c>
      <c r="AF43" s="254">
        <v>0.71220512186999996</v>
      </c>
      <c r="AG43" s="254">
        <v>0.71120512186999996</v>
      </c>
      <c r="AH43" s="254">
        <v>0.71020512186999996</v>
      </c>
      <c r="AI43" s="254">
        <v>0.70920512186999995</v>
      </c>
      <c r="AJ43" s="254">
        <v>0.70820512186999995</v>
      </c>
      <c r="AK43" s="254">
        <v>0.70720512186999995</v>
      </c>
      <c r="AL43" s="254">
        <v>0.70620512186999995</v>
      </c>
      <c r="AM43" s="254">
        <v>0.70820512186999995</v>
      </c>
      <c r="AN43" s="254">
        <v>0.70520512186999995</v>
      </c>
      <c r="AO43" s="254">
        <v>0.70220512186999995</v>
      </c>
      <c r="AP43" s="254">
        <v>0.69920512186999995</v>
      </c>
      <c r="AQ43" s="254">
        <v>0.69620512187000005</v>
      </c>
      <c r="AR43" s="254">
        <v>0.69320512187000005</v>
      </c>
      <c r="AS43" s="254">
        <v>0.69020512187000005</v>
      </c>
      <c r="AT43" s="254">
        <v>0.68720512187000005</v>
      </c>
      <c r="AU43" s="254">
        <v>0.68420512187000004</v>
      </c>
      <c r="AV43" s="254">
        <v>0.68120512187000004</v>
      </c>
      <c r="AW43" s="254">
        <v>0.67820512187000004</v>
      </c>
      <c r="AX43" s="254">
        <v>0.67520512187000004</v>
      </c>
      <c r="AY43" s="254">
        <v>0.67720512187000004</v>
      </c>
      <c r="AZ43" s="254">
        <v>0.67420512187000003</v>
      </c>
      <c r="BA43" s="254">
        <v>0.67120512187000003</v>
      </c>
      <c r="BB43" s="254">
        <v>0.66820512187000003</v>
      </c>
      <c r="BC43" s="254">
        <v>0.66520512187000003</v>
      </c>
      <c r="BD43" s="254">
        <v>0.66220512187000002</v>
      </c>
      <c r="BE43" s="254">
        <v>0.65920512187000002</v>
      </c>
      <c r="BF43" s="254">
        <v>0.65611414713000005</v>
      </c>
      <c r="BG43" s="254">
        <v>0.65309508792000004</v>
      </c>
      <c r="BH43" s="254">
        <v>0.65010961724000005</v>
      </c>
      <c r="BI43" s="411">
        <v>0.64710219987999995</v>
      </c>
      <c r="BJ43" s="411">
        <v>0.64411114401000003</v>
      </c>
      <c r="BK43" s="411">
        <v>0.64414106643000002</v>
      </c>
      <c r="BL43" s="411">
        <v>0.64111186556999999</v>
      </c>
      <c r="BM43" s="411">
        <v>0.63812837875999995</v>
      </c>
      <c r="BN43" s="411">
        <v>0.63511590907000004</v>
      </c>
      <c r="BO43" s="411">
        <v>0.63213206200000005</v>
      </c>
      <c r="BP43" s="411">
        <v>0.62909037336999996</v>
      </c>
      <c r="BQ43" s="411">
        <v>0.62608317877999997</v>
      </c>
      <c r="BR43" s="411">
        <v>0.62308154264000004</v>
      </c>
      <c r="BS43" s="411">
        <v>0.62006649790000001</v>
      </c>
      <c r="BT43" s="411">
        <v>0.61708162809</v>
      </c>
      <c r="BU43" s="411">
        <v>0.61408023802</v>
      </c>
      <c r="BV43" s="411">
        <v>0.61108619487000004</v>
      </c>
    </row>
    <row r="44" spans="1:74" ht="11.1" customHeight="1" x14ac:dyDescent="0.2">
      <c r="A44" s="162" t="s">
        <v>295</v>
      </c>
      <c r="B44" s="173" t="s">
        <v>543</v>
      </c>
      <c r="C44" s="254">
        <v>0.33415099999999998</v>
      </c>
      <c r="D44" s="254">
        <v>0.33313799999999999</v>
      </c>
      <c r="E44" s="254">
        <v>0.33152599999999999</v>
      </c>
      <c r="F44" s="254">
        <v>0.32988400000000001</v>
      </c>
      <c r="G44" s="254">
        <v>0.33018900000000001</v>
      </c>
      <c r="H44" s="254">
        <v>0.32721</v>
      </c>
      <c r="I44" s="254">
        <v>0.32523400000000002</v>
      </c>
      <c r="J44" s="254">
        <v>0.32350600000000002</v>
      </c>
      <c r="K44" s="254">
        <v>0.31329400000000002</v>
      </c>
      <c r="L44" s="254">
        <v>0.311</v>
      </c>
      <c r="M44" s="254">
        <v>0.308</v>
      </c>
      <c r="N44" s="254">
        <v>0.30599999999999999</v>
      </c>
      <c r="O44" s="254">
        <v>0.29413299999999998</v>
      </c>
      <c r="P44" s="254">
        <v>0.29413299999999998</v>
      </c>
      <c r="Q44" s="254">
        <v>0.29413299999999998</v>
      </c>
      <c r="R44" s="254">
        <v>0.29413299999999998</v>
      </c>
      <c r="S44" s="254">
        <v>0.29413299999999998</v>
      </c>
      <c r="T44" s="254">
        <v>0.29413299999999998</v>
      </c>
      <c r="U44" s="254">
        <v>0.29413299999999998</v>
      </c>
      <c r="V44" s="254">
        <v>0.29413299999999998</v>
      </c>
      <c r="W44" s="254">
        <v>0.29413299999999998</v>
      </c>
      <c r="X44" s="254">
        <v>0.29413299999999998</v>
      </c>
      <c r="Y44" s="254">
        <v>0.319133</v>
      </c>
      <c r="Z44" s="254">
        <v>0.32913300000000001</v>
      </c>
      <c r="AA44" s="254">
        <v>0.31190000000000001</v>
      </c>
      <c r="AB44" s="254">
        <v>0.31190000000000001</v>
      </c>
      <c r="AC44" s="254">
        <v>0.31190000000000001</v>
      </c>
      <c r="AD44" s="254">
        <v>0.31190000000000001</v>
      </c>
      <c r="AE44" s="254">
        <v>0.31190000000000001</v>
      </c>
      <c r="AF44" s="254">
        <v>0.31190000000000001</v>
      </c>
      <c r="AG44" s="254">
        <v>0.31190000000000001</v>
      </c>
      <c r="AH44" s="254">
        <v>0.31190000000000001</v>
      </c>
      <c r="AI44" s="254">
        <v>0.31190000000000001</v>
      </c>
      <c r="AJ44" s="254">
        <v>0.31190000000000001</v>
      </c>
      <c r="AK44" s="254">
        <v>0.31190000000000001</v>
      </c>
      <c r="AL44" s="254">
        <v>0.31190000000000001</v>
      </c>
      <c r="AM44" s="254">
        <v>0.27510000000000001</v>
      </c>
      <c r="AN44" s="254">
        <v>0.27510000000000001</v>
      </c>
      <c r="AO44" s="254">
        <v>0.27510000000000001</v>
      </c>
      <c r="AP44" s="254">
        <v>0.27510000000000001</v>
      </c>
      <c r="AQ44" s="254">
        <v>0.27510000000000001</v>
      </c>
      <c r="AR44" s="254">
        <v>0.27510000000000001</v>
      </c>
      <c r="AS44" s="254">
        <v>0.29010000000000002</v>
      </c>
      <c r="AT44" s="254">
        <v>0.30509999999999998</v>
      </c>
      <c r="AU44" s="254">
        <v>0.31259999999999999</v>
      </c>
      <c r="AV44" s="254">
        <v>0.31259999999999999</v>
      </c>
      <c r="AW44" s="254">
        <v>0.31259999999999999</v>
      </c>
      <c r="AX44" s="254">
        <v>0.31259999999999999</v>
      </c>
      <c r="AY44" s="254">
        <v>0.26800000000000002</v>
      </c>
      <c r="AZ44" s="254">
        <v>0.26800000000000002</v>
      </c>
      <c r="BA44" s="254">
        <v>0.26800000000000002</v>
      </c>
      <c r="BB44" s="254">
        <v>0.26800000000000002</v>
      </c>
      <c r="BC44" s="254">
        <v>0.26800000000000002</v>
      </c>
      <c r="BD44" s="254">
        <v>0.26800000000000002</v>
      </c>
      <c r="BE44" s="254">
        <v>0.26800000000000002</v>
      </c>
      <c r="BF44" s="254">
        <v>0.26800000000000002</v>
      </c>
      <c r="BG44" s="254">
        <v>0.26800000000000002</v>
      </c>
      <c r="BH44" s="254">
        <v>0.26800000000000002</v>
      </c>
      <c r="BI44" s="411">
        <v>0.26800000000000002</v>
      </c>
      <c r="BJ44" s="411">
        <v>0.26758525495000002</v>
      </c>
      <c r="BK44" s="411">
        <v>0.2366870623</v>
      </c>
      <c r="BL44" s="411">
        <v>0.23704292622000001</v>
      </c>
      <c r="BM44" s="411">
        <v>0.23709225672000001</v>
      </c>
      <c r="BN44" s="411">
        <v>0.23703371266000001</v>
      </c>
      <c r="BO44" s="411">
        <v>0.23849735485000001</v>
      </c>
      <c r="BP44" s="411">
        <v>0.23770740359</v>
      </c>
      <c r="BQ44" s="411">
        <v>0.23824334606</v>
      </c>
      <c r="BR44" s="411">
        <v>0.23893416118999999</v>
      </c>
      <c r="BS44" s="411">
        <v>0.23899293107</v>
      </c>
      <c r="BT44" s="411">
        <v>0.23887799404999999</v>
      </c>
      <c r="BU44" s="411">
        <v>0.23864565749</v>
      </c>
      <c r="BV44" s="411">
        <v>0.238338889</v>
      </c>
    </row>
    <row r="45" spans="1:74" ht="11.1" customHeight="1" x14ac:dyDescent="0.2">
      <c r="A45" s="162" t="s">
        <v>297</v>
      </c>
      <c r="B45" s="173" t="s">
        <v>544</v>
      </c>
      <c r="C45" s="254">
        <v>0.23354674678000001</v>
      </c>
      <c r="D45" s="254">
        <v>0.23254674678000001</v>
      </c>
      <c r="E45" s="254">
        <v>0.23054674678000001</v>
      </c>
      <c r="F45" s="254">
        <v>0.23054674678000001</v>
      </c>
      <c r="G45" s="254">
        <v>0.24463162089000001</v>
      </c>
      <c r="H45" s="254">
        <v>0.24963162088999999</v>
      </c>
      <c r="I45" s="254">
        <v>0.24963162088999999</v>
      </c>
      <c r="J45" s="254">
        <v>0.24963162088999999</v>
      </c>
      <c r="K45" s="254">
        <v>0.24963162088999999</v>
      </c>
      <c r="L45" s="254">
        <v>0.24963162088999999</v>
      </c>
      <c r="M45" s="254">
        <v>0.24963162088999999</v>
      </c>
      <c r="N45" s="254">
        <v>0.24963162088999999</v>
      </c>
      <c r="O45" s="254">
        <v>0.24780442088999999</v>
      </c>
      <c r="P45" s="254">
        <v>0.24764132088999999</v>
      </c>
      <c r="Q45" s="254">
        <v>0.24743772088999999</v>
      </c>
      <c r="R45" s="254">
        <v>0.20613672089000001</v>
      </c>
      <c r="S45" s="254">
        <v>0.24694112089</v>
      </c>
      <c r="T45" s="254">
        <v>0.24671112089</v>
      </c>
      <c r="U45" s="254">
        <v>0.24001222088999999</v>
      </c>
      <c r="V45" s="254">
        <v>0.23519312089</v>
      </c>
      <c r="W45" s="254">
        <v>0.24536842088999999</v>
      </c>
      <c r="X45" s="254">
        <v>0.24563162089000001</v>
      </c>
      <c r="Y45" s="254">
        <v>0.24563162089000001</v>
      </c>
      <c r="Z45" s="254">
        <v>0.24463162089000001</v>
      </c>
      <c r="AA45" s="254">
        <v>0.24421495089</v>
      </c>
      <c r="AB45" s="254">
        <v>0.24379828089</v>
      </c>
      <c r="AC45" s="254">
        <v>0.24338161088999999</v>
      </c>
      <c r="AD45" s="254">
        <v>0.24296494089000001</v>
      </c>
      <c r="AE45" s="254">
        <v>0.24254827089</v>
      </c>
      <c r="AF45" s="254">
        <v>0.24213160088999999</v>
      </c>
      <c r="AG45" s="254">
        <v>0.24171493089000001</v>
      </c>
      <c r="AH45" s="254">
        <v>0.24129826089</v>
      </c>
      <c r="AI45" s="254">
        <v>0.24088159089</v>
      </c>
      <c r="AJ45" s="254">
        <v>0.24046492088999999</v>
      </c>
      <c r="AK45" s="254">
        <v>0.24004825089000001</v>
      </c>
      <c r="AL45" s="254">
        <v>0.23963158089</v>
      </c>
      <c r="AM45" s="254">
        <v>0.23921491088999999</v>
      </c>
      <c r="AN45" s="254">
        <v>0.23879824089000001</v>
      </c>
      <c r="AO45" s="254">
        <v>0.23838157089000001</v>
      </c>
      <c r="AP45" s="254">
        <v>0.23796490089</v>
      </c>
      <c r="AQ45" s="254">
        <v>0.23754823088999999</v>
      </c>
      <c r="AR45" s="254">
        <v>0.23663162089000001</v>
      </c>
      <c r="AS45" s="254">
        <v>0.23963162089000001</v>
      </c>
      <c r="AT45" s="254">
        <v>0.23963162089000001</v>
      </c>
      <c r="AU45" s="254">
        <v>0.23963162089000001</v>
      </c>
      <c r="AV45" s="254">
        <v>0.23963162089000001</v>
      </c>
      <c r="AW45" s="254">
        <v>0.23963162089000001</v>
      </c>
      <c r="AX45" s="254">
        <v>0.23963162089000001</v>
      </c>
      <c r="AY45" s="254">
        <v>0.23963162089000001</v>
      </c>
      <c r="AZ45" s="254">
        <v>0.23963162089000001</v>
      </c>
      <c r="BA45" s="254">
        <v>0.23963162089000001</v>
      </c>
      <c r="BB45" s="254">
        <v>0.23963162089000001</v>
      </c>
      <c r="BC45" s="254">
        <v>0.23963162089000001</v>
      </c>
      <c r="BD45" s="254">
        <v>0.23963162089000001</v>
      </c>
      <c r="BE45" s="254">
        <v>0.23963162089000001</v>
      </c>
      <c r="BF45" s="254">
        <v>0.23961962996</v>
      </c>
      <c r="BG45" s="254">
        <v>0.23961711786000001</v>
      </c>
      <c r="BH45" s="254">
        <v>0.2396190329</v>
      </c>
      <c r="BI45" s="411">
        <v>0.23961805524999999</v>
      </c>
      <c r="BJ45" s="411">
        <v>0.23961923413</v>
      </c>
      <c r="BK45" s="411">
        <v>0.23969979806</v>
      </c>
      <c r="BL45" s="411">
        <v>0.23886594923999999</v>
      </c>
      <c r="BM45" s="411">
        <v>0.23803812576</v>
      </c>
      <c r="BN45" s="411">
        <v>0.23720648219000001</v>
      </c>
      <c r="BO45" s="411">
        <v>0.23637861123000001</v>
      </c>
      <c r="BP45" s="411">
        <v>0.23554311646000001</v>
      </c>
      <c r="BQ45" s="411">
        <v>0.23471216817000001</v>
      </c>
      <c r="BR45" s="411">
        <v>0.23388195251999999</v>
      </c>
      <c r="BS45" s="411">
        <v>0.23304996955000001</v>
      </c>
      <c r="BT45" s="411">
        <v>0.23222196378000001</v>
      </c>
      <c r="BU45" s="411">
        <v>0.23139178056000001</v>
      </c>
      <c r="BV45" s="411">
        <v>0.23056256571</v>
      </c>
    </row>
    <row r="46" spans="1:74" ht="11.1" customHeight="1" x14ac:dyDescent="0.2">
      <c r="A46" s="162" t="s">
        <v>298</v>
      </c>
      <c r="B46" s="173" t="s">
        <v>402</v>
      </c>
      <c r="C46" s="254">
        <v>0.50323835288999996</v>
      </c>
      <c r="D46" s="254">
        <v>0.51323835288999997</v>
      </c>
      <c r="E46" s="254">
        <v>0.51823835288999998</v>
      </c>
      <c r="F46" s="254">
        <v>0.52423835288999998</v>
      </c>
      <c r="G46" s="254">
        <v>0.49216463877</v>
      </c>
      <c r="H46" s="254">
        <v>0.49016463876999999</v>
      </c>
      <c r="I46" s="254">
        <v>0.48816463876999999</v>
      </c>
      <c r="J46" s="254">
        <v>0.48616463876999999</v>
      </c>
      <c r="K46" s="254">
        <v>0.48416463876999999</v>
      </c>
      <c r="L46" s="254">
        <v>0.48216463876999999</v>
      </c>
      <c r="M46" s="254">
        <v>0.48016463876999999</v>
      </c>
      <c r="N46" s="254">
        <v>0.47816463876999998</v>
      </c>
      <c r="O46" s="254">
        <v>0.47286463877000001</v>
      </c>
      <c r="P46" s="254">
        <v>0.47286463877000001</v>
      </c>
      <c r="Q46" s="254">
        <v>0.46286463877</v>
      </c>
      <c r="R46" s="254">
        <v>0.44286463876999999</v>
      </c>
      <c r="S46" s="254">
        <v>0.45286463876999999</v>
      </c>
      <c r="T46" s="254">
        <v>0.46286463877</v>
      </c>
      <c r="U46" s="254">
        <v>0.46286463877</v>
      </c>
      <c r="V46" s="254">
        <v>0.46286463877</v>
      </c>
      <c r="W46" s="254">
        <v>0.45286463876999999</v>
      </c>
      <c r="X46" s="254">
        <v>0.44286463876999999</v>
      </c>
      <c r="Y46" s="254">
        <v>0.44286463876999999</v>
      </c>
      <c r="Z46" s="254">
        <v>0.44286463876999999</v>
      </c>
      <c r="AA46" s="254">
        <v>0.34786463877000001</v>
      </c>
      <c r="AB46" s="254">
        <v>0.10786463876999999</v>
      </c>
      <c r="AC46" s="254">
        <v>0.10786463876999999</v>
      </c>
      <c r="AD46" s="254">
        <v>6.6531305767000004E-2</v>
      </c>
      <c r="AE46" s="254">
        <v>8.2864638766999996E-2</v>
      </c>
      <c r="AF46" s="254">
        <v>8.7864638767E-2</v>
      </c>
      <c r="AG46" s="254">
        <v>9.7864638766999995E-2</v>
      </c>
      <c r="AH46" s="254">
        <v>9.7864638766999995E-2</v>
      </c>
      <c r="AI46" s="254">
        <v>9.2864638767000005E-2</v>
      </c>
      <c r="AJ46" s="254">
        <v>9.2864638767000005E-2</v>
      </c>
      <c r="AK46" s="254">
        <v>9.2864638767000005E-2</v>
      </c>
      <c r="AL46" s="254">
        <v>0.10386463877</v>
      </c>
      <c r="AM46" s="254">
        <v>0.10886463876999999</v>
      </c>
      <c r="AN46" s="254">
        <v>0.10886463876999999</v>
      </c>
      <c r="AO46" s="254">
        <v>0.11486463877</v>
      </c>
      <c r="AP46" s="254">
        <v>0.11819797176999999</v>
      </c>
      <c r="AQ46" s="254">
        <v>0.25075173576999998</v>
      </c>
      <c r="AR46" s="254">
        <v>0.33886463877</v>
      </c>
      <c r="AS46" s="254">
        <v>0.30357431576999999</v>
      </c>
      <c r="AT46" s="254">
        <v>0.27986463877000001</v>
      </c>
      <c r="AU46" s="254">
        <v>0.31953130577</v>
      </c>
      <c r="AV46" s="254">
        <v>0.34486463877000001</v>
      </c>
      <c r="AW46" s="254">
        <v>0.36486463877000003</v>
      </c>
      <c r="AX46" s="254">
        <v>0.33786463877</v>
      </c>
      <c r="AY46" s="254">
        <v>0.26486463876999999</v>
      </c>
      <c r="AZ46" s="254">
        <v>0.26486463876999999</v>
      </c>
      <c r="BA46" s="254">
        <v>0.26486463876999999</v>
      </c>
      <c r="BB46" s="254">
        <v>0.26386463876999999</v>
      </c>
      <c r="BC46" s="254">
        <v>0.26286463876999999</v>
      </c>
      <c r="BD46" s="254">
        <v>0.26186463876999999</v>
      </c>
      <c r="BE46" s="254">
        <v>0.26086463876999999</v>
      </c>
      <c r="BF46" s="254">
        <v>0.25995038575000001</v>
      </c>
      <c r="BG46" s="254">
        <v>0.25996765200999999</v>
      </c>
      <c r="BH46" s="254">
        <v>0.25995297146000002</v>
      </c>
      <c r="BI46" s="411">
        <v>0.25995928492999998</v>
      </c>
      <c r="BJ46" s="411">
        <v>0.25995006347999999</v>
      </c>
      <c r="BK46" s="411">
        <v>0.25490590000000002</v>
      </c>
      <c r="BL46" s="411">
        <v>0.25493353420999998</v>
      </c>
      <c r="BM46" s="411">
        <v>0.25491760202000002</v>
      </c>
      <c r="BN46" s="411">
        <v>0.25492931807000002</v>
      </c>
      <c r="BO46" s="411">
        <v>0.25493756941000001</v>
      </c>
      <c r="BP46" s="411">
        <v>0.25497717076999998</v>
      </c>
      <c r="BQ46" s="411">
        <v>0.25498389772000002</v>
      </c>
      <c r="BR46" s="411">
        <v>0.25298528936999998</v>
      </c>
      <c r="BS46" s="411">
        <v>0.25299947900999997</v>
      </c>
      <c r="BT46" s="411">
        <v>0.25298491288000002</v>
      </c>
      <c r="BU46" s="411">
        <v>0.25298610911000002</v>
      </c>
      <c r="BV46" s="411">
        <v>0.25298031168000001</v>
      </c>
    </row>
    <row r="47" spans="1:74" ht="11.1" customHeight="1" x14ac:dyDescent="0.2">
      <c r="C47" s="225"/>
      <c r="D47" s="225"/>
      <c r="E47" s="225"/>
      <c r="F47" s="225"/>
      <c r="G47" s="225"/>
      <c r="H47" s="225"/>
      <c r="I47" s="225"/>
      <c r="J47" s="225"/>
      <c r="K47" s="225"/>
      <c r="L47" s="225"/>
      <c r="M47" s="225"/>
      <c r="N47" s="225"/>
      <c r="O47" s="225"/>
      <c r="P47" s="225"/>
      <c r="Q47" s="225"/>
      <c r="R47" s="225"/>
      <c r="S47" s="225"/>
      <c r="T47" s="225"/>
      <c r="U47" s="225"/>
      <c r="V47" s="225"/>
      <c r="W47" s="225"/>
      <c r="X47" s="225"/>
      <c r="Y47" s="225"/>
      <c r="Z47" s="225"/>
      <c r="AA47" s="225"/>
      <c r="AB47" s="225"/>
      <c r="AC47" s="225"/>
      <c r="AD47" s="225"/>
      <c r="AE47" s="225"/>
      <c r="AF47" s="225"/>
      <c r="AG47" s="225"/>
      <c r="AH47" s="225"/>
      <c r="AI47" s="225"/>
      <c r="AJ47" s="225"/>
      <c r="AK47" s="225"/>
      <c r="AL47" s="225"/>
      <c r="AM47" s="225"/>
      <c r="AN47" s="225"/>
      <c r="AO47" s="225"/>
      <c r="AP47" s="225"/>
      <c r="AQ47" s="225"/>
      <c r="AR47" s="225"/>
      <c r="AS47" s="225"/>
      <c r="AT47" s="225"/>
      <c r="AU47" s="225"/>
      <c r="AV47" s="225"/>
      <c r="AW47" s="225"/>
      <c r="AX47" s="225"/>
      <c r="AY47" s="637"/>
      <c r="AZ47" s="637"/>
      <c r="BA47" s="637"/>
      <c r="BB47" s="637"/>
      <c r="BC47" s="637"/>
      <c r="BD47" s="637"/>
      <c r="BE47" s="637"/>
      <c r="BF47" s="637"/>
      <c r="BG47" s="637"/>
      <c r="BH47" s="637"/>
      <c r="BI47" s="494"/>
      <c r="BJ47" s="494"/>
      <c r="BK47" s="412"/>
      <c r="BL47" s="412"/>
      <c r="BM47" s="412"/>
      <c r="BN47" s="412"/>
      <c r="BO47" s="412"/>
      <c r="BP47" s="412"/>
      <c r="BQ47" s="412"/>
      <c r="BR47" s="412"/>
      <c r="BS47" s="412"/>
      <c r="BT47" s="412"/>
      <c r="BU47" s="412"/>
      <c r="BV47" s="412"/>
    </row>
    <row r="48" spans="1:74" ht="11.1" customHeight="1" x14ac:dyDescent="0.2">
      <c r="A48" s="162" t="s">
        <v>547</v>
      </c>
      <c r="B48" s="172" t="s">
        <v>87</v>
      </c>
      <c r="C48" s="254">
        <v>50.95958272</v>
      </c>
      <c r="D48" s="254">
        <v>51.339297229000003</v>
      </c>
      <c r="E48" s="254">
        <v>51.661982618000003</v>
      </c>
      <c r="F48" s="254">
        <v>51.87298578</v>
      </c>
      <c r="G48" s="254">
        <v>52.484709862999999</v>
      </c>
      <c r="H48" s="254">
        <v>51.972993516999999</v>
      </c>
      <c r="I48" s="254">
        <v>52.283542404999999</v>
      </c>
      <c r="J48" s="254">
        <v>52.225577213000001</v>
      </c>
      <c r="K48" s="254">
        <v>52.344450979000001</v>
      </c>
      <c r="L48" s="254">
        <v>52.622139916999998</v>
      </c>
      <c r="M48" s="254">
        <v>52.963697603</v>
      </c>
      <c r="N48" s="254">
        <v>52.691059301000003</v>
      </c>
      <c r="O48" s="254">
        <v>52.516266745999999</v>
      </c>
      <c r="P48" s="254">
        <v>51.734378618000001</v>
      </c>
      <c r="Q48" s="254">
        <v>52.220861566000004</v>
      </c>
      <c r="R48" s="254">
        <v>52.133050335999997</v>
      </c>
      <c r="S48" s="254">
        <v>51.887017884000002</v>
      </c>
      <c r="T48" s="254">
        <v>52.091099538000002</v>
      </c>
      <c r="U48" s="254">
        <v>52.178109650000003</v>
      </c>
      <c r="V48" s="254">
        <v>52.653300790999999</v>
      </c>
      <c r="W48" s="254">
        <v>51.881371416999997</v>
      </c>
      <c r="X48" s="254">
        <v>52.613409199000003</v>
      </c>
      <c r="Y48" s="254">
        <v>52.792558640999999</v>
      </c>
      <c r="Z48" s="254">
        <v>53.052495692000001</v>
      </c>
      <c r="AA48" s="254">
        <v>52.782046176999998</v>
      </c>
      <c r="AB48" s="254">
        <v>52.898345663000001</v>
      </c>
      <c r="AC48" s="254">
        <v>52.366847012000001</v>
      </c>
      <c r="AD48" s="254">
        <v>52.432524114000003</v>
      </c>
      <c r="AE48" s="254">
        <v>52.469902849</v>
      </c>
      <c r="AF48" s="254">
        <v>52.152931664999997</v>
      </c>
      <c r="AG48" s="254">
        <v>52.580634357999998</v>
      </c>
      <c r="AH48" s="254">
        <v>52.508879164</v>
      </c>
      <c r="AI48" s="254">
        <v>52.083340200000002</v>
      </c>
      <c r="AJ48" s="254">
        <v>53.274638383999999</v>
      </c>
      <c r="AK48" s="254">
        <v>53.736928415999998</v>
      </c>
      <c r="AL48" s="254">
        <v>53.844008164999998</v>
      </c>
      <c r="AM48" s="254">
        <v>53.077834502000002</v>
      </c>
      <c r="AN48" s="254">
        <v>52.959754809000003</v>
      </c>
      <c r="AO48" s="254">
        <v>53.028974980999998</v>
      </c>
      <c r="AP48" s="254">
        <v>53.540100881000001</v>
      </c>
      <c r="AQ48" s="254">
        <v>53.611305365</v>
      </c>
      <c r="AR48" s="254">
        <v>53.868075652999998</v>
      </c>
      <c r="AS48" s="254">
        <v>54.517041399999997</v>
      </c>
      <c r="AT48" s="254">
        <v>54.398524106000004</v>
      </c>
      <c r="AU48" s="254">
        <v>54.595470747999997</v>
      </c>
      <c r="AV48" s="254">
        <v>54.764939036000001</v>
      </c>
      <c r="AW48" s="254">
        <v>55.757084114000001</v>
      </c>
      <c r="AX48" s="254">
        <v>55.665248835</v>
      </c>
      <c r="AY48" s="254">
        <v>54.798552333000004</v>
      </c>
      <c r="AZ48" s="254">
        <v>55.203786819000001</v>
      </c>
      <c r="BA48" s="254">
        <v>55.156730172000003</v>
      </c>
      <c r="BB48" s="254">
        <v>55.663152684000003</v>
      </c>
      <c r="BC48" s="254">
        <v>55.796111435</v>
      </c>
      <c r="BD48" s="254">
        <v>56.644786756000002</v>
      </c>
      <c r="BE48" s="254">
        <v>56.255510903999998</v>
      </c>
      <c r="BF48" s="254">
        <v>56.678424958999997</v>
      </c>
      <c r="BG48" s="254">
        <v>56.562736311999998</v>
      </c>
      <c r="BH48" s="254">
        <v>56.601890890999996</v>
      </c>
      <c r="BI48" s="411">
        <v>56.580625275999999</v>
      </c>
      <c r="BJ48" s="411">
        <v>56.380629196000001</v>
      </c>
      <c r="BK48" s="411">
        <v>55.864227094999997</v>
      </c>
      <c r="BL48" s="411">
        <v>56.348180536000001</v>
      </c>
      <c r="BM48" s="411">
        <v>56.430859407</v>
      </c>
      <c r="BN48" s="411">
        <v>56.618396988999997</v>
      </c>
      <c r="BO48" s="411">
        <v>56.931661955999999</v>
      </c>
      <c r="BP48" s="411">
        <v>57.120578993000002</v>
      </c>
      <c r="BQ48" s="411">
        <v>57.120350221000002</v>
      </c>
      <c r="BR48" s="411">
        <v>57.539284442000003</v>
      </c>
      <c r="BS48" s="411">
        <v>57.275017796999997</v>
      </c>
      <c r="BT48" s="411">
        <v>57.417801038999997</v>
      </c>
      <c r="BU48" s="411">
        <v>57.649265798999998</v>
      </c>
      <c r="BV48" s="411">
        <v>57.371343017000001</v>
      </c>
    </row>
    <row r="49" spans="1:74" ht="11.1" customHeight="1" x14ac:dyDescent="0.2">
      <c r="B49" s="172"/>
      <c r="C49" s="254"/>
      <c r="D49" s="254"/>
      <c r="E49" s="254"/>
      <c r="F49" s="254"/>
      <c r="G49" s="254"/>
      <c r="H49" s="25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c r="AK49" s="254"/>
      <c r="AL49" s="254"/>
      <c r="AM49" s="254"/>
      <c r="AN49" s="254"/>
      <c r="AO49" s="254"/>
      <c r="AP49" s="254"/>
      <c r="AQ49" s="254"/>
      <c r="AR49" s="254"/>
      <c r="AS49" s="254"/>
      <c r="AT49" s="254"/>
      <c r="AU49" s="254"/>
      <c r="AV49" s="254"/>
      <c r="AW49" s="254"/>
      <c r="AX49" s="254"/>
      <c r="AY49" s="254"/>
      <c r="AZ49" s="254"/>
      <c r="BA49" s="254"/>
      <c r="BB49" s="254"/>
      <c r="BC49" s="254"/>
      <c r="BD49" s="254"/>
      <c r="BE49" s="254"/>
      <c r="BF49" s="254"/>
      <c r="BG49" s="254"/>
      <c r="BH49" s="254"/>
      <c r="BI49" s="411"/>
      <c r="BJ49" s="411"/>
      <c r="BK49" s="411"/>
      <c r="BL49" s="411"/>
      <c r="BM49" s="411"/>
      <c r="BN49" s="411"/>
      <c r="BO49" s="411"/>
      <c r="BP49" s="411"/>
      <c r="BQ49" s="411"/>
      <c r="BR49" s="411"/>
      <c r="BS49" s="411"/>
      <c r="BT49" s="411"/>
      <c r="BU49" s="411"/>
      <c r="BV49" s="411"/>
    </row>
    <row r="50" spans="1:74" ht="11.1" customHeight="1" x14ac:dyDescent="0.2">
      <c r="A50" s="162" t="s">
        <v>546</v>
      </c>
      <c r="B50" s="172" t="s">
        <v>555</v>
      </c>
      <c r="C50" s="254">
        <v>5.0452767520000004</v>
      </c>
      <c r="D50" s="254">
        <v>5.1116157519999996</v>
      </c>
      <c r="E50" s="254">
        <v>5.1788447519999998</v>
      </c>
      <c r="F50" s="254">
        <v>5.2320127520000002</v>
      </c>
      <c r="G50" s="254">
        <v>5.5035100235999996</v>
      </c>
      <c r="H50" s="254">
        <v>5.5376100236000001</v>
      </c>
      <c r="I50" s="254">
        <v>5.5978830235999997</v>
      </c>
      <c r="J50" s="254">
        <v>5.9056190235999999</v>
      </c>
      <c r="K50" s="254">
        <v>5.6715151461</v>
      </c>
      <c r="L50" s="254">
        <v>5.6976861460999997</v>
      </c>
      <c r="M50" s="254">
        <v>5.7497851460999998</v>
      </c>
      <c r="N50" s="254">
        <v>5.7625391461</v>
      </c>
      <c r="O50" s="254">
        <v>5.8484891461000004</v>
      </c>
      <c r="P50" s="254">
        <v>5.8607011461000003</v>
      </c>
      <c r="Q50" s="254">
        <v>5.7079131461000001</v>
      </c>
      <c r="R50" s="254">
        <v>5.7553301461000004</v>
      </c>
      <c r="S50" s="254">
        <v>5.7693301460999997</v>
      </c>
      <c r="T50" s="254">
        <v>5.7693301460999997</v>
      </c>
      <c r="U50" s="254">
        <v>5.7513301460999999</v>
      </c>
      <c r="V50" s="254">
        <v>5.7573301461000002</v>
      </c>
      <c r="W50" s="254">
        <v>5.7673301460999999</v>
      </c>
      <c r="X50" s="254">
        <v>5.8083301461000003</v>
      </c>
      <c r="Y50" s="254">
        <v>5.8483301461000003</v>
      </c>
      <c r="Z50" s="254">
        <v>5.8333301460999998</v>
      </c>
      <c r="AA50" s="254">
        <v>6.0472301461000004</v>
      </c>
      <c r="AB50" s="254">
        <v>6.0672301461</v>
      </c>
      <c r="AC50" s="254">
        <v>6.0572301461000002</v>
      </c>
      <c r="AD50" s="254">
        <v>6.1072301461</v>
      </c>
      <c r="AE50" s="254">
        <v>6.0972301461000002</v>
      </c>
      <c r="AF50" s="254">
        <v>6.0912301461</v>
      </c>
      <c r="AG50" s="254">
        <v>6.1242301461000004</v>
      </c>
      <c r="AH50" s="254">
        <v>6.1202301460999999</v>
      </c>
      <c r="AI50" s="254">
        <v>6.1312301461000001</v>
      </c>
      <c r="AJ50" s="254">
        <v>6.0082301460999998</v>
      </c>
      <c r="AK50" s="254">
        <v>6.1312301461000001</v>
      </c>
      <c r="AL50" s="254">
        <v>6.1532301461000003</v>
      </c>
      <c r="AM50" s="254">
        <v>6.0873301461000002</v>
      </c>
      <c r="AN50" s="254">
        <v>6.1243301461000001</v>
      </c>
      <c r="AO50" s="254">
        <v>6.1483301461000002</v>
      </c>
      <c r="AP50" s="254">
        <v>6.1283301460999997</v>
      </c>
      <c r="AQ50" s="254">
        <v>6.0783301460999999</v>
      </c>
      <c r="AR50" s="254">
        <v>6.0633301461000002</v>
      </c>
      <c r="AS50" s="254">
        <v>6.1193301461000003</v>
      </c>
      <c r="AT50" s="254">
        <v>6.0932451461000001</v>
      </c>
      <c r="AU50" s="254">
        <v>6.0502571460999999</v>
      </c>
      <c r="AV50" s="254">
        <v>6.1202691461000001</v>
      </c>
      <c r="AW50" s="254">
        <v>6.1301841461000004</v>
      </c>
      <c r="AX50" s="254">
        <v>6.1221951461000002</v>
      </c>
      <c r="AY50" s="254">
        <v>6.1432301460999996</v>
      </c>
      <c r="AZ50" s="254">
        <v>6.1467301461000003</v>
      </c>
      <c r="BA50" s="254">
        <v>6.1402301461000004</v>
      </c>
      <c r="BB50" s="254">
        <v>6.1237301460999998</v>
      </c>
      <c r="BC50" s="254">
        <v>6.1322301461000004</v>
      </c>
      <c r="BD50" s="254">
        <v>6.0607301461</v>
      </c>
      <c r="BE50" s="254">
        <v>6.0592301461</v>
      </c>
      <c r="BF50" s="254">
        <v>5.9997992603999997</v>
      </c>
      <c r="BG50" s="254">
        <v>6.0589849736000003</v>
      </c>
      <c r="BH50" s="254">
        <v>6.1167892501000001</v>
      </c>
      <c r="BI50" s="411">
        <v>6.1294845789999997</v>
      </c>
      <c r="BJ50" s="411">
        <v>6.1415880932000002</v>
      </c>
      <c r="BK50" s="411">
        <v>6.1732258259000004</v>
      </c>
      <c r="BL50" s="411">
        <v>6.1855835373000003</v>
      </c>
      <c r="BM50" s="411">
        <v>6.1971066247</v>
      </c>
      <c r="BN50" s="411">
        <v>6.2089427479000001</v>
      </c>
      <c r="BO50" s="411">
        <v>6.2202370326</v>
      </c>
      <c r="BP50" s="411">
        <v>6.2323091142999996</v>
      </c>
      <c r="BQ50" s="411">
        <v>6.2937752046000002</v>
      </c>
      <c r="BR50" s="411">
        <v>6.3050824620999997</v>
      </c>
      <c r="BS50" s="411">
        <v>6.3165262275999998</v>
      </c>
      <c r="BT50" s="411">
        <v>6.3274557032000001</v>
      </c>
      <c r="BU50" s="411">
        <v>6.3385833242</v>
      </c>
      <c r="BV50" s="411">
        <v>6.3495545957999999</v>
      </c>
    </row>
    <row r="51" spans="1:74" ht="11.1" customHeight="1" x14ac:dyDescent="0.2">
      <c r="A51" s="162" t="s">
        <v>548</v>
      </c>
      <c r="B51" s="172" t="s">
        <v>556</v>
      </c>
      <c r="C51" s="254">
        <v>56.004859472</v>
      </c>
      <c r="D51" s="254">
        <v>56.450912981000002</v>
      </c>
      <c r="E51" s="254">
        <v>56.84082737</v>
      </c>
      <c r="F51" s="254">
        <v>57.104998532000003</v>
      </c>
      <c r="G51" s="254">
        <v>57.988219887</v>
      </c>
      <c r="H51" s="254">
        <v>57.510603541000002</v>
      </c>
      <c r="I51" s="254">
        <v>57.881425428999997</v>
      </c>
      <c r="J51" s="254">
        <v>58.131196236000001</v>
      </c>
      <c r="K51" s="254">
        <v>58.015966126000002</v>
      </c>
      <c r="L51" s="254">
        <v>58.319826063000001</v>
      </c>
      <c r="M51" s="254">
        <v>58.713482749000001</v>
      </c>
      <c r="N51" s="254">
        <v>58.453598446999997</v>
      </c>
      <c r="O51" s="254">
        <v>58.364755891999998</v>
      </c>
      <c r="P51" s="254">
        <v>57.595079763999998</v>
      </c>
      <c r="Q51" s="254">
        <v>57.928774711999999</v>
      </c>
      <c r="R51" s="254">
        <v>57.888380482000002</v>
      </c>
      <c r="S51" s="254">
        <v>57.656348029999997</v>
      </c>
      <c r="T51" s="254">
        <v>57.860429684000003</v>
      </c>
      <c r="U51" s="254">
        <v>57.929439795999997</v>
      </c>
      <c r="V51" s="254">
        <v>58.410630937000001</v>
      </c>
      <c r="W51" s="254">
        <v>57.648701563000003</v>
      </c>
      <c r="X51" s="254">
        <v>58.421739344999999</v>
      </c>
      <c r="Y51" s="254">
        <v>58.640888787000002</v>
      </c>
      <c r="Z51" s="254">
        <v>58.885825838000002</v>
      </c>
      <c r="AA51" s="254">
        <v>58.829276323000002</v>
      </c>
      <c r="AB51" s="254">
        <v>58.965575809999997</v>
      </c>
      <c r="AC51" s="254">
        <v>58.424077158000003</v>
      </c>
      <c r="AD51" s="254">
        <v>58.539754260000002</v>
      </c>
      <c r="AE51" s="254">
        <v>58.567132995000001</v>
      </c>
      <c r="AF51" s="254">
        <v>58.244161810999998</v>
      </c>
      <c r="AG51" s="254">
        <v>58.704864504</v>
      </c>
      <c r="AH51" s="254">
        <v>58.629109309999997</v>
      </c>
      <c r="AI51" s="254">
        <v>58.214570346000002</v>
      </c>
      <c r="AJ51" s="254">
        <v>59.282868530000002</v>
      </c>
      <c r="AK51" s="254">
        <v>59.868158561999998</v>
      </c>
      <c r="AL51" s="254">
        <v>59.997238312</v>
      </c>
      <c r="AM51" s="254">
        <v>59.165164648999998</v>
      </c>
      <c r="AN51" s="254">
        <v>59.084084955000002</v>
      </c>
      <c r="AO51" s="254">
        <v>59.177305126999997</v>
      </c>
      <c r="AP51" s="254">
        <v>59.668431026999997</v>
      </c>
      <c r="AQ51" s="254">
        <v>59.689635512000002</v>
      </c>
      <c r="AR51" s="254">
        <v>59.931405798999997</v>
      </c>
      <c r="AS51" s="254">
        <v>60.636371545999999</v>
      </c>
      <c r="AT51" s="254">
        <v>60.491769251999997</v>
      </c>
      <c r="AU51" s="254">
        <v>60.645727893999997</v>
      </c>
      <c r="AV51" s="254">
        <v>60.885208182</v>
      </c>
      <c r="AW51" s="254">
        <v>61.887268259999999</v>
      </c>
      <c r="AX51" s="254">
        <v>61.787443981000003</v>
      </c>
      <c r="AY51" s="254">
        <v>60.941782478999997</v>
      </c>
      <c r="AZ51" s="254">
        <v>61.350516964999997</v>
      </c>
      <c r="BA51" s="254">
        <v>61.296960317999996</v>
      </c>
      <c r="BB51" s="254">
        <v>61.786882830000003</v>
      </c>
      <c r="BC51" s="254">
        <v>61.928341580999998</v>
      </c>
      <c r="BD51" s="254">
        <v>62.705516901999999</v>
      </c>
      <c r="BE51" s="254">
        <v>62.314741050000002</v>
      </c>
      <c r="BF51" s="254">
        <v>62.678224219999997</v>
      </c>
      <c r="BG51" s="254">
        <v>62.621721285</v>
      </c>
      <c r="BH51" s="254">
        <v>62.718680141</v>
      </c>
      <c r="BI51" s="411">
        <v>62.710109854999999</v>
      </c>
      <c r="BJ51" s="411">
        <v>62.522217288999997</v>
      </c>
      <c r="BK51" s="411">
        <v>62.03745292</v>
      </c>
      <c r="BL51" s="411">
        <v>62.533764073</v>
      </c>
      <c r="BM51" s="411">
        <v>62.627966031</v>
      </c>
      <c r="BN51" s="411">
        <v>62.827339737000003</v>
      </c>
      <c r="BO51" s="411">
        <v>63.151898989000003</v>
      </c>
      <c r="BP51" s="411">
        <v>63.352888106999998</v>
      </c>
      <c r="BQ51" s="411">
        <v>63.414125425999998</v>
      </c>
      <c r="BR51" s="411">
        <v>63.844366903999997</v>
      </c>
      <c r="BS51" s="411">
        <v>63.591544024999997</v>
      </c>
      <c r="BT51" s="411">
        <v>63.745256742000002</v>
      </c>
      <c r="BU51" s="411">
        <v>63.987849124</v>
      </c>
      <c r="BV51" s="411">
        <v>63.720897612999998</v>
      </c>
    </row>
    <row r="52" spans="1:74" ht="11.1" customHeight="1" x14ac:dyDescent="0.2">
      <c r="B52" s="172"/>
      <c r="C52" s="254"/>
      <c r="D52" s="254"/>
      <c r="E52" s="254"/>
      <c r="F52" s="254"/>
      <c r="G52" s="254"/>
      <c r="H52" s="254"/>
      <c r="I52" s="254"/>
      <c r="J52" s="254"/>
      <c r="K52" s="254"/>
      <c r="L52" s="254"/>
      <c r="M52" s="254"/>
      <c r="N52" s="254"/>
      <c r="O52" s="254"/>
      <c r="P52" s="254"/>
      <c r="Q52" s="254"/>
      <c r="R52" s="254"/>
      <c r="S52" s="254"/>
      <c r="T52" s="254"/>
      <c r="U52" s="254"/>
      <c r="V52" s="254"/>
      <c r="W52" s="254"/>
      <c r="X52" s="254"/>
      <c r="Y52" s="254"/>
      <c r="Z52" s="254"/>
      <c r="AA52" s="254"/>
      <c r="AB52" s="254"/>
      <c r="AC52" s="254"/>
      <c r="AD52" s="254"/>
      <c r="AE52" s="254"/>
      <c r="AF52" s="254"/>
      <c r="AG52" s="254"/>
      <c r="AH52" s="254"/>
      <c r="AI52" s="254"/>
      <c r="AJ52" s="254"/>
      <c r="AK52" s="254"/>
      <c r="AL52" s="254"/>
      <c r="AM52" s="254"/>
      <c r="AN52" s="254"/>
      <c r="AO52" s="254"/>
      <c r="AP52" s="254"/>
      <c r="AQ52" s="254"/>
      <c r="AR52" s="254"/>
      <c r="AS52" s="254"/>
      <c r="AT52" s="254"/>
      <c r="AU52" s="254"/>
      <c r="AV52" s="254"/>
      <c r="AW52" s="254"/>
      <c r="AX52" s="254"/>
      <c r="AY52" s="254"/>
      <c r="AZ52" s="254"/>
      <c r="BA52" s="254"/>
      <c r="BB52" s="254"/>
      <c r="BC52" s="254"/>
      <c r="BD52" s="254"/>
      <c r="BE52" s="254"/>
      <c r="BF52" s="254"/>
      <c r="BG52" s="254"/>
      <c r="BH52" s="254"/>
      <c r="BI52" s="411"/>
      <c r="BJ52" s="411"/>
      <c r="BK52" s="411"/>
      <c r="BL52" s="411"/>
      <c r="BM52" s="411"/>
      <c r="BN52" s="411"/>
      <c r="BO52" s="411"/>
      <c r="BP52" s="411"/>
      <c r="BQ52" s="411"/>
      <c r="BR52" s="411"/>
      <c r="BS52" s="411"/>
      <c r="BT52" s="411"/>
      <c r="BU52" s="411"/>
      <c r="BV52" s="411"/>
    </row>
    <row r="53" spans="1:74" ht="11.1" customHeight="1" x14ac:dyDescent="0.2">
      <c r="A53" s="162" t="s">
        <v>1202</v>
      </c>
      <c r="B53" s="174" t="s">
        <v>1203</v>
      </c>
      <c r="C53" s="255" t="s">
        <v>1293</v>
      </c>
      <c r="D53" s="255" t="s">
        <v>1293</v>
      </c>
      <c r="E53" s="255" t="s">
        <v>1293</v>
      </c>
      <c r="F53" s="255" t="s">
        <v>1293</v>
      </c>
      <c r="G53" s="255" t="s">
        <v>1293</v>
      </c>
      <c r="H53" s="255" t="s">
        <v>1293</v>
      </c>
      <c r="I53" s="255" t="s">
        <v>1293</v>
      </c>
      <c r="J53" s="255" t="s">
        <v>1293</v>
      </c>
      <c r="K53" s="255" t="s">
        <v>1293</v>
      </c>
      <c r="L53" s="255" t="s">
        <v>1293</v>
      </c>
      <c r="M53" s="255" t="s">
        <v>1293</v>
      </c>
      <c r="N53" s="255" t="s">
        <v>1293</v>
      </c>
      <c r="O53" s="255">
        <v>0.40843699999999999</v>
      </c>
      <c r="P53" s="255">
        <v>0.350437</v>
      </c>
      <c r="Q53" s="255">
        <v>0.34343699999999999</v>
      </c>
      <c r="R53" s="255">
        <v>0.51</v>
      </c>
      <c r="S53" s="255">
        <v>0.437</v>
      </c>
      <c r="T53" s="255">
        <v>0.35499999999999998</v>
      </c>
      <c r="U53" s="255">
        <v>0.34100000000000003</v>
      </c>
      <c r="V53" s="255">
        <v>0.36749999999999999</v>
      </c>
      <c r="W53" s="255">
        <v>0.69699999999999995</v>
      </c>
      <c r="X53" s="255">
        <v>0.55200000000000005</v>
      </c>
      <c r="Y53" s="255">
        <v>0.66200000000000003</v>
      </c>
      <c r="Z53" s="255">
        <v>0.64700000000000002</v>
      </c>
      <c r="AA53" s="255">
        <v>0.68200000000000005</v>
      </c>
      <c r="AB53" s="255">
        <v>1.0149999999999999</v>
      </c>
      <c r="AC53" s="255">
        <v>1.266</v>
      </c>
      <c r="AD53" s="255">
        <v>0.99733333332999996</v>
      </c>
      <c r="AE53" s="255">
        <v>0.90600000000000003</v>
      </c>
      <c r="AF53" s="255">
        <v>0.99099999999999999</v>
      </c>
      <c r="AG53" s="255">
        <v>0.91400000000000003</v>
      </c>
      <c r="AH53" s="255">
        <v>1.0029999999999999</v>
      </c>
      <c r="AI53" s="255">
        <v>0.96499999999999997</v>
      </c>
      <c r="AJ53" s="255">
        <v>0.753</v>
      </c>
      <c r="AK53" s="255">
        <v>0.79400000000000004</v>
      </c>
      <c r="AL53" s="255">
        <v>0.78</v>
      </c>
      <c r="AM53" s="255">
        <v>0.88300000000000001</v>
      </c>
      <c r="AN53" s="255">
        <v>0.93</v>
      </c>
      <c r="AO53" s="255">
        <v>0.91600000000000004</v>
      </c>
      <c r="AP53" s="255">
        <v>0.90866666666999996</v>
      </c>
      <c r="AQ53" s="255">
        <v>0.82211290322999997</v>
      </c>
      <c r="AR53" s="255">
        <v>0.95899999999999996</v>
      </c>
      <c r="AS53" s="255">
        <v>0.98829032258000005</v>
      </c>
      <c r="AT53" s="255">
        <v>0.97399999999999998</v>
      </c>
      <c r="AU53" s="255">
        <v>0.66333333333</v>
      </c>
      <c r="AV53" s="255">
        <v>0.73799999999999999</v>
      </c>
      <c r="AW53" s="255">
        <v>0.55300000000000005</v>
      </c>
      <c r="AX53" s="255">
        <v>0.63200000000000001</v>
      </c>
      <c r="AY53" s="255">
        <v>0.71180100000000002</v>
      </c>
      <c r="AZ53" s="255">
        <v>0.66180099999999997</v>
      </c>
      <c r="BA53" s="255">
        <v>0.59499999999999997</v>
      </c>
      <c r="BB53" s="255">
        <v>0.66</v>
      </c>
      <c r="BC53" s="255">
        <v>0.71599999999999997</v>
      </c>
      <c r="BD53" s="255">
        <v>0.62</v>
      </c>
      <c r="BE53" s="255">
        <v>0.67300000000000004</v>
      </c>
      <c r="BF53" s="255">
        <v>0.58199999999999996</v>
      </c>
      <c r="BG53" s="255">
        <v>0.55000000000000004</v>
      </c>
      <c r="BH53" s="255">
        <v>0.55000000000000004</v>
      </c>
      <c r="BI53" s="641" t="s">
        <v>1293</v>
      </c>
      <c r="BJ53" s="641" t="s">
        <v>1293</v>
      </c>
      <c r="BK53" s="641" t="s">
        <v>1293</v>
      </c>
      <c r="BL53" s="641" t="s">
        <v>1293</v>
      </c>
      <c r="BM53" s="641" t="s">
        <v>1293</v>
      </c>
      <c r="BN53" s="641" t="s">
        <v>1293</v>
      </c>
      <c r="BO53" s="641" t="s">
        <v>1293</v>
      </c>
      <c r="BP53" s="641" t="s">
        <v>1293</v>
      </c>
      <c r="BQ53" s="641" t="s">
        <v>1293</v>
      </c>
      <c r="BR53" s="641" t="s">
        <v>1293</v>
      </c>
      <c r="BS53" s="641" t="s">
        <v>1293</v>
      </c>
      <c r="BT53" s="641" t="s">
        <v>1293</v>
      </c>
      <c r="BU53" s="641" t="s">
        <v>1293</v>
      </c>
      <c r="BV53" s="641" t="s">
        <v>1293</v>
      </c>
    </row>
    <row r="54" spans="1:74" ht="11.1" customHeight="1" x14ac:dyDescent="0.2">
      <c r="B54" s="172"/>
      <c r="C54" s="254"/>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c r="AT54" s="254"/>
      <c r="AU54" s="254"/>
      <c r="AV54" s="254"/>
      <c r="AW54" s="254"/>
      <c r="AX54" s="254"/>
      <c r="AY54" s="254"/>
      <c r="AZ54" s="254"/>
      <c r="BA54" s="254"/>
      <c r="BB54" s="411"/>
      <c r="BC54" s="411"/>
      <c r="BD54" s="411"/>
      <c r="BE54" s="411"/>
      <c r="BF54" s="411"/>
      <c r="BG54" s="411"/>
      <c r="BH54" s="411"/>
      <c r="BI54" s="411"/>
      <c r="BJ54" s="411"/>
      <c r="BK54" s="411"/>
      <c r="BL54" s="411"/>
      <c r="BM54" s="411"/>
      <c r="BN54" s="411"/>
      <c r="BO54" s="411"/>
      <c r="BP54" s="411"/>
      <c r="BQ54" s="411"/>
      <c r="BR54" s="411"/>
      <c r="BS54" s="411"/>
      <c r="BT54" s="411"/>
      <c r="BU54" s="411"/>
      <c r="BV54" s="411"/>
    </row>
    <row r="55" spans="1:74" ht="11.1" customHeight="1" x14ac:dyDescent="0.2">
      <c r="BK55" s="413"/>
      <c r="BL55" s="413"/>
      <c r="BM55" s="413"/>
      <c r="BN55" s="413"/>
      <c r="BO55" s="413"/>
      <c r="BP55" s="413"/>
      <c r="BQ55" s="413"/>
      <c r="BR55" s="413"/>
      <c r="BS55" s="413"/>
      <c r="BT55" s="413"/>
      <c r="BU55" s="413"/>
      <c r="BV55" s="413"/>
    </row>
    <row r="56" spans="1:74" ht="12" customHeight="1" x14ac:dyDescent="0.25">
      <c r="B56" s="683" t="s">
        <v>1081</v>
      </c>
      <c r="C56" s="680"/>
      <c r="D56" s="680"/>
      <c r="E56" s="680"/>
      <c r="F56" s="680"/>
      <c r="G56" s="680"/>
      <c r="H56" s="680"/>
      <c r="I56" s="680"/>
      <c r="J56" s="680"/>
      <c r="K56" s="680"/>
      <c r="L56" s="680"/>
      <c r="M56" s="680"/>
      <c r="N56" s="680"/>
      <c r="O56" s="680"/>
      <c r="P56" s="680"/>
      <c r="Q56" s="680"/>
    </row>
    <row r="57" spans="1:74" ht="12" customHeight="1" x14ac:dyDescent="0.2">
      <c r="B57" s="694" t="s">
        <v>943</v>
      </c>
      <c r="C57" s="666"/>
      <c r="D57" s="666"/>
      <c r="E57" s="666"/>
      <c r="F57" s="666"/>
      <c r="G57" s="666"/>
      <c r="H57" s="666"/>
      <c r="I57" s="666"/>
      <c r="J57" s="666"/>
      <c r="K57" s="666"/>
      <c r="L57" s="666"/>
      <c r="M57" s="666"/>
      <c r="N57" s="666"/>
      <c r="O57" s="666"/>
      <c r="P57" s="666"/>
      <c r="Q57" s="666"/>
    </row>
    <row r="58" spans="1:74" ht="12" customHeight="1" x14ac:dyDescent="0.2">
      <c r="B58" s="694" t="s">
        <v>1170</v>
      </c>
      <c r="C58" s="670"/>
      <c r="D58" s="670"/>
      <c r="E58" s="670"/>
      <c r="F58" s="670"/>
      <c r="G58" s="670"/>
      <c r="H58" s="670"/>
      <c r="I58" s="670"/>
      <c r="J58" s="670"/>
      <c r="K58" s="670"/>
      <c r="L58" s="670"/>
      <c r="M58" s="670"/>
      <c r="N58" s="670"/>
      <c r="O58" s="670"/>
      <c r="P58" s="670"/>
      <c r="Q58" s="666"/>
    </row>
    <row r="59" spans="1:74" s="442" customFormat="1" ht="12" customHeight="1" x14ac:dyDescent="0.25">
      <c r="A59" s="443"/>
      <c r="B59" s="669" t="s">
        <v>1108</v>
      </c>
      <c r="C59" s="670"/>
      <c r="D59" s="670"/>
      <c r="E59" s="670"/>
      <c r="F59" s="670"/>
      <c r="G59" s="670"/>
      <c r="H59" s="670"/>
      <c r="I59" s="670"/>
      <c r="J59" s="670"/>
      <c r="K59" s="670"/>
      <c r="L59" s="670"/>
      <c r="M59" s="670"/>
      <c r="N59" s="670"/>
      <c r="O59" s="670"/>
      <c r="P59" s="670"/>
      <c r="Q59" s="666"/>
      <c r="AY59" s="539"/>
      <c r="AZ59" s="539"/>
      <c r="BA59" s="539"/>
      <c r="BB59" s="539"/>
      <c r="BC59" s="539"/>
      <c r="BD59" s="539"/>
      <c r="BE59" s="539"/>
      <c r="BF59" s="539"/>
      <c r="BG59" s="539"/>
      <c r="BH59" s="539"/>
      <c r="BI59" s="539"/>
      <c r="BJ59" s="539"/>
    </row>
    <row r="60" spans="1:74" s="442" customFormat="1" ht="12" customHeight="1" x14ac:dyDescent="0.25">
      <c r="A60" s="443"/>
      <c r="B60" s="694" t="s">
        <v>1059</v>
      </c>
      <c r="C60" s="694"/>
      <c r="D60" s="694"/>
      <c r="E60" s="694"/>
      <c r="F60" s="694"/>
      <c r="G60" s="694"/>
      <c r="H60" s="694"/>
      <c r="I60" s="694"/>
      <c r="J60" s="694"/>
      <c r="K60" s="694"/>
      <c r="L60" s="694"/>
      <c r="M60" s="694"/>
      <c r="N60" s="694"/>
      <c r="O60" s="694"/>
      <c r="P60" s="694"/>
      <c r="Q60" s="666"/>
      <c r="AY60" s="539"/>
      <c r="AZ60" s="539"/>
      <c r="BA60" s="539"/>
      <c r="BB60" s="539"/>
      <c r="BC60" s="539"/>
      <c r="BD60" s="539"/>
      <c r="BE60" s="539"/>
      <c r="BF60" s="539"/>
      <c r="BG60" s="539"/>
      <c r="BH60" s="539"/>
      <c r="BI60" s="539"/>
      <c r="BJ60" s="539"/>
    </row>
    <row r="61" spans="1:74" s="442" customFormat="1" ht="12" customHeight="1" x14ac:dyDescent="0.25">
      <c r="A61" s="443"/>
      <c r="B61" s="694" t="s">
        <v>1145</v>
      </c>
      <c r="C61" s="666"/>
      <c r="D61" s="666"/>
      <c r="E61" s="666"/>
      <c r="F61" s="666"/>
      <c r="G61" s="666"/>
      <c r="H61" s="666"/>
      <c r="I61" s="666"/>
      <c r="J61" s="666"/>
      <c r="K61" s="666"/>
      <c r="L61" s="666"/>
      <c r="M61" s="666"/>
      <c r="N61" s="666"/>
      <c r="O61" s="666"/>
      <c r="P61" s="666"/>
      <c r="Q61" s="666"/>
      <c r="AY61" s="539"/>
      <c r="AZ61" s="539"/>
      <c r="BA61" s="539"/>
      <c r="BB61" s="539"/>
      <c r="BC61" s="539"/>
      <c r="BD61" s="539"/>
      <c r="BE61" s="539"/>
      <c r="BF61" s="539"/>
      <c r="BG61" s="539"/>
      <c r="BH61" s="539"/>
      <c r="BI61" s="539"/>
      <c r="BJ61" s="539"/>
    </row>
    <row r="62" spans="1:74" s="442" customFormat="1" ht="13.2" x14ac:dyDescent="0.25">
      <c r="A62" s="443"/>
      <c r="B62" s="693" t="s">
        <v>1132</v>
      </c>
      <c r="C62" s="666"/>
      <c r="D62" s="666"/>
      <c r="E62" s="666"/>
      <c r="F62" s="666"/>
      <c r="G62" s="666"/>
      <c r="H62" s="666"/>
      <c r="I62" s="666"/>
      <c r="J62" s="666"/>
      <c r="K62" s="666"/>
      <c r="L62" s="666"/>
      <c r="M62" s="666"/>
      <c r="N62" s="666"/>
      <c r="O62" s="666"/>
      <c r="P62" s="666"/>
      <c r="Q62" s="666"/>
      <c r="AY62" s="539"/>
      <c r="AZ62" s="539"/>
      <c r="BA62" s="539"/>
      <c r="BB62" s="539"/>
      <c r="BC62" s="539"/>
      <c r="BD62" s="539"/>
      <c r="BE62" s="539"/>
      <c r="BF62" s="539"/>
      <c r="BG62" s="539"/>
      <c r="BH62" s="539"/>
      <c r="BI62" s="539"/>
      <c r="BJ62" s="539"/>
    </row>
    <row r="63" spans="1:74" s="442" customFormat="1" ht="12" customHeight="1" x14ac:dyDescent="0.25">
      <c r="A63" s="443"/>
      <c r="B63" s="664" t="s">
        <v>1112</v>
      </c>
      <c r="C63" s="665"/>
      <c r="D63" s="665"/>
      <c r="E63" s="665"/>
      <c r="F63" s="665"/>
      <c r="G63" s="665"/>
      <c r="H63" s="665"/>
      <c r="I63" s="665"/>
      <c r="J63" s="665"/>
      <c r="K63" s="665"/>
      <c r="L63" s="665"/>
      <c r="M63" s="665"/>
      <c r="N63" s="665"/>
      <c r="O63" s="665"/>
      <c r="P63" s="665"/>
      <c r="Q63" s="666"/>
      <c r="AY63" s="539"/>
      <c r="AZ63" s="539"/>
      <c r="BA63" s="539"/>
      <c r="BB63" s="539"/>
      <c r="BC63" s="539"/>
      <c r="BD63" s="539"/>
      <c r="BE63" s="539"/>
      <c r="BF63" s="539"/>
      <c r="BG63" s="539"/>
      <c r="BH63" s="539"/>
      <c r="BI63" s="539"/>
      <c r="BJ63" s="539"/>
    </row>
    <row r="64" spans="1:74" s="442" customFormat="1" ht="12" customHeight="1" x14ac:dyDescent="0.25">
      <c r="A64" s="438"/>
      <c r="B64" s="686" t="s">
        <v>1229</v>
      </c>
      <c r="C64" s="666"/>
      <c r="D64" s="666"/>
      <c r="E64" s="666"/>
      <c r="F64" s="666"/>
      <c r="G64" s="666"/>
      <c r="H64" s="666"/>
      <c r="I64" s="666"/>
      <c r="J64" s="666"/>
      <c r="K64" s="666"/>
      <c r="L64" s="666"/>
      <c r="M64" s="666"/>
      <c r="N64" s="666"/>
      <c r="O64" s="666"/>
      <c r="P64" s="666"/>
      <c r="Q64" s="666"/>
      <c r="AY64" s="539"/>
      <c r="AZ64" s="539"/>
      <c r="BA64" s="539"/>
      <c r="BB64" s="539"/>
      <c r="BC64" s="539"/>
      <c r="BD64" s="539"/>
      <c r="BE64" s="539"/>
      <c r="BF64" s="539"/>
      <c r="BG64" s="539"/>
      <c r="BH64" s="539"/>
      <c r="BI64" s="539"/>
      <c r="BJ64" s="539"/>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row r="126" spans="63:74" x14ac:dyDescent="0.2">
      <c r="BK126" s="413"/>
      <c r="BL126" s="413"/>
      <c r="BM126" s="413"/>
      <c r="BN126" s="413"/>
      <c r="BO126" s="413"/>
      <c r="BP126" s="413"/>
      <c r="BQ126" s="413"/>
      <c r="BR126" s="413"/>
      <c r="BS126" s="413"/>
      <c r="BT126" s="413"/>
      <c r="BU126" s="413"/>
      <c r="BV126" s="413"/>
    </row>
    <row r="127" spans="63:74" x14ac:dyDescent="0.2">
      <c r="BK127" s="413"/>
      <c r="BL127" s="413"/>
      <c r="BM127" s="413"/>
      <c r="BN127" s="413"/>
      <c r="BO127" s="413"/>
      <c r="BP127" s="413"/>
      <c r="BQ127" s="413"/>
      <c r="BR127" s="413"/>
      <c r="BS127" s="413"/>
      <c r="BT127" s="413"/>
      <c r="BU127" s="413"/>
      <c r="BV127" s="413"/>
    </row>
    <row r="128" spans="63:74" x14ac:dyDescent="0.2">
      <c r="BK128" s="413"/>
      <c r="BL128" s="413"/>
      <c r="BM128" s="413"/>
      <c r="BN128" s="413"/>
      <c r="BO128" s="413"/>
      <c r="BP128" s="413"/>
      <c r="BQ128" s="413"/>
      <c r="BR128" s="413"/>
      <c r="BS128" s="413"/>
      <c r="BT128" s="413"/>
      <c r="BU128" s="413"/>
      <c r="BV128" s="413"/>
    </row>
    <row r="129" spans="63:74" x14ac:dyDescent="0.2">
      <c r="BK129" s="413"/>
      <c r="BL129" s="413"/>
      <c r="BM129" s="413"/>
      <c r="BN129" s="413"/>
      <c r="BO129" s="413"/>
      <c r="BP129" s="413"/>
      <c r="BQ129" s="413"/>
      <c r="BR129" s="413"/>
      <c r="BS129" s="413"/>
      <c r="BT129" s="413"/>
      <c r="BU129" s="413"/>
      <c r="BV129" s="413"/>
    </row>
    <row r="130" spans="63:74" x14ac:dyDescent="0.2">
      <c r="BK130" s="413"/>
      <c r="BL130" s="413"/>
      <c r="BM130" s="413"/>
      <c r="BN130" s="413"/>
      <c r="BO130" s="413"/>
      <c r="BP130" s="413"/>
      <c r="BQ130" s="413"/>
      <c r="BR130" s="413"/>
      <c r="BS130" s="413"/>
      <c r="BT130" s="413"/>
      <c r="BU130" s="413"/>
      <c r="BV130" s="413"/>
    </row>
    <row r="131" spans="63:74" x14ac:dyDescent="0.2">
      <c r="BK131" s="413"/>
      <c r="BL131" s="413"/>
      <c r="BM131" s="413"/>
      <c r="BN131" s="413"/>
      <c r="BO131" s="413"/>
      <c r="BP131" s="413"/>
      <c r="BQ131" s="413"/>
      <c r="BR131" s="413"/>
      <c r="BS131" s="413"/>
      <c r="BT131" s="413"/>
      <c r="BU131" s="413"/>
      <c r="BV131" s="413"/>
    </row>
    <row r="132" spans="63:74" x14ac:dyDescent="0.2">
      <c r="BK132" s="413"/>
      <c r="BL132" s="413"/>
      <c r="BM132" s="413"/>
      <c r="BN132" s="413"/>
      <c r="BO132" s="413"/>
      <c r="BP132" s="413"/>
      <c r="BQ132" s="413"/>
      <c r="BR132" s="413"/>
      <c r="BS132" s="413"/>
      <c r="BT132" s="413"/>
      <c r="BU132" s="413"/>
      <c r="BV132" s="413"/>
    </row>
    <row r="133" spans="63:74" x14ac:dyDescent="0.2">
      <c r="BK133" s="413"/>
      <c r="BL133" s="413"/>
      <c r="BM133" s="413"/>
      <c r="BN133" s="413"/>
      <c r="BO133" s="413"/>
      <c r="BP133" s="413"/>
      <c r="BQ133" s="413"/>
      <c r="BR133" s="413"/>
      <c r="BS133" s="413"/>
      <c r="BT133" s="413"/>
      <c r="BU133" s="413"/>
      <c r="BV133" s="413"/>
    </row>
    <row r="134" spans="63:74" x14ac:dyDescent="0.2">
      <c r="BK134" s="413"/>
      <c r="BL134" s="413"/>
      <c r="BM134" s="413"/>
      <c r="BN134" s="413"/>
      <c r="BO134" s="413"/>
      <c r="BP134" s="413"/>
      <c r="BQ134" s="413"/>
      <c r="BR134" s="413"/>
      <c r="BS134" s="413"/>
      <c r="BT134" s="413"/>
      <c r="BU134" s="413"/>
      <c r="BV134" s="413"/>
    </row>
    <row r="135" spans="63:74" x14ac:dyDescent="0.2">
      <c r="BK135" s="413"/>
      <c r="BL135" s="413"/>
      <c r="BM135" s="413"/>
      <c r="BN135" s="413"/>
      <c r="BO135" s="413"/>
      <c r="BP135" s="413"/>
      <c r="BQ135" s="413"/>
      <c r="BR135" s="413"/>
      <c r="BS135" s="413"/>
      <c r="BT135" s="413"/>
      <c r="BU135" s="413"/>
      <c r="BV135" s="413"/>
    </row>
    <row r="136" spans="63:74" x14ac:dyDescent="0.2">
      <c r="BK136" s="413"/>
      <c r="BL136" s="413"/>
      <c r="BM136" s="413"/>
      <c r="BN136" s="413"/>
      <c r="BO136" s="413"/>
      <c r="BP136" s="413"/>
      <c r="BQ136" s="413"/>
      <c r="BR136" s="413"/>
      <c r="BS136" s="413"/>
      <c r="BT136" s="413"/>
      <c r="BU136" s="413"/>
      <c r="BV136" s="413"/>
    </row>
    <row r="137" spans="63:74" x14ac:dyDescent="0.2">
      <c r="BK137" s="413"/>
      <c r="BL137" s="413"/>
      <c r="BM137" s="413"/>
      <c r="BN137" s="413"/>
      <c r="BO137" s="413"/>
      <c r="BP137" s="413"/>
      <c r="BQ137" s="413"/>
      <c r="BR137" s="413"/>
      <c r="BS137" s="413"/>
      <c r="BT137" s="413"/>
      <c r="BU137" s="413"/>
      <c r="BV137" s="413"/>
    </row>
    <row r="138" spans="63:74" x14ac:dyDescent="0.2">
      <c r="BK138" s="413"/>
      <c r="BL138" s="413"/>
      <c r="BM138" s="413"/>
      <c r="BN138" s="413"/>
      <c r="BO138" s="413"/>
      <c r="BP138" s="413"/>
      <c r="BQ138" s="413"/>
      <c r="BR138" s="413"/>
      <c r="BS138" s="413"/>
      <c r="BT138" s="413"/>
      <c r="BU138" s="413"/>
      <c r="BV138" s="413"/>
    </row>
    <row r="139" spans="63:74" x14ac:dyDescent="0.2">
      <c r="BK139" s="413"/>
      <c r="BL139" s="413"/>
      <c r="BM139" s="413"/>
      <c r="BN139" s="413"/>
      <c r="BO139" s="413"/>
      <c r="BP139" s="413"/>
      <c r="BQ139" s="413"/>
      <c r="BR139" s="413"/>
      <c r="BS139" s="413"/>
      <c r="BT139" s="413"/>
      <c r="BU139" s="413"/>
      <c r="BV139" s="413"/>
    </row>
    <row r="140" spans="63:74" x14ac:dyDescent="0.2">
      <c r="BK140" s="413"/>
      <c r="BL140" s="413"/>
      <c r="BM140" s="413"/>
      <c r="BN140" s="413"/>
      <c r="BO140" s="413"/>
      <c r="BP140" s="413"/>
      <c r="BQ140" s="413"/>
      <c r="BR140" s="413"/>
      <c r="BS140" s="413"/>
      <c r="BT140" s="413"/>
      <c r="BU140" s="413"/>
      <c r="BV140" s="413"/>
    </row>
    <row r="141" spans="63:74" x14ac:dyDescent="0.2">
      <c r="BK141" s="413"/>
      <c r="BL141" s="413"/>
      <c r="BM141" s="413"/>
      <c r="BN141" s="413"/>
      <c r="BO141" s="413"/>
      <c r="BP141" s="413"/>
      <c r="BQ141" s="413"/>
      <c r="BR141" s="413"/>
      <c r="BS141" s="413"/>
      <c r="BT141" s="413"/>
      <c r="BU141" s="413"/>
      <c r="BV141" s="413"/>
    </row>
    <row r="142" spans="63:74" x14ac:dyDescent="0.2">
      <c r="BK142" s="413"/>
      <c r="BL142" s="413"/>
      <c r="BM142" s="413"/>
      <c r="BN142" s="413"/>
      <c r="BO142" s="413"/>
      <c r="BP142" s="413"/>
      <c r="BQ142" s="413"/>
      <c r="BR142" s="413"/>
      <c r="BS142" s="413"/>
      <c r="BT142" s="413"/>
      <c r="BU142" s="413"/>
      <c r="BV142" s="413"/>
    </row>
    <row r="143" spans="63:74" x14ac:dyDescent="0.2">
      <c r="BK143" s="413"/>
      <c r="BL143" s="413"/>
      <c r="BM143" s="413"/>
      <c r="BN143" s="413"/>
      <c r="BO143" s="413"/>
      <c r="BP143" s="413"/>
      <c r="BQ143" s="413"/>
      <c r="BR143" s="413"/>
      <c r="BS143" s="413"/>
      <c r="BT143" s="413"/>
      <c r="BU143" s="413"/>
      <c r="BV143" s="413"/>
    </row>
    <row r="144" spans="63:74" x14ac:dyDescent="0.2">
      <c r="BK144" s="413"/>
      <c r="BL144" s="413"/>
      <c r="BM144" s="413"/>
      <c r="BN144" s="413"/>
      <c r="BO144" s="413"/>
      <c r="BP144" s="413"/>
      <c r="BQ144" s="413"/>
      <c r="BR144" s="413"/>
      <c r="BS144" s="413"/>
      <c r="BT144" s="413"/>
      <c r="BU144" s="413"/>
      <c r="BV144" s="413"/>
    </row>
    <row r="145" spans="63:74" x14ac:dyDescent="0.2">
      <c r="BK145" s="413"/>
      <c r="BL145" s="413"/>
      <c r="BM145" s="413"/>
      <c r="BN145" s="413"/>
      <c r="BO145" s="413"/>
      <c r="BP145" s="413"/>
      <c r="BQ145" s="413"/>
      <c r="BR145" s="413"/>
      <c r="BS145" s="413"/>
      <c r="BT145" s="413"/>
      <c r="BU145" s="413"/>
      <c r="BV145" s="413"/>
    </row>
    <row r="146" spans="63:74" x14ac:dyDescent="0.2">
      <c r="BK146" s="413"/>
      <c r="BL146" s="413"/>
      <c r="BM146" s="413"/>
      <c r="BN146" s="413"/>
      <c r="BO146" s="413"/>
      <c r="BP146" s="413"/>
      <c r="BQ146" s="413"/>
      <c r="BR146" s="413"/>
      <c r="BS146" s="413"/>
      <c r="BT146" s="413"/>
      <c r="BU146" s="413"/>
      <c r="BV146" s="413"/>
    </row>
    <row r="147" spans="63:74" x14ac:dyDescent="0.2">
      <c r="BK147" s="413"/>
      <c r="BL147" s="413"/>
      <c r="BM147" s="413"/>
      <c r="BN147" s="413"/>
      <c r="BO147" s="413"/>
      <c r="BP147" s="413"/>
      <c r="BQ147" s="413"/>
      <c r="BR147" s="413"/>
      <c r="BS147" s="413"/>
      <c r="BT147" s="413"/>
      <c r="BU147" s="413"/>
      <c r="BV147" s="413"/>
    </row>
    <row r="148" spans="63:74" x14ac:dyDescent="0.2">
      <c r="BK148" s="413"/>
      <c r="BL148" s="413"/>
      <c r="BM148" s="413"/>
      <c r="BN148" s="413"/>
      <c r="BO148" s="413"/>
      <c r="BP148" s="413"/>
      <c r="BQ148" s="413"/>
      <c r="BR148" s="413"/>
      <c r="BS148" s="413"/>
      <c r="BT148" s="413"/>
      <c r="BU148" s="413"/>
      <c r="BV148" s="413"/>
    </row>
    <row r="149" spans="63:74" x14ac:dyDescent="0.2">
      <c r="BK149" s="413"/>
      <c r="BL149" s="413"/>
      <c r="BM149" s="413"/>
      <c r="BN149" s="413"/>
      <c r="BO149" s="413"/>
      <c r="BP149" s="413"/>
      <c r="BQ149" s="413"/>
      <c r="BR149" s="413"/>
      <c r="BS149" s="413"/>
      <c r="BT149" s="413"/>
      <c r="BU149" s="413"/>
      <c r="BV149" s="413"/>
    </row>
  </sheetData>
  <mergeCells count="17">
    <mergeCell ref="A1:A2"/>
    <mergeCell ref="AM3:AX3"/>
    <mergeCell ref="AY3:BJ3"/>
    <mergeCell ref="BK3:BV3"/>
    <mergeCell ref="B1:AL1"/>
    <mergeCell ref="C3:N3"/>
    <mergeCell ref="O3:Z3"/>
    <mergeCell ref="AA3:AL3"/>
    <mergeCell ref="B62:Q62"/>
    <mergeCell ref="B63:Q63"/>
    <mergeCell ref="B64:Q64"/>
    <mergeCell ref="B56:Q56"/>
    <mergeCell ref="B59:Q59"/>
    <mergeCell ref="B60:Q60"/>
    <mergeCell ref="B61:Q61"/>
    <mergeCell ref="B58:Q58"/>
    <mergeCell ref="B57:Q57"/>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5"/>
  <sheetViews>
    <sheetView workbookViewId="0">
      <pane xSplit="2" ySplit="4" topLeftCell="AS5" activePane="bottomRight" state="frozen"/>
      <selection activeCell="BC15" sqref="BC15"/>
      <selection pane="topRight" activeCell="BC15" sqref="BC15"/>
      <selection pane="bottomLeft" activeCell="BC15" sqref="BC15"/>
      <selection pane="bottomRight" activeCell="AU39" sqref="AU39"/>
    </sheetView>
  </sheetViews>
  <sheetFormatPr defaultColWidth="8.6640625" defaultRowHeight="10.199999999999999" x14ac:dyDescent="0.2"/>
  <cols>
    <col min="1" max="1" width="12.44140625" style="162" customWidth="1"/>
    <col min="2" max="2" width="29.33203125" style="153" customWidth="1"/>
    <col min="3" max="50" width="6.5546875" style="153" customWidth="1"/>
    <col min="51" max="62" width="6.5546875" style="496" customWidth="1"/>
    <col min="63" max="74" width="6.5546875" style="153" customWidth="1"/>
    <col min="75" max="16384" width="8.6640625" style="153"/>
  </cols>
  <sheetData>
    <row r="1" spans="1:74" ht="13.35" customHeight="1" x14ac:dyDescent="0.25">
      <c r="A1" s="672" t="s">
        <v>1054</v>
      </c>
      <c r="B1" s="695" t="s">
        <v>932</v>
      </c>
      <c r="C1" s="680"/>
      <c r="D1" s="680"/>
      <c r="E1" s="680"/>
      <c r="F1" s="680"/>
      <c r="G1" s="680"/>
      <c r="H1" s="680"/>
      <c r="I1" s="680"/>
      <c r="J1" s="680"/>
      <c r="K1" s="680"/>
      <c r="L1" s="680"/>
      <c r="M1" s="680"/>
      <c r="N1" s="680"/>
      <c r="O1" s="680"/>
      <c r="P1" s="680"/>
      <c r="Q1" s="680"/>
      <c r="R1" s="680"/>
      <c r="S1" s="680"/>
      <c r="T1" s="680"/>
      <c r="U1" s="680"/>
      <c r="V1" s="680"/>
      <c r="W1" s="680"/>
      <c r="X1" s="680"/>
      <c r="Y1" s="680"/>
      <c r="Z1" s="680"/>
      <c r="AA1" s="680"/>
      <c r="AB1" s="680"/>
      <c r="AC1" s="680"/>
      <c r="AD1" s="680"/>
      <c r="AE1" s="680"/>
      <c r="AF1" s="680"/>
      <c r="AG1" s="680"/>
      <c r="AH1" s="680"/>
      <c r="AI1" s="680"/>
      <c r="AJ1" s="680"/>
      <c r="AK1" s="680"/>
      <c r="AL1" s="680"/>
    </row>
    <row r="2" spans="1:74" ht="13.2" x14ac:dyDescent="0.25">
      <c r="A2" s="673"/>
      <c r="B2" s="544" t="str">
        <f>"U.S. Energy Information Administration   |   Short-Term Energy Outlook  - "&amp;Dates!D1</f>
        <v>U.S. Energy Information Administration   |   Short-Term Energy Outlook  - November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3.2" x14ac:dyDescent="0.25">
      <c r="A3" s="14"/>
      <c r="B3" s="15"/>
      <c r="C3" s="681">
        <f>Dates!D3</f>
        <v>2010</v>
      </c>
      <c r="D3" s="677"/>
      <c r="E3" s="677"/>
      <c r="F3" s="677"/>
      <c r="G3" s="677"/>
      <c r="H3" s="677"/>
      <c r="I3" s="677"/>
      <c r="J3" s="677"/>
      <c r="K3" s="677"/>
      <c r="L3" s="677"/>
      <c r="M3" s="677"/>
      <c r="N3" s="678"/>
      <c r="O3" s="681">
        <f>C3+1</f>
        <v>2011</v>
      </c>
      <c r="P3" s="682"/>
      <c r="Q3" s="682"/>
      <c r="R3" s="682"/>
      <c r="S3" s="682"/>
      <c r="T3" s="682"/>
      <c r="U3" s="682"/>
      <c r="V3" s="682"/>
      <c r="W3" s="682"/>
      <c r="X3" s="677"/>
      <c r="Y3" s="677"/>
      <c r="Z3" s="678"/>
      <c r="AA3" s="674">
        <f>O3+1</f>
        <v>2012</v>
      </c>
      <c r="AB3" s="677"/>
      <c r="AC3" s="677"/>
      <c r="AD3" s="677"/>
      <c r="AE3" s="677"/>
      <c r="AF3" s="677"/>
      <c r="AG3" s="677"/>
      <c r="AH3" s="677"/>
      <c r="AI3" s="677"/>
      <c r="AJ3" s="677"/>
      <c r="AK3" s="677"/>
      <c r="AL3" s="678"/>
      <c r="AM3" s="674">
        <f>AA3+1</f>
        <v>2013</v>
      </c>
      <c r="AN3" s="677"/>
      <c r="AO3" s="677"/>
      <c r="AP3" s="677"/>
      <c r="AQ3" s="677"/>
      <c r="AR3" s="677"/>
      <c r="AS3" s="677"/>
      <c r="AT3" s="677"/>
      <c r="AU3" s="677"/>
      <c r="AV3" s="677"/>
      <c r="AW3" s="677"/>
      <c r="AX3" s="678"/>
      <c r="AY3" s="674">
        <f>AM3+1</f>
        <v>2014</v>
      </c>
      <c r="AZ3" s="675"/>
      <c r="BA3" s="675"/>
      <c r="BB3" s="675"/>
      <c r="BC3" s="675"/>
      <c r="BD3" s="675"/>
      <c r="BE3" s="675"/>
      <c r="BF3" s="675"/>
      <c r="BG3" s="675"/>
      <c r="BH3" s="675"/>
      <c r="BI3" s="675"/>
      <c r="BJ3" s="676"/>
      <c r="BK3" s="674">
        <f>AY3+1</f>
        <v>2015</v>
      </c>
      <c r="BL3" s="677"/>
      <c r="BM3" s="677"/>
      <c r="BN3" s="677"/>
      <c r="BO3" s="677"/>
      <c r="BP3" s="677"/>
      <c r="BQ3" s="677"/>
      <c r="BR3" s="677"/>
      <c r="BS3" s="677"/>
      <c r="BT3" s="677"/>
      <c r="BU3" s="677"/>
      <c r="BV3" s="67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5" s="256" t="s">
        <v>348</v>
      </c>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54"/>
      <c r="AM5" s="254"/>
      <c r="AN5" s="254"/>
      <c r="AO5" s="254"/>
      <c r="AP5" s="254"/>
      <c r="AQ5" s="254"/>
      <c r="AR5" s="254"/>
      <c r="AS5" s="254"/>
      <c r="AT5" s="254"/>
      <c r="AU5" s="254"/>
      <c r="AV5" s="254"/>
      <c r="AW5" s="254"/>
      <c r="AX5" s="254"/>
      <c r="AY5" s="411"/>
      <c r="AZ5" s="411"/>
      <c r="BA5" s="254"/>
      <c r="BB5" s="411"/>
      <c r="BC5" s="411"/>
      <c r="BD5" s="411"/>
      <c r="BE5" s="254"/>
      <c r="BF5" s="411"/>
      <c r="BG5" s="254"/>
      <c r="BH5" s="411"/>
      <c r="BI5" s="411"/>
      <c r="BJ5" s="411"/>
      <c r="BK5" s="411"/>
      <c r="BL5" s="411"/>
      <c r="BM5" s="411"/>
      <c r="BN5" s="411"/>
      <c r="BO5" s="411"/>
      <c r="BP5" s="411"/>
      <c r="BQ5" s="411"/>
      <c r="BR5" s="411"/>
      <c r="BS5" s="411"/>
      <c r="BT5" s="411"/>
      <c r="BU5" s="411"/>
      <c r="BV5" s="411"/>
    </row>
    <row r="6" spans="1:74" ht="11.1" customHeight="1" x14ac:dyDescent="0.2">
      <c r="A6" s="162" t="s">
        <v>362</v>
      </c>
      <c r="B6" s="173" t="s">
        <v>349</v>
      </c>
      <c r="C6" s="254">
        <v>1.35</v>
      </c>
      <c r="D6" s="254">
        <v>1.35</v>
      </c>
      <c r="E6" s="254">
        <v>1.35</v>
      </c>
      <c r="F6" s="254">
        <v>1.35</v>
      </c>
      <c r="G6" s="254">
        <v>1.27</v>
      </c>
      <c r="H6" s="254">
        <v>1.27</v>
      </c>
      <c r="I6" s="254">
        <v>1.27</v>
      </c>
      <c r="J6" s="254">
        <v>1.27</v>
      </c>
      <c r="K6" s="254">
        <v>1.27</v>
      </c>
      <c r="L6" s="254">
        <v>1.27</v>
      </c>
      <c r="M6" s="254">
        <v>1.27</v>
      </c>
      <c r="N6" s="254">
        <v>1.27</v>
      </c>
      <c r="O6" s="254">
        <v>1.27</v>
      </c>
      <c r="P6" s="254">
        <v>1.27</v>
      </c>
      <c r="Q6" s="254">
        <v>1.27</v>
      </c>
      <c r="R6" s="254">
        <v>1.27</v>
      </c>
      <c r="S6" s="254">
        <v>1.27</v>
      </c>
      <c r="T6" s="254">
        <v>1.27</v>
      </c>
      <c r="U6" s="254">
        <v>1.27</v>
      </c>
      <c r="V6" s="254">
        <v>1.27</v>
      </c>
      <c r="W6" s="254">
        <v>1.27</v>
      </c>
      <c r="X6" s="254">
        <v>1.27</v>
      </c>
      <c r="Y6" s="254">
        <v>1.27</v>
      </c>
      <c r="Z6" s="254">
        <v>1.27</v>
      </c>
      <c r="AA6" s="254">
        <v>1.27</v>
      </c>
      <c r="AB6" s="254">
        <v>1.27</v>
      </c>
      <c r="AC6" s="254">
        <v>1.27</v>
      </c>
      <c r="AD6" s="254">
        <v>1.27</v>
      </c>
      <c r="AE6" s="254">
        <v>1.27</v>
      </c>
      <c r="AF6" s="254">
        <v>1.27</v>
      </c>
      <c r="AG6" s="254">
        <v>1.27</v>
      </c>
      <c r="AH6" s="254">
        <v>1.27</v>
      </c>
      <c r="AI6" s="254">
        <v>1.27</v>
      </c>
      <c r="AJ6" s="254">
        <v>1.2</v>
      </c>
      <c r="AK6" s="254">
        <v>1.2</v>
      </c>
      <c r="AL6" s="254">
        <v>1.2</v>
      </c>
      <c r="AM6" s="254">
        <v>1.2</v>
      </c>
      <c r="AN6" s="254">
        <v>1.2</v>
      </c>
      <c r="AO6" s="254">
        <v>1.2</v>
      </c>
      <c r="AP6" s="254">
        <v>1.2</v>
      </c>
      <c r="AQ6" s="254">
        <v>1.2</v>
      </c>
      <c r="AR6" s="254">
        <v>1.2</v>
      </c>
      <c r="AS6" s="254">
        <v>1.2</v>
      </c>
      <c r="AT6" s="254">
        <v>1.2</v>
      </c>
      <c r="AU6" s="254">
        <v>1.2</v>
      </c>
      <c r="AV6" s="254">
        <v>1.2</v>
      </c>
      <c r="AW6" s="254">
        <v>1.1000000000000001</v>
      </c>
      <c r="AX6" s="254">
        <v>1.2</v>
      </c>
      <c r="AY6" s="254">
        <v>1.1499999999999999</v>
      </c>
      <c r="AZ6" s="254">
        <v>1.1499999999999999</v>
      </c>
      <c r="BA6" s="254">
        <v>1.1499999999999999</v>
      </c>
      <c r="BB6" s="254">
        <v>1.1499999999999999</v>
      </c>
      <c r="BC6" s="254">
        <v>1.1499999999999999</v>
      </c>
      <c r="BD6" s="254">
        <v>1.1499999999999999</v>
      </c>
      <c r="BE6" s="254">
        <v>1.1499999999999999</v>
      </c>
      <c r="BF6" s="254">
        <v>1.1499999999999999</v>
      </c>
      <c r="BG6" s="254">
        <v>1.1499999999999999</v>
      </c>
      <c r="BH6" s="254">
        <v>1.1499999999999999</v>
      </c>
      <c r="BI6" s="254" t="s">
        <v>1294</v>
      </c>
      <c r="BJ6" s="254" t="s">
        <v>1294</v>
      </c>
      <c r="BK6" s="254" t="s">
        <v>1294</v>
      </c>
      <c r="BL6" s="254" t="s">
        <v>1294</v>
      </c>
      <c r="BM6" s="254" t="s">
        <v>1294</v>
      </c>
      <c r="BN6" s="254" t="s">
        <v>1294</v>
      </c>
      <c r="BO6" s="254" t="s">
        <v>1294</v>
      </c>
      <c r="BP6" s="254" t="s">
        <v>1294</v>
      </c>
      <c r="BQ6" s="254" t="s">
        <v>1294</v>
      </c>
      <c r="BR6" s="254" t="s">
        <v>1294</v>
      </c>
      <c r="BS6" s="254" t="s">
        <v>1294</v>
      </c>
      <c r="BT6" s="254" t="s">
        <v>1294</v>
      </c>
      <c r="BU6" s="254" t="s">
        <v>1294</v>
      </c>
      <c r="BV6" s="254" t="s">
        <v>1294</v>
      </c>
    </row>
    <row r="7" spans="1:74" ht="11.1" customHeight="1" x14ac:dyDescent="0.2">
      <c r="A7" s="162" t="s">
        <v>371</v>
      </c>
      <c r="B7" s="173" t="s">
        <v>358</v>
      </c>
      <c r="C7" s="254">
        <v>1.95</v>
      </c>
      <c r="D7" s="254">
        <v>1.97</v>
      </c>
      <c r="E7" s="254">
        <v>1.98</v>
      </c>
      <c r="F7" s="254">
        <v>1.98</v>
      </c>
      <c r="G7" s="254">
        <v>1.94</v>
      </c>
      <c r="H7" s="254">
        <v>1.89</v>
      </c>
      <c r="I7" s="254">
        <v>1.88</v>
      </c>
      <c r="J7" s="254">
        <v>1.8</v>
      </c>
      <c r="K7" s="254">
        <v>1.7</v>
      </c>
      <c r="L7" s="254">
        <v>1.7</v>
      </c>
      <c r="M7" s="254">
        <v>1.7</v>
      </c>
      <c r="N7" s="254">
        <v>1.7</v>
      </c>
      <c r="O7" s="254">
        <v>1.7</v>
      </c>
      <c r="P7" s="254">
        <v>1.7</v>
      </c>
      <c r="Q7" s="254">
        <v>1.7</v>
      </c>
      <c r="R7" s="254">
        <v>1.65</v>
      </c>
      <c r="S7" s="254">
        <v>1.55</v>
      </c>
      <c r="T7" s="254">
        <v>1.6</v>
      </c>
      <c r="U7" s="254">
        <v>1.65</v>
      </c>
      <c r="V7" s="254">
        <v>1.7</v>
      </c>
      <c r="W7" s="254">
        <v>1.75</v>
      </c>
      <c r="X7" s="254">
        <v>1.7</v>
      </c>
      <c r="Y7" s="254">
        <v>1.85</v>
      </c>
      <c r="Z7" s="254">
        <v>1.8</v>
      </c>
      <c r="AA7" s="254">
        <v>1.8</v>
      </c>
      <c r="AB7" s="254">
        <v>1.85</v>
      </c>
      <c r="AC7" s="254">
        <v>1.7</v>
      </c>
      <c r="AD7" s="254">
        <v>1.8</v>
      </c>
      <c r="AE7" s="254">
        <v>1.75</v>
      </c>
      <c r="AF7" s="254">
        <v>1.7</v>
      </c>
      <c r="AG7" s="254">
        <v>1.65</v>
      </c>
      <c r="AH7" s="254">
        <v>1.75</v>
      </c>
      <c r="AI7" s="254">
        <v>1.65</v>
      </c>
      <c r="AJ7" s="254">
        <v>1.7</v>
      </c>
      <c r="AK7" s="254">
        <v>1.68</v>
      </c>
      <c r="AL7" s="254">
        <v>1.7</v>
      </c>
      <c r="AM7" s="254">
        <v>1.75</v>
      </c>
      <c r="AN7" s="254">
        <v>1.7</v>
      </c>
      <c r="AO7" s="254">
        <v>1.8</v>
      </c>
      <c r="AP7" s="254">
        <v>1.7649999999999999</v>
      </c>
      <c r="AQ7" s="254">
        <v>1.8</v>
      </c>
      <c r="AR7" s="254">
        <v>1.78</v>
      </c>
      <c r="AS7" s="254">
        <v>1.7</v>
      </c>
      <c r="AT7" s="254">
        <v>1.68</v>
      </c>
      <c r="AU7" s="254">
        <v>1.72</v>
      </c>
      <c r="AV7" s="254">
        <v>1.71</v>
      </c>
      <c r="AW7" s="254">
        <v>1.73</v>
      </c>
      <c r="AX7" s="254">
        <v>1.75</v>
      </c>
      <c r="AY7" s="254">
        <v>1.6</v>
      </c>
      <c r="AZ7" s="254">
        <v>1.67</v>
      </c>
      <c r="BA7" s="254">
        <v>1.61</v>
      </c>
      <c r="BB7" s="254">
        <v>1.68</v>
      </c>
      <c r="BC7" s="254">
        <v>1.62</v>
      </c>
      <c r="BD7" s="254">
        <v>1.6</v>
      </c>
      <c r="BE7" s="254">
        <v>1.6</v>
      </c>
      <c r="BF7" s="254">
        <v>1.65</v>
      </c>
      <c r="BG7" s="254">
        <v>1.68</v>
      </c>
      <c r="BH7" s="254">
        <v>1.7</v>
      </c>
      <c r="BI7" s="254" t="s">
        <v>1294</v>
      </c>
      <c r="BJ7" s="254" t="s">
        <v>1294</v>
      </c>
      <c r="BK7" s="254" t="s">
        <v>1294</v>
      </c>
      <c r="BL7" s="254" t="s">
        <v>1294</v>
      </c>
      <c r="BM7" s="254" t="s">
        <v>1294</v>
      </c>
      <c r="BN7" s="254" t="s">
        <v>1294</v>
      </c>
      <c r="BO7" s="254" t="s">
        <v>1294</v>
      </c>
      <c r="BP7" s="254" t="s">
        <v>1294</v>
      </c>
      <c r="BQ7" s="254" t="s">
        <v>1294</v>
      </c>
      <c r="BR7" s="254" t="s">
        <v>1294</v>
      </c>
      <c r="BS7" s="254" t="s">
        <v>1294</v>
      </c>
      <c r="BT7" s="254" t="s">
        <v>1294</v>
      </c>
      <c r="BU7" s="254" t="s">
        <v>1294</v>
      </c>
      <c r="BV7" s="254" t="s">
        <v>1294</v>
      </c>
    </row>
    <row r="8" spans="1:74" ht="11.1" customHeight="1" x14ac:dyDescent="0.2">
      <c r="A8" s="162" t="s">
        <v>89</v>
      </c>
      <c r="B8" s="173" t="s">
        <v>88</v>
      </c>
      <c r="C8" s="254">
        <v>0.46365527600000001</v>
      </c>
      <c r="D8" s="254">
        <v>0.470088848</v>
      </c>
      <c r="E8" s="254">
        <v>0.478291301</v>
      </c>
      <c r="F8" s="254">
        <v>0.47978205699999998</v>
      </c>
      <c r="G8" s="254">
        <v>0.47840983399999998</v>
      </c>
      <c r="H8" s="254">
        <v>0.49066332200000001</v>
      </c>
      <c r="I8" s="254">
        <v>0.491758996</v>
      </c>
      <c r="J8" s="254">
        <v>0.48492247300000002</v>
      </c>
      <c r="K8" s="254">
        <v>0.48994882000000001</v>
      </c>
      <c r="L8" s="254">
        <v>0.49747846800000001</v>
      </c>
      <c r="M8" s="254">
        <v>0.50793676200000004</v>
      </c>
      <c r="N8" s="254">
        <v>0.49933339799999998</v>
      </c>
      <c r="O8" s="254">
        <v>0.50075790499999995</v>
      </c>
      <c r="P8" s="254">
        <v>0.50084812199999995</v>
      </c>
      <c r="Q8" s="254">
        <v>0.50905229100000005</v>
      </c>
      <c r="R8" s="254">
        <v>0.50161257100000001</v>
      </c>
      <c r="S8" s="254">
        <v>0.50380336699999995</v>
      </c>
      <c r="T8" s="254">
        <v>0.49753345199999999</v>
      </c>
      <c r="U8" s="254">
        <v>0.49494843300000002</v>
      </c>
      <c r="V8" s="254">
        <v>0.49160667699999999</v>
      </c>
      <c r="W8" s="254">
        <v>0.49559819399999999</v>
      </c>
      <c r="X8" s="254">
        <v>0.49493123300000003</v>
      </c>
      <c r="Y8" s="254">
        <v>0.50152202400000001</v>
      </c>
      <c r="Z8" s="254">
        <v>0.50413243299999999</v>
      </c>
      <c r="AA8" s="254">
        <v>0.50060099999999996</v>
      </c>
      <c r="AB8" s="254">
        <v>0.50284799999999996</v>
      </c>
      <c r="AC8" s="254">
        <v>0.49934600000000001</v>
      </c>
      <c r="AD8" s="254">
        <v>0.50037399999999999</v>
      </c>
      <c r="AE8" s="254">
        <v>0.49783899999999998</v>
      </c>
      <c r="AF8" s="254">
        <v>0.50167600000000001</v>
      </c>
      <c r="AG8" s="254">
        <v>0.50796200000000002</v>
      </c>
      <c r="AH8" s="254">
        <v>0.51201300000000005</v>
      </c>
      <c r="AI8" s="254">
        <v>0.50644699999999998</v>
      </c>
      <c r="AJ8" s="254">
        <v>0.50286500000000001</v>
      </c>
      <c r="AK8" s="254">
        <v>0.50431499999999996</v>
      </c>
      <c r="AL8" s="254">
        <v>0.50336499999999995</v>
      </c>
      <c r="AM8" s="254">
        <v>0.50504000000000004</v>
      </c>
      <c r="AN8" s="254">
        <v>0.50937100000000002</v>
      </c>
      <c r="AO8" s="254">
        <v>0.50422999999999996</v>
      </c>
      <c r="AP8" s="254">
        <v>0.51572700000000005</v>
      </c>
      <c r="AQ8" s="254">
        <v>0.52150799999999997</v>
      </c>
      <c r="AR8" s="254">
        <v>0.52404099999999998</v>
      </c>
      <c r="AS8" s="254">
        <v>0.53028799999999998</v>
      </c>
      <c r="AT8" s="254">
        <v>0.53664100000000003</v>
      </c>
      <c r="AU8" s="254">
        <v>0.53511900000000001</v>
      </c>
      <c r="AV8" s="254">
        <v>0.53986800000000001</v>
      </c>
      <c r="AW8" s="254">
        <v>0.54500000000000004</v>
      </c>
      <c r="AX8" s="254">
        <v>0.54820000000000002</v>
      </c>
      <c r="AY8" s="254">
        <v>0.55010000000000003</v>
      </c>
      <c r="AZ8" s="254">
        <v>0.55079999999999996</v>
      </c>
      <c r="BA8" s="254">
        <v>0.55659999999999998</v>
      </c>
      <c r="BB8" s="254">
        <v>0.56020000000000003</v>
      </c>
      <c r="BC8" s="254">
        <v>0.55430000000000001</v>
      </c>
      <c r="BD8" s="254">
        <v>0.55530000000000002</v>
      </c>
      <c r="BE8" s="254">
        <v>0.55830000000000002</v>
      </c>
      <c r="BF8" s="254">
        <v>0.56059999999999999</v>
      </c>
      <c r="BG8" s="254">
        <v>0.5575194</v>
      </c>
      <c r="BH8" s="254">
        <v>0.5594517</v>
      </c>
      <c r="BI8" s="254" t="s">
        <v>1294</v>
      </c>
      <c r="BJ8" s="254" t="s">
        <v>1294</v>
      </c>
      <c r="BK8" s="254" t="s">
        <v>1294</v>
      </c>
      <c r="BL8" s="254" t="s">
        <v>1294</v>
      </c>
      <c r="BM8" s="254" t="s">
        <v>1294</v>
      </c>
      <c r="BN8" s="254" t="s">
        <v>1294</v>
      </c>
      <c r="BO8" s="254" t="s">
        <v>1294</v>
      </c>
      <c r="BP8" s="254" t="s">
        <v>1294</v>
      </c>
      <c r="BQ8" s="254" t="s">
        <v>1294</v>
      </c>
      <c r="BR8" s="254" t="s">
        <v>1294</v>
      </c>
      <c r="BS8" s="254" t="s">
        <v>1294</v>
      </c>
      <c r="BT8" s="254" t="s">
        <v>1294</v>
      </c>
      <c r="BU8" s="254" t="s">
        <v>1294</v>
      </c>
      <c r="BV8" s="254" t="s">
        <v>1294</v>
      </c>
    </row>
    <row r="9" spans="1:74" ht="11.1" customHeight="1" x14ac:dyDescent="0.2">
      <c r="A9" s="162" t="s">
        <v>363</v>
      </c>
      <c r="B9" s="173" t="s">
        <v>350</v>
      </c>
      <c r="C9" s="254">
        <v>3.8</v>
      </c>
      <c r="D9" s="254">
        <v>3.8</v>
      </c>
      <c r="E9" s="254">
        <v>3.8</v>
      </c>
      <c r="F9" s="254">
        <v>3.8</v>
      </c>
      <c r="G9" s="254">
        <v>3.8</v>
      </c>
      <c r="H9" s="254">
        <v>3.8</v>
      </c>
      <c r="I9" s="254">
        <v>3.7</v>
      </c>
      <c r="J9" s="254">
        <v>3.7</v>
      </c>
      <c r="K9" s="254">
        <v>3.7</v>
      </c>
      <c r="L9" s="254">
        <v>3.7</v>
      </c>
      <c r="M9" s="254">
        <v>3.7</v>
      </c>
      <c r="N9" s="254">
        <v>3.7</v>
      </c>
      <c r="O9" s="254">
        <v>3.7</v>
      </c>
      <c r="P9" s="254">
        <v>3.7</v>
      </c>
      <c r="Q9" s="254">
        <v>3.7</v>
      </c>
      <c r="R9" s="254">
        <v>3.7</v>
      </c>
      <c r="S9" s="254">
        <v>3.7</v>
      </c>
      <c r="T9" s="254">
        <v>3.7</v>
      </c>
      <c r="U9" s="254">
        <v>3.65</v>
      </c>
      <c r="V9" s="254">
        <v>3.65</v>
      </c>
      <c r="W9" s="254">
        <v>3.65</v>
      </c>
      <c r="X9" s="254">
        <v>3.6</v>
      </c>
      <c r="Y9" s="254">
        <v>3.6</v>
      </c>
      <c r="Z9" s="254">
        <v>3.55</v>
      </c>
      <c r="AA9" s="254">
        <v>3.45</v>
      </c>
      <c r="AB9" s="254">
        <v>3.4</v>
      </c>
      <c r="AC9" s="254">
        <v>3.35</v>
      </c>
      <c r="AD9" s="254">
        <v>3.2</v>
      </c>
      <c r="AE9" s="254">
        <v>3.125</v>
      </c>
      <c r="AF9" s="254">
        <v>2.95</v>
      </c>
      <c r="AG9" s="254">
        <v>2.8</v>
      </c>
      <c r="AH9" s="254">
        <v>2.75</v>
      </c>
      <c r="AI9" s="254">
        <v>2.75</v>
      </c>
      <c r="AJ9" s="254">
        <v>2.7</v>
      </c>
      <c r="AK9" s="254">
        <v>2.7</v>
      </c>
      <c r="AL9" s="254">
        <v>2.68</v>
      </c>
      <c r="AM9" s="254">
        <v>2.68</v>
      </c>
      <c r="AN9" s="254">
        <v>2.68</v>
      </c>
      <c r="AO9" s="254">
        <v>2.68</v>
      </c>
      <c r="AP9" s="254">
        <v>2.68</v>
      </c>
      <c r="AQ9" s="254">
        <v>2.68</v>
      </c>
      <c r="AR9" s="254">
        <v>2.68</v>
      </c>
      <c r="AS9" s="254">
        <v>2.68</v>
      </c>
      <c r="AT9" s="254">
        <v>2.68</v>
      </c>
      <c r="AU9" s="254">
        <v>2.68</v>
      </c>
      <c r="AV9" s="254">
        <v>2.68</v>
      </c>
      <c r="AW9" s="254">
        <v>2.68</v>
      </c>
      <c r="AX9" s="254">
        <v>2.7</v>
      </c>
      <c r="AY9" s="254">
        <v>2.8</v>
      </c>
      <c r="AZ9" s="254">
        <v>2.8</v>
      </c>
      <c r="BA9" s="254">
        <v>2.8</v>
      </c>
      <c r="BB9" s="254">
        <v>2.8</v>
      </c>
      <c r="BC9" s="254">
        <v>2.8</v>
      </c>
      <c r="BD9" s="254">
        <v>2.8</v>
      </c>
      <c r="BE9" s="254">
        <v>2.8</v>
      </c>
      <c r="BF9" s="254">
        <v>2.8</v>
      </c>
      <c r="BG9" s="254">
        <v>2.8</v>
      </c>
      <c r="BH9" s="254">
        <v>2.8</v>
      </c>
      <c r="BI9" s="254" t="s">
        <v>1294</v>
      </c>
      <c r="BJ9" s="254" t="s">
        <v>1294</v>
      </c>
      <c r="BK9" s="254" t="s">
        <v>1294</v>
      </c>
      <c r="BL9" s="254" t="s">
        <v>1294</v>
      </c>
      <c r="BM9" s="254" t="s">
        <v>1294</v>
      </c>
      <c r="BN9" s="254" t="s">
        <v>1294</v>
      </c>
      <c r="BO9" s="254" t="s">
        <v>1294</v>
      </c>
      <c r="BP9" s="254" t="s">
        <v>1294</v>
      </c>
      <c r="BQ9" s="254" t="s">
        <v>1294</v>
      </c>
      <c r="BR9" s="254" t="s">
        <v>1294</v>
      </c>
      <c r="BS9" s="254" t="s">
        <v>1294</v>
      </c>
      <c r="BT9" s="254" t="s">
        <v>1294</v>
      </c>
      <c r="BU9" s="254" t="s">
        <v>1294</v>
      </c>
      <c r="BV9" s="254" t="s">
        <v>1294</v>
      </c>
    </row>
    <row r="10" spans="1:74" ht="11.1" customHeight="1" x14ac:dyDescent="0.2">
      <c r="A10" s="162" t="s">
        <v>372</v>
      </c>
      <c r="B10" s="173" t="s">
        <v>359</v>
      </c>
      <c r="C10" s="254">
        <v>2.4500000000000002</v>
      </c>
      <c r="D10" s="254">
        <v>2.4500000000000002</v>
      </c>
      <c r="E10" s="254">
        <v>2.35</v>
      </c>
      <c r="F10" s="254">
        <v>2.35</v>
      </c>
      <c r="G10" s="254">
        <v>2.35</v>
      </c>
      <c r="H10" s="254">
        <v>2.4</v>
      </c>
      <c r="I10" s="254">
        <v>2.2999999999999998</v>
      </c>
      <c r="J10" s="254">
        <v>2.2999999999999998</v>
      </c>
      <c r="K10" s="254">
        <v>2.35</v>
      </c>
      <c r="L10" s="254">
        <v>2.35</v>
      </c>
      <c r="M10" s="254">
        <v>2.35</v>
      </c>
      <c r="N10" s="254">
        <v>2.5</v>
      </c>
      <c r="O10" s="254">
        <v>2.6</v>
      </c>
      <c r="P10" s="254">
        <v>2.5</v>
      </c>
      <c r="Q10" s="254">
        <v>2.5</v>
      </c>
      <c r="R10" s="254">
        <v>2.5</v>
      </c>
      <c r="S10" s="254">
        <v>2.5499999999999998</v>
      </c>
      <c r="T10" s="254">
        <v>2.5499999999999998</v>
      </c>
      <c r="U10" s="254">
        <v>2.6</v>
      </c>
      <c r="V10" s="254">
        <v>2.6</v>
      </c>
      <c r="W10" s="254">
        <v>2.7</v>
      </c>
      <c r="X10" s="254">
        <v>2.7</v>
      </c>
      <c r="Y10" s="254">
        <v>2.7</v>
      </c>
      <c r="Z10" s="254">
        <v>2.7</v>
      </c>
      <c r="AA10" s="254">
        <v>2.65</v>
      </c>
      <c r="AB10" s="254">
        <v>2.5499999999999998</v>
      </c>
      <c r="AC10" s="254">
        <v>2.7</v>
      </c>
      <c r="AD10" s="254">
        <v>2.94</v>
      </c>
      <c r="AE10" s="254">
        <v>2.9</v>
      </c>
      <c r="AF10" s="254">
        <v>2.95</v>
      </c>
      <c r="AG10" s="254">
        <v>3.05</v>
      </c>
      <c r="AH10" s="254">
        <v>3.15</v>
      </c>
      <c r="AI10" s="254">
        <v>3.25</v>
      </c>
      <c r="AJ10" s="254">
        <v>3.05</v>
      </c>
      <c r="AK10" s="254">
        <v>3.2</v>
      </c>
      <c r="AL10" s="254">
        <v>3.1</v>
      </c>
      <c r="AM10" s="254">
        <v>3.05</v>
      </c>
      <c r="AN10" s="254">
        <v>3.05</v>
      </c>
      <c r="AO10" s="254">
        <v>3.05</v>
      </c>
      <c r="AP10" s="254">
        <v>3.15</v>
      </c>
      <c r="AQ10" s="254">
        <v>3.05</v>
      </c>
      <c r="AR10" s="254">
        <v>3.0750000000000002</v>
      </c>
      <c r="AS10" s="254">
        <v>3.0750000000000002</v>
      </c>
      <c r="AT10" s="254">
        <v>3.25</v>
      </c>
      <c r="AU10" s="254">
        <v>2.8</v>
      </c>
      <c r="AV10" s="254">
        <v>2.95</v>
      </c>
      <c r="AW10" s="254">
        <v>2.95</v>
      </c>
      <c r="AX10" s="254">
        <v>2.9</v>
      </c>
      <c r="AY10" s="254">
        <v>3.1</v>
      </c>
      <c r="AZ10" s="254">
        <v>3.4</v>
      </c>
      <c r="BA10" s="254">
        <v>3.3</v>
      </c>
      <c r="BB10" s="254">
        <v>3.2749999999999999</v>
      </c>
      <c r="BC10" s="254">
        <v>3.3</v>
      </c>
      <c r="BD10" s="254">
        <v>3.2</v>
      </c>
      <c r="BE10" s="254">
        <v>3.14</v>
      </c>
      <c r="BF10" s="254">
        <v>3.18</v>
      </c>
      <c r="BG10" s="254">
        <v>3.44</v>
      </c>
      <c r="BH10" s="254">
        <v>3.4820000000000002</v>
      </c>
      <c r="BI10" s="254" t="s">
        <v>1294</v>
      </c>
      <c r="BJ10" s="254" t="s">
        <v>1294</v>
      </c>
      <c r="BK10" s="254" t="s">
        <v>1294</v>
      </c>
      <c r="BL10" s="254" t="s">
        <v>1294</v>
      </c>
      <c r="BM10" s="254" t="s">
        <v>1294</v>
      </c>
      <c r="BN10" s="254" t="s">
        <v>1294</v>
      </c>
      <c r="BO10" s="254" t="s">
        <v>1294</v>
      </c>
      <c r="BP10" s="254" t="s">
        <v>1294</v>
      </c>
      <c r="BQ10" s="254" t="s">
        <v>1294</v>
      </c>
      <c r="BR10" s="254" t="s">
        <v>1294</v>
      </c>
      <c r="BS10" s="254" t="s">
        <v>1294</v>
      </c>
      <c r="BT10" s="254" t="s">
        <v>1294</v>
      </c>
      <c r="BU10" s="254" t="s">
        <v>1294</v>
      </c>
      <c r="BV10" s="254" t="s">
        <v>1294</v>
      </c>
    </row>
    <row r="11" spans="1:74" ht="11.1" customHeight="1" x14ac:dyDescent="0.2">
      <c r="A11" s="162" t="s">
        <v>364</v>
      </c>
      <c r="B11" s="173" t="s">
        <v>351</v>
      </c>
      <c r="C11" s="254">
        <v>2.2999999999999998</v>
      </c>
      <c r="D11" s="254">
        <v>2.2999999999999998</v>
      </c>
      <c r="E11" s="254">
        <v>2.2999999999999998</v>
      </c>
      <c r="F11" s="254">
        <v>2.2999999999999998</v>
      </c>
      <c r="G11" s="254">
        <v>2.2000000000000002</v>
      </c>
      <c r="H11" s="254">
        <v>2.2000000000000002</v>
      </c>
      <c r="I11" s="254">
        <v>2.2999999999999998</v>
      </c>
      <c r="J11" s="254">
        <v>2.2999999999999998</v>
      </c>
      <c r="K11" s="254">
        <v>2.2999999999999998</v>
      </c>
      <c r="L11" s="254">
        <v>2.2999999999999998</v>
      </c>
      <c r="M11" s="254">
        <v>2.2999999999999998</v>
      </c>
      <c r="N11" s="254">
        <v>2.2999999999999998</v>
      </c>
      <c r="O11" s="254">
        <v>2.2999999999999998</v>
      </c>
      <c r="P11" s="254">
        <v>2.2999999999999998</v>
      </c>
      <c r="Q11" s="254">
        <v>2.4</v>
      </c>
      <c r="R11" s="254">
        <v>2.5</v>
      </c>
      <c r="S11" s="254">
        <v>2.5</v>
      </c>
      <c r="T11" s="254">
        <v>2.5</v>
      </c>
      <c r="U11" s="254">
        <v>2.5</v>
      </c>
      <c r="V11" s="254">
        <v>2.5499999999999998</v>
      </c>
      <c r="W11" s="254">
        <v>2.5499999999999998</v>
      </c>
      <c r="X11" s="254">
        <v>2.5499999999999998</v>
      </c>
      <c r="Y11" s="254">
        <v>2.5499999999999998</v>
      </c>
      <c r="Z11" s="254">
        <v>2.5499999999999998</v>
      </c>
      <c r="AA11" s="254">
        <v>2.6</v>
      </c>
      <c r="AB11" s="254">
        <v>2.6</v>
      </c>
      <c r="AC11" s="254">
        <v>2.59</v>
      </c>
      <c r="AD11" s="254">
        <v>2.59</v>
      </c>
      <c r="AE11" s="254">
        <v>2.59</v>
      </c>
      <c r="AF11" s="254">
        <v>2.58</v>
      </c>
      <c r="AG11" s="254">
        <v>2.5750000000000002</v>
      </c>
      <c r="AH11" s="254">
        <v>2.5750000000000002</v>
      </c>
      <c r="AI11" s="254">
        <v>2.56</v>
      </c>
      <c r="AJ11" s="254">
        <v>2.56</v>
      </c>
      <c r="AK11" s="254">
        <v>2.6</v>
      </c>
      <c r="AL11" s="254">
        <v>2.6</v>
      </c>
      <c r="AM11" s="254">
        <v>2.6</v>
      </c>
      <c r="AN11" s="254">
        <v>2.6</v>
      </c>
      <c r="AO11" s="254">
        <v>2.6</v>
      </c>
      <c r="AP11" s="254">
        <v>2.6</v>
      </c>
      <c r="AQ11" s="254">
        <v>2.6</v>
      </c>
      <c r="AR11" s="254">
        <v>2.6</v>
      </c>
      <c r="AS11" s="254">
        <v>2.6</v>
      </c>
      <c r="AT11" s="254">
        <v>2.6</v>
      </c>
      <c r="AU11" s="254">
        <v>2.6</v>
      </c>
      <c r="AV11" s="254">
        <v>2.6</v>
      </c>
      <c r="AW11" s="254">
        <v>2.6</v>
      </c>
      <c r="AX11" s="254">
        <v>2.6</v>
      </c>
      <c r="AY11" s="254">
        <v>2.6</v>
      </c>
      <c r="AZ11" s="254">
        <v>2.6</v>
      </c>
      <c r="BA11" s="254">
        <v>2.6</v>
      </c>
      <c r="BB11" s="254">
        <v>2.6</v>
      </c>
      <c r="BC11" s="254">
        <v>2.6</v>
      </c>
      <c r="BD11" s="254">
        <v>2.6</v>
      </c>
      <c r="BE11" s="254">
        <v>2.6</v>
      </c>
      <c r="BF11" s="254">
        <v>2.6</v>
      </c>
      <c r="BG11" s="254">
        <v>2.6</v>
      </c>
      <c r="BH11" s="254">
        <v>2.5249999999999999</v>
      </c>
      <c r="BI11" s="254" t="s">
        <v>1294</v>
      </c>
      <c r="BJ11" s="254" t="s">
        <v>1294</v>
      </c>
      <c r="BK11" s="254" t="s">
        <v>1294</v>
      </c>
      <c r="BL11" s="254" t="s">
        <v>1294</v>
      </c>
      <c r="BM11" s="254" t="s">
        <v>1294</v>
      </c>
      <c r="BN11" s="254" t="s">
        <v>1294</v>
      </c>
      <c r="BO11" s="254" t="s">
        <v>1294</v>
      </c>
      <c r="BP11" s="254" t="s">
        <v>1294</v>
      </c>
      <c r="BQ11" s="254" t="s">
        <v>1294</v>
      </c>
      <c r="BR11" s="254" t="s">
        <v>1294</v>
      </c>
      <c r="BS11" s="254" t="s">
        <v>1294</v>
      </c>
      <c r="BT11" s="254" t="s">
        <v>1294</v>
      </c>
      <c r="BU11" s="254" t="s">
        <v>1294</v>
      </c>
      <c r="BV11" s="254" t="s">
        <v>1294</v>
      </c>
    </row>
    <row r="12" spans="1:74" ht="11.1" customHeight="1" x14ac:dyDescent="0.2">
      <c r="A12" s="162" t="s">
        <v>365</v>
      </c>
      <c r="B12" s="173" t="s">
        <v>352</v>
      </c>
      <c r="C12" s="254">
        <v>1.65</v>
      </c>
      <c r="D12" s="254">
        <v>1.65</v>
      </c>
      <c r="E12" s="254">
        <v>1.65</v>
      </c>
      <c r="F12" s="254">
        <v>1.65</v>
      </c>
      <c r="G12" s="254">
        <v>1.65</v>
      </c>
      <c r="H12" s="254">
        <v>1.65</v>
      </c>
      <c r="I12" s="254">
        <v>1.65</v>
      </c>
      <c r="J12" s="254">
        <v>1.65</v>
      </c>
      <c r="K12" s="254">
        <v>1.65</v>
      </c>
      <c r="L12" s="254">
        <v>1.65</v>
      </c>
      <c r="M12" s="254">
        <v>1.65</v>
      </c>
      <c r="N12" s="254">
        <v>1.65</v>
      </c>
      <c r="O12" s="254">
        <v>1.65</v>
      </c>
      <c r="P12" s="254">
        <v>1.34</v>
      </c>
      <c r="Q12" s="254">
        <v>0.3</v>
      </c>
      <c r="R12" s="254">
        <v>0.2</v>
      </c>
      <c r="S12" s="254">
        <v>0.2</v>
      </c>
      <c r="T12" s="254">
        <v>0.1</v>
      </c>
      <c r="U12" s="254">
        <v>0.1</v>
      </c>
      <c r="V12" s="254">
        <v>0</v>
      </c>
      <c r="W12" s="254">
        <v>0.1</v>
      </c>
      <c r="X12" s="254">
        <v>0.3</v>
      </c>
      <c r="Y12" s="254">
        <v>0.55000000000000004</v>
      </c>
      <c r="Z12" s="254">
        <v>0.8</v>
      </c>
      <c r="AA12" s="254">
        <v>1</v>
      </c>
      <c r="AB12" s="254">
        <v>1.2</v>
      </c>
      <c r="AC12" s="254">
        <v>1.35</v>
      </c>
      <c r="AD12" s="254">
        <v>1.4</v>
      </c>
      <c r="AE12" s="254">
        <v>1.4</v>
      </c>
      <c r="AF12" s="254">
        <v>1.4</v>
      </c>
      <c r="AG12" s="254">
        <v>1.4</v>
      </c>
      <c r="AH12" s="254">
        <v>1.45</v>
      </c>
      <c r="AI12" s="254">
        <v>1.5</v>
      </c>
      <c r="AJ12" s="254">
        <v>1.5</v>
      </c>
      <c r="AK12" s="254">
        <v>1.45</v>
      </c>
      <c r="AL12" s="254">
        <v>1.35</v>
      </c>
      <c r="AM12" s="254">
        <v>1.35</v>
      </c>
      <c r="AN12" s="254">
        <v>1.4</v>
      </c>
      <c r="AO12" s="254">
        <v>1.35</v>
      </c>
      <c r="AP12" s="254">
        <v>1.45</v>
      </c>
      <c r="AQ12" s="254">
        <v>1.42</v>
      </c>
      <c r="AR12" s="254">
        <v>1.1299999999999999</v>
      </c>
      <c r="AS12" s="254">
        <v>1</v>
      </c>
      <c r="AT12" s="254">
        <v>0.59</v>
      </c>
      <c r="AU12" s="254">
        <v>0.36</v>
      </c>
      <c r="AV12" s="254">
        <v>0.55000000000000004</v>
      </c>
      <c r="AW12" s="254">
        <v>0.22</v>
      </c>
      <c r="AX12" s="254">
        <v>0.23</v>
      </c>
      <c r="AY12" s="254">
        <v>0.51</v>
      </c>
      <c r="AZ12" s="254">
        <v>0.38</v>
      </c>
      <c r="BA12" s="254">
        <v>0.25</v>
      </c>
      <c r="BB12" s="254">
        <v>0.21</v>
      </c>
      <c r="BC12" s="254">
        <v>0.23</v>
      </c>
      <c r="BD12" s="254">
        <v>0.23499999999999999</v>
      </c>
      <c r="BE12" s="254">
        <v>0.435</v>
      </c>
      <c r="BF12" s="254">
        <v>0.53</v>
      </c>
      <c r="BG12" s="254">
        <v>0.78500000000000003</v>
      </c>
      <c r="BH12" s="254">
        <v>0.97499999999999998</v>
      </c>
      <c r="BI12" s="254" t="s">
        <v>1294</v>
      </c>
      <c r="BJ12" s="254" t="s">
        <v>1294</v>
      </c>
      <c r="BK12" s="254" t="s">
        <v>1294</v>
      </c>
      <c r="BL12" s="254" t="s">
        <v>1294</v>
      </c>
      <c r="BM12" s="254" t="s">
        <v>1294</v>
      </c>
      <c r="BN12" s="254" t="s">
        <v>1294</v>
      </c>
      <c r="BO12" s="254" t="s">
        <v>1294</v>
      </c>
      <c r="BP12" s="254" t="s">
        <v>1294</v>
      </c>
      <c r="BQ12" s="254" t="s">
        <v>1294</v>
      </c>
      <c r="BR12" s="254" t="s">
        <v>1294</v>
      </c>
      <c r="BS12" s="254" t="s">
        <v>1294</v>
      </c>
      <c r="BT12" s="254" t="s">
        <v>1294</v>
      </c>
      <c r="BU12" s="254" t="s">
        <v>1294</v>
      </c>
      <c r="BV12" s="254" t="s">
        <v>1294</v>
      </c>
    </row>
    <row r="13" spans="1:74" ht="11.1" customHeight="1" x14ac:dyDescent="0.2">
      <c r="A13" s="162" t="s">
        <v>366</v>
      </c>
      <c r="B13" s="173" t="s">
        <v>353</v>
      </c>
      <c r="C13" s="254">
        <v>2.0699999999999998</v>
      </c>
      <c r="D13" s="254">
        <v>2.0099999999999998</v>
      </c>
      <c r="E13" s="254">
        <v>2.02</v>
      </c>
      <c r="F13" s="254">
        <v>1.95</v>
      </c>
      <c r="G13" s="254">
        <v>1.9</v>
      </c>
      <c r="H13" s="254">
        <v>2</v>
      </c>
      <c r="I13" s="254">
        <v>2</v>
      </c>
      <c r="J13" s="254">
        <v>2.1</v>
      </c>
      <c r="K13" s="254">
        <v>2.14</v>
      </c>
      <c r="L13" s="254">
        <v>2.17</v>
      </c>
      <c r="M13" s="254">
        <v>2.1</v>
      </c>
      <c r="N13" s="254">
        <v>2.08</v>
      </c>
      <c r="O13" s="254">
        <v>2.1800000000000002</v>
      </c>
      <c r="P13" s="254">
        <v>2.17</v>
      </c>
      <c r="Q13" s="254">
        <v>2.0499999999999998</v>
      </c>
      <c r="R13" s="254">
        <v>2.1</v>
      </c>
      <c r="S13" s="254">
        <v>2.17</v>
      </c>
      <c r="T13" s="254">
        <v>2.17</v>
      </c>
      <c r="U13" s="254">
        <v>2.17</v>
      </c>
      <c r="V13" s="254">
        <v>2.2000000000000002</v>
      </c>
      <c r="W13" s="254">
        <v>2.2000000000000002</v>
      </c>
      <c r="X13" s="254">
        <v>2</v>
      </c>
      <c r="Y13" s="254">
        <v>2.1</v>
      </c>
      <c r="Z13" s="254">
        <v>2</v>
      </c>
      <c r="AA13" s="254">
        <v>2.1</v>
      </c>
      <c r="AB13" s="254">
        <v>2.15</v>
      </c>
      <c r="AC13" s="254">
        <v>2.1</v>
      </c>
      <c r="AD13" s="254">
        <v>2.2000000000000002</v>
      </c>
      <c r="AE13" s="254">
        <v>2.15</v>
      </c>
      <c r="AF13" s="254">
        <v>2.15</v>
      </c>
      <c r="AG13" s="254">
        <v>2.15</v>
      </c>
      <c r="AH13" s="254">
        <v>2.2000000000000002</v>
      </c>
      <c r="AI13" s="254">
        <v>2.0499999999999998</v>
      </c>
      <c r="AJ13" s="254">
        <v>1.95</v>
      </c>
      <c r="AK13" s="254">
        <v>1.9</v>
      </c>
      <c r="AL13" s="254">
        <v>2.1</v>
      </c>
      <c r="AM13" s="254">
        <v>2</v>
      </c>
      <c r="AN13" s="254">
        <v>1.9</v>
      </c>
      <c r="AO13" s="254">
        <v>2</v>
      </c>
      <c r="AP13" s="254">
        <v>1.98</v>
      </c>
      <c r="AQ13" s="254">
        <v>2</v>
      </c>
      <c r="AR13" s="254">
        <v>1.85</v>
      </c>
      <c r="AS13" s="254">
        <v>1.98</v>
      </c>
      <c r="AT13" s="254">
        <v>1.95</v>
      </c>
      <c r="AU13" s="254">
        <v>2</v>
      </c>
      <c r="AV13" s="254">
        <v>1.95</v>
      </c>
      <c r="AW13" s="254">
        <v>1.85</v>
      </c>
      <c r="AX13" s="254">
        <v>1.93</v>
      </c>
      <c r="AY13" s="254">
        <v>2.0499999999999998</v>
      </c>
      <c r="AZ13" s="254">
        <v>2</v>
      </c>
      <c r="BA13" s="254">
        <v>1.9</v>
      </c>
      <c r="BB13" s="254">
        <v>2</v>
      </c>
      <c r="BC13" s="254">
        <v>1.9</v>
      </c>
      <c r="BD13" s="254">
        <v>2.0499999999999998</v>
      </c>
      <c r="BE13" s="254">
        <v>2.0499999999999998</v>
      </c>
      <c r="BF13" s="254">
        <v>2.1</v>
      </c>
      <c r="BG13" s="254">
        <v>2.0499999999999998</v>
      </c>
      <c r="BH13" s="254">
        <v>2.0499999999999998</v>
      </c>
      <c r="BI13" s="254" t="s">
        <v>1294</v>
      </c>
      <c r="BJ13" s="254" t="s">
        <v>1294</v>
      </c>
      <c r="BK13" s="254" t="s">
        <v>1294</v>
      </c>
      <c r="BL13" s="254" t="s">
        <v>1294</v>
      </c>
      <c r="BM13" s="254" t="s">
        <v>1294</v>
      </c>
      <c r="BN13" s="254" t="s">
        <v>1294</v>
      </c>
      <c r="BO13" s="254" t="s">
        <v>1294</v>
      </c>
      <c r="BP13" s="254" t="s">
        <v>1294</v>
      </c>
      <c r="BQ13" s="254" t="s">
        <v>1294</v>
      </c>
      <c r="BR13" s="254" t="s">
        <v>1294</v>
      </c>
      <c r="BS13" s="254" t="s">
        <v>1294</v>
      </c>
      <c r="BT13" s="254" t="s">
        <v>1294</v>
      </c>
      <c r="BU13" s="254" t="s">
        <v>1294</v>
      </c>
      <c r="BV13" s="254" t="s">
        <v>1294</v>
      </c>
    </row>
    <row r="14" spans="1:74" ht="11.1" customHeight="1" x14ac:dyDescent="0.2">
      <c r="A14" s="162" t="s">
        <v>367</v>
      </c>
      <c r="B14" s="173" t="s">
        <v>354</v>
      </c>
      <c r="C14" s="254">
        <v>0.83</v>
      </c>
      <c r="D14" s="254">
        <v>0.85</v>
      </c>
      <c r="E14" s="254">
        <v>0.85</v>
      </c>
      <c r="F14" s="254">
        <v>0.85</v>
      </c>
      <c r="G14" s="254">
        <v>0.85</v>
      </c>
      <c r="H14" s="254">
        <v>0.85</v>
      </c>
      <c r="I14" s="254">
        <v>0.85</v>
      </c>
      <c r="J14" s="254">
        <v>0.85</v>
      </c>
      <c r="K14" s="254">
        <v>0.85</v>
      </c>
      <c r="L14" s="254">
        <v>0.85</v>
      </c>
      <c r="M14" s="254">
        <v>0.85</v>
      </c>
      <c r="N14" s="254">
        <v>0.85</v>
      </c>
      <c r="O14" s="254">
        <v>0.85</v>
      </c>
      <c r="P14" s="254">
        <v>0.85</v>
      </c>
      <c r="Q14" s="254">
        <v>0.85</v>
      </c>
      <c r="R14" s="254">
        <v>0.85</v>
      </c>
      <c r="S14" s="254">
        <v>0.85</v>
      </c>
      <c r="T14" s="254">
        <v>0.85</v>
      </c>
      <c r="U14" s="254">
        <v>0.85</v>
      </c>
      <c r="V14" s="254">
        <v>0.85</v>
      </c>
      <c r="W14" s="254">
        <v>0.85</v>
      </c>
      <c r="X14" s="254">
        <v>0.85</v>
      </c>
      <c r="Y14" s="254">
        <v>0.85</v>
      </c>
      <c r="Z14" s="254">
        <v>0.85</v>
      </c>
      <c r="AA14" s="254">
        <v>0.85</v>
      </c>
      <c r="AB14" s="254">
        <v>0.85</v>
      </c>
      <c r="AC14" s="254">
        <v>0.75</v>
      </c>
      <c r="AD14" s="254">
        <v>0.74</v>
      </c>
      <c r="AE14" s="254">
        <v>0.73</v>
      </c>
      <c r="AF14" s="254">
        <v>0.73</v>
      </c>
      <c r="AG14" s="254">
        <v>0.73</v>
      </c>
      <c r="AH14" s="254">
        <v>0.73</v>
      </c>
      <c r="AI14" s="254">
        <v>0.73</v>
      </c>
      <c r="AJ14" s="254">
        <v>0.73</v>
      </c>
      <c r="AK14" s="254">
        <v>0.73</v>
      </c>
      <c r="AL14" s="254">
        <v>0.73</v>
      </c>
      <c r="AM14" s="254">
        <v>0.73</v>
      </c>
      <c r="AN14" s="254">
        <v>0.73</v>
      </c>
      <c r="AO14" s="254">
        <v>0.73</v>
      </c>
      <c r="AP14" s="254">
        <v>0.73</v>
      </c>
      <c r="AQ14" s="254">
        <v>0.73</v>
      </c>
      <c r="AR14" s="254">
        <v>0.73</v>
      </c>
      <c r="AS14" s="254">
        <v>0.73</v>
      </c>
      <c r="AT14" s="254">
        <v>0.73</v>
      </c>
      <c r="AU14" s="254">
        <v>0.73</v>
      </c>
      <c r="AV14" s="254">
        <v>0.73</v>
      </c>
      <c r="AW14" s="254">
        <v>0.73</v>
      </c>
      <c r="AX14" s="254">
        <v>0.73</v>
      </c>
      <c r="AY14" s="254">
        <v>0.74</v>
      </c>
      <c r="AZ14" s="254">
        <v>0.74</v>
      </c>
      <c r="BA14" s="254">
        <v>0.74</v>
      </c>
      <c r="BB14" s="254">
        <v>0.75</v>
      </c>
      <c r="BC14" s="254">
        <v>0.75</v>
      </c>
      <c r="BD14" s="254">
        <v>0.75</v>
      </c>
      <c r="BE14" s="254">
        <v>0.76</v>
      </c>
      <c r="BF14" s="254">
        <v>0.76</v>
      </c>
      <c r="BG14" s="254">
        <v>0.76</v>
      </c>
      <c r="BH14" s="254">
        <v>0.77</v>
      </c>
      <c r="BI14" s="254" t="s">
        <v>1294</v>
      </c>
      <c r="BJ14" s="254" t="s">
        <v>1294</v>
      </c>
      <c r="BK14" s="254" t="s">
        <v>1294</v>
      </c>
      <c r="BL14" s="254" t="s">
        <v>1294</v>
      </c>
      <c r="BM14" s="254" t="s">
        <v>1294</v>
      </c>
      <c r="BN14" s="254" t="s">
        <v>1294</v>
      </c>
      <c r="BO14" s="254" t="s">
        <v>1294</v>
      </c>
      <c r="BP14" s="254" t="s">
        <v>1294</v>
      </c>
      <c r="BQ14" s="254" t="s">
        <v>1294</v>
      </c>
      <c r="BR14" s="254" t="s">
        <v>1294</v>
      </c>
      <c r="BS14" s="254" t="s">
        <v>1294</v>
      </c>
      <c r="BT14" s="254" t="s">
        <v>1294</v>
      </c>
      <c r="BU14" s="254" t="s">
        <v>1294</v>
      </c>
      <c r="BV14" s="254" t="s">
        <v>1294</v>
      </c>
    </row>
    <row r="15" spans="1:74" ht="11.1" customHeight="1" x14ac:dyDescent="0.2">
      <c r="A15" s="162" t="s">
        <v>368</v>
      </c>
      <c r="B15" s="173" t="s">
        <v>355</v>
      </c>
      <c r="C15" s="254">
        <v>8.1999999999999993</v>
      </c>
      <c r="D15" s="254">
        <v>8.1999999999999993</v>
      </c>
      <c r="E15" s="254">
        <v>8.1999999999999993</v>
      </c>
      <c r="F15" s="254">
        <v>8.1999999999999993</v>
      </c>
      <c r="G15" s="254">
        <v>8.6999999999999993</v>
      </c>
      <c r="H15" s="254">
        <v>9.1999999999999993</v>
      </c>
      <c r="I15" s="254">
        <v>9.3000000000000007</v>
      </c>
      <c r="J15" s="254">
        <v>9.3000000000000007</v>
      </c>
      <c r="K15" s="254">
        <v>9.3000000000000007</v>
      </c>
      <c r="L15" s="254">
        <v>8.8000000000000007</v>
      </c>
      <c r="M15" s="254">
        <v>9</v>
      </c>
      <c r="N15" s="254">
        <v>8.9</v>
      </c>
      <c r="O15" s="254">
        <v>9.1</v>
      </c>
      <c r="P15" s="254">
        <v>9.1</v>
      </c>
      <c r="Q15" s="254">
        <v>8.9</v>
      </c>
      <c r="R15" s="254">
        <v>8.9</v>
      </c>
      <c r="S15" s="254">
        <v>8.9</v>
      </c>
      <c r="T15" s="254">
        <v>9.6</v>
      </c>
      <c r="U15" s="254">
        <v>9.8000000000000007</v>
      </c>
      <c r="V15" s="254">
        <v>9.9</v>
      </c>
      <c r="W15" s="254">
        <v>9.6999999999999993</v>
      </c>
      <c r="X15" s="254">
        <v>9.5</v>
      </c>
      <c r="Y15" s="254">
        <v>9.8000000000000007</v>
      </c>
      <c r="Z15" s="254">
        <v>9.8000000000000007</v>
      </c>
      <c r="AA15" s="254">
        <v>9.8000000000000007</v>
      </c>
      <c r="AB15" s="254">
        <v>10</v>
      </c>
      <c r="AC15" s="254">
        <v>9.99</v>
      </c>
      <c r="AD15" s="254">
        <v>9.89</v>
      </c>
      <c r="AE15" s="254">
        <v>9.69</v>
      </c>
      <c r="AF15" s="254">
        <v>9.98</v>
      </c>
      <c r="AG15" s="254">
        <v>9.9749999999999996</v>
      </c>
      <c r="AH15" s="254">
        <v>9.9749999999999996</v>
      </c>
      <c r="AI15" s="254">
        <v>9.76</v>
      </c>
      <c r="AJ15" s="254">
        <v>9.76</v>
      </c>
      <c r="AK15" s="254">
        <v>9.5</v>
      </c>
      <c r="AL15" s="254">
        <v>9.1999999999999993</v>
      </c>
      <c r="AM15" s="254">
        <v>9.1</v>
      </c>
      <c r="AN15" s="254">
        <v>9.1</v>
      </c>
      <c r="AO15" s="254">
        <v>9.1</v>
      </c>
      <c r="AP15" s="254">
        <v>9.4</v>
      </c>
      <c r="AQ15" s="254">
        <v>9.6</v>
      </c>
      <c r="AR15" s="254">
        <v>9.8000000000000007</v>
      </c>
      <c r="AS15" s="254">
        <v>10</v>
      </c>
      <c r="AT15" s="254">
        <v>10.199999999999999</v>
      </c>
      <c r="AU15" s="254">
        <v>10.1</v>
      </c>
      <c r="AV15" s="254">
        <v>9.8000000000000007</v>
      </c>
      <c r="AW15" s="254">
        <v>9.8000000000000007</v>
      </c>
      <c r="AX15" s="254">
        <v>9.8000000000000007</v>
      </c>
      <c r="AY15" s="254">
        <v>9.9</v>
      </c>
      <c r="AZ15" s="254">
        <v>9.85</v>
      </c>
      <c r="BA15" s="254">
        <v>9.65</v>
      </c>
      <c r="BB15" s="254">
        <v>9.65</v>
      </c>
      <c r="BC15" s="254">
        <v>9.65</v>
      </c>
      <c r="BD15" s="254">
        <v>9.65</v>
      </c>
      <c r="BE15" s="254">
        <v>9.8000000000000007</v>
      </c>
      <c r="BF15" s="254">
        <v>9.6999999999999993</v>
      </c>
      <c r="BG15" s="254">
        <v>9.6</v>
      </c>
      <c r="BH15" s="254">
        <v>9.5250000000000004</v>
      </c>
      <c r="BI15" s="254" t="s">
        <v>1294</v>
      </c>
      <c r="BJ15" s="254" t="s">
        <v>1294</v>
      </c>
      <c r="BK15" s="254" t="s">
        <v>1294</v>
      </c>
      <c r="BL15" s="254" t="s">
        <v>1294</v>
      </c>
      <c r="BM15" s="254" t="s">
        <v>1294</v>
      </c>
      <c r="BN15" s="254" t="s">
        <v>1294</v>
      </c>
      <c r="BO15" s="254" t="s">
        <v>1294</v>
      </c>
      <c r="BP15" s="254" t="s">
        <v>1294</v>
      </c>
      <c r="BQ15" s="254" t="s">
        <v>1294</v>
      </c>
      <c r="BR15" s="254" t="s">
        <v>1294</v>
      </c>
      <c r="BS15" s="254" t="s">
        <v>1294</v>
      </c>
      <c r="BT15" s="254" t="s">
        <v>1294</v>
      </c>
      <c r="BU15" s="254" t="s">
        <v>1294</v>
      </c>
      <c r="BV15" s="254" t="s">
        <v>1294</v>
      </c>
    </row>
    <row r="16" spans="1:74" ht="11.1" customHeight="1" x14ac:dyDescent="0.2">
      <c r="A16" s="162" t="s">
        <v>369</v>
      </c>
      <c r="B16" s="173" t="s">
        <v>356</v>
      </c>
      <c r="C16" s="254">
        <v>2.2999999999999998</v>
      </c>
      <c r="D16" s="254">
        <v>2.2999999999999998</v>
      </c>
      <c r="E16" s="254">
        <v>2.2999999999999998</v>
      </c>
      <c r="F16" s="254">
        <v>2.2999999999999998</v>
      </c>
      <c r="G16" s="254">
        <v>2.2999999999999998</v>
      </c>
      <c r="H16" s="254">
        <v>2.2999999999999998</v>
      </c>
      <c r="I16" s="254">
        <v>2.2999999999999998</v>
      </c>
      <c r="J16" s="254">
        <v>2.2999999999999998</v>
      </c>
      <c r="K16" s="254">
        <v>2.2999999999999998</v>
      </c>
      <c r="L16" s="254">
        <v>2.2999999999999998</v>
      </c>
      <c r="M16" s="254">
        <v>2.2999999999999998</v>
      </c>
      <c r="N16" s="254">
        <v>2.2999999999999998</v>
      </c>
      <c r="O16" s="254">
        <v>2.4</v>
      </c>
      <c r="P16" s="254">
        <v>2.4</v>
      </c>
      <c r="Q16" s="254">
        <v>2.5</v>
      </c>
      <c r="R16" s="254">
        <v>2.6</v>
      </c>
      <c r="S16" s="254">
        <v>2.6</v>
      </c>
      <c r="T16" s="254">
        <v>2.6</v>
      </c>
      <c r="U16" s="254">
        <v>2.6</v>
      </c>
      <c r="V16" s="254">
        <v>2.6</v>
      </c>
      <c r="W16" s="254">
        <v>2.6</v>
      </c>
      <c r="X16" s="254">
        <v>2.6</v>
      </c>
      <c r="Y16" s="254">
        <v>2.6</v>
      </c>
      <c r="Z16" s="254">
        <v>2.6</v>
      </c>
      <c r="AA16" s="254">
        <v>2.6</v>
      </c>
      <c r="AB16" s="254">
        <v>2.6</v>
      </c>
      <c r="AC16" s="254">
        <v>2.7</v>
      </c>
      <c r="AD16" s="254">
        <v>2.7</v>
      </c>
      <c r="AE16" s="254">
        <v>2.7</v>
      </c>
      <c r="AF16" s="254">
        <v>2.7</v>
      </c>
      <c r="AG16" s="254">
        <v>2.7</v>
      </c>
      <c r="AH16" s="254">
        <v>2.7</v>
      </c>
      <c r="AI16" s="254">
        <v>2.7</v>
      </c>
      <c r="AJ16" s="254">
        <v>2.7</v>
      </c>
      <c r="AK16" s="254">
        <v>2.7</v>
      </c>
      <c r="AL16" s="254">
        <v>2.7</v>
      </c>
      <c r="AM16" s="254">
        <v>2.7</v>
      </c>
      <c r="AN16" s="254">
        <v>2.7</v>
      </c>
      <c r="AO16" s="254">
        <v>2.7</v>
      </c>
      <c r="AP16" s="254">
        <v>2.7</v>
      </c>
      <c r="AQ16" s="254">
        <v>2.7</v>
      </c>
      <c r="AR16" s="254">
        <v>2.7</v>
      </c>
      <c r="AS16" s="254">
        <v>2.7</v>
      </c>
      <c r="AT16" s="254">
        <v>2.7</v>
      </c>
      <c r="AU16" s="254">
        <v>2.7</v>
      </c>
      <c r="AV16" s="254">
        <v>2.7</v>
      </c>
      <c r="AW16" s="254">
        <v>2.7</v>
      </c>
      <c r="AX16" s="254">
        <v>2.7</v>
      </c>
      <c r="AY16" s="254">
        <v>2.7</v>
      </c>
      <c r="AZ16" s="254">
        <v>2.7</v>
      </c>
      <c r="BA16" s="254">
        <v>2.7</v>
      </c>
      <c r="BB16" s="254">
        <v>2.7</v>
      </c>
      <c r="BC16" s="254">
        <v>2.7</v>
      </c>
      <c r="BD16" s="254">
        <v>2.7</v>
      </c>
      <c r="BE16" s="254">
        <v>2.7</v>
      </c>
      <c r="BF16" s="254">
        <v>2.7</v>
      </c>
      <c r="BG16" s="254">
        <v>2.7</v>
      </c>
      <c r="BH16" s="254">
        <v>2.6</v>
      </c>
      <c r="BI16" s="254" t="s">
        <v>1294</v>
      </c>
      <c r="BJ16" s="254" t="s">
        <v>1294</v>
      </c>
      <c r="BK16" s="254" t="s">
        <v>1294</v>
      </c>
      <c r="BL16" s="254" t="s">
        <v>1294</v>
      </c>
      <c r="BM16" s="254" t="s">
        <v>1294</v>
      </c>
      <c r="BN16" s="254" t="s">
        <v>1294</v>
      </c>
      <c r="BO16" s="254" t="s">
        <v>1294</v>
      </c>
      <c r="BP16" s="254" t="s">
        <v>1294</v>
      </c>
      <c r="BQ16" s="254" t="s">
        <v>1294</v>
      </c>
      <c r="BR16" s="254" t="s">
        <v>1294</v>
      </c>
      <c r="BS16" s="254" t="s">
        <v>1294</v>
      </c>
      <c r="BT16" s="254" t="s">
        <v>1294</v>
      </c>
      <c r="BU16" s="254" t="s">
        <v>1294</v>
      </c>
      <c r="BV16" s="254" t="s">
        <v>1294</v>
      </c>
    </row>
    <row r="17" spans="1:74" ht="11.1" customHeight="1" x14ac:dyDescent="0.2">
      <c r="A17" s="162" t="s">
        <v>370</v>
      </c>
      <c r="B17" s="173" t="s">
        <v>357</v>
      </c>
      <c r="C17" s="254">
        <v>2.0499999999999998</v>
      </c>
      <c r="D17" s="254">
        <v>2.1</v>
      </c>
      <c r="E17" s="254">
        <v>2.0499999999999998</v>
      </c>
      <c r="F17" s="254">
        <v>2.0699999999999998</v>
      </c>
      <c r="G17" s="254">
        <v>2.1</v>
      </c>
      <c r="H17" s="254">
        <v>2.1</v>
      </c>
      <c r="I17" s="254">
        <v>2.1</v>
      </c>
      <c r="J17" s="254">
        <v>2.1</v>
      </c>
      <c r="K17" s="254">
        <v>2.1</v>
      </c>
      <c r="L17" s="254">
        <v>2.1</v>
      </c>
      <c r="M17" s="254">
        <v>2.2000000000000002</v>
      </c>
      <c r="N17" s="254">
        <v>2.2000000000000002</v>
      </c>
      <c r="O17" s="254">
        <v>2.2000000000000002</v>
      </c>
      <c r="P17" s="254">
        <v>2.2000000000000002</v>
      </c>
      <c r="Q17" s="254">
        <v>2.2000000000000002</v>
      </c>
      <c r="R17" s="254">
        <v>2.2000000000000002</v>
      </c>
      <c r="S17" s="254">
        <v>2.2000000000000002</v>
      </c>
      <c r="T17" s="254">
        <v>2.2000000000000002</v>
      </c>
      <c r="U17" s="254">
        <v>2.2000000000000002</v>
      </c>
      <c r="V17" s="254">
        <v>2.2000000000000002</v>
      </c>
      <c r="W17" s="254">
        <v>2.2000000000000002</v>
      </c>
      <c r="X17" s="254">
        <v>2.2000000000000002</v>
      </c>
      <c r="Y17" s="254">
        <v>2.2000000000000002</v>
      </c>
      <c r="Z17" s="254">
        <v>2.2000000000000002</v>
      </c>
      <c r="AA17" s="254">
        <v>2.2000000000000002</v>
      </c>
      <c r="AB17" s="254">
        <v>2.2000000000000002</v>
      </c>
      <c r="AC17" s="254">
        <v>2.2000000000000002</v>
      </c>
      <c r="AD17" s="254">
        <v>2.2000000000000002</v>
      </c>
      <c r="AE17" s="254">
        <v>2.2000000000000002</v>
      </c>
      <c r="AF17" s="254">
        <v>2.2000000000000002</v>
      </c>
      <c r="AG17" s="254">
        <v>2.2000000000000002</v>
      </c>
      <c r="AH17" s="254">
        <v>2.2000000000000002</v>
      </c>
      <c r="AI17" s="254">
        <v>2.2000000000000002</v>
      </c>
      <c r="AJ17" s="254">
        <v>2.2000000000000002</v>
      </c>
      <c r="AK17" s="254">
        <v>2.2000000000000002</v>
      </c>
      <c r="AL17" s="254">
        <v>2.2000000000000002</v>
      </c>
      <c r="AM17" s="254">
        <v>2.2000000000000002</v>
      </c>
      <c r="AN17" s="254">
        <v>2.2000000000000002</v>
      </c>
      <c r="AO17" s="254">
        <v>2.2000000000000002</v>
      </c>
      <c r="AP17" s="254">
        <v>2.2000000000000002</v>
      </c>
      <c r="AQ17" s="254">
        <v>2.2000000000000002</v>
      </c>
      <c r="AR17" s="254">
        <v>2.2000000000000002</v>
      </c>
      <c r="AS17" s="254">
        <v>2.2000000000000002</v>
      </c>
      <c r="AT17" s="254">
        <v>2.2000000000000002</v>
      </c>
      <c r="AU17" s="254">
        <v>2.2000000000000002</v>
      </c>
      <c r="AV17" s="254">
        <v>2.2000000000000002</v>
      </c>
      <c r="AW17" s="254">
        <v>2.2000000000000002</v>
      </c>
      <c r="AX17" s="254">
        <v>2.2000000000000002</v>
      </c>
      <c r="AY17" s="254">
        <v>2.2000000000000002</v>
      </c>
      <c r="AZ17" s="254">
        <v>2.2000000000000002</v>
      </c>
      <c r="BA17" s="254">
        <v>2.2000000000000002</v>
      </c>
      <c r="BB17" s="254">
        <v>2.2000000000000002</v>
      </c>
      <c r="BC17" s="254">
        <v>2.2000000000000002</v>
      </c>
      <c r="BD17" s="254">
        <v>2.2000000000000002</v>
      </c>
      <c r="BE17" s="254">
        <v>2.2000000000000002</v>
      </c>
      <c r="BF17" s="254">
        <v>2.2000000000000002</v>
      </c>
      <c r="BG17" s="254">
        <v>2.2000000000000002</v>
      </c>
      <c r="BH17" s="254">
        <v>2.2000000000000002</v>
      </c>
      <c r="BI17" s="254" t="s">
        <v>1294</v>
      </c>
      <c r="BJ17" s="254" t="s">
        <v>1294</v>
      </c>
      <c r="BK17" s="254" t="s">
        <v>1294</v>
      </c>
      <c r="BL17" s="254" t="s">
        <v>1294</v>
      </c>
      <c r="BM17" s="254" t="s">
        <v>1294</v>
      </c>
      <c r="BN17" s="254" t="s">
        <v>1294</v>
      </c>
      <c r="BO17" s="254" t="s">
        <v>1294</v>
      </c>
      <c r="BP17" s="254" t="s">
        <v>1294</v>
      </c>
      <c r="BQ17" s="254" t="s">
        <v>1294</v>
      </c>
      <c r="BR17" s="254" t="s">
        <v>1294</v>
      </c>
      <c r="BS17" s="254" t="s">
        <v>1294</v>
      </c>
      <c r="BT17" s="254" t="s">
        <v>1294</v>
      </c>
      <c r="BU17" s="254" t="s">
        <v>1294</v>
      </c>
      <c r="BV17" s="254" t="s">
        <v>1294</v>
      </c>
    </row>
    <row r="18" spans="1:74" ht="11.1" customHeight="1" x14ac:dyDescent="0.2">
      <c r="A18" s="162" t="s">
        <v>332</v>
      </c>
      <c r="B18" s="173" t="s">
        <v>90</v>
      </c>
      <c r="C18" s="254">
        <v>29.413655276</v>
      </c>
      <c r="D18" s="254">
        <v>29.450088848</v>
      </c>
      <c r="E18" s="254">
        <v>29.328291301</v>
      </c>
      <c r="F18" s="254">
        <v>29.279782056999998</v>
      </c>
      <c r="G18" s="254">
        <v>29.538409833999999</v>
      </c>
      <c r="H18" s="254">
        <v>30.150663322</v>
      </c>
      <c r="I18" s="254">
        <v>30.141758996</v>
      </c>
      <c r="J18" s="254">
        <v>30.154922472999999</v>
      </c>
      <c r="K18" s="254">
        <v>30.149948819999999</v>
      </c>
      <c r="L18" s="254">
        <v>29.687478467999998</v>
      </c>
      <c r="M18" s="254">
        <v>29.927936762000002</v>
      </c>
      <c r="N18" s="254">
        <v>29.949333398</v>
      </c>
      <c r="O18" s="254">
        <v>30.450757905</v>
      </c>
      <c r="P18" s="254">
        <v>30.030848121999998</v>
      </c>
      <c r="Q18" s="254">
        <v>28.879052291000001</v>
      </c>
      <c r="R18" s="254">
        <v>28.971612571000001</v>
      </c>
      <c r="S18" s="254">
        <v>28.993803367000002</v>
      </c>
      <c r="T18" s="254">
        <v>29.637533452</v>
      </c>
      <c r="U18" s="254">
        <v>29.884948433000002</v>
      </c>
      <c r="V18" s="254">
        <v>30.011606677</v>
      </c>
      <c r="W18" s="254">
        <v>30.065598194</v>
      </c>
      <c r="X18" s="254">
        <v>29.764931232999999</v>
      </c>
      <c r="Y18" s="254">
        <v>30.571522024</v>
      </c>
      <c r="Z18" s="254">
        <v>30.624132433</v>
      </c>
      <c r="AA18" s="254">
        <v>30.820601</v>
      </c>
      <c r="AB18" s="254">
        <v>31.172847999999998</v>
      </c>
      <c r="AC18" s="254">
        <v>31.199345999999998</v>
      </c>
      <c r="AD18" s="254">
        <v>31.430374</v>
      </c>
      <c r="AE18" s="254">
        <v>31.002839000000002</v>
      </c>
      <c r="AF18" s="254">
        <v>31.111675999999999</v>
      </c>
      <c r="AG18" s="254">
        <v>31.007961999999999</v>
      </c>
      <c r="AH18" s="254">
        <v>31.262013</v>
      </c>
      <c r="AI18" s="254">
        <v>30.926447</v>
      </c>
      <c r="AJ18" s="254">
        <v>30.552865000000001</v>
      </c>
      <c r="AK18" s="254">
        <v>30.364315000000001</v>
      </c>
      <c r="AL18" s="254">
        <v>30.063365000000001</v>
      </c>
      <c r="AM18" s="254">
        <v>29.86504</v>
      </c>
      <c r="AN18" s="254">
        <v>29.769371</v>
      </c>
      <c r="AO18" s="254">
        <v>29.91423</v>
      </c>
      <c r="AP18" s="254">
        <v>30.370726999999999</v>
      </c>
      <c r="AQ18" s="254">
        <v>30.501508000000001</v>
      </c>
      <c r="AR18" s="254">
        <v>30.269041000000001</v>
      </c>
      <c r="AS18" s="254">
        <v>30.395288000000001</v>
      </c>
      <c r="AT18" s="254">
        <v>30.316641000000001</v>
      </c>
      <c r="AU18" s="254">
        <v>29.625119000000002</v>
      </c>
      <c r="AV18" s="254">
        <v>29.609867999999999</v>
      </c>
      <c r="AW18" s="254">
        <v>29.105</v>
      </c>
      <c r="AX18" s="254">
        <v>29.2882</v>
      </c>
      <c r="AY18" s="254">
        <v>29.900099999999998</v>
      </c>
      <c r="AZ18" s="254">
        <v>30.040800000000001</v>
      </c>
      <c r="BA18" s="254">
        <v>29.456600000000002</v>
      </c>
      <c r="BB18" s="254">
        <v>29.575199999999999</v>
      </c>
      <c r="BC18" s="254">
        <v>29.4543</v>
      </c>
      <c r="BD18" s="254">
        <v>29.490300000000001</v>
      </c>
      <c r="BE18" s="254">
        <v>29.793299999999999</v>
      </c>
      <c r="BF18" s="254">
        <v>29.930599999999998</v>
      </c>
      <c r="BG18" s="254">
        <v>30.322519400000001</v>
      </c>
      <c r="BH18" s="254">
        <v>30.336451700000001</v>
      </c>
      <c r="BI18" s="411">
        <v>29.849264999999999</v>
      </c>
      <c r="BJ18" s="411">
        <v>29.677519400000001</v>
      </c>
      <c r="BK18" s="411">
        <v>29.4596521</v>
      </c>
      <c r="BL18" s="411">
        <v>29.4783668</v>
      </c>
      <c r="BM18" s="411">
        <v>29.5022886</v>
      </c>
      <c r="BN18" s="411">
        <v>29.723964200000001</v>
      </c>
      <c r="BO18" s="411">
        <v>29.735940299999999</v>
      </c>
      <c r="BP18" s="411">
        <v>29.854961299999999</v>
      </c>
      <c r="BQ18" s="411">
        <v>30.0760243</v>
      </c>
      <c r="BR18" s="411">
        <v>30.1963726</v>
      </c>
      <c r="BS18" s="411">
        <v>30.011227306999999</v>
      </c>
      <c r="BT18" s="411">
        <v>29.431200186000002</v>
      </c>
      <c r="BU18" s="411">
        <v>29.243904565000001</v>
      </c>
      <c r="BV18" s="411">
        <v>29.265227307</v>
      </c>
    </row>
    <row r="19" spans="1:74" ht="11.1" customHeight="1" x14ac:dyDescent="0.2">
      <c r="C19" s="482"/>
      <c r="D19" s="225"/>
      <c r="E19" s="225"/>
      <c r="F19" s="225"/>
      <c r="G19" s="225"/>
      <c r="H19" s="225"/>
      <c r="I19" s="225"/>
      <c r="J19" s="225"/>
      <c r="K19" s="225"/>
      <c r="L19" s="225"/>
      <c r="M19" s="225"/>
      <c r="N19" s="225"/>
      <c r="O19" s="225"/>
      <c r="P19" s="225"/>
      <c r="Q19" s="225"/>
      <c r="R19" s="225"/>
      <c r="S19" s="225"/>
      <c r="T19" s="225"/>
      <c r="U19" s="225"/>
      <c r="V19" s="225"/>
      <c r="W19" s="225"/>
      <c r="X19" s="225"/>
      <c r="Y19" s="225"/>
      <c r="Z19" s="225"/>
      <c r="AA19" s="225"/>
      <c r="AB19" s="225"/>
      <c r="AC19" s="225"/>
      <c r="AD19" s="225"/>
      <c r="AE19" s="225"/>
      <c r="AF19" s="225"/>
      <c r="AG19" s="225"/>
      <c r="AH19" s="225"/>
      <c r="AI19" s="225"/>
      <c r="AJ19" s="225"/>
      <c r="AK19" s="225"/>
      <c r="AL19" s="225"/>
      <c r="AM19" s="225"/>
      <c r="AN19" s="225"/>
      <c r="AO19" s="225"/>
      <c r="AP19" s="225"/>
      <c r="AQ19" s="225"/>
      <c r="AR19" s="225"/>
      <c r="AS19" s="225"/>
      <c r="AT19" s="225"/>
      <c r="AU19" s="225"/>
      <c r="AV19" s="225"/>
      <c r="AW19" s="225"/>
      <c r="AX19" s="225"/>
      <c r="AY19" s="637"/>
      <c r="AZ19" s="637"/>
      <c r="BA19" s="637"/>
      <c r="BB19" s="637"/>
      <c r="BC19" s="637"/>
      <c r="BD19" s="637"/>
      <c r="BE19" s="637"/>
      <c r="BF19" s="637"/>
      <c r="BG19" s="637"/>
      <c r="BH19" s="637"/>
      <c r="BI19" s="494"/>
      <c r="BJ19" s="494"/>
      <c r="BK19" s="494"/>
      <c r="BL19" s="494"/>
      <c r="BM19" s="494"/>
      <c r="BN19" s="494"/>
      <c r="BO19" s="494"/>
      <c r="BP19" s="494"/>
      <c r="BQ19" s="494"/>
      <c r="BR19" s="494"/>
      <c r="BS19" s="494"/>
      <c r="BT19" s="494"/>
      <c r="BU19" s="494"/>
      <c r="BV19" s="494"/>
    </row>
    <row r="20" spans="1:74" ht="11.1" customHeight="1" x14ac:dyDescent="0.2">
      <c r="A20" s="162" t="s">
        <v>546</v>
      </c>
      <c r="B20" s="172" t="s">
        <v>360</v>
      </c>
      <c r="C20" s="254">
        <v>5.0452767520000004</v>
      </c>
      <c r="D20" s="254">
        <v>5.1116157519999996</v>
      </c>
      <c r="E20" s="254">
        <v>5.1788447519999998</v>
      </c>
      <c r="F20" s="254">
        <v>5.2320127520000002</v>
      </c>
      <c r="G20" s="254">
        <v>5.5035100235999996</v>
      </c>
      <c r="H20" s="254">
        <v>5.5376100236000001</v>
      </c>
      <c r="I20" s="254">
        <v>5.5978830235999997</v>
      </c>
      <c r="J20" s="254">
        <v>5.9056190235999999</v>
      </c>
      <c r="K20" s="254">
        <v>5.6715151461</v>
      </c>
      <c r="L20" s="254">
        <v>5.6976861460999997</v>
      </c>
      <c r="M20" s="254">
        <v>5.7497851460999998</v>
      </c>
      <c r="N20" s="254">
        <v>5.7625391461</v>
      </c>
      <c r="O20" s="254">
        <v>5.8484891461000004</v>
      </c>
      <c r="P20" s="254">
        <v>5.8607011461000003</v>
      </c>
      <c r="Q20" s="254">
        <v>5.7079131461000001</v>
      </c>
      <c r="R20" s="254">
        <v>5.7553301461000004</v>
      </c>
      <c r="S20" s="254">
        <v>5.7693301460999997</v>
      </c>
      <c r="T20" s="254">
        <v>5.7693301460999997</v>
      </c>
      <c r="U20" s="254">
        <v>5.7513301460999999</v>
      </c>
      <c r="V20" s="254">
        <v>5.7573301461000002</v>
      </c>
      <c r="W20" s="254">
        <v>5.7673301460999999</v>
      </c>
      <c r="X20" s="254">
        <v>5.8083301461000003</v>
      </c>
      <c r="Y20" s="254">
        <v>5.8483301461000003</v>
      </c>
      <c r="Z20" s="254">
        <v>5.8333301460999998</v>
      </c>
      <c r="AA20" s="254">
        <v>6.0472301461000004</v>
      </c>
      <c r="AB20" s="254">
        <v>6.0672301461</v>
      </c>
      <c r="AC20" s="254">
        <v>6.0572301461000002</v>
      </c>
      <c r="AD20" s="254">
        <v>6.1072301461</v>
      </c>
      <c r="AE20" s="254">
        <v>6.0972301461000002</v>
      </c>
      <c r="AF20" s="254">
        <v>6.0912301461</v>
      </c>
      <c r="AG20" s="254">
        <v>6.1242301461000004</v>
      </c>
      <c r="AH20" s="254">
        <v>6.1202301460999999</v>
      </c>
      <c r="AI20" s="254">
        <v>6.1312301461000001</v>
      </c>
      <c r="AJ20" s="254">
        <v>6.0082301460999998</v>
      </c>
      <c r="AK20" s="254">
        <v>6.1312301461000001</v>
      </c>
      <c r="AL20" s="254">
        <v>6.1532301461000003</v>
      </c>
      <c r="AM20" s="254">
        <v>6.0873301461000002</v>
      </c>
      <c r="AN20" s="254">
        <v>6.1243301461000001</v>
      </c>
      <c r="AO20" s="254">
        <v>6.1483301461000002</v>
      </c>
      <c r="AP20" s="254">
        <v>6.1283301460999997</v>
      </c>
      <c r="AQ20" s="254">
        <v>6.0783301460999999</v>
      </c>
      <c r="AR20" s="254">
        <v>6.0633301461000002</v>
      </c>
      <c r="AS20" s="254">
        <v>6.1193301461000003</v>
      </c>
      <c r="AT20" s="254">
        <v>6.0932451461000001</v>
      </c>
      <c r="AU20" s="254">
        <v>6.0502571460999999</v>
      </c>
      <c r="AV20" s="254">
        <v>6.1202691461000001</v>
      </c>
      <c r="AW20" s="254">
        <v>6.1301841461000004</v>
      </c>
      <c r="AX20" s="254">
        <v>6.1221951461000002</v>
      </c>
      <c r="AY20" s="254">
        <v>6.1432301460999996</v>
      </c>
      <c r="AZ20" s="254">
        <v>6.1467301461000003</v>
      </c>
      <c r="BA20" s="254">
        <v>6.1402301461000004</v>
      </c>
      <c r="BB20" s="254">
        <v>6.1237301460999998</v>
      </c>
      <c r="BC20" s="254">
        <v>6.1322301461000004</v>
      </c>
      <c r="BD20" s="254">
        <v>6.0607301461</v>
      </c>
      <c r="BE20" s="254">
        <v>6.0592301461</v>
      </c>
      <c r="BF20" s="254">
        <v>5.9997992603999997</v>
      </c>
      <c r="BG20" s="254">
        <v>6.0589849736000003</v>
      </c>
      <c r="BH20" s="254">
        <v>6.1167892501000001</v>
      </c>
      <c r="BI20" s="411">
        <v>6.1294845789999997</v>
      </c>
      <c r="BJ20" s="411">
        <v>6.1415880932000002</v>
      </c>
      <c r="BK20" s="411">
        <v>6.1732258259000004</v>
      </c>
      <c r="BL20" s="411">
        <v>6.1855835373000003</v>
      </c>
      <c r="BM20" s="411">
        <v>6.1971066247</v>
      </c>
      <c r="BN20" s="411">
        <v>6.2089427479000001</v>
      </c>
      <c r="BO20" s="411">
        <v>6.2202370326</v>
      </c>
      <c r="BP20" s="411">
        <v>6.2323091142999996</v>
      </c>
      <c r="BQ20" s="411">
        <v>6.2937752046000002</v>
      </c>
      <c r="BR20" s="411">
        <v>6.3050824620999997</v>
      </c>
      <c r="BS20" s="411">
        <v>6.3165262275999998</v>
      </c>
      <c r="BT20" s="411">
        <v>6.3274557032000001</v>
      </c>
      <c r="BU20" s="411">
        <v>6.3385833242</v>
      </c>
      <c r="BV20" s="411">
        <v>6.3495545957999999</v>
      </c>
    </row>
    <row r="21" spans="1:74" ht="11.1" customHeight="1" x14ac:dyDescent="0.2">
      <c r="C21" s="225"/>
      <c r="D21" s="225"/>
      <c r="E21" s="225"/>
      <c r="F21" s="225"/>
      <c r="G21" s="225"/>
      <c r="H21" s="225"/>
      <c r="I21" s="225"/>
      <c r="J21" s="225"/>
      <c r="K21" s="225"/>
      <c r="L21" s="225"/>
      <c r="M21" s="225"/>
      <c r="N21" s="225"/>
      <c r="O21" s="225"/>
      <c r="P21" s="225"/>
      <c r="Q21" s="225"/>
      <c r="R21" s="225"/>
      <c r="S21" s="225"/>
      <c r="T21" s="225"/>
      <c r="U21" s="225"/>
      <c r="V21" s="225"/>
      <c r="W21" s="225"/>
      <c r="X21" s="225"/>
      <c r="Y21" s="225"/>
      <c r="Z21" s="225"/>
      <c r="AA21" s="225"/>
      <c r="AB21" s="225"/>
      <c r="AC21" s="225"/>
      <c r="AD21" s="225"/>
      <c r="AE21" s="225"/>
      <c r="AF21" s="225"/>
      <c r="AG21" s="225"/>
      <c r="AH21" s="225"/>
      <c r="AI21" s="225"/>
      <c r="AJ21" s="225"/>
      <c r="AK21" s="225"/>
      <c r="AL21" s="225"/>
      <c r="AM21" s="225"/>
      <c r="AN21" s="225"/>
      <c r="AO21" s="225"/>
      <c r="AP21" s="225"/>
      <c r="AQ21" s="225"/>
      <c r="AR21" s="225"/>
      <c r="AS21" s="225"/>
      <c r="AT21" s="225"/>
      <c r="AU21" s="225"/>
      <c r="AV21" s="225"/>
      <c r="AW21" s="225"/>
      <c r="AX21" s="225"/>
      <c r="AY21" s="637"/>
      <c r="AZ21" s="637"/>
      <c r="BA21" s="637"/>
      <c r="BB21" s="637"/>
      <c r="BC21" s="637"/>
      <c r="BD21" s="637"/>
      <c r="BE21" s="637"/>
      <c r="BF21" s="637"/>
      <c r="BG21" s="637"/>
      <c r="BH21" s="637"/>
      <c r="BI21" s="494"/>
      <c r="BJ21" s="494"/>
      <c r="BK21" s="494"/>
      <c r="BL21" s="494"/>
      <c r="BM21" s="494"/>
      <c r="BN21" s="494"/>
      <c r="BO21" s="494"/>
      <c r="BP21" s="494"/>
      <c r="BQ21" s="494"/>
      <c r="BR21" s="494"/>
      <c r="BS21" s="494"/>
      <c r="BT21" s="494"/>
      <c r="BU21" s="494"/>
      <c r="BV21" s="494"/>
    </row>
    <row r="22" spans="1:74" ht="11.1" customHeight="1" x14ac:dyDescent="0.2">
      <c r="A22" s="162" t="s">
        <v>331</v>
      </c>
      <c r="B22" s="172" t="s">
        <v>91</v>
      </c>
      <c r="C22" s="254">
        <v>34.458932028</v>
      </c>
      <c r="D22" s="254">
        <v>34.561704599999999</v>
      </c>
      <c r="E22" s="254">
        <v>34.507136053000004</v>
      </c>
      <c r="F22" s="254">
        <v>34.511794809000001</v>
      </c>
      <c r="G22" s="254">
        <v>35.041919858</v>
      </c>
      <c r="H22" s="254">
        <v>35.688273346000003</v>
      </c>
      <c r="I22" s="254">
        <v>35.739642019999998</v>
      </c>
      <c r="J22" s="254">
        <v>36.060541497000003</v>
      </c>
      <c r="K22" s="254">
        <v>35.821463966000003</v>
      </c>
      <c r="L22" s="254">
        <v>35.385164613999997</v>
      </c>
      <c r="M22" s="254">
        <v>35.677721908000002</v>
      </c>
      <c r="N22" s="254">
        <v>35.711872544000002</v>
      </c>
      <c r="O22" s="254">
        <v>36.299247051000002</v>
      </c>
      <c r="P22" s="254">
        <v>35.891549267999999</v>
      </c>
      <c r="Q22" s="254">
        <v>34.586965437000003</v>
      </c>
      <c r="R22" s="254">
        <v>34.726942717</v>
      </c>
      <c r="S22" s="254">
        <v>34.763133513</v>
      </c>
      <c r="T22" s="254">
        <v>35.406863598000001</v>
      </c>
      <c r="U22" s="254">
        <v>35.636278578999999</v>
      </c>
      <c r="V22" s="254">
        <v>35.768936822999997</v>
      </c>
      <c r="W22" s="254">
        <v>35.832928340000002</v>
      </c>
      <c r="X22" s="254">
        <v>35.573261379000002</v>
      </c>
      <c r="Y22" s="254">
        <v>36.419852169999999</v>
      </c>
      <c r="Z22" s="254">
        <v>36.457462579000001</v>
      </c>
      <c r="AA22" s="254">
        <v>36.867831146</v>
      </c>
      <c r="AB22" s="254">
        <v>37.240078146000002</v>
      </c>
      <c r="AC22" s="254">
        <v>37.256576146</v>
      </c>
      <c r="AD22" s="254">
        <v>37.537604146</v>
      </c>
      <c r="AE22" s="254">
        <v>37.100069146000003</v>
      </c>
      <c r="AF22" s="254">
        <v>37.202906145999997</v>
      </c>
      <c r="AG22" s="254">
        <v>37.132192146000001</v>
      </c>
      <c r="AH22" s="254">
        <v>37.382243146</v>
      </c>
      <c r="AI22" s="254">
        <v>37.057677146000003</v>
      </c>
      <c r="AJ22" s="254">
        <v>36.561095146</v>
      </c>
      <c r="AK22" s="254">
        <v>36.495545145999998</v>
      </c>
      <c r="AL22" s="254">
        <v>36.216595146000003</v>
      </c>
      <c r="AM22" s="254">
        <v>35.952370146</v>
      </c>
      <c r="AN22" s="254">
        <v>35.893701145999998</v>
      </c>
      <c r="AO22" s="254">
        <v>36.062560146000003</v>
      </c>
      <c r="AP22" s="254">
        <v>36.499057145999998</v>
      </c>
      <c r="AQ22" s="254">
        <v>36.579838146</v>
      </c>
      <c r="AR22" s="254">
        <v>36.332371146</v>
      </c>
      <c r="AS22" s="254">
        <v>36.514618145999997</v>
      </c>
      <c r="AT22" s="254">
        <v>36.409886145999998</v>
      </c>
      <c r="AU22" s="254">
        <v>35.675376145999998</v>
      </c>
      <c r="AV22" s="254">
        <v>35.730137145999997</v>
      </c>
      <c r="AW22" s="254">
        <v>35.235184146000002</v>
      </c>
      <c r="AX22" s="254">
        <v>35.410395145999999</v>
      </c>
      <c r="AY22" s="254">
        <v>36.043330146000002</v>
      </c>
      <c r="AZ22" s="254">
        <v>36.187530146</v>
      </c>
      <c r="BA22" s="254">
        <v>35.596830146000002</v>
      </c>
      <c r="BB22" s="254">
        <v>35.698930146000002</v>
      </c>
      <c r="BC22" s="254">
        <v>35.586530146000001</v>
      </c>
      <c r="BD22" s="254">
        <v>35.551030146000002</v>
      </c>
      <c r="BE22" s="254">
        <v>35.852530145999999</v>
      </c>
      <c r="BF22" s="254">
        <v>35.930399260000002</v>
      </c>
      <c r="BG22" s="254">
        <v>36.381504374000002</v>
      </c>
      <c r="BH22" s="254">
        <v>36.453240950000001</v>
      </c>
      <c r="BI22" s="411">
        <v>35.978749579000002</v>
      </c>
      <c r="BJ22" s="411">
        <v>35.819107492999997</v>
      </c>
      <c r="BK22" s="411">
        <v>35.632877925999999</v>
      </c>
      <c r="BL22" s="411">
        <v>35.663950337000003</v>
      </c>
      <c r="BM22" s="411">
        <v>35.699395225000004</v>
      </c>
      <c r="BN22" s="411">
        <v>35.932906948000003</v>
      </c>
      <c r="BO22" s="411">
        <v>35.956177332999999</v>
      </c>
      <c r="BP22" s="411">
        <v>36.087270414000002</v>
      </c>
      <c r="BQ22" s="411">
        <v>36.369799505000003</v>
      </c>
      <c r="BR22" s="411">
        <v>36.501455061999998</v>
      </c>
      <c r="BS22" s="411">
        <v>36.327753534999999</v>
      </c>
      <c r="BT22" s="411">
        <v>35.758655889000003</v>
      </c>
      <c r="BU22" s="411">
        <v>35.582487888999999</v>
      </c>
      <c r="BV22" s="411">
        <v>35.614781903000001</v>
      </c>
    </row>
    <row r="23" spans="1:74" ht="11.1" customHeight="1" x14ac:dyDescent="0.2">
      <c r="C23" s="225"/>
      <c r="D23" s="225"/>
      <c r="E23" s="225"/>
      <c r="F23" s="225"/>
      <c r="G23" s="225"/>
      <c r="H23" s="225"/>
      <c r="I23" s="225"/>
      <c r="J23" s="225"/>
      <c r="K23" s="225"/>
      <c r="L23" s="225"/>
      <c r="M23" s="225"/>
      <c r="N23" s="225"/>
      <c r="O23" s="225"/>
      <c r="P23" s="225"/>
      <c r="Q23" s="225"/>
      <c r="R23" s="225"/>
      <c r="S23" s="225"/>
      <c r="T23" s="225"/>
      <c r="U23" s="225"/>
      <c r="V23" s="225"/>
      <c r="W23" s="225"/>
      <c r="X23" s="225"/>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637"/>
      <c r="AZ23" s="637"/>
      <c r="BA23" s="637"/>
      <c r="BB23" s="637"/>
      <c r="BC23" s="637"/>
      <c r="BD23" s="637"/>
      <c r="BE23" s="637"/>
      <c r="BF23" s="637"/>
      <c r="BG23" s="637"/>
      <c r="BH23" s="637"/>
      <c r="BI23" s="494"/>
      <c r="BJ23" s="494"/>
      <c r="BK23" s="494"/>
      <c r="BL23" s="494"/>
      <c r="BM23" s="494"/>
      <c r="BN23" s="494"/>
      <c r="BO23" s="494"/>
      <c r="BP23" s="494"/>
      <c r="BQ23" s="494"/>
      <c r="BR23" s="494"/>
      <c r="BS23" s="494"/>
      <c r="BT23" s="494"/>
      <c r="BU23" s="494"/>
      <c r="BV23" s="494"/>
    </row>
    <row r="24" spans="1:74" ht="11.1" customHeight="1" x14ac:dyDescent="0.2">
      <c r="B24" s="256" t="s">
        <v>361</v>
      </c>
      <c r="C24" s="254"/>
      <c r="D24" s="254"/>
      <c r="E24" s="254"/>
      <c r="F24" s="254"/>
      <c r="G24" s="254"/>
      <c r="H24" s="254"/>
      <c r="I24" s="254"/>
      <c r="J24" s="254"/>
      <c r="K24" s="254"/>
      <c r="L24" s="254"/>
      <c r="M24" s="254"/>
      <c r="N24" s="254"/>
      <c r="O24" s="254"/>
      <c r="P24" s="254"/>
      <c r="Q24" s="254"/>
      <c r="R24" s="254"/>
      <c r="S24" s="254"/>
      <c r="T24" s="254"/>
      <c r="U24" s="254"/>
      <c r="V24" s="254"/>
      <c r="W24" s="254"/>
      <c r="X24" s="254"/>
      <c r="Y24" s="254"/>
      <c r="Z24" s="254"/>
      <c r="AA24" s="254"/>
      <c r="AB24" s="254"/>
      <c r="AC24" s="254"/>
      <c r="AD24" s="254"/>
      <c r="AE24" s="254"/>
      <c r="AF24" s="254"/>
      <c r="AG24" s="254"/>
      <c r="AH24" s="254"/>
      <c r="AI24" s="254"/>
      <c r="AJ24" s="254"/>
      <c r="AK24" s="254"/>
      <c r="AL24" s="254"/>
      <c r="AM24" s="254"/>
      <c r="AN24" s="254"/>
      <c r="AO24" s="254"/>
      <c r="AP24" s="254"/>
      <c r="AQ24" s="254"/>
      <c r="AR24" s="254"/>
      <c r="AS24" s="254"/>
      <c r="AT24" s="254"/>
      <c r="AU24" s="254"/>
      <c r="AV24" s="254"/>
      <c r="AW24" s="254"/>
      <c r="AX24" s="254"/>
      <c r="AY24" s="254"/>
      <c r="AZ24" s="254"/>
      <c r="BA24" s="254"/>
      <c r="BB24" s="254"/>
      <c r="BC24" s="254"/>
      <c r="BD24" s="254"/>
      <c r="BE24" s="254"/>
      <c r="BF24" s="254"/>
      <c r="BG24" s="254"/>
      <c r="BH24" s="254"/>
      <c r="BI24" s="411"/>
      <c r="BJ24" s="411"/>
      <c r="BK24" s="411"/>
      <c r="BL24" s="411"/>
      <c r="BM24" s="411"/>
      <c r="BN24" s="411"/>
      <c r="BO24" s="411"/>
      <c r="BP24" s="411"/>
      <c r="BQ24" s="411"/>
      <c r="BR24" s="411"/>
      <c r="BS24" s="411"/>
      <c r="BT24" s="411"/>
      <c r="BU24" s="411"/>
      <c r="BV24" s="411"/>
    </row>
    <row r="25" spans="1:74" ht="11.1" customHeight="1" x14ac:dyDescent="0.2">
      <c r="A25" s="162" t="s">
        <v>726</v>
      </c>
      <c r="B25" s="173" t="s">
        <v>727</v>
      </c>
      <c r="C25" s="254">
        <v>7.0034010859000002</v>
      </c>
      <c r="D25" s="254">
        <v>6.9635037673999998</v>
      </c>
      <c r="E25" s="254">
        <v>6.9626425752000003</v>
      </c>
      <c r="F25" s="254">
        <v>6.9136603608999998</v>
      </c>
      <c r="G25" s="254">
        <v>6.7600000331999999</v>
      </c>
      <c r="H25" s="254">
        <v>6.8099999352999996</v>
      </c>
      <c r="I25" s="254">
        <v>6.8000000007999999</v>
      </c>
      <c r="J25" s="254">
        <v>6.8199999043000004</v>
      </c>
      <c r="K25" s="254">
        <v>6.7600000361000001</v>
      </c>
      <c r="L25" s="254">
        <v>6.7899999058000002</v>
      </c>
      <c r="M25" s="254">
        <v>6.7200000473000001</v>
      </c>
      <c r="N25" s="254">
        <v>6.6999999212999999</v>
      </c>
      <c r="O25" s="254">
        <v>6.7940265057999998</v>
      </c>
      <c r="P25" s="254">
        <v>6.4694339807999999</v>
      </c>
      <c r="Q25" s="254">
        <v>5.3069363435000003</v>
      </c>
      <c r="R25" s="254">
        <v>5.2151773950000004</v>
      </c>
      <c r="S25" s="254">
        <v>5.1852082585000003</v>
      </c>
      <c r="T25" s="254">
        <v>5.1352461760999999</v>
      </c>
      <c r="U25" s="254">
        <v>5.1852069417999997</v>
      </c>
      <c r="V25" s="254">
        <v>5.1652220994000002</v>
      </c>
      <c r="W25" s="254">
        <v>5.3151215615999998</v>
      </c>
      <c r="X25" s="254">
        <v>5.3151139882000003</v>
      </c>
      <c r="Y25" s="254">
        <v>5.7612896472999999</v>
      </c>
      <c r="Z25" s="254">
        <v>5.8576137668000001</v>
      </c>
      <c r="AA25" s="254">
        <v>6.1550968888000002</v>
      </c>
      <c r="AB25" s="254">
        <v>6.4524992438000002</v>
      </c>
      <c r="AC25" s="254">
        <v>6.42</v>
      </c>
      <c r="AD25" s="254">
        <v>6.67</v>
      </c>
      <c r="AE25" s="254">
        <v>6.57</v>
      </c>
      <c r="AF25" s="254">
        <v>6.5200041426000004</v>
      </c>
      <c r="AG25" s="254">
        <v>6.47</v>
      </c>
      <c r="AH25" s="254">
        <v>6.72</v>
      </c>
      <c r="AI25" s="254">
        <v>6.47</v>
      </c>
      <c r="AJ25" s="254">
        <v>6.35</v>
      </c>
      <c r="AK25" s="254">
        <v>6.2299727258999997</v>
      </c>
      <c r="AL25" s="254">
        <v>6.35</v>
      </c>
      <c r="AM25" s="254">
        <v>6.2990249667000002</v>
      </c>
      <c r="AN25" s="254">
        <v>6.1982106151999998</v>
      </c>
      <c r="AO25" s="254">
        <v>6.3491764177999999</v>
      </c>
      <c r="AP25" s="254">
        <v>6.3919309755000002</v>
      </c>
      <c r="AQ25" s="254">
        <v>6.4157903960000002</v>
      </c>
      <c r="AR25" s="254">
        <v>5.9555596956999999</v>
      </c>
      <c r="AS25" s="254">
        <v>5.8744683382999998</v>
      </c>
      <c r="AT25" s="254">
        <v>5.4137777217999998</v>
      </c>
      <c r="AU25" s="254">
        <v>5.2740805230000003</v>
      </c>
      <c r="AV25" s="254">
        <v>5.4031766282999998</v>
      </c>
      <c r="AW25" s="254">
        <v>4.8929111074999998</v>
      </c>
      <c r="AX25" s="254">
        <v>5.1021279587999997</v>
      </c>
      <c r="AY25" s="254">
        <v>5.3016342716000002</v>
      </c>
      <c r="AZ25" s="254">
        <v>5.1917426259999999</v>
      </c>
      <c r="BA25" s="254">
        <v>4.9012073428000003</v>
      </c>
      <c r="BB25" s="254">
        <v>5.0304363722999996</v>
      </c>
      <c r="BC25" s="254">
        <v>4.8915812088999999</v>
      </c>
      <c r="BD25" s="254">
        <v>5.0262276978999996</v>
      </c>
      <c r="BE25" s="254">
        <v>5.2254095270000001</v>
      </c>
      <c r="BF25" s="254">
        <v>5.4197267612999998</v>
      </c>
      <c r="BG25" s="254">
        <v>5.6549808684</v>
      </c>
      <c r="BH25" s="254">
        <v>5.8643224323999998</v>
      </c>
      <c r="BI25" s="411">
        <v>5.6111957965999997</v>
      </c>
      <c r="BJ25" s="495">
        <v>5.5401402986999999</v>
      </c>
      <c r="BK25" s="495">
        <v>5.5024965487999999</v>
      </c>
      <c r="BL25" s="495">
        <v>5.5053751506999999</v>
      </c>
      <c r="BM25" s="495">
        <v>5.5073685752000001</v>
      </c>
      <c r="BN25" s="495">
        <v>5.5097440552999997</v>
      </c>
      <c r="BO25" s="495">
        <v>5.5137680099999997</v>
      </c>
      <c r="BP25" s="495">
        <v>5.5165945922999997</v>
      </c>
      <c r="BQ25" s="495">
        <v>5.5190741436000001</v>
      </c>
      <c r="BR25" s="495">
        <v>5.5216752407999996</v>
      </c>
      <c r="BS25" s="495">
        <v>5.5252098699000003</v>
      </c>
      <c r="BT25" s="495">
        <v>5.5278185789999998</v>
      </c>
      <c r="BU25" s="495">
        <v>5.5316704476999998</v>
      </c>
      <c r="BV25" s="495">
        <v>5.5342102881999997</v>
      </c>
    </row>
    <row r="26" spans="1:74" ht="11.1" customHeight="1" x14ac:dyDescent="0.2">
      <c r="A26" s="162" t="s">
        <v>728</v>
      </c>
      <c r="B26" s="173" t="s">
        <v>729</v>
      </c>
      <c r="C26" s="254">
        <v>2.5077116937000001</v>
      </c>
      <c r="D26" s="254">
        <v>2.5640148102999998</v>
      </c>
      <c r="E26" s="254">
        <v>2.5147983793000002</v>
      </c>
      <c r="F26" s="254">
        <v>2.5437701494999998</v>
      </c>
      <c r="G26" s="254">
        <v>2.5784098467000001</v>
      </c>
      <c r="H26" s="254">
        <v>2.5906632973999999</v>
      </c>
      <c r="I26" s="254">
        <v>2.5917589962999998</v>
      </c>
      <c r="J26" s="254">
        <v>2.5849224366999999</v>
      </c>
      <c r="K26" s="254">
        <v>2.5899488337999998</v>
      </c>
      <c r="L26" s="254">
        <v>2.5974784319999999</v>
      </c>
      <c r="M26" s="254">
        <v>2.7079367810999999</v>
      </c>
      <c r="N26" s="254">
        <v>2.6993333662999999</v>
      </c>
      <c r="O26" s="254">
        <v>2.6983854105999998</v>
      </c>
      <c r="P26" s="254">
        <v>2.6964442311000001</v>
      </c>
      <c r="Q26" s="254">
        <v>2.7024000112</v>
      </c>
      <c r="R26" s="254">
        <v>2.6991166302999998</v>
      </c>
      <c r="S26" s="254">
        <v>2.7013070419999998</v>
      </c>
      <c r="T26" s="254">
        <v>2.6950385884000001</v>
      </c>
      <c r="U26" s="254">
        <v>2.6924595996999998</v>
      </c>
      <c r="V26" s="254">
        <v>2.6891192051999999</v>
      </c>
      <c r="W26" s="254">
        <v>2.6931263311999998</v>
      </c>
      <c r="X26" s="254">
        <v>2.6924561454</v>
      </c>
      <c r="Y26" s="254">
        <v>2.6974438248000001</v>
      </c>
      <c r="Z26" s="254">
        <v>2.6984264679000001</v>
      </c>
      <c r="AA26" s="254">
        <v>2.6940779275</v>
      </c>
      <c r="AB26" s="254">
        <v>2.6955370442</v>
      </c>
      <c r="AC26" s="254">
        <v>2.6993459999999998</v>
      </c>
      <c r="AD26" s="254">
        <v>2.7003740000000001</v>
      </c>
      <c r="AE26" s="254">
        <v>2.6978390000000001</v>
      </c>
      <c r="AF26" s="254">
        <v>2.7016777165999999</v>
      </c>
      <c r="AG26" s="254">
        <v>2.7079620000000002</v>
      </c>
      <c r="AH26" s="254">
        <v>2.7120129999999998</v>
      </c>
      <c r="AI26" s="254">
        <v>2.7064469999999998</v>
      </c>
      <c r="AJ26" s="254">
        <v>2.7028650000000001</v>
      </c>
      <c r="AK26" s="254">
        <v>2.7043031608999999</v>
      </c>
      <c r="AL26" s="254">
        <v>2.7033649999999998</v>
      </c>
      <c r="AM26" s="254">
        <v>2.7046213484999999</v>
      </c>
      <c r="AN26" s="254">
        <v>2.7085890471999998</v>
      </c>
      <c r="AO26" s="254">
        <v>2.7038792668</v>
      </c>
      <c r="AP26" s="254">
        <v>2.7144236953999998</v>
      </c>
      <c r="AQ26" s="254">
        <v>2.719723503</v>
      </c>
      <c r="AR26" s="254">
        <v>2.7220115418000002</v>
      </c>
      <c r="AS26" s="254">
        <v>2.7277194576000001</v>
      </c>
      <c r="AT26" s="254">
        <v>2.7334992763999999</v>
      </c>
      <c r="AU26" s="254">
        <v>2.7320526223999999</v>
      </c>
      <c r="AV26" s="254">
        <v>2.7364123368</v>
      </c>
      <c r="AW26" s="254">
        <v>2.7410287735000001</v>
      </c>
      <c r="AX26" s="254">
        <v>2.7439663515000001</v>
      </c>
      <c r="AY26" s="254">
        <v>2.7457673089000001</v>
      </c>
      <c r="AZ26" s="254">
        <v>2.7464318491999999</v>
      </c>
      <c r="BA26" s="254">
        <v>2.7516635765999999</v>
      </c>
      <c r="BB26" s="254">
        <v>2.7549623957999998</v>
      </c>
      <c r="BC26" s="254">
        <v>2.7495677803</v>
      </c>
      <c r="BD26" s="254">
        <v>2.7504995384000002</v>
      </c>
      <c r="BE26" s="254">
        <v>2.7532468192000001</v>
      </c>
      <c r="BF26" s="254">
        <v>2.7553771080999998</v>
      </c>
      <c r="BG26" s="254">
        <v>2.7526424450999998</v>
      </c>
      <c r="BH26" s="254">
        <v>2.7544365115999998</v>
      </c>
      <c r="BI26" s="411">
        <v>2.7475058117</v>
      </c>
      <c r="BJ26" s="495">
        <v>2.7526206040000001</v>
      </c>
      <c r="BK26" s="495">
        <v>2.7563905585000001</v>
      </c>
      <c r="BL26" s="495">
        <v>2.7570459641</v>
      </c>
      <c r="BM26" s="495">
        <v>2.7624543654</v>
      </c>
      <c r="BN26" s="495">
        <v>2.7658118929</v>
      </c>
      <c r="BO26" s="495">
        <v>2.7603173111000001</v>
      </c>
      <c r="BP26" s="495">
        <v>2.7612524864000001</v>
      </c>
      <c r="BQ26" s="495">
        <v>2.7640516166000002</v>
      </c>
      <c r="BR26" s="495">
        <v>2.7661982550999999</v>
      </c>
      <c r="BS26" s="495">
        <v>2.7633306932999999</v>
      </c>
      <c r="BT26" s="495">
        <v>2.7651068365000002</v>
      </c>
      <c r="BU26" s="495">
        <v>2.7602512255999998</v>
      </c>
      <c r="BV26" s="495">
        <v>2.7633404710999998</v>
      </c>
    </row>
    <row r="27" spans="1:74" ht="11.1" customHeight="1" x14ac:dyDescent="0.2">
      <c r="A27" s="162" t="s">
        <v>730</v>
      </c>
      <c r="B27" s="173" t="s">
        <v>731</v>
      </c>
      <c r="C27" s="254">
        <v>24.242542220000001</v>
      </c>
      <c r="D27" s="254">
        <v>24.242570422</v>
      </c>
      <c r="E27" s="254">
        <v>24.070850046</v>
      </c>
      <c r="F27" s="254">
        <v>24.392351489999999</v>
      </c>
      <c r="G27" s="254">
        <v>24.450000119999999</v>
      </c>
      <c r="H27" s="254">
        <v>24.499999766999998</v>
      </c>
      <c r="I27" s="254">
        <v>24.300000003000001</v>
      </c>
      <c r="J27" s="254">
        <v>24.299999659000001</v>
      </c>
      <c r="K27" s="254">
        <v>24.350000130000002</v>
      </c>
      <c r="L27" s="254">
        <v>24.349999661999998</v>
      </c>
      <c r="M27" s="254">
        <v>24.350000172000001</v>
      </c>
      <c r="N27" s="254">
        <v>24.499999712000001</v>
      </c>
      <c r="O27" s="254">
        <v>24.628346084</v>
      </c>
      <c r="P27" s="254">
        <v>24.509969787999999</v>
      </c>
      <c r="Q27" s="254">
        <v>24.489715645</v>
      </c>
      <c r="R27" s="254">
        <v>24.527318975</v>
      </c>
      <c r="S27" s="254">
        <v>24.577287698999999</v>
      </c>
      <c r="T27" s="254">
        <v>24.577248235999999</v>
      </c>
      <c r="U27" s="254">
        <v>24.577281458000002</v>
      </c>
      <c r="V27" s="254">
        <v>24.577265695000001</v>
      </c>
      <c r="W27" s="254">
        <v>24.677350106999999</v>
      </c>
      <c r="X27" s="254">
        <v>24.627360866</v>
      </c>
      <c r="Y27" s="254">
        <v>24.612788527999999</v>
      </c>
      <c r="Z27" s="254">
        <v>24.548091764999999</v>
      </c>
      <c r="AA27" s="254">
        <v>24.191426184000001</v>
      </c>
      <c r="AB27" s="254">
        <v>24.034811712</v>
      </c>
      <c r="AC27" s="254">
        <v>24.1</v>
      </c>
      <c r="AD27" s="254">
        <v>24.08</v>
      </c>
      <c r="AE27" s="254">
        <v>23.954999999999998</v>
      </c>
      <c r="AF27" s="254">
        <v>23.830015141000001</v>
      </c>
      <c r="AG27" s="254">
        <v>23.78</v>
      </c>
      <c r="AH27" s="254">
        <v>23.73</v>
      </c>
      <c r="AI27" s="254">
        <v>23.83</v>
      </c>
      <c r="AJ27" s="254">
        <v>23.58</v>
      </c>
      <c r="AK27" s="254">
        <v>23.729896112999999</v>
      </c>
      <c r="AL27" s="254">
        <v>23.61</v>
      </c>
      <c r="AM27" s="254">
        <v>23.556353685000001</v>
      </c>
      <c r="AN27" s="254">
        <v>23.553200338</v>
      </c>
      <c r="AO27" s="254">
        <v>23.556944314999999</v>
      </c>
      <c r="AP27" s="254">
        <v>23.648645329000001</v>
      </c>
      <c r="AQ27" s="254">
        <v>23.644486100999998</v>
      </c>
      <c r="AR27" s="254">
        <v>23.567428761999999</v>
      </c>
      <c r="AS27" s="254">
        <v>23.562812204</v>
      </c>
      <c r="AT27" s="254">
        <v>23.732723002</v>
      </c>
      <c r="AU27" s="254">
        <v>23.283866854999999</v>
      </c>
      <c r="AV27" s="254">
        <v>23.430411034999999</v>
      </c>
      <c r="AW27" s="254">
        <v>23.426060118999999</v>
      </c>
      <c r="AX27" s="254">
        <v>23.39390569</v>
      </c>
      <c r="AY27" s="254">
        <v>23.702598420000001</v>
      </c>
      <c r="AZ27" s="254">
        <v>24.001825525000001</v>
      </c>
      <c r="BA27" s="254">
        <v>23.897129080999999</v>
      </c>
      <c r="BB27" s="254">
        <v>23.879601231999999</v>
      </c>
      <c r="BC27" s="254">
        <v>23.908851010999999</v>
      </c>
      <c r="BD27" s="254">
        <v>23.908272763999999</v>
      </c>
      <c r="BE27" s="254">
        <v>23.786343654</v>
      </c>
      <c r="BF27" s="254">
        <v>23.794896131000002</v>
      </c>
      <c r="BG27" s="254">
        <v>24.057376687000001</v>
      </c>
      <c r="BH27" s="254">
        <v>24.033241056000001</v>
      </c>
      <c r="BI27" s="411">
        <v>23.861298391999998</v>
      </c>
      <c r="BJ27" s="495">
        <v>24.027239096999999</v>
      </c>
      <c r="BK27" s="495">
        <v>24.039112892999999</v>
      </c>
      <c r="BL27" s="495">
        <v>24.053578885</v>
      </c>
      <c r="BM27" s="495">
        <v>24.064177058999999</v>
      </c>
      <c r="BN27" s="495">
        <v>24.076444051999999</v>
      </c>
      <c r="BO27" s="495">
        <v>24.095914679</v>
      </c>
      <c r="BP27" s="495">
        <v>24.110152921000001</v>
      </c>
      <c r="BQ27" s="495">
        <v>24.122874240000002</v>
      </c>
      <c r="BR27" s="495">
        <v>24.136126504</v>
      </c>
      <c r="BS27" s="495">
        <v>24.153459436999999</v>
      </c>
      <c r="BT27" s="495">
        <v>24.017074584</v>
      </c>
      <c r="BU27" s="495">
        <v>23.886078327</v>
      </c>
      <c r="BV27" s="495">
        <v>24.198449240999999</v>
      </c>
    </row>
    <row r="28" spans="1:74" ht="11.1" customHeight="1" x14ac:dyDescent="0.2">
      <c r="A28" s="162" t="s">
        <v>745</v>
      </c>
      <c r="B28" s="173" t="s">
        <v>90</v>
      </c>
      <c r="C28" s="254">
        <v>33.753655000000002</v>
      </c>
      <c r="D28" s="254">
        <v>33.770088999999999</v>
      </c>
      <c r="E28" s="254">
        <v>33.548290999999999</v>
      </c>
      <c r="F28" s="254">
        <v>33.849781999999998</v>
      </c>
      <c r="G28" s="254">
        <v>33.788409999999999</v>
      </c>
      <c r="H28" s="254">
        <v>33.900663000000002</v>
      </c>
      <c r="I28" s="254">
        <v>33.691758999999998</v>
      </c>
      <c r="J28" s="254">
        <v>33.704922000000003</v>
      </c>
      <c r="K28" s="254">
        <v>33.699948999999997</v>
      </c>
      <c r="L28" s="254">
        <v>33.737478000000003</v>
      </c>
      <c r="M28" s="254">
        <v>33.777937000000001</v>
      </c>
      <c r="N28" s="254">
        <v>33.899332999999999</v>
      </c>
      <c r="O28" s="254">
        <v>34.120758000000002</v>
      </c>
      <c r="P28" s="254">
        <v>33.675848000000002</v>
      </c>
      <c r="Q28" s="254">
        <v>32.499051999999999</v>
      </c>
      <c r="R28" s="254">
        <v>32.441612999999997</v>
      </c>
      <c r="S28" s="254">
        <v>32.463802999999999</v>
      </c>
      <c r="T28" s="254">
        <v>32.407533000000001</v>
      </c>
      <c r="U28" s="254">
        <v>32.454948000000002</v>
      </c>
      <c r="V28" s="254">
        <v>32.431607</v>
      </c>
      <c r="W28" s="254">
        <v>32.685597999999999</v>
      </c>
      <c r="X28" s="254">
        <v>32.634931000000002</v>
      </c>
      <c r="Y28" s="254">
        <v>33.071522000000002</v>
      </c>
      <c r="Z28" s="254">
        <v>33.104132</v>
      </c>
      <c r="AA28" s="254">
        <v>33.040601000000002</v>
      </c>
      <c r="AB28" s="254">
        <v>33.182848</v>
      </c>
      <c r="AC28" s="254">
        <v>33.219346000000002</v>
      </c>
      <c r="AD28" s="254">
        <v>33.450373999999996</v>
      </c>
      <c r="AE28" s="254">
        <v>33.222839</v>
      </c>
      <c r="AF28" s="254">
        <v>33.051696999999997</v>
      </c>
      <c r="AG28" s="254">
        <v>32.957962000000002</v>
      </c>
      <c r="AH28" s="254">
        <v>33.162013000000002</v>
      </c>
      <c r="AI28" s="254">
        <v>33.006447000000001</v>
      </c>
      <c r="AJ28" s="254">
        <v>32.632865000000002</v>
      </c>
      <c r="AK28" s="254">
        <v>32.664172000000001</v>
      </c>
      <c r="AL28" s="254">
        <v>32.663364999999999</v>
      </c>
      <c r="AM28" s="254">
        <v>32.56</v>
      </c>
      <c r="AN28" s="254">
        <v>32.46</v>
      </c>
      <c r="AO28" s="254">
        <v>32.61</v>
      </c>
      <c r="AP28" s="254">
        <v>32.755000000000003</v>
      </c>
      <c r="AQ28" s="254">
        <v>32.78</v>
      </c>
      <c r="AR28" s="254">
        <v>32.244999999999997</v>
      </c>
      <c r="AS28" s="254">
        <v>32.164999999999999</v>
      </c>
      <c r="AT28" s="254">
        <v>31.88</v>
      </c>
      <c r="AU28" s="254">
        <v>31.29</v>
      </c>
      <c r="AV28" s="254">
        <v>31.57</v>
      </c>
      <c r="AW28" s="254">
        <v>31.06</v>
      </c>
      <c r="AX28" s="254">
        <v>31.24</v>
      </c>
      <c r="AY28" s="254">
        <v>31.75</v>
      </c>
      <c r="AZ28" s="254">
        <v>31.94</v>
      </c>
      <c r="BA28" s="254">
        <v>31.55</v>
      </c>
      <c r="BB28" s="254">
        <v>31.664999999999999</v>
      </c>
      <c r="BC28" s="254">
        <v>31.55</v>
      </c>
      <c r="BD28" s="254">
        <v>31.684999999999999</v>
      </c>
      <c r="BE28" s="254">
        <v>31.765000000000001</v>
      </c>
      <c r="BF28" s="254">
        <v>31.97</v>
      </c>
      <c r="BG28" s="254">
        <v>32.465000000000003</v>
      </c>
      <c r="BH28" s="254">
        <v>32.652000000000001</v>
      </c>
      <c r="BI28" s="411">
        <v>32.22</v>
      </c>
      <c r="BJ28" s="411">
        <v>32.32</v>
      </c>
      <c r="BK28" s="411">
        <v>32.298000000000002</v>
      </c>
      <c r="BL28" s="411">
        <v>32.316000000000003</v>
      </c>
      <c r="BM28" s="411">
        <v>32.334000000000003</v>
      </c>
      <c r="BN28" s="411">
        <v>32.351999999999997</v>
      </c>
      <c r="BO28" s="411">
        <v>32.369999999999997</v>
      </c>
      <c r="BP28" s="411">
        <v>32.387999999999998</v>
      </c>
      <c r="BQ28" s="411">
        <v>32.405999999999999</v>
      </c>
      <c r="BR28" s="411">
        <v>32.423999999999999</v>
      </c>
      <c r="BS28" s="411">
        <v>32.442</v>
      </c>
      <c r="BT28" s="411">
        <v>32.31</v>
      </c>
      <c r="BU28" s="411">
        <v>32.177999999999997</v>
      </c>
      <c r="BV28" s="411">
        <v>32.496000000000002</v>
      </c>
    </row>
    <row r="29" spans="1:74" ht="11.1" customHeight="1" x14ac:dyDescent="0.2">
      <c r="B29" s="172"/>
      <c r="C29" s="254"/>
      <c r="D29" s="254"/>
      <c r="E29" s="254"/>
      <c r="F29" s="254"/>
      <c r="G29" s="254"/>
      <c r="H29" s="254"/>
      <c r="I29" s="254"/>
      <c r="J29" s="254"/>
      <c r="K29" s="254"/>
      <c r="L29" s="254"/>
      <c r="M29" s="254"/>
      <c r="N29" s="254"/>
      <c r="O29" s="254"/>
      <c r="P29" s="254"/>
      <c r="Q29" s="254"/>
      <c r="R29" s="254"/>
      <c r="S29" s="254"/>
      <c r="T29" s="254"/>
      <c r="U29" s="254"/>
      <c r="V29" s="254"/>
      <c r="W29" s="254"/>
      <c r="X29" s="254"/>
      <c r="Y29" s="254"/>
      <c r="Z29" s="254"/>
      <c r="AA29" s="254"/>
      <c r="AB29" s="254"/>
      <c r="AC29" s="254"/>
      <c r="AD29" s="254"/>
      <c r="AE29" s="254"/>
      <c r="AF29" s="254"/>
      <c r="AG29" s="254"/>
      <c r="AH29" s="254"/>
      <c r="AI29" s="254"/>
      <c r="AJ29" s="254"/>
      <c r="AK29" s="254"/>
      <c r="AL29" s="254"/>
      <c r="AM29" s="254"/>
      <c r="AN29" s="254"/>
      <c r="AO29" s="254"/>
      <c r="AP29" s="254"/>
      <c r="AQ29" s="254"/>
      <c r="AR29" s="254"/>
      <c r="AS29" s="254"/>
      <c r="AT29" s="254"/>
      <c r="AU29" s="254"/>
      <c r="AV29" s="254"/>
      <c r="AW29" s="254"/>
      <c r="AX29" s="254"/>
      <c r="AY29" s="254"/>
      <c r="AZ29" s="254"/>
      <c r="BA29" s="254"/>
      <c r="BB29" s="254"/>
      <c r="BC29" s="254"/>
      <c r="BD29" s="254"/>
      <c r="BE29" s="254"/>
      <c r="BF29" s="254"/>
      <c r="BG29" s="254"/>
      <c r="BH29" s="254"/>
      <c r="BI29" s="411"/>
      <c r="BJ29" s="411"/>
      <c r="BK29" s="411"/>
      <c r="BL29" s="411"/>
      <c r="BM29" s="411"/>
      <c r="BN29" s="411"/>
      <c r="BO29" s="411"/>
      <c r="BP29" s="411"/>
      <c r="BQ29" s="411"/>
      <c r="BR29" s="411"/>
      <c r="BS29" s="411"/>
      <c r="BT29" s="411"/>
      <c r="BU29" s="411"/>
      <c r="BV29" s="411"/>
    </row>
    <row r="30" spans="1:74" ht="11.1" customHeight="1" x14ac:dyDescent="0.2">
      <c r="B30" s="256" t="s">
        <v>19</v>
      </c>
      <c r="C30" s="254"/>
      <c r="D30" s="254"/>
      <c r="E30" s="254"/>
      <c r="F30" s="254"/>
      <c r="G30" s="254"/>
      <c r="H30" s="254"/>
      <c r="I30" s="254"/>
      <c r="J30" s="254"/>
      <c r="K30" s="254"/>
      <c r="L30" s="254"/>
      <c r="M30" s="254"/>
      <c r="N30" s="254"/>
      <c r="O30" s="254"/>
      <c r="P30" s="254"/>
      <c r="Q30" s="254"/>
      <c r="R30" s="254"/>
      <c r="S30" s="254"/>
      <c r="T30" s="254"/>
      <c r="U30" s="254"/>
      <c r="V30" s="254"/>
      <c r="W30" s="254"/>
      <c r="X30" s="254"/>
      <c r="Y30" s="254"/>
      <c r="Z30" s="254"/>
      <c r="AA30" s="254"/>
      <c r="AB30" s="254"/>
      <c r="AC30" s="254"/>
      <c r="AD30" s="254"/>
      <c r="AE30" s="254"/>
      <c r="AF30" s="254"/>
      <c r="AG30" s="254"/>
      <c r="AH30" s="254"/>
      <c r="AI30" s="254"/>
      <c r="AJ30" s="254"/>
      <c r="AK30" s="254"/>
      <c r="AL30" s="254"/>
      <c r="AM30" s="254"/>
      <c r="AN30" s="254"/>
      <c r="AO30" s="254"/>
      <c r="AP30" s="254"/>
      <c r="AQ30" s="254"/>
      <c r="AR30" s="254"/>
      <c r="AS30" s="254"/>
      <c r="AT30" s="254"/>
      <c r="AU30" s="254"/>
      <c r="AV30" s="254"/>
      <c r="AW30" s="254"/>
      <c r="AX30" s="254"/>
      <c r="AY30" s="254"/>
      <c r="AZ30" s="254"/>
      <c r="BA30" s="254"/>
      <c r="BB30" s="254"/>
      <c r="BC30" s="254"/>
      <c r="BD30" s="254"/>
      <c r="BE30" s="254"/>
      <c r="BF30" s="254"/>
      <c r="BG30" s="254"/>
      <c r="BH30" s="254"/>
      <c r="BI30" s="411"/>
      <c r="BJ30" s="411"/>
      <c r="BK30" s="411"/>
      <c r="BL30" s="411"/>
      <c r="BM30" s="411"/>
      <c r="BN30" s="411"/>
      <c r="BO30" s="411"/>
      <c r="BP30" s="411"/>
      <c r="BQ30" s="411"/>
      <c r="BR30" s="411"/>
      <c r="BS30" s="411"/>
      <c r="BT30" s="411"/>
      <c r="BU30" s="411"/>
      <c r="BV30" s="411"/>
    </row>
    <row r="31" spans="1:74" ht="11.1" customHeight="1" x14ac:dyDescent="0.2">
      <c r="A31" s="162" t="s">
        <v>732</v>
      </c>
      <c r="B31" s="173" t="s">
        <v>727</v>
      </c>
      <c r="C31" s="254">
        <v>0</v>
      </c>
      <c r="D31" s="254">
        <v>0</v>
      </c>
      <c r="E31" s="254">
        <v>0</v>
      </c>
      <c r="F31" s="254">
        <v>0</v>
      </c>
      <c r="G31" s="254">
        <v>0</v>
      </c>
      <c r="H31" s="254">
        <v>0</v>
      </c>
      <c r="I31" s="254">
        <v>0</v>
      </c>
      <c r="J31" s="254">
        <v>0</v>
      </c>
      <c r="K31" s="254">
        <v>0</v>
      </c>
      <c r="L31" s="254">
        <v>0</v>
      </c>
      <c r="M31" s="254">
        <v>0</v>
      </c>
      <c r="N31" s="254">
        <v>0</v>
      </c>
      <c r="O31" s="254">
        <v>0</v>
      </c>
      <c r="P31" s="254">
        <v>0</v>
      </c>
      <c r="Q31" s="254">
        <v>0</v>
      </c>
      <c r="R31" s="254">
        <v>0</v>
      </c>
      <c r="S31" s="254">
        <v>0</v>
      </c>
      <c r="T31" s="254">
        <v>0</v>
      </c>
      <c r="U31" s="254">
        <v>0</v>
      </c>
      <c r="V31" s="254">
        <v>0</v>
      </c>
      <c r="W31" s="254">
        <v>0</v>
      </c>
      <c r="X31" s="254">
        <v>4.9482754603000001E-2</v>
      </c>
      <c r="Y31" s="254">
        <v>0</v>
      </c>
      <c r="Z31" s="254">
        <v>0</v>
      </c>
      <c r="AA31" s="254">
        <v>0</v>
      </c>
      <c r="AB31" s="254">
        <v>0</v>
      </c>
      <c r="AC31" s="254">
        <v>0</v>
      </c>
      <c r="AD31" s="254">
        <v>0</v>
      </c>
      <c r="AE31" s="254">
        <v>0</v>
      </c>
      <c r="AF31" s="254">
        <v>0</v>
      </c>
      <c r="AG31" s="254">
        <v>0</v>
      </c>
      <c r="AH31" s="254">
        <v>0.05</v>
      </c>
      <c r="AI31" s="254">
        <v>0</v>
      </c>
      <c r="AJ31" s="254">
        <v>0</v>
      </c>
      <c r="AK31" s="254">
        <v>0</v>
      </c>
      <c r="AL31" s="254">
        <v>0</v>
      </c>
      <c r="AM31" s="254">
        <v>0</v>
      </c>
      <c r="AN31" s="254">
        <v>0</v>
      </c>
      <c r="AO31" s="254">
        <v>0</v>
      </c>
      <c r="AP31" s="254">
        <v>0</v>
      </c>
      <c r="AQ31" s="254">
        <v>0</v>
      </c>
      <c r="AR31" s="254">
        <v>0</v>
      </c>
      <c r="AS31" s="254">
        <v>0</v>
      </c>
      <c r="AT31" s="254">
        <v>0</v>
      </c>
      <c r="AU31" s="254">
        <v>0</v>
      </c>
      <c r="AV31" s="254">
        <v>0</v>
      </c>
      <c r="AW31" s="254">
        <v>0</v>
      </c>
      <c r="AX31" s="254">
        <v>0</v>
      </c>
      <c r="AY31" s="254">
        <v>0</v>
      </c>
      <c r="AZ31" s="254">
        <v>0</v>
      </c>
      <c r="BA31" s="254">
        <v>0</v>
      </c>
      <c r="BB31" s="254">
        <v>0</v>
      </c>
      <c r="BC31" s="254">
        <v>0</v>
      </c>
      <c r="BD31" s="254">
        <v>0</v>
      </c>
      <c r="BE31" s="254">
        <v>0</v>
      </c>
      <c r="BF31" s="254">
        <v>0</v>
      </c>
      <c r="BG31" s="254">
        <v>0</v>
      </c>
      <c r="BH31" s="254">
        <v>0</v>
      </c>
      <c r="BI31" s="411">
        <v>0</v>
      </c>
      <c r="BJ31" s="495">
        <v>0</v>
      </c>
      <c r="BK31" s="495">
        <v>0</v>
      </c>
      <c r="BL31" s="495">
        <v>0</v>
      </c>
      <c r="BM31" s="495">
        <v>0</v>
      </c>
      <c r="BN31" s="495">
        <v>0</v>
      </c>
      <c r="BO31" s="495">
        <v>0</v>
      </c>
      <c r="BP31" s="495">
        <v>0</v>
      </c>
      <c r="BQ31" s="495">
        <v>0</v>
      </c>
      <c r="BR31" s="495">
        <v>0</v>
      </c>
      <c r="BS31" s="495">
        <v>0</v>
      </c>
      <c r="BT31" s="495">
        <v>0</v>
      </c>
      <c r="BU31" s="495">
        <v>0</v>
      </c>
      <c r="BV31" s="495">
        <v>0</v>
      </c>
    </row>
    <row r="32" spans="1:74" ht="11.1" customHeight="1" x14ac:dyDescent="0.2">
      <c r="A32" s="162" t="s">
        <v>733</v>
      </c>
      <c r="B32" s="173" t="s">
        <v>729</v>
      </c>
      <c r="C32" s="254">
        <v>0</v>
      </c>
      <c r="D32" s="254">
        <v>0</v>
      </c>
      <c r="E32" s="254">
        <v>0</v>
      </c>
      <c r="F32" s="254">
        <v>0</v>
      </c>
      <c r="G32" s="254">
        <v>0</v>
      </c>
      <c r="H32" s="254">
        <v>0</v>
      </c>
      <c r="I32" s="254">
        <v>0</v>
      </c>
      <c r="J32" s="254">
        <v>0</v>
      </c>
      <c r="K32" s="254">
        <v>0</v>
      </c>
      <c r="L32" s="254">
        <v>0</v>
      </c>
      <c r="M32" s="254">
        <v>0</v>
      </c>
      <c r="N32" s="254">
        <v>0</v>
      </c>
      <c r="O32" s="254">
        <v>0</v>
      </c>
      <c r="P32" s="254">
        <v>0</v>
      </c>
      <c r="Q32" s="254">
        <v>0</v>
      </c>
      <c r="R32" s="254">
        <v>0</v>
      </c>
      <c r="S32" s="254">
        <v>0</v>
      </c>
      <c r="T32" s="254">
        <v>0</v>
      </c>
      <c r="U32" s="254">
        <v>0</v>
      </c>
      <c r="V32" s="254">
        <v>0</v>
      </c>
      <c r="W32" s="254">
        <v>0</v>
      </c>
      <c r="X32" s="254">
        <v>0</v>
      </c>
      <c r="Y32" s="254">
        <v>0</v>
      </c>
      <c r="Z32" s="254">
        <v>0</v>
      </c>
      <c r="AA32" s="254">
        <v>0</v>
      </c>
      <c r="AB32" s="254">
        <v>0</v>
      </c>
      <c r="AC32" s="254">
        <v>0</v>
      </c>
      <c r="AD32" s="254">
        <v>0</v>
      </c>
      <c r="AE32" s="254">
        <v>0</v>
      </c>
      <c r="AF32" s="254">
        <v>0</v>
      </c>
      <c r="AG32" s="254">
        <v>0</v>
      </c>
      <c r="AH32" s="254">
        <v>0</v>
      </c>
      <c r="AI32" s="254">
        <v>0</v>
      </c>
      <c r="AJ32" s="254">
        <v>0</v>
      </c>
      <c r="AK32" s="254">
        <v>0</v>
      </c>
      <c r="AL32" s="254">
        <v>0</v>
      </c>
      <c r="AM32" s="254">
        <v>0</v>
      </c>
      <c r="AN32" s="254">
        <v>0</v>
      </c>
      <c r="AO32" s="254">
        <v>0</v>
      </c>
      <c r="AP32" s="254">
        <v>0</v>
      </c>
      <c r="AQ32" s="254">
        <v>0</v>
      </c>
      <c r="AR32" s="254">
        <v>0</v>
      </c>
      <c r="AS32" s="254">
        <v>0</v>
      </c>
      <c r="AT32" s="254">
        <v>0</v>
      </c>
      <c r="AU32" s="254">
        <v>0</v>
      </c>
      <c r="AV32" s="254">
        <v>0</v>
      </c>
      <c r="AW32" s="254">
        <v>0</v>
      </c>
      <c r="AX32" s="254">
        <v>0</v>
      </c>
      <c r="AY32" s="254">
        <v>0</v>
      </c>
      <c r="AZ32" s="254">
        <v>0</v>
      </c>
      <c r="BA32" s="254">
        <v>0</v>
      </c>
      <c r="BB32" s="254">
        <v>0</v>
      </c>
      <c r="BC32" s="254">
        <v>0</v>
      </c>
      <c r="BD32" s="254">
        <v>0</v>
      </c>
      <c r="BE32" s="254">
        <v>0</v>
      </c>
      <c r="BF32" s="254">
        <v>0</v>
      </c>
      <c r="BG32" s="254">
        <v>0</v>
      </c>
      <c r="BH32" s="254">
        <v>0</v>
      </c>
      <c r="BI32" s="411">
        <v>0</v>
      </c>
      <c r="BJ32" s="495">
        <v>0</v>
      </c>
      <c r="BK32" s="495">
        <v>0</v>
      </c>
      <c r="BL32" s="495">
        <v>0</v>
      </c>
      <c r="BM32" s="495">
        <v>0</v>
      </c>
      <c r="BN32" s="495">
        <v>0</v>
      </c>
      <c r="BO32" s="495">
        <v>0</v>
      </c>
      <c r="BP32" s="495">
        <v>0</v>
      </c>
      <c r="BQ32" s="495">
        <v>0</v>
      </c>
      <c r="BR32" s="495">
        <v>0</v>
      </c>
      <c r="BS32" s="495">
        <v>0</v>
      </c>
      <c r="BT32" s="495">
        <v>0</v>
      </c>
      <c r="BU32" s="495">
        <v>0</v>
      </c>
      <c r="BV32" s="495">
        <v>0</v>
      </c>
    </row>
    <row r="33" spans="1:74" ht="11.1" customHeight="1" x14ac:dyDescent="0.2">
      <c r="A33" s="162" t="s">
        <v>734</v>
      </c>
      <c r="B33" s="173" t="s">
        <v>731</v>
      </c>
      <c r="C33" s="254">
        <v>4.3399997240000001</v>
      </c>
      <c r="D33" s="254">
        <v>4.3200001520000004</v>
      </c>
      <c r="E33" s="254">
        <v>4.2199996989999997</v>
      </c>
      <c r="F33" s="254">
        <v>4.569999943</v>
      </c>
      <c r="G33" s="254">
        <v>4.2500001660000004</v>
      </c>
      <c r="H33" s="254">
        <v>3.749999678</v>
      </c>
      <c r="I33" s="254">
        <v>3.5500000040000002</v>
      </c>
      <c r="J33" s="254">
        <v>3.5499995270000002</v>
      </c>
      <c r="K33" s="254">
        <v>3.5500001800000001</v>
      </c>
      <c r="L33" s="254">
        <v>4.0499995320000002</v>
      </c>
      <c r="M33" s="254">
        <v>3.8500002379999998</v>
      </c>
      <c r="N33" s="254">
        <v>3.9499996020000001</v>
      </c>
      <c r="O33" s="254">
        <v>3.6700000949999998</v>
      </c>
      <c r="P33" s="254">
        <v>3.6449998780000001</v>
      </c>
      <c r="Q33" s="254">
        <v>3.619999709</v>
      </c>
      <c r="R33" s="254">
        <v>3.4700004290000002</v>
      </c>
      <c r="S33" s="254">
        <v>3.469999633</v>
      </c>
      <c r="T33" s="254">
        <v>2.7699995479999999</v>
      </c>
      <c r="U33" s="254">
        <v>2.569999567</v>
      </c>
      <c r="V33" s="254">
        <v>2.420000323</v>
      </c>
      <c r="W33" s="254">
        <v>2.619999806</v>
      </c>
      <c r="X33" s="254">
        <v>2.8205170123999999</v>
      </c>
      <c r="Y33" s="254">
        <v>2.4999999759999998</v>
      </c>
      <c r="Z33" s="254">
        <v>2.4799995670000001</v>
      </c>
      <c r="AA33" s="254">
        <v>2.2200000000000002</v>
      </c>
      <c r="AB33" s="254">
        <v>2.0099999999999998</v>
      </c>
      <c r="AC33" s="254">
        <v>2.02</v>
      </c>
      <c r="AD33" s="254">
        <v>2.02</v>
      </c>
      <c r="AE33" s="254">
        <v>2.2200000000000002</v>
      </c>
      <c r="AF33" s="254">
        <v>1.940021</v>
      </c>
      <c r="AG33" s="254">
        <v>1.95</v>
      </c>
      <c r="AH33" s="254">
        <v>1.85</v>
      </c>
      <c r="AI33" s="254">
        <v>2.08</v>
      </c>
      <c r="AJ33" s="254">
        <v>2.08</v>
      </c>
      <c r="AK33" s="254">
        <v>2.2998569999999998</v>
      </c>
      <c r="AL33" s="254">
        <v>2.6</v>
      </c>
      <c r="AM33" s="254">
        <v>2.69496</v>
      </c>
      <c r="AN33" s="254">
        <v>2.6906289999999999</v>
      </c>
      <c r="AO33" s="254">
        <v>2.69577</v>
      </c>
      <c r="AP33" s="254">
        <v>2.3842729999999999</v>
      </c>
      <c r="AQ33" s="254">
        <v>2.278492</v>
      </c>
      <c r="AR33" s="254">
        <v>1.975959</v>
      </c>
      <c r="AS33" s="254">
        <v>1.769712</v>
      </c>
      <c r="AT33" s="254">
        <v>1.5633589999999999</v>
      </c>
      <c r="AU33" s="254">
        <v>1.6648810000000001</v>
      </c>
      <c r="AV33" s="254">
        <v>1.960132</v>
      </c>
      <c r="AW33" s="254">
        <v>1.9550000000000001</v>
      </c>
      <c r="AX33" s="254">
        <v>1.9518</v>
      </c>
      <c r="AY33" s="254">
        <v>1.8499000000000001</v>
      </c>
      <c r="AZ33" s="254">
        <v>1.8992</v>
      </c>
      <c r="BA33" s="254">
        <v>2.0933999999999999</v>
      </c>
      <c r="BB33" s="254">
        <v>2.0897999999999999</v>
      </c>
      <c r="BC33" s="254">
        <v>2.0956999999999999</v>
      </c>
      <c r="BD33" s="254">
        <v>2.1947000000000001</v>
      </c>
      <c r="BE33" s="254">
        <v>1.9717</v>
      </c>
      <c r="BF33" s="254">
        <v>2.0394000000000001</v>
      </c>
      <c r="BG33" s="254">
        <v>2.1424805999999998</v>
      </c>
      <c r="BH33" s="254">
        <v>2.3155483000000001</v>
      </c>
      <c r="BI33" s="411">
        <v>2.3707349999999998</v>
      </c>
      <c r="BJ33" s="495">
        <v>2.6424805999999998</v>
      </c>
      <c r="BK33" s="495">
        <v>2.8383479</v>
      </c>
      <c r="BL33" s="495">
        <v>2.8376332</v>
      </c>
      <c r="BM33" s="495">
        <v>2.8317114000000001</v>
      </c>
      <c r="BN33" s="495">
        <v>2.6280358000000001</v>
      </c>
      <c r="BO33" s="495">
        <v>2.6340596999999999</v>
      </c>
      <c r="BP33" s="495">
        <v>2.5330387000000001</v>
      </c>
      <c r="BQ33" s="495">
        <v>2.3299756999999999</v>
      </c>
      <c r="BR33" s="495">
        <v>2.2276273999999998</v>
      </c>
      <c r="BS33" s="495">
        <v>2.4307726930000002</v>
      </c>
      <c r="BT33" s="495">
        <v>2.8787998140000002</v>
      </c>
      <c r="BU33" s="495">
        <v>2.9340954350000001</v>
      </c>
      <c r="BV33" s="495">
        <v>3.230772693</v>
      </c>
    </row>
    <row r="34" spans="1:74" ht="11.1" customHeight="1" x14ac:dyDescent="0.2">
      <c r="A34" s="162" t="s">
        <v>1076</v>
      </c>
      <c r="B34" s="173" t="s">
        <v>90</v>
      </c>
      <c r="C34" s="254">
        <v>4.3399997240000001</v>
      </c>
      <c r="D34" s="254">
        <v>4.3200001520000004</v>
      </c>
      <c r="E34" s="254">
        <v>4.2199996989999997</v>
      </c>
      <c r="F34" s="254">
        <v>4.569999943</v>
      </c>
      <c r="G34" s="254">
        <v>4.2500001660000004</v>
      </c>
      <c r="H34" s="254">
        <v>3.749999678</v>
      </c>
      <c r="I34" s="254">
        <v>3.5500000040000002</v>
      </c>
      <c r="J34" s="254">
        <v>3.5499995270000002</v>
      </c>
      <c r="K34" s="254">
        <v>3.5500001800000001</v>
      </c>
      <c r="L34" s="254">
        <v>4.0499995320000002</v>
      </c>
      <c r="M34" s="254">
        <v>3.8500002379999998</v>
      </c>
      <c r="N34" s="254">
        <v>3.9499996020000001</v>
      </c>
      <c r="O34" s="254">
        <v>3.6700000949999998</v>
      </c>
      <c r="P34" s="254">
        <v>3.6449998780000001</v>
      </c>
      <c r="Q34" s="254">
        <v>3.619999709</v>
      </c>
      <c r="R34" s="254">
        <v>3.4700004290000002</v>
      </c>
      <c r="S34" s="254">
        <v>3.469999633</v>
      </c>
      <c r="T34" s="254">
        <v>2.7699995479999999</v>
      </c>
      <c r="U34" s="254">
        <v>2.569999567</v>
      </c>
      <c r="V34" s="254">
        <v>2.420000323</v>
      </c>
      <c r="W34" s="254">
        <v>2.619999806</v>
      </c>
      <c r="X34" s="254">
        <v>2.8699997669999999</v>
      </c>
      <c r="Y34" s="254">
        <v>2.4999999759999998</v>
      </c>
      <c r="Z34" s="254">
        <v>2.4799995670000001</v>
      </c>
      <c r="AA34" s="254">
        <v>2.2200000000000002</v>
      </c>
      <c r="AB34" s="254">
        <v>2.0099999999999998</v>
      </c>
      <c r="AC34" s="254">
        <v>2.02</v>
      </c>
      <c r="AD34" s="254">
        <v>2.02</v>
      </c>
      <c r="AE34" s="254">
        <v>2.2200000000000002</v>
      </c>
      <c r="AF34" s="254">
        <v>1.940021</v>
      </c>
      <c r="AG34" s="254">
        <v>1.95</v>
      </c>
      <c r="AH34" s="254">
        <v>1.9</v>
      </c>
      <c r="AI34" s="254">
        <v>2.08</v>
      </c>
      <c r="AJ34" s="254">
        <v>2.08</v>
      </c>
      <c r="AK34" s="254">
        <v>2.2998569999999998</v>
      </c>
      <c r="AL34" s="254">
        <v>2.6</v>
      </c>
      <c r="AM34" s="254">
        <v>2.69496</v>
      </c>
      <c r="AN34" s="254">
        <v>2.6906289999999999</v>
      </c>
      <c r="AO34" s="254">
        <v>2.69577</v>
      </c>
      <c r="AP34" s="254">
        <v>2.3842729999999999</v>
      </c>
      <c r="AQ34" s="254">
        <v>2.278492</v>
      </c>
      <c r="AR34" s="254">
        <v>1.975959</v>
      </c>
      <c r="AS34" s="254">
        <v>1.769712</v>
      </c>
      <c r="AT34" s="254">
        <v>1.5633589999999999</v>
      </c>
      <c r="AU34" s="254">
        <v>1.6648810000000001</v>
      </c>
      <c r="AV34" s="254">
        <v>1.960132</v>
      </c>
      <c r="AW34" s="254">
        <v>1.9550000000000001</v>
      </c>
      <c r="AX34" s="254">
        <v>1.9518</v>
      </c>
      <c r="AY34" s="254">
        <v>1.8499000000000001</v>
      </c>
      <c r="AZ34" s="254">
        <v>1.8992</v>
      </c>
      <c r="BA34" s="254">
        <v>2.0933999999999999</v>
      </c>
      <c r="BB34" s="254">
        <v>2.0897999999999999</v>
      </c>
      <c r="BC34" s="254">
        <v>2.0956999999999999</v>
      </c>
      <c r="BD34" s="254">
        <v>2.1947000000000001</v>
      </c>
      <c r="BE34" s="254">
        <v>1.9717</v>
      </c>
      <c r="BF34" s="254">
        <v>2.0394000000000001</v>
      </c>
      <c r="BG34" s="254">
        <v>2.1424805999999998</v>
      </c>
      <c r="BH34" s="254">
        <v>2.3155483000000001</v>
      </c>
      <c r="BI34" s="411">
        <v>2.3707349999999998</v>
      </c>
      <c r="BJ34" s="411">
        <v>2.6424805999999998</v>
      </c>
      <c r="BK34" s="411">
        <v>2.8383479</v>
      </c>
      <c r="BL34" s="411">
        <v>2.8376332</v>
      </c>
      <c r="BM34" s="411">
        <v>2.8317114000000001</v>
      </c>
      <c r="BN34" s="411">
        <v>2.6280358000000001</v>
      </c>
      <c r="BO34" s="411">
        <v>2.6340596999999999</v>
      </c>
      <c r="BP34" s="411">
        <v>2.5330387000000001</v>
      </c>
      <c r="BQ34" s="411">
        <v>2.3299756999999999</v>
      </c>
      <c r="BR34" s="411">
        <v>2.2276273999999998</v>
      </c>
      <c r="BS34" s="411">
        <v>2.4307726930000002</v>
      </c>
      <c r="BT34" s="411">
        <v>2.8787998140000002</v>
      </c>
      <c r="BU34" s="411">
        <v>2.9340954350000001</v>
      </c>
      <c r="BV34" s="411">
        <v>3.230772693</v>
      </c>
    </row>
    <row r="35" spans="1:74" ht="11.1" customHeight="1" x14ac:dyDescent="0.2">
      <c r="B35" s="173"/>
      <c r="C35" s="254"/>
      <c r="D35" s="254"/>
      <c r="E35" s="254"/>
      <c r="F35" s="254"/>
      <c r="G35" s="254"/>
      <c r="H35" s="254"/>
      <c r="I35" s="254"/>
      <c r="J35" s="254"/>
      <c r="K35" s="254"/>
      <c r="L35" s="254"/>
      <c r="M35" s="254"/>
      <c r="N35" s="254"/>
      <c r="O35" s="254"/>
      <c r="P35" s="254"/>
      <c r="Q35" s="254"/>
      <c r="R35" s="254"/>
      <c r="S35" s="254"/>
      <c r="T35" s="254"/>
      <c r="U35" s="254"/>
      <c r="V35" s="254"/>
      <c r="W35" s="254"/>
      <c r="X35" s="254"/>
      <c r="Y35" s="254"/>
      <c r="Z35" s="254"/>
      <c r="AA35" s="254"/>
      <c r="AB35" s="254"/>
      <c r="AC35" s="254"/>
      <c r="AD35" s="254"/>
      <c r="AE35" s="254"/>
      <c r="AF35" s="254"/>
      <c r="AG35" s="254"/>
      <c r="AH35" s="254"/>
      <c r="AI35" s="254"/>
      <c r="AJ35" s="254"/>
      <c r="AK35" s="254"/>
      <c r="AL35" s="254"/>
      <c r="AM35" s="254"/>
      <c r="AN35" s="254"/>
      <c r="AO35" s="254"/>
      <c r="AP35" s="254"/>
      <c r="AQ35" s="254"/>
      <c r="AR35" s="254"/>
      <c r="AS35" s="254"/>
      <c r="AT35" s="254"/>
      <c r="AU35" s="254"/>
      <c r="AV35" s="254"/>
      <c r="AW35" s="254"/>
      <c r="AX35" s="254"/>
      <c r="AY35" s="254"/>
      <c r="AZ35" s="254"/>
      <c r="BA35" s="254"/>
      <c r="BB35" s="254"/>
      <c r="BC35" s="254"/>
      <c r="BD35" s="254"/>
      <c r="BE35" s="254"/>
      <c r="BF35" s="254"/>
      <c r="BG35" s="254"/>
      <c r="BH35" s="254"/>
      <c r="BI35" s="411"/>
      <c r="BJ35" s="411"/>
      <c r="BK35" s="411"/>
      <c r="BL35" s="411"/>
      <c r="BM35" s="411"/>
      <c r="BN35" s="411"/>
      <c r="BO35" s="411"/>
      <c r="BP35" s="411"/>
      <c r="BQ35" s="411"/>
      <c r="BR35" s="411"/>
      <c r="BS35" s="411"/>
      <c r="BT35" s="411"/>
      <c r="BU35" s="411"/>
      <c r="BV35" s="411"/>
    </row>
    <row r="36" spans="1:74" ht="11.1" customHeight="1" x14ac:dyDescent="0.2">
      <c r="A36" s="162" t="s">
        <v>1200</v>
      </c>
      <c r="B36" s="174" t="s">
        <v>1201</v>
      </c>
      <c r="C36" s="255">
        <v>0.13500000000000001</v>
      </c>
      <c r="D36" s="255">
        <v>0.19500000000000001</v>
      </c>
      <c r="E36" s="255">
        <v>0.36014883869999997</v>
      </c>
      <c r="F36" s="255">
        <v>0.32849453299999998</v>
      </c>
      <c r="G36" s="255">
        <v>0.30499999999999999</v>
      </c>
      <c r="H36" s="255">
        <v>0.20499999999999999</v>
      </c>
      <c r="I36" s="255">
        <v>0.2480005804</v>
      </c>
      <c r="J36" s="255">
        <v>0.26303748339999999</v>
      </c>
      <c r="K36" s="255">
        <v>6.5000000000000002E-2</v>
      </c>
      <c r="L36" s="255">
        <v>9.6963870999999993E-2</v>
      </c>
      <c r="M36" s="255">
        <v>0.105</v>
      </c>
      <c r="N36" s="255">
        <v>0.19107180600000001</v>
      </c>
      <c r="O36" s="255">
        <v>2.5000000000000001E-2</v>
      </c>
      <c r="P36" s="255">
        <v>0.29984571399999999</v>
      </c>
      <c r="Q36" s="255">
        <v>1.4822994190000001</v>
      </c>
      <c r="R36" s="255">
        <v>1.47</v>
      </c>
      <c r="S36" s="255">
        <v>1.4</v>
      </c>
      <c r="T36" s="255">
        <v>1.5</v>
      </c>
      <c r="U36" s="255">
        <v>1.6773644839999999</v>
      </c>
      <c r="V36" s="255">
        <v>1.6273027096999999</v>
      </c>
      <c r="W36" s="255">
        <v>1.5934874667000001</v>
      </c>
      <c r="X36" s="255">
        <v>1.575746903</v>
      </c>
      <c r="Y36" s="255">
        <v>1.2261040000000001</v>
      </c>
      <c r="Z36" s="255">
        <v>1.1200000000000001</v>
      </c>
      <c r="AA36" s="255">
        <v>0.85898322579999997</v>
      </c>
      <c r="AB36" s="255">
        <v>0.67549972420000004</v>
      </c>
      <c r="AC36" s="255">
        <v>0.75216083869999995</v>
      </c>
      <c r="AD36" s="255">
        <v>0.63049599999999995</v>
      </c>
      <c r="AE36" s="255">
        <v>0.905905548</v>
      </c>
      <c r="AF36" s="255">
        <v>0.97719480030000005</v>
      </c>
      <c r="AG36" s="255">
        <v>1.0986174194</v>
      </c>
      <c r="AH36" s="255">
        <v>1.1046109677</v>
      </c>
      <c r="AI36" s="255">
        <v>1.0706613332999999</v>
      </c>
      <c r="AJ36" s="255">
        <v>1.218303871</v>
      </c>
      <c r="AK36" s="255">
        <v>1.376474067</v>
      </c>
      <c r="AL36" s="255">
        <v>1.4567729680999999</v>
      </c>
      <c r="AM36" s="255">
        <v>1.3572500000000001</v>
      </c>
      <c r="AN36" s="255">
        <v>1.3672500000000001</v>
      </c>
      <c r="AO36" s="255">
        <v>1.3119855806</v>
      </c>
      <c r="AP36" s="255">
        <v>1.2373449999999999</v>
      </c>
      <c r="AQ36" s="255">
        <v>1.27024</v>
      </c>
      <c r="AR36" s="255">
        <v>1.7759194667</v>
      </c>
      <c r="AS36" s="255">
        <v>1.8070299999999999</v>
      </c>
      <c r="AT36" s="255">
        <v>2.2439249999999999</v>
      </c>
      <c r="AU36" s="255">
        <v>2.4339249999999999</v>
      </c>
      <c r="AV36" s="255">
        <v>2.354225</v>
      </c>
      <c r="AW36" s="255">
        <v>2.4829249999999998</v>
      </c>
      <c r="AX36" s="255">
        <v>2.5671249999999999</v>
      </c>
      <c r="AY36" s="255">
        <v>2.113</v>
      </c>
      <c r="AZ36" s="255">
        <v>2.1698</v>
      </c>
      <c r="BA36" s="255">
        <v>2.6619999999999999</v>
      </c>
      <c r="BB36" s="255">
        <v>2.6212</v>
      </c>
      <c r="BC36" s="255">
        <v>2.7012</v>
      </c>
      <c r="BD36" s="255">
        <v>2.6461999999999999</v>
      </c>
      <c r="BE36" s="255">
        <v>2.5461999999999998</v>
      </c>
      <c r="BF36" s="255">
        <v>2.3512</v>
      </c>
      <c r="BG36" s="255">
        <v>2.0461999999999998</v>
      </c>
      <c r="BH36" s="255">
        <v>2.0062000000000002</v>
      </c>
      <c r="BI36" s="641" t="s">
        <v>1293</v>
      </c>
      <c r="BJ36" s="641" t="s">
        <v>1293</v>
      </c>
      <c r="BK36" s="641" t="s">
        <v>1293</v>
      </c>
      <c r="BL36" s="641" t="s">
        <v>1293</v>
      </c>
      <c r="BM36" s="641" t="s">
        <v>1293</v>
      </c>
      <c r="BN36" s="641" t="s">
        <v>1293</v>
      </c>
      <c r="BO36" s="641" t="s">
        <v>1293</v>
      </c>
      <c r="BP36" s="641" t="s">
        <v>1293</v>
      </c>
      <c r="BQ36" s="641" t="s">
        <v>1293</v>
      </c>
      <c r="BR36" s="641" t="s">
        <v>1293</v>
      </c>
      <c r="BS36" s="641" t="s">
        <v>1293</v>
      </c>
      <c r="BT36" s="641" t="s">
        <v>1293</v>
      </c>
      <c r="BU36" s="641" t="s">
        <v>1293</v>
      </c>
      <c r="BV36" s="641" t="s">
        <v>1293</v>
      </c>
    </row>
    <row r="37" spans="1:74" ht="11.1" customHeight="1" x14ac:dyDescent="0.2">
      <c r="B37" s="172"/>
      <c r="C37" s="254"/>
      <c r="D37" s="254"/>
      <c r="E37" s="254"/>
      <c r="F37" s="254"/>
      <c r="G37" s="254"/>
      <c r="H37" s="254"/>
      <c r="I37" s="254"/>
      <c r="J37" s="254"/>
      <c r="K37" s="254"/>
      <c r="L37" s="254"/>
      <c r="M37" s="254"/>
      <c r="N37" s="254"/>
      <c r="O37" s="254"/>
      <c r="P37" s="254"/>
      <c r="Q37" s="254"/>
      <c r="R37" s="254"/>
      <c r="S37" s="254"/>
      <c r="T37" s="254"/>
      <c r="U37" s="254"/>
      <c r="V37" s="254"/>
      <c r="W37" s="254"/>
      <c r="X37" s="254"/>
      <c r="Y37" s="254"/>
      <c r="Z37" s="254"/>
      <c r="AA37" s="254"/>
      <c r="AB37" s="254"/>
      <c r="AC37" s="254"/>
      <c r="AD37" s="254"/>
      <c r="AE37" s="254"/>
      <c r="AF37" s="254"/>
      <c r="AG37" s="254"/>
      <c r="AH37" s="254"/>
      <c r="AI37" s="254"/>
      <c r="AJ37" s="254"/>
      <c r="AK37" s="254"/>
      <c r="AL37" s="254"/>
      <c r="AM37" s="254"/>
      <c r="AN37" s="254"/>
      <c r="AO37" s="254"/>
      <c r="AP37" s="254"/>
      <c r="AQ37" s="254"/>
      <c r="AR37" s="254"/>
      <c r="AS37" s="254"/>
      <c r="AT37" s="254"/>
      <c r="AU37" s="254"/>
      <c r="AV37" s="254"/>
      <c r="AW37" s="254"/>
      <c r="AX37" s="254"/>
      <c r="AY37" s="411"/>
      <c r="AZ37" s="411"/>
      <c r="BA37" s="411"/>
      <c r="BB37" s="411"/>
      <c r="BC37" s="411"/>
      <c r="BD37" s="411"/>
      <c r="BE37" s="411"/>
      <c r="BF37" s="411"/>
      <c r="BG37" s="411"/>
      <c r="BH37" s="254"/>
      <c r="BI37" s="411"/>
      <c r="BJ37" s="411"/>
      <c r="BK37" s="411"/>
      <c r="BL37" s="411"/>
      <c r="BM37" s="411"/>
      <c r="BN37" s="411"/>
      <c r="BO37" s="411"/>
      <c r="BP37" s="411"/>
      <c r="BQ37" s="411"/>
      <c r="BR37" s="411"/>
      <c r="BS37" s="411"/>
      <c r="BT37" s="411"/>
      <c r="BU37" s="411"/>
      <c r="BV37" s="411"/>
    </row>
    <row r="38" spans="1:74" ht="12" customHeight="1" x14ac:dyDescent="0.25">
      <c r="B38" s="696" t="s">
        <v>1177</v>
      </c>
      <c r="C38" s="680"/>
      <c r="D38" s="680"/>
      <c r="E38" s="680"/>
      <c r="F38" s="680"/>
      <c r="G38" s="680"/>
      <c r="H38" s="680"/>
      <c r="I38" s="680"/>
      <c r="J38" s="680"/>
      <c r="K38" s="680"/>
      <c r="L38" s="680"/>
      <c r="M38" s="680"/>
      <c r="N38" s="680"/>
      <c r="O38" s="680"/>
      <c r="P38" s="680"/>
      <c r="Q38" s="680"/>
    </row>
    <row r="39" spans="1:74" ht="24" customHeight="1" x14ac:dyDescent="0.2">
      <c r="B39" s="694" t="s">
        <v>725</v>
      </c>
      <c r="C39" s="670"/>
      <c r="D39" s="670"/>
      <c r="E39" s="670"/>
      <c r="F39" s="670"/>
      <c r="G39" s="670"/>
      <c r="H39" s="670"/>
      <c r="I39" s="670"/>
      <c r="J39" s="670"/>
      <c r="K39" s="670"/>
      <c r="L39" s="670"/>
      <c r="M39" s="670"/>
      <c r="N39" s="670"/>
      <c r="O39" s="670"/>
      <c r="P39" s="670"/>
      <c r="Q39" s="666"/>
    </row>
    <row r="40" spans="1:74" s="442" customFormat="1" ht="12" customHeight="1" x14ac:dyDescent="0.25">
      <c r="A40" s="443"/>
      <c r="B40" s="669" t="s">
        <v>1108</v>
      </c>
      <c r="C40" s="670"/>
      <c r="D40" s="670"/>
      <c r="E40" s="670"/>
      <c r="F40" s="670"/>
      <c r="G40" s="670"/>
      <c r="H40" s="670"/>
      <c r="I40" s="670"/>
      <c r="J40" s="670"/>
      <c r="K40" s="670"/>
      <c r="L40" s="670"/>
      <c r="M40" s="670"/>
      <c r="N40" s="670"/>
      <c r="O40" s="670"/>
      <c r="P40" s="670"/>
      <c r="Q40" s="666"/>
      <c r="AY40" s="539"/>
      <c r="AZ40" s="539"/>
      <c r="BA40" s="539"/>
      <c r="BB40" s="539"/>
      <c r="BC40" s="539"/>
      <c r="BD40" s="539"/>
      <c r="BE40" s="539"/>
      <c r="BF40" s="539"/>
      <c r="BG40" s="539"/>
      <c r="BH40" s="539"/>
      <c r="BI40" s="539"/>
      <c r="BJ40" s="539"/>
    </row>
    <row r="41" spans="1:74" s="442" customFormat="1" ht="13.8" customHeight="1" x14ac:dyDescent="0.25">
      <c r="A41" s="443"/>
      <c r="B41" s="693" t="s">
        <v>1133</v>
      </c>
      <c r="C41" s="666"/>
      <c r="D41" s="666"/>
      <c r="E41" s="666"/>
      <c r="F41" s="666"/>
      <c r="G41" s="666"/>
      <c r="H41" s="666"/>
      <c r="I41" s="666"/>
      <c r="J41" s="666"/>
      <c r="K41" s="666"/>
      <c r="L41" s="666"/>
      <c r="M41" s="666"/>
      <c r="N41" s="666"/>
      <c r="O41" s="666"/>
      <c r="P41" s="666"/>
      <c r="Q41" s="666"/>
      <c r="AY41" s="539"/>
      <c r="AZ41" s="539"/>
      <c r="BA41" s="539"/>
      <c r="BB41" s="539"/>
      <c r="BC41" s="539"/>
      <c r="BD41" s="539"/>
      <c r="BE41" s="539"/>
      <c r="BF41" s="539"/>
      <c r="BG41" s="539"/>
      <c r="BH41" s="539"/>
      <c r="BI41" s="539"/>
      <c r="BJ41" s="539"/>
    </row>
    <row r="42" spans="1:74" s="442" customFormat="1" ht="12" customHeight="1" x14ac:dyDescent="0.25">
      <c r="A42" s="443"/>
      <c r="B42" s="664" t="s">
        <v>1112</v>
      </c>
      <c r="C42" s="665"/>
      <c r="D42" s="665"/>
      <c r="E42" s="665"/>
      <c r="F42" s="665"/>
      <c r="G42" s="665"/>
      <c r="H42" s="665"/>
      <c r="I42" s="665"/>
      <c r="J42" s="665"/>
      <c r="K42" s="665"/>
      <c r="L42" s="665"/>
      <c r="M42" s="665"/>
      <c r="N42" s="665"/>
      <c r="O42" s="665"/>
      <c r="P42" s="665"/>
      <c r="Q42" s="666"/>
      <c r="AY42" s="539"/>
      <c r="AZ42" s="539"/>
      <c r="BA42" s="539"/>
      <c r="BB42" s="539"/>
      <c r="BC42" s="539"/>
      <c r="BD42" s="539"/>
      <c r="BE42" s="539"/>
      <c r="BF42" s="539"/>
      <c r="BG42" s="539"/>
      <c r="BH42" s="539"/>
      <c r="BI42" s="539"/>
      <c r="BJ42" s="539"/>
    </row>
    <row r="43" spans="1:74" s="442" customFormat="1" ht="12" customHeight="1" x14ac:dyDescent="0.25">
      <c r="A43" s="438"/>
      <c r="B43" s="686" t="s">
        <v>1229</v>
      </c>
      <c r="C43" s="666"/>
      <c r="D43" s="666"/>
      <c r="E43" s="666"/>
      <c r="F43" s="666"/>
      <c r="G43" s="666"/>
      <c r="H43" s="666"/>
      <c r="I43" s="666"/>
      <c r="J43" s="666"/>
      <c r="K43" s="666"/>
      <c r="L43" s="666"/>
      <c r="M43" s="666"/>
      <c r="N43" s="666"/>
      <c r="O43" s="666"/>
      <c r="P43" s="666"/>
      <c r="Q43" s="666"/>
      <c r="AY43" s="539"/>
      <c r="AZ43" s="539"/>
      <c r="BA43" s="539"/>
      <c r="BB43" s="539"/>
      <c r="BC43" s="539"/>
      <c r="BD43" s="539"/>
      <c r="BE43" s="539"/>
      <c r="BF43" s="539"/>
      <c r="BG43" s="539"/>
      <c r="BH43" s="539"/>
      <c r="BI43" s="539"/>
      <c r="BJ43" s="539"/>
    </row>
    <row r="44" spans="1:74" x14ac:dyDescent="0.2">
      <c r="BK44" s="413"/>
      <c r="BL44" s="413"/>
      <c r="BM44" s="413"/>
      <c r="BN44" s="413"/>
      <c r="BO44" s="413"/>
      <c r="BP44" s="413"/>
      <c r="BQ44" s="413"/>
      <c r="BR44" s="413"/>
      <c r="BS44" s="413"/>
      <c r="BT44" s="413"/>
      <c r="BU44" s="413"/>
      <c r="BV44" s="413"/>
    </row>
    <row r="45" spans="1:74" x14ac:dyDescent="0.2">
      <c r="BK45" s="413"/>
      <c r="BL45" s="413"/>
      <c r="BM45" s="413"/>
      <c r="BN45" s="413"/>
      <c r="BO45" s="413"/>
      <c r="BP45" s="413"/>
      <c r="BQ45" s="413"/>
      <c r="BR45" s="413"/>
      <c r="BS45" s="413"/>
      <c r="BT45" s="413"/>
      <c r="BU45" s="413"/>
      <c r="BV45" s="413"/>
    </row>
    <row r="46" spans="1:74" x14ac:dyDescent="0.2">
      <c r="BK46" s="413"/>
      <c r="BL46" s="413"/>
      <c r="BM46" s="413"/>
      <c r="BN46" s="413"/>
      <c r="BO46" s="413"/>
      <c r="BP46" s="413"/>
      <c r="BQ46" s="413"/>
      <c r="BR46" s="413"/>
      <c r="BS46" s="413"/>
      <c r="BT46" s="413"/>
      <c r="BU46" s="413"/>
      <c r="BV46" s="413"/>
    </row>
    <row r="47" spans="1:74" x14ac:dyDescent="0.2">
      <c r="BK47" s="413"/>
      <c r="BL47" s="413"/>
      <c r="BM47" s="413"/>
      <c r="BN47" s="413"/>
      <c r="BO47" s="413"/>
      <c r="BP47" s="413"/>
      <c r="BQ47" s="413"/>
      <c r="BR47" s="413"/>
      <c r="BS47" s="413"/>
      <c r="BT47" s="413"/>
      <c r="BU47" s="413"/>
      <c r="BV47" s="413"/>
    </row>
    <row r="48" spans="1:74" x14ac:dyDescent="0.2">
      <c r="BK48" s="413"/>
      <c r="BL48" s="413"/>
      <c r="BM48" s="413"/>
      <c r="BN48" s="413"/>
      <c r="BO48" s="413"/>
      <c r="BP48" s="413"/>
      <c r="BQ48" s="413"/>
      <c r="BR48" s="413"/>
      <c r="BS48" s="413"/>
      <c r="BT48" s="413"/>
      <c r="BU48" s="413"/>
      <c r="BV48" s="413"/>
    </row>
    <row r="49" spans="63:74" x14ac:dyDescent="0.2">
      <c r="BK49" s="413"/>
      <c r="BL49" s="413"/>
      <c r="BM49" s="413"/>
      <c r="BN49" s="413"/>
      <c r="BO49" s="413"/>
      <c r="BP49" s="413"/>
      <c r="BQ49" s="413"/>
      <c r="BR49" s="413"/>
      <c r="BS49" s="413"/>
      <c r="BT49" s="413"/>
      <c r="BU49" s="413"/>
      <c r="BV49" s="413"/>
    </row>
    <row r="50" spans="63:74" x14ac:dyDescent="0.2">
      <c r="BK50" s="413"/>
      <c r="BL50" s="413"/>
      <c r="BM50" s="413"/>
      <c r="BN50" s="413"/>
      <c r="BO50" s="413"/>
      <c r="BP50" s="413"/>
      <c r="BQ50" s="413"/>
      <c r="BR50" s="413"/>
      <c r="BS50" s="413"/>
      <c r="BT50" s="413"/>
      <c r="BU50" s="413"/>
      <c r="BV50" s="413"/>
    </row>
    <row r="51" spans="63:74" x14ac:dyDescent="0.2">
      <c r="BK51" s="413"/>
      <c r="BL51" s="413"/>
      <c r="BM51" s="413"/>
      <c r="BN51" s="413"/>
      <c r="BO51" s="413"/>
      <c r="BP51" s="413"/>
      <c r="BQ51" s="413"/>
      <c r="BR51" s="413"/>
      <c r="BS51" s="413"/>
      <c r="BT51" s="413"/>
      <c r="BU51" s="413"/>
      <c r="BV51" s="413"/>
    </row>
    <row r="52" spans="63:74" x14ac:dyDescent="0.2">
      <c r="BK52" s="413"/>
      <c r="BL52" s="413"/>
      <c r="BM52" s="413"/>
      <c r="BN52" s="413"/>
      <c r="BO52" s="413"/>
      <c r="BP52" s="413"/>
      <c r="BQ52" s="413"/>
      <c r="BR52" s="413"/>
      <c r="BS52" s="413"/>
      <c r="BT52" s="413"/>
      <c r="BU52" s="413"/>
      <c r="BV52" s="413"/>
    </row>
    <row r="53" spans="63:74" x14ac:dyDescent="0.2">
      <c r="BK53" s="413"/>
      <c r="BL53" s="413"/>
      <c r="BM53" s="413"/>
      <c r="BN53" s="413"/>
      <c r="BO53" s="413"/>
      <c r="BP53" s="413"/>
      <c r="BQ53" s="413"/>
      <c r="BR53" s="413"/>
      <c r="BS53" s="413"/>
      <c r="BT53" s="413"/>
      <c r="BU53" s="413"/>
      <c r="BV53" s="413"/>
    </row>
    <row r="54" spans="63:74" x14ac:dyDescent="0.2">
      <c r="BK54" s="413"/>
      <c r="BL54" s="413"/>
      <c r="BM54" s="413"/>
      <c r="BN54" s="413"/>
      <c r="BO54" s="413"/>
      <c r="BP54" s="413"/>
      <c r="BQ54" s="413"/>
      <c r="BR54" s="413"/>
      <c r="BS54" s="413"/>
      <c r="BT54" s="413"/>
      <c r="BU54" s="413"/>
      <c r="BV54" s="413"/>
    </row>
    <row r="55" spans="63:74" x14ac:dyDescent="0.2">
      <c r="BK55" s="413"/>
      <c r="BL55" s="413"/>
      <c r="BM55" s="413"/>
      <c r="BN55" s="413"/>
      <c r="BO55" s="413"/>
      <c r="BP55" s="413"/>
      <c r="BQ55" s="413"/>
      <c r="BR55" s="413"/>
      <c r="BS55" s="413"/>
      <c r="BT55" s="413"/>
      <c r="BU55" s="413"/>
      <c r="BV55" s="413"/>
    </row>
    <row r="56" spans="63:74" x14ac:dyDescent="0.2">
      <c r="BK56" s="413"/>
      <c r="BL56" s="413"/>
      <c r="BM56" s="413"/>
      <c r="BN56" s="413"/>
      <c r="BO56" s="413"/>
      <c r="BP56" s="413"/>
      <c r="BQ56" s="413"/>
      <c r="BR56" s="413"/>
      <c r="BS56" s="413"/>
      <c r="BT56" s="413"/>
      <c r="BU56" s="413"/>
      <c r="BV56" s="413"/>
    </row>
    <row r="57" spans="63:74" x14ac:dyDescent="0.2">
      <c r="BK57" s="413"/>
      <c r="BL57" s="413"/>
      <c r="BM57" s="413"/>
      <c r="BN57" s="413"/>
      <c r="BO57" s="413"/>
      <c r="BP57" s="413"/>
      <c r="BQ57" s="413"/>
      <c r="BR57" s="413"/>
      <c r="BS57" s="413"/>
      <c r="BT57" s="413"/>
      <c r="BU57" s="413"/>
      <c r="BV57" s="413"/>
    </row>
    <row r="58" spans="63:74" x14ac:dyDescent="0.2">
      <c r="BK58" s="413"/>
      <c r="BL58" s="413"/>
      <c r="BM58" s="413"/>
      <c r="BN58" s="413"/>
      <c r="BO58" s="413"/>
      <c r="BP58" s="413"/>
      <c r="BQ58" s="413"/>
      <c r="BR58" s="413"/>
      <c r="BS58" s="413"/>
      <c r="BT58" s="413"/>
      <c r="BU58" s="413"/>
      <c r="BV58" s="413"/>
    </row>
    <row r="59" spans="63:74" x14ac:dyDescent="0.2">
      <c r="BK59" s="413"/>
      <c r="BL59" s="413"/>
      <c r="BM59" s="413"/>
      <c r="BN59" s="413"/>
      <c r="BO59" s="413"/>
      <c r="BP59" s="413"/>
      <c r="BQ59" s="413"/>
      <c r="BR59" s="413"/>
      <c r="BS59" s="413"/>
      <c r="BT59" s="413"/>
      <c r="BU59" s="413"/>
      <c r="BV59" s="413"/>
    </row>
    <row r="60" spans="63:74" x14ac:dyDescent="0.2">
      <c r="BK60" s="413"/>
      <c r="BL60" s="413"/>
      <c r="BM60" s="413"/>
      <c r="BN60" s="413"/>
      <c r="BO60" s="413"/>
      <c r="BP60" s="413"/>
      <c r="BQ60" s="413"/>
      <c r="BR60" s="413"/>
      <c r="BS60" s="413"/>
      <c r="BT60" s="413"/>
      <c r="BU60" s="413"/>
      <c r="BV60" s="413"/>
    </row>
    <row r="61" spans="63:74" x14ac:dyDescent="0.2">
      <c r="BK61" s="413"/>
      <c r="BL61" s="413"/>
      <c r="BM61" s="413"/>
      <c r="BN61" s="413"/>
      <c r="BO61" s="413"/>
      <c r="BP61" s="413"/>
      <c r="BQ61" s="413"/>
      <c r="BR61" s="413"/>
      <c r="BS61" s="413"/>
      <c r="BT61" s="413"/>
      <c r="BU61" s="413"/>
      <c r="BV61" s="413"/>
    </row>
    <row r="62" spans="63:74" x14ac:dyDescent="0.2">
      <c r="BK62" s="413"/>
      <c r="BL62" s="413"/>
      <c r="BM62" s="413"/>
      <c r="BN62" s="413"/>
      <c r="BO62" s="413"/>
      <c r="BP62" s="413"/>
      <c r="BQ62" s="413"/>
      <c r="BR62" s="413"/>
      <c r="BS62" s="413"/>
      <c r="BT62" s="413"/>
      <c r="BU62" s="413"/>
      <c r="BV62" s="413"/>
    </row>
    <row r="63" spans="63:74" x14ac:dyDescent="0.2">
      <c r="BK63" s="413"/>
      <c r="BL63" s="413"/>
      <c r="BM63" s="413"/>
      <c r="BN63" s="413"/>
      <c r="BO63" s="413"/>
      <c r="BP63" s="413"/>
      <c r="BQ63" s="413"/>
      <c r="BR63" s="413"/>
      <c r="BS63" s="413"/>
      <c r="BT63" s="413"/>
      <c r="BU63" s="413"/>
      <c r="BV63" s="413"/>
    </row>
    <row r="64" spans="63:74" x14ac:dyDescent="0.2">
      <c r="BK64" s="413"/>
      <c r="BL64" s="413"/>
      <c r="BM64" s="413"/>
      <c r="BN64" s="413"/>
      <c r="BO64" s="413"/>
      <c r="BP64" s="413"/>
      <c r="BQ64" s="413"/>
      <c r="BR64" s="413"/>
      <c r="BS64" s="413"/>
      <c r="BT64" s="413"/>
      <c r="BU64" s="413"/>
      <c r="BV64" s="413"/>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sheetData>
  <mergeCells count="14">
    <mergeCell ref="A1:A2"/>
    <mergeCell ref="AM3:AX3"/>
    <mergeCell ref="AY3:BJ3"/>
    <mergeCell ref="BK3:BV3"/>
    <mergeCell ref="B1:AL1"/>
    <mergeCell ref="C3:N3"/>
    <mergeCell ref="O3:Z3"/>
    <mergeCell ref="AA3:AL3"/>
    <mergeCell ref="B43:Q43"/>
    <mergeCell ref="B38:Q38"/>
    <mergeCell ref="B40:Q40"/>
    <mergeCell ref="B41:Q41"/>
    <mergeCell ref="B42:Q42"/>
    <mergeCell ref="B39:Q39"/>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X5" activePane="bottomRight" state="frozen"/>
      <selection activeCell="BC15" sqref="BC15"/>
      <selection pane="topRight" activeCell="BC15" sqref="BC15"/>
      <selection pane="bottomLeft" activeCell="BC15" sqref="BC15"/>
      <selection pane="bottomRight" activeCell="BB47" sqref="BB47"/>
    </sheetView>
  </sheetViews>
  <sheetFormatPr defaultColWidth="8.6640625" defaultRowHeight="10.199999999999999" x14ac:dyDescent="0.2"/>
  <cols>
    <col min="1" max="1" width="11.5546875" style="162" customWidth="1"/>
    <col min="2" max="2" width="34.5546875" style="153" customWidth="1"/>
    <col min="3" max="50" width="6.5546875" style="153" customWidth="1"/>
    <col min="51" max="62" width="6.5546875" style="496" customWidth="1"/>
    <col min="63" max="74" width="6.5546875" style="153" customWidth="1"/>
    <col min="75" max="16384" width="8.6640625" style="153"/>
  </cols>
  <sheetData>
    <row r="1" spans="1:74" ht="12.75" customHeight="1" x14ac:dyDescent="0.25">
      <c r="A1" s="672" t="s">
        <v>1054</v>
      </c>
      <c r="B1" s="698" t="s">
        <v>1232</v>
      </c>
      <c r="C1" s="698"/>
      <c r="D1" s="698"/>
      <c r="E1" s="698"/>
      <c r="F1" s="698"/>
      <c r="G1" s="698"/>
      <c r="H1" s="698"/>
      <c r="I1" s="698"/>
      <c r="J1" s="698"/>
      <c r="K1" s="698"/>
      <c r="L1" s="698"/>
      <c r="M1" s="698"/>
      <c r="N1" s="698"/>
      <c r="O1" s="698"/>
      <c r="P1" s="698"/>
      <c r="Q1" s="698"/>
      <c r="R1" s="698"/>
      <c r="S1" s="698"/>
      <c r="T1" s="698"/>
      <c r="U1" s="698"/>
      <c r="V1" s="698"/>
      <c r="W1" s="698"/>
      <c r="X1" s="698"/>
      <c r="Y1" s="698"/>
      <c r="Z1" s="698"/>
      <c r="AA1" s="698"/>
      <c r="AB1" s="698"/>
      <c r="AC1" s="698"/>
      <c r="AD1" s="698"/>
      <c r="AE1" s="698"/>
      <c r="AF1" s="698"/>
      <c r="AG1" s="698"/>
      <c r="AH1" s="698"/>
      <c r="AI1" s="698"/>
      <c r="AJ1" s="698"/>
      <c r="AK1" s="698"/>
      <c r="AL1" s="698"/>
      <c r="AM1" s="698"/>
      <c r="AN1" s="698"/>
      <c r="AO1" s="698"/>
      <c r="AP1" s="698"/>
      <c r="AQ1" s="698"/>
      <c r="AR1" s="698"/>
      <c r="AS1" s="698"/>
      <c r="AT1" s="698"/>
      <c r="AU1" s="698"/>
      <c r="AV1" s="698"/>
      <c r="AW1" s="698"/>
      <c r="AX1" s="698"/>
      <c r="AY1" s="698"/>
      <c r="AZ1" s="698"/>
      <c r="BA1" s="698"/>
      <c r="BB1" s="698"/>
      <c r="BC1" s="698"/>
      <c r="BD1" s="698"/>
      <c r="BE1" s="698"/>
      <c r="BF1" s="698"/>
      <c r="BG1" s="698"/>
      <c r="BH1" s="698"/>
      <c r="BI1" s="698"/>
      <c r="BJ1" s="698"/>
      <c r="BK1" s="698"/>
      <c r="BL1" s="698"/>
      <c r="BM1" s="698"/>
      <c r="BN1" s="698"/>
      <c r="BO1" s="698"/>
      <c r="BP1" s="698"/>
      <c r="BQ1" s="698"/>
      <c r="BR1" s="698"/>
      <c r="BS1" s="698"/>
      <c r="BT1" s="698"/>
      <c r="BU1" s="698"/>
      <c r="BV1" s="698"/>
    </row>
    <row r="2" spans="1:74" ht="12.75" customHeight="1" x14ac:dyDescent="0.25">
      <c r="A2" s="673"/>
      <c r="B2" s="544" t="str">
        <f>"U.S. Energy Information Administration   |   Short-Term Energy Outlook  - "&amp;Dates!D1</f>
        <v>U.S. Energy Information Administration   |   Short-Term Energy Outlook  - November 2014</v>
      </c>
      <c r="C2" s="545"/>
      <c r="D2" s="545"/>
      <c r="E2" s="545"/>
      <c r="F2" s="545"/>
      <c r="G2" s="545"/>
      <c r="H2" s="545"/>
      <c r="I2" s="622"/>
      <c r="J2" s="623"/>
      <c r="K2" s="623"/>
      <c r="L2" s="623"/>
      <c r="M2" s="623"/>
      <c r="N2" s="623"/>
      <c r="O2" s="623"/>
      <c r="P2" s="623"/>
      <c r="Q2" s="623"/>
      <c r="R2" s="623"/>
      <c r="S2" s="623"/>
      <c r="T2" s="623"/>
      <c r="U2" s="623"/>
      <c r="V2" s="623"/>
      <c r="W2" s="623"/>
      <c r="X2" s="623"/>
      <c r="Y2" s="623"/>
      <c r="Z2" s="623"/>
      <c r="AA2" s="623"/>
      <c r="AB2" s="623"/>
      <c r="AC2" s="623"/>
      <c r="AD2" s="623"/>
      <c r="AE2" s="623"/>
      <c r="AF2" s="623"/>
      <c r="AG2" s="623"/>
      <c r="AH2" s="623"/>
      <c r="AI2" s="623"/>
      <c r="AJ2" s="623"/>
      <c r="AK2" s="623"/>
      <c r="AL2" s="623"/>
      <c r="AM2" s="624"/>
      <c r="AN2" s="624"/>
      <c r="AO2" s="624"/>
      <c r="AP2" s="624"/>
      <c r="AQ2" s="624"/>
      <c r="AR2" s="624"/>
      <c r="AS2" s="624"/>
      <c r="AT2" s="624"/>
      <c r="AU2" s="624"/>
      <c r="AV2" s="624"/>
      <c r="AW2" s="624"/>
      <c r="AX2" s="624"/>
      <c r="AY2" s="625"/>
      <c r="AZ2" s="625"/>
      <c r="BA2" s="625"/>
      <c r="BB2" s="625"/>
      <c r="BC2" s="625"/>
      <c r="BD2" s="625"/>
      <c r="BE2" s="625"/>
      <c r="BF2" s="625"/>
      <c r="BG2" s="625"/>
      <c r="BH2" s="625"/>
      <c r="BI2" s="625"/>
      <c r="BJ2" s="625"/>
      <c r="BK2" s="624"/>
      <c r="BL2" s="624"/>
      <c r="BM2" s="624"/>
      <c r="BN2" s="624"/>
      <c r="BO2" s="624"/>
      <c r="BP2" s="624"/>
      <c r="BQ2" s="624"/>
      <c r="BR2" s="624"/>
      <c r="BS2" s="624"/>
      <c r="BT2" s="624"/>
      <c r="BU2" s="624"/>
      <c r="BV2" s="626"/>
    </row>
    <row r="3" spans="1:74" ht="13.2" x14ac:dyDescent="0.25">
      <c r="B3" s="477"/>
      <c r="C3" s="681">
        <f>Dates!D3</f>
        <v>2010</v>
      </c>
      <c r="D3" s="677"/>
      <c r="E3" s="677"/>
      <c r="F3" s="677"/>
      <c r="G3" s="677"/>
      <c r="H3" s="677"/>
      <c r="I3" s="677"/>
      <c r="J3" s="677"/>
      <c r="K3" s="677"/>
      <c r="L3" s="677"/>
      <c r="M3" s="677"/>
      <c r="N3" s="678"/>
      <c r="O3" s="681">
        <f>C3+1</f>
        <v>2011</v>
      </c>
      <c r="P3" s="682"/>
      <c r="Q3" s="682"/>
      <c r="R3" s="682"/>
      <c r="S3" s="682"/>
      <c r="T3" s="682"/>
      <c r="U3" s="682"/>
      <c r="V3" s="682"/>
      <c r="W3" s="682"/>
      <c r="X3" s="677"/>
      <c r="Y3" s="677"/>
      <c r="Z3" s="678"/>
      <c r="AA3" s="674">
        <f>O3+1</f>
        <v>2012</v>
      </c>
      <c r="AB3" s="677"/>
      <c r="AC3" s="677"/>
      <c r="AD3" s="677"/>
      <c r="AE3" s="677"/>
      <c r="AF3" s="677"/>
      <c r="AG3" s="677"/>
      <c r="AH3" s="677"/>
      <c r="AI3" s="677"/>
      <c r="AJ3" s="677"/>
      <c r="AK3" s="677"/>
      <c r="AL3" s="678"/>
      <c r="AM3" s="674">
        <f>AA3+1</f>
        <v>2013</v>
      </c>
      <c r="AN3" s="677"/>
      <c r="AO3" s="677"/>
      <c r="AP3" s="677"/>
      <c r="AQ3" s="677"/>
      <c r="AR3" s="677"/>
      <c r="AS3" s="677"/>
      <c r="AT3" s="677"/>
      <c r="AU3" s="677"/>
      <c r="AV3" s="677"/>
      <c r="AW3" s="677"/>
      <c r="AX3" s="678"/>
      <c r="AY3" s="674">
        <f>AM3+1</f>
        <v>2014</v>
      </c>
      <c r="AZ3" s="675"/>
      <c r="BA3" s="675"/>
      <c r="BB3" s="675"/>
      <c r="BC3" s="675"/>
      <c r="BD3" s="675"/>
      <c r="BE3" s="675"/>
      <c r="BF3" s="675"/>
      <c r="BG3" s="675"/>
      <c r="BH3" s="675"/>
      <c r="BI3" s="675"/>
      <c r="BJ3" s="676"/>
      <c r="BK3" s="674">
        <f>AY3+1</f>
        <v>2015</v>
      </c>
      <c r="BL3" s="677"/>
      <c r="BM3" s="677"/>
      <c r="BN3" s="677"/>
      <c r="BO3" s="677"/>
      <c r="BP3" s="677"/>
      <c r="BQ3" s="677"/>
      <c r="BR3" s="677"/>
      <c r="BS3" s="677"/>
      <c r="BT3" s="677"/>
      <c r="BU3" s="677"/>
      <c r="BV3" s="678"/>
    </row>
    <row r="4" spans="1:74" x14ac:dyDescent="0.2">
      <c r="B4" s="478"/>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row r="6" spans="1:74" ht="11.1" customHeight="1" x14ac:dyDescent="0.2">
      <c r="A6" s="162" t="s">
        <v>778</v>
      </c>
      <c r="B6" s="172" t="s">
        <v>259</v>
      </c>
      <c r="C6" s="254">
        <v>22.806510809999999</v>
      </c>
      <c r="D6" s="254">
        <v>23.246232809999999</v>
      </c>
      <c r="E6" s="254">
        <v>23.431982810000001</v>
      </c>
      <c r="F6" s="254">
        <v>23.326597809999999</v>
      </c>
      <c r="G6" s="254">
        <v>23.211146809999999</v>
      </c>
      <c r="H6" s="254">
        <v>24.057570810000001</v>
      </c>
      <c r="I6" s="254">
        <v>23.61673081</v>
      </c>
      <c r="J6" s="254">
        <v>24.126043809999999</v>
      </c>
      <c r="K6" s="254">
        <v>23.853805810000001</v>
      </c>
      <c r="L6" s="254">
        <v>23.273725809999998</v>
      </c>
      <c r="M6" s="254">
        <v>23.41239581</v>
      </c>
      <c r="N6" s="254">
        <v>24.26050781</v>
      </c>
      <c r="O6" s="254">
        <v>23.169906000000001</v>
      </c>
      <c r="P6" s="254">
        <v>23.281321999999999</v>
      </c>
      <c r="Q6" s="254">
        <v>23.772314999999999</v>
      </c>
      <c r="R6" s="254">
        <v>22.872299000000002</v>
      </c>
      <c r="S6" s="254">
        <v>22.714113999999999</v>
      </c>
      <c r="T6" s="254">
        <v>23.732395</v>
      </c>
      <c r="U6" s="254">
        <v>23.171320000000001</v>
      </c>
      <c r="V6" s="254">
        <v>24.007722999999999</v>
      </c>
      <c r="W6" s="254">
        <v>23.261804000000001</v>
      </c>
      <c r="X6" s="254">
        <v>23.051190999999999</v>
      </c>
      <c r="Y6" s="254">
        <v>23.422477000000001</v>
      </c>
      <c r="Z6" s="254">
        <v>23.301264</v>
      </c>
      <c r="AA6" s="254">
        <v>22.49324103</v>
      </c>
      <c r="AB6" s="254">
        <v>22.937953029999999</v>
      </c>
      <c r="AC6" s="254">
        <v>22.578664029999999</v>
      </c>
      <c r="AD6" s="254">
        <v>22.511950030000001</v>
      </c>
      <c r="AE6" s="254">
        <v>23.039665029999998</v>
      </c>
      <c r="AF6" s="254">
        <v>23.18801903</v>
      </c>
      <c r="AG6" s="254">
        <v>22.95551403</v>
      </c>
      <c r="AH6" s="254">
        <v>23.778063029999998</v>
      </c>
      <c r="AI6" s="254">
        <v>22.449149030000001</v>
      </c>
      <c r="AJ6" s="254">
        <v>23.32813603</v>
      </c>
      <c r="AK6" s="254">
        <v>23.224021029999999</v>
      </c>
      <c r="AL6" s="254">
        <v>22.730667029999999</v>
      </c>
      <c r="AM6" s="254">
        <v>23.320350548</v>
      </c>
      <c r="AN6" s="254">
        <v>23.231732548</v>
      </c>
      <c r="AO6" s="254">
        <v>22.900558547999999</v>
      </c>
      <c r="AP6" s="254">
        <v>23.072387547999998</v>
      </c>
      <c r="AQ6" s="254">
        <v>23.278250547999999</v>
      </c>
      <c r="AR6" s="254">
        <v>23.302479548000001</v>
      </c>
      <c r="AS6" s="254">
        <v>23.771498548</v>
      </c>
      <c r="AT6" s="254">
        <v>23.681395548000001</v>
      </c>
      <c r="AU6" s="254">
        <v>23.573564548</v>
      </c>
      <c r="AV6" s="254">
        <v>23.761885547999999</v>
      </c>
      <c r="AW6" s="254">
        <v>23.935012548</v>
      </c>
      <c r="AX6" s="254">
        <v>23.423308548000001</v>
      </c>
      <c r="AY6" s="254">
        <v>23.239690565</v>
      </c>
      <c r="AZ6" s="254">
        <v>23.476657565</v>
      </c>
      <c r="BA6" s="254">
        <v>22.866575565000002</v>
      </c>
      <c r="BB6" s="254">
        <v>23.075210564999999</v>
      </c>
      <c r="BC6" s="254">
        <v>22.889291565000001</v>
      </c>
      <c r="BD6" s="254">
        <v>23.246671565</v>
      </c>
      <c r="BE6" s="254">
        <v>23.684476774</v>
      </c>
      <c r="BF6" s="254">
        <v>23.808775374</v>
      </c>
      <c r="BG6" s="254">
        <v>23.276206636000001</v>
      </c>
      <c r="BH6" s="254">
        <v>23.464735167000001</v>
      </c>
      <c r="BI6" s="411">
        <v>23.474815578000001</v>
      </c>
      <c r="BJ6" s="411">
        <v>23.554132869</v>
      </c>
      <c r="BK6" s="411">
        <v>23.282627394999999</v>
      </c>
      <c r="BL6" s="411">
        <v>23.319793765</v>
      </c>
      <c r="BM6" s="411">
        <v>23.219468126999999</v>
      </c>
      <c r="BN6" s="411">
        <v>23.112845140000001</v>
      </c>
      <c r="BO6" s="411">
        <v>23.23757711</v>
      </c>
      <c r="BP6" s="411">
        <v>23.743881027</v>
      </c>
      <c r="BQ6" s="411">
        <v>23.703814817000001</v>
      </c>
      <c r="BR6" s="411">
        <v>24.052991663</v>
      </c>
      <c r="BS6" s="411">
        <v>23.397231145999999</v>
      </c>
      <c r="BT6" s="411">
        <v>23.594158831000001</v>
      </c>
      <c r="BU6" s="411">
        <v>23.417923839</v>
      </c>
      <c r="BV6" s="411">
        <v>23.632109506999999</v>
      </c>
    </row>
    <row r="7" spans="1:74" ht="11.1" customHeight="1" x14ac:dyDescent="0.2">
      <c r="A7" s="162" t="s">
        <v>313</v>
      </c>
      <c r="B7" s="173" t="s">
        <v>380</v>
      </c>
      <c r="C7" s="254">
        <v>2.1537000000000002</v>
      </c>
      <c r="D7" s="254">
        <v>2.2841</v>
      </c>
      <c r="E7" s="254">
        <v>2.1741000000000001</v>
      </c>
      <c r="F7" s="254">
        <v>2.2057000000000002</v>
      </c>
      <c r="G7" s="254">
        <v>2.2277</v>
      </c>
      <c r="H7" s="254">
        <v>2.3725999999999998</v>
      </c>
      <c r="I7" s="254">
        <v>2.2298</v>
      </c>
      <c r="J7" s="254">
        <v>2.403</v>
      </c>
      <c r="K7" s="254">
        <v>2.351</v>
      </c>
      <c r="L7" s="254">
        <v>2.2745000000000002</v>
      </c>
      <c r="M7" s="254">
        <v>2.3431999999999999</v>
      </c>
      <c r="N7" s="254">
        <v>2.3854000000000002</v>
      </c>
      <c r="O7" s="254">
        <v>2.2751000000000001</v>
      </c>
      <c r="P7" s="254">
        <v>2.3376999999999999</v>
      </c>
      <c r="Q7" s="254">
        <v>2.4104999999999999</v>
      </c>
      <c r="R7" s="254">
        <v>2.1656</v>
      </c>
      <c r="S7" s="254">
        <v>2.2044000000000001</v>
      </c>
      <c r="T7" s="254">
        <v>2.3616000000000001</v>
      </c>
      <c r="U7" s="254">
        <v>2.3412999999999999</v>
      </c>
      <c r="V7" s="254">
        <v>2.4761000000000002</v>
      </c>
      <c r="W7" s="254">
        <v>2.3228</v>
      </c>
      <c r="X7" s="254">
        <v>2.2103999999999999</v>
      </c>
      <c r="Y7" s="254">
        <v>2.2968999999999999</v>
      </c>
      <c r="Z7" s="254">
        <v>2.3187000000000002</v>
      </c>
      <c r="AA7" s="254">
        <v>2.1894</v>
      </c>
      <c r="AB7" s="254">
        <v>2.2641</v>
      </c>
      <c r="AC7" s="254">
        <v>2.3169</v>
      </c>
      <c r="AD7" s="254">
        <v>2.2519</v>
      </c>
      <c r="AE7" s="254">
        <v>2.3563999999999998</v>
      </c>
      <c r="AF7" s="254">
        <v>2.2217199999999999</v>
      </c>
      <c r="AG7" s="254">
        <v>2.3740000000000001</v>
      </c>
      <c r="AH7" s="254">
        <v>2.5106999999999999</v>
      </c>
      <c r="AI7" s="254">
        <v>2.3521999999999998</v>
      </c>
      <c r="AJ7" s="254">
        <v>2.3969</v>
      </c>
      <c r="AK7" s="254">
        <v>2.5583</v>
      </c>
      <c r="AL7" s="254">
        <v>2.4096000000000002</v>
      </c>
      <c r="AM7" s="254">
        <v>2.4961000000000002</v>
      </c>
      <c r="AN7" s="254">
        <v>2.4584999999999999</v>
      </c>
      <c r="AO7" s="254">
        <v>2.3963000000000001</v>
      </c>
      <c r="AP7" s="254">
        <v>2.3653</v>
      </c>
      <c r="AQ7" s="254">
        <v>2.4519000000000002</v>
      </c>
      <c r="AR7" s="254">
        <v>2.3883000000000001</v>
      </c>
      <c r="AS7" s="254">
        <v>2.4325000000000001</v>
      </c>
      <c r="AT7" s="254">
        <v>2.4220000000000002</v>
      </c>
      <c r="AU7" s="254">
        <v>2.4249999999999998</v>
      </c>
      <c r="AV7" s="254">
        <v>2.3734000000000002</v>
      </c>
      <c r="AW7" s="254">
        <v>2.4922</v>
      </c>
      <c r="AX7" s="254">
        <v>2.3931</v>
      </c>
      <c r="AY7" s="254">
        <v>2.3913000000000002</v>
      </c>
      <c r="AZ7" s="254">
        <v>2.5063</v>
      </c>
      <c r="BA7" s="254">
        <v>2.3527999999999998</v>
      </c>
      <c r="BB7" s="254">
        <v>2.2875999999999999</v>
      </c>
      <c r="BC7" s="254">
        <v>2.3788</v>
      </c>
      <c r="BD7" s="254">
        <v>2.4596</v>
      </c>
      <c r="BE7" s="254">
        <v>2.3556145169999998</v>
      </c>
      <c r="BF7" s="254">
        <v>2.3943614379999998</v>
      </c>
      <c r="BG7" s="254">
        <v>2.3567752909999999</v>
      </c>
      <c r="BH7" s="254">
        <v>2.3343972220000002</v>
      </c>
      <c r="BI7" s="411">
        <v>2.3728317780000001</v>
      </c>
      <c r="BJ7" s="411">
        <v>2.3439323540000001</v>
      </c>
      <c r="BK7" s="411">
        <v>2.2989620620000002</v>
      </c>
      <c r="BL7" s="411">
        <v>2.4025562790000001</v>
      </c>
      <c r="BM7" s="411">
        <v>2.3239550630000001</v>
      </c>
      <c r="BN7" s="411">
        <v>2.197603065</v>
      </c>
      <c r="BO7" s="411">
        <v>2.2750327640000001</v>
      </c>
      <c r="BP7" s="411">
        <v>2.363734403</v>
      </c>
      <c r="BQ7" s="411">
        <v>2.3758767500000002</v>
      </c>
      <c r="BR7" s="411">
        <v>2.4149569610000001</v>
      </c>
      <c r="BS7" s="411">
        <v>2.3770475090000001</v>
      </c>
      <c r="BT7" s="411">
        <v>2.3544769510000001</v>
      </c>
      <c r="BU7" s="411">
        <v>2.393242109</v>
      </c>
      <c r="BV7" s="411">
        <v>2.3640941020000001</v>
      </c>
    </row>
    <row r="8" spans="1:74" ht="11.1" customHeight="1" x14ac:dyDescent="0.2">
      <c r="A8" s="162" t="s">
        <v>779</v>
      </c>
      <c r="B8" s="173" t="s">
        <v>381</v>
      </c>
      <c r="C8" s="254">
        <v>1.9918</v>
      </c>
      <c r="D8" s="254">
        <v>2.1032000000000002</v>
      </c>
      <c r="E8" s="254">
        <v>2.1490999999999998</v>
      </c>
      <c r="F8" s="254">
        <v>2.0680000000000001</v>
      </c>
      <c r="G8" s="254">
        <v>2.1082000000000001</v>
      </c>
      <c r="H8" s="254">
        <v>2.1391</v>
      </c>
      <c r="I8" s="254">
        <v>2.0590000000000002</v>
      </c>
      <c r="J8" s="254">
        <v>2.0518999999999998</v>
      </c>
      <c r="K8" s="254">
        <v>2.0550000000000002</v>
      </c>
      <c r="L8" s="254">
        <v>2.016</v>
      </c>
      <c r="M8" s="254">
        <v>2.0828000000000002</v>
      </c>
      <c r="N8" s="254">
        <v>2.1440999999999999</v>
      </c>
      <c r="O8" s="254">
        <v>1.9754</v>
      </c>
      <c r="P8" s="254">
        <v>2.1263999999999998</v>
      </c>
      <c r="Q8" s="254">
        <v>2.1192000000000002</v>
      </c>
      <c r="R8" s="254">
        <v>2.11</v>
      </c>
      <c r="S8" s="254">
        <v>2.0811999999999999</v>
      </c>
      <c r="T8" s="254">
        <v>2.1806999999999999</v>
      </c>
      <c r="U8" s="254">
        <v>2.1160999999999999</v>
      </c>
      <c r="V8" s="254">
        <v>2.1741999999999999</v>
      </c>
      <c r="W8" s="254">
        <v>2.0828000000000002</v>
      </c>
      <c r="X8" s="254">
        <v>2.0358999999999998</v>
      </c>
      <c r="Y8" s="254">
        <v>2.0981000000000001</v>
      </c>
      <c r="Z8" s="254">
        <v>2.2526999999999999</v>
      </c>
      <c r="AA8" s="254">
        <v>1.9911000000000001</v>
      </c>
      <c r="AB8" s="254">
        <v>2.0213999999999999</v>
      </c>
      <c r="AC8" s="254">
        <v>2.0889000000000002</v>
      </c>
      <c r="AD8" s="254">
        <v>2.0402999999999998</v>
      </c>
      <c r="AE8" s="254">
        <v>2.0851000000000002</v>
      </c>
      <c r="AF8" s="254">
        <v>2.1000999999999999</v>
      </c>
      <c r="AG8" s="254">
        <v>2.0571000000000002</v>
      </c>
      <c r="AH8" s="254">
        <v>2.1027</v>
      </c>
      <c r="AI8" s="254">
        <v>1.9961</v>
      </c>
      <c r="AJ8" s="254">
        <v>2.2170999999999998</v>
      </c>
      <c r="AK8" s="254">
        <v>2.1288999999999998</v>
      </c>
      <c r="AL8" s="254">
        <v>2.1918000000000002</v>
      </c>
      <c r="AM8" s="254">
        <v>2.0655999999999999</v>
      </c>
      <c r="AN8" s="254">
        <v>2.1206</v>
      </c>
      <c r="AO8" s="254">
        <v>1.9641999999999999</v>
      </c>
      <c r="AP8" s="254">
        <v>2.1137000000000001</v>
      </c>
      <c r="AQ8" s="254">
        <v>2.0379</v>
      </c>
      <c r="AR8" s="254">
        <v>2.0990000000000002</v>
      </c>
      <c r="AS8" s="254">
        <v>2.0722999999999998</v>
      </c>
      <c r="AT8" s="254">
        <v>2.1255000000000002</v>
      </c>
      <c r="AU8" s="254">
        <v>1.8873</v>
      </c>
      <c r="AV8" s="254">
        <v>2.0672999999999999</v>
      </c>
      <c r="AW8" s="254">
        <v>1.9428000000000001</v>
      </c>
      <c r="AX8" s="254">
        <v>2.0381</v>
      </c>
      <c r="AY8" s="254">
        <v>1.9174</v>
      </c>
      <c r="AZ8" s="254">
        <v>1.9671000000000001</v>
      </c>
      <c r="BA8" s="254">
        <v>1.9781</v>
      </c>
      <c r="BB8" s="254">
        <v>1.9946999999999999</v>
      </c>
      <c r="BC8" s="254">
        <v>1.9852000000000001</v>
      </c>
      <c r="BD8" s="254">
        <v>1.9444999999999999</v>
      </c>
      <c r="BE8" s="254">
        <v>2.1554906919999999</v>
      </c>
      <c r="BF8" s="254">
        <v>2.1286303709999999</v>
      </c>
      <c r="BG8" s="254">
        <v>2.0807129469999999</v>
      </c>
      <c r="BH8" s="254">
        <v>2.0948512149999998</v>
      </c>
      <c r="BI8" s="411">
        <v>2.100804235</v>
      </c>
      <c r="BJ8" s="411">
        <v>2.19638095</v>
      </c>
      <c r="BK8" s="411">
        <v>2.0360615809999998</v>
      </c>
      <c r="BL8" s="411">
        <v>2.0458937339999999</v>
      </c>
      <c r="BM8" s="411">
        <v>2.0747693119999999</v>
      </c>
      <c r="BN8" s="411">
        <v>2.0299383230000001</v>
      </c>
      <c r="BO8" s="411">
        <v>2.0821305940000001</v>
      </c>
      <c r="BP8" s="411">
        <v>2.1003428720000001</v>
      </c>
      <c r="BQ8" s="411">
        <v>2.0746843149999998</v>
      </c>
      <c r="BR8" s="411">
        <v>2.0488309500000002</v>
      </c>
      <c r="BS8" s="411">
        <v>2.0027098849999998</v>
      </c>
      <c r="BT8" s="411">
        <v>2.016318128</v>
      </c>
      <c r="BU8" s="411">
        <v>2.0220479779999998</v>
      </c>
      <c r="BV8" s="411">
        <v>2.1140416530000001</v>
      </c>
    </row>
    <row r="9" spans="1:74" ht="11.1" customHeight="1" x14ac:dyDescent="0.2">
      <c r="A9" s="162" t="s">
        <v>311</v>
      </c>
      <c r="B9" s="173" t="s">
        <v>382</v>
      </c>
      <c r="C9" s="254">
        <v>18.651681</v>
      </c>
      <c r="D9" s="254">
        <v>18.849602999999998</v>
      </c>
      <c r="E9" s="254">
        <v>19.099453</v>
      </c>
      <c r="F9" s="254">
        <v>19.043568</v>
      </c>
      <c r="G9" s="254">
        <v>18.865917</v>
      </c>
      <c r="H9" s="254">
        <v>19.536541</v>
      </c>
      <c r="I9" s="254">
        <v>19.318601000000001</v>
      </c>
      <c r="J9" s="254">
        <v>19.661814</v>
      </c>
      <c r="K9" s="254">
        <v>19.438476000000001</v>
      </c>
      <c r="L9" s="254">
        <v>18.973896</v>
      </c>
      <c r="M9" s="254">
        <v>18.977066000000001</v>
      </c>
      <c r="N9" s="254">
        <v>19.721678000000001</v>
      </c>
      <c r="O9" s="254">
        <v>18.910806000000001</v>
      </c>
      <c r="P9" s="254">
        <v>18.808622</v>
      </c>
      <c r="Q9" s="254">
        <v>19.234014999999999</v>
      </c>
      <c r="R9" s="254">
        <v>18.588099</v>
      </c>
      <c r="S9" s="254">
        <v>18.419913999999999</v>
      </c>
      <c r="T9" s="254">
        <v>19.181495000000002</v>
      </c>
      <c r="U9" s="254">
        <v>18.70532</v>
      </c>
      <c r="V9" s="254">
        <v>19.348822999999999</v>
      </c>
      <c r="W9" s="254">
        <v>18.847604</v>
      </c>
      <c r="X9" s="254">
        <v>18.796291</v>
      </c>
      <c r="Y9" s="254">
        <v>19.018877</v>
      </c>
      <c r="Z9" s="254">
        <v>18.721264000000001</v>
      </c>
      <c r="AA9" s="254">
        <v>18.303673</v>
      </c>
      <c r="AB9" s="254">
        <v>18.643384999999999</v>
      </c>
      <c r="AC9" s="254">
        <v>18.163796000000001</v>
      </c>
      <c r="AD9" s="254">
        <v>18.210681999999998</v>
      </c>
      <c r="AE9" s="254">
        <v>18.589096999999999</v>
      </c>
      <c r="AF9" s="254">
        <v>18.857130999999999</v>
      </c>
      <c r="AG9" s="254">
        <v>18.515346000000001</v>
      </c>
      <c r="AH9" s="254">
        <v>19.155595000000002</v>
      </c>
      <c r="AI9" s="254">
        <v>18.091781000000001</v>
      </c>
      <c r="AJ9" s="254">
        <v>18.705068000000001</v>
      </c>
      <c r="AK9" s="254">
        <v>18.527753000000001</v>
      </c>
      <c r="AL9" s="254">
        <v>18.120199</v>
      </c>
      <c r="AM9" s="254">
        <v>18.749355999999999</v>
      </c>
      <c r="AN9" s="254">
        <v>18.643338</v>
      </c>
      <c r="AO9" s="254">
        <v>18.530764000000001</v>
      </c>
      <c r="AP9" s="254">
        <v>18.584092999999999</v>
      </c>
      <c r="AQ9" s="254">
        <v>18.779156</v>
      </c>
      <c r="AR9" s="254">
        <v>18.805885</v>
      </c>
      <c r="AS9" s="254">
        <v>19.257404000000001</v>
      </c>
      <c r="AT9" s="254">
        <v>19.124600999999998</v>
      </c>
      <c r="AU9" s="254">
        <v>19.25197</v>
      </c>
      <c r="AV9" s="254">
        <v>19.311890999999999</v>
      </c>
      <c r="AW9" s="254">
        <v>19.490718000000001</v>
      </c>
      <c r="AX9" s="254">
        <v>18.982814000000001</v>
      </c>
      <c r="AY9" s="254">
        <v>18.921430999999998</v>
      </c>
      <c r="AZ9" s="254">
        <v>18.993697999999998</v>
      </c>
      <c r="BA9" s="254">
        <v>18.526115999999998</v>
      </c>
      <c r="BB9" s="254">
        <v>18.783351</v>
      </c>
      <c r="BC9" s="254">
        <v>18.515732</v>
      </c>
      <c r="BD9" s="254">
        <v>18.833012</v>
      </c>
      <c r="BE9" s="254">
        <v>19.163812</v>
      </c>
      <c r="BF9" s="254">
        <v>19.276223999999999</v>
      </c>
      <c r="BG9" s="254">
        <v>18.829158833000001</v>
      </c>
      <c r="BH9" s="254">
        <v>19.025927164999999</v>
      </c>
      <c r="BI9" s="411">
        <v>18.991620000000001</v>
      </c>
      <c r="BJ9" s="411">
        <v>19.004259999999999</v>
      </c>
      <c r="BK9" s="411">
        <v>18.93777</v>
      </c>
      <c r="BL9" s="411">
        <v>18.861509999999999</v>
      </c>
      <c r="BM9" s="411">
        <v>18.81091</v>
      </c>
      <c r="BN9" s="411">
        <v>18.87547</v>
      </c>
      <c r="BO9" s="411">
        <v>18.87058</v>
      </c>
      <c r="BP9" s="411">
        <v>19.269970000000001</v>
      </c>
      <c r="BQ9" s="411">
        <v>19.24342</v>
      </c>
      <c r="BR9" s="411">
        <v>19.579370000000001</v>
      </c>
      <c r="BS9" s="411">
        <v>19.007639999999999</v>
      </c>
      <c r="BT9" s="411">
        <v>19.213529999999999</v>
      </c>
      <c r="BU9" s="411">
        <v>18.992799999999999</v>
      </c>
      <c r="BV9" s="411">
        <v>19.14414</v>
      </c>
    </row>
    <row r="10" spans="1:74" ht="11.1" customHeight="1" x14ac:dyDescent="0.2">
      <c r="AY10" s="638"/>
      <c r="AZ10" s="638"/>
      <c r="BA10" s="638"/>
      <c r="BB10" s="638"/>
      <c r="BC10" s="638"/>
      <c r="BD10" s="638"/>
      <c r="BE10" s="638"/>
      <c r="BF10" s="638"/>
      <c r="BG10" s="638"/>
      <c r="BH10" s="638"/>
    </row>
    <row r="11" spans="1:74" ht="11.1" customHeight="1" x14ac:dyDescent="0.2">
      <c r="A11" s="162" t="s">
        <v>780</v>
      </c>
      <c r="B11" s="172" t="s">
        <v>550</v>
      </c>
      <c r="C11" s="254">
        <v>5.8430630280000004</v>
      </c>
      <c r="D11" s="254">
        <v>6.3430818530000002</v>
      </c>
      <c r="E11" s="254">
        <v>6.3224789196</v>
      </c>
      <c r="F11" s="254">
        <v>6.2070694290999997</v>
      </c>
      <c r="G11" s="254">
        <v>6.2074790333000003</v>
      </c>
      <c r="H11" s="254">
        <v>6.3696503765000001</v>
      </c>
      <c r="I11" s="254">
        <v>6.4782512766</v>
      </c>
      <c r="J11" s="254">
        <v>6.4665441442000002</v>
      </c>
      <c r="K11" s="254">
        <v>6.4927708791000001</v>
      </c>
      <c r="L11" s="254">
        <v>6.3320607747000004</v>
      </c>
      <c r="M11" s="254">
        <v>6.3866177510000002</v>
      </c>
      <c r="N11" s="254">
        <v>6.5232140265999998</v>
      </c>
      <c r="O11" s="254">
        <v>5.7507268708000003</v>
      </c>
      <c r="P11" s="254">
        <v>6.7616057798</v>
      </c>
      <c r="Q11" s="254">
        <v>6.8692792079</v>
      </c>
      <c r="R11" s="254">
        <v>6.6238769512999998</v>
      </c>
      <c r="S11" s="254">
        <v>6.6051168723</v>
      </c>
      <c r="T11" s="254">
        <v>6.6386822626999997</v>
      </c>
      <c r="U11" s="254">
        <v>6.6042587749999999</v>
      </c>
      <c r="V11" s="254">
        <v>6.6972894094999997</v>
      </c>
      <c r="W11" s="254">
        <v>6.8646080003999996</v>
      </c>
      <c r="X11" s="254">
        <v>6.7055303663999997</v>
      </c>
      <c r="Y11" s="254">
        <v>6.3276515528999999</v>
      </c>
      <c r="Z11" s="254">
        <v>6.4020928981000003</v>
      </c>
      <c r="AA11" s="254">
        <v>6.3089810321000002</v>
      </c>
      <c r="AB11" s="254">
        <v>6.6409663304000004</v>
      </c>
      <c r="AC11" s="254">
        <v>6.7038343125999997</v>
      </c>
      <c r="AD11" s="254">
        <v>6.6682659149000001</v>
      </c>
      <c r="AE11" s="254">
        <v>6.7471974604999998</v>
      </c>
      <c r="AF11" s="254">
        <v>6.8788687086999998</v>
      </c>
      <c r="AG11" s="254">
        <v>6.7412488137000004</v>
      </c>
      <c r="AH11" s="254">
        <v>6.8945888051999997</v>
      </c>
      <c r="AI11" s="254">
        <v>6.7119326529999999</v>
      </c>
      <c r="AJ11" s="254">
        <v>6.9213495093999997</v>
      </c>
      <c r="AK11" s="254">
        <v>6.9067818062999997</v>
      </c>
      <c r="AL11" s="254">
        <v>6.8794522623000001</v>
      </c>
      <c r="AM11" s="254">
        <v>6.5845143510000002</v>
      </c>
      <c r="AN11" s="254">
        <v>6.7186787209999999</v>
      </c>
      <c r="AO11" s="254">
        <v>6.8233967099999999</v>
      </c>
      <c r="AP11" s="254">
        <v>6.9434833769999997</v>
      </c>
      <c r="AQ11" s="254">
        <v>6.9771239960000004</v>
      </c>
      <c r="AR11" s="254">
        <v>6.9815260090000004</v>
      </c>
      <c r="AS11" s="254">
        <v>7.0397493539999996</v>
      </c>
      <c r="AT11" s="254">
        <v>6.9511626619999998</v>
      </c>
      <c r="AU11" s="254">
        <v>6.9792993909999996</v>
      </c>
      <c r="AV11" s="254">
        <v>6.9717691610000001</v>
      </c>
      <c r="AW11" s="254">
        <v>7.0064729010000004</v>
      </c>
      <c r="AX11" s="254">
        <v>6.9280329319999998</v>
      </c>
      <c r="AY11" s="254">
        <v>6.7618784700000001</v>
      </c>
      <c r="AZ11" s="254">
        <v>6.9053518030000003</v>
      </c>
      <c r="BA11" s="254">
        <v>7.0001529429999998</v>
      </c>
      <c r="BB11" s="254">
        <v>7.1283829189999999</v>
      </c>
      <c r="BC11" s="254">
        <v>7.1303672980000004</v>
      </c>
      <c r="BD11" s="254">
        <v>7.1182581870000003</v>
      </c>
      <c r="BE11" s="254">
        <v>7.2352546240000004</v>
      </c>
      <c r="BF11" s="254">
        <v>7.1804338049999998</v>
      </c>
      <c r="BG11" s="254">
        <v>7.2088526589999997</v>
      </c>
      <c r="BH11" s="254">
        <v>7.1969766740000001</v>
      </c>
      <c r="BI11" s="411">
        <v>7.2082831409999999</v>
      </c>
      <c r="BJ11" s="411">
        <v>7.1496893259999998</v>
      </c>
      <c r="BK11" s="411">
        <v>6.873939128</v>
      </c>
      <c r="BL11" s="411">
        <v>7.0561133409999997</v>
      </c>
      <c r="BM11" s="411">
        <v>7.1300446119999998</v>
      </c>
      <c r="BN11" s="411">
        <v>7.2729452090000004</v>
      </c>
      <c r="BO11" s="411">
        <v>7.2806412319999998</v>
      </c>
      <c r="BP11" s="411">
        <v>7.2805793750000003</v>
      </c>
      <c r="BQ11" s="411">
        <v>7.3452334070000003</v>
      </c>
      <c r="BR11" s="411">
        <v>7.2870587159999998</v>
      </c>
      <c r="BS11" s="411">
        <v>7.3188557149999998</v>
      </c>
      <c r="BT11" s="411">
        <v>7.3067353629999996</v>
      </c>
      <c r="BU11" s="411">
        <v>7.3163891000000003</v>
      </c>
      <c r="BV11" s="411">
        <v>7.2586673270000004</v>
      </c>
    </row>
    <row r="12" spans="1:74" ht="11.1" customHeight="1" x14ac:dyDescent="0.2">
      <c r="A12" s="162" t="s">
        <v>781</v>
      </c>
      <c r="B12" s="173" t="s">
        <v>384</v>
      </c>
      <c r="C12" s="254">
        <v>2.3260294623000002</v>
      </c>
      <c r="D12" s="254">
        <v>2.6217772454000001</v>
      </c>
      <c r="E12" s="254">
        <v>2.5666050506999998</v>
      </c>
      <c r="F12" s="254">
        <v>2.6133503022000002</v>
      </c>
      <c r="G12" s="254">
        <v>2.5109142662999999</v>
      </c>
      <c r="H12" s="254">
        <v>2.6639119611000002</v>
      </c>
      <c r="I12" s="254">
        <v>2.7012358902</v>
      </c>
      <c r="J12" s="254">
        <v>2.7318891177000002</v>
      </c>
      <c r="K12" s="254">
        <v>2.7461855376000002</v>
      </c>
      <c r="L12" s="254">
        <v>2.6028738377999998</v>
      </c>
      <c r="M12" s="254">
        <v>2.6818006982</v>
      </c>
      <c r="N12" s="254">
        <v>2.7018439607000002</v>
      </c>
      <c r="O12" s="254">
        <v>2.1116379026000001</v>
      </c>
      <c r="P12" s="254">
        <v>2.8338839586</v>
      </c>
      <c r="Q12" s="254">
        <v>3.0121174930999999</v>
      </c>
      <c r="R12" s="254">
        <v>2.7705679696000001</v>
      </c>
      <c r="S12" s="254">
        <v>2.8138145925</v>
      </c>
      <c r="T12" s="254">
        <v>2.7399670193999999</v>
      </c>
      <c r="U12" s="254">
        <v>2.7569685186999999</v>
      </c>
      <c r="V12" s="254">
        <v>2.7599142731000001</v>
      </c>
      <c r="W12" s="254">
        <v>3.0407306445</v>
      </c>
      <c r="X12" s="254">
        <v>2.9278513165</v>
      </c>
      <c r="Y12" s="254">
        <v>2.4888124889999999</v>
      </c>
      <c r="Z12" s="254">
        <v>2.4190262934</v>
      </c>
      <c r="AA12" s="254">
        <v>2.4755854684999998</v>
      </c>
      <c r="AB12" s="254">
        <v>2.7051780011000002</v>
      </c>
      <c r="AC12" s="254">
        <v>2.757631822</v>
      </c>
      <c r="AD12" s="254">
        <v>2.7845188090000002</v>
      </c>
      <c r="AE12" s="254">
        <v>2.7385106008000002</v>
      </c>
      <c r="AF12" s="254">
        <v>2.8320976617000002</v>
      </c>
      <c r="AG12" s="254">
        <v>2.7076171587000002</v>
      </c>
      <c r="AH12" s="254">
        <v>2.9479382708999999</v>
      </c>
      <c r="AI12" s="254">
        <v>2.8219124967</v>
      </c>
      <c r="AJ12" s="254">
        <v>3.0357425490000001</v>
      </c>
      <c r="AK12" s="254">
        <v>2.9636415833999998</v>
      </c>
      <c r="AL12" s="254">
        <v>2.9119248760000001</v>
      </c>
      <c r="AM12" s="254">
        <v>2.7371497659999999</v>
      </c>
      <c r="AN12" s="254">
        <v>2.8426102260000001</v>
      </c>
      <c r="AO12" s="254">
        <v>2.9015863899999998</v>
      </c>
      <c r="AP12" s="254">
        <v>2.924544451</v>
      </c>
      <c r="AQ12" s="254">
        <v>2.9365822480000001</v>
      </c>
      <c r="AR12" s="254">
        <v>2.9522632369999999</v>
      </c>
      <c r="AS12" s="254">
        <v>2.9825201890000002</v>
      </c>
      <c r="AT12" s="254">
        <v>3.0192908250000001</v>
      </c>
      <c r="AU12" s="254">
        <v>2.9970289480000001</v>
      </c>
      <c r="AV12" s="254">
        <v>3.020067869</v>
      </c>
      <c r="AW12" s="254">
        <v>3.0036127920000002</v>
      </c>
      <c r="AX12" s="254">
        <v>2.9368320959999998</v>
      </c>
      <c r="AY12" s="254">
        <v>2.8740072539999999</v>
      </c>
      <c r="AZ12" s="254">
        <v>2.9847407370000001</v>
      </c>
      <c r="BA12" s="254">
        <v>3.0466657100000001</v>
      </c>
      <c r="BB12" s="254">
        <v>3.070771674</v>
      </c>
      <c r="BC12" s="254">
        <v>3.0834113599999999</v>
      </c>
      <c r="BD12" s="254">
        <v>3.0998763989999998</v>
      </c>
      <c r="BE12" s="254">
        <v>3.1316461979999999</v>
      </c>
      <c r="BF12" s="254">
        <v>3.1702553660000001</v>
      </c>
      <c r="BG12" s="254">
        <v>3.1468803950000002</v>
      </c>
      <c r="BH12" s="254">
        <v>3.1710712619999999</v>
      </c>
      <c r="BI12" s="411">
        <v>3.1537934320000001</v>
      </c>
      <c r="BJ12" s="411">
        <v>3.0836737009999999</v>
      </c>
      <c r="BK12" s="411">
        <v>2.9314873989999999</v>
      </c>
      <c r="BL12" s="411">
        <v>3.0444355519999999</v>
      </c>
      <c r="BM12" s="411">
        <v>3.1075990240000002</v>
      </c>
      <c r="BN12" s="411">
        <v>3.132187107</v>
      </c>
      <c r="BO12" s="411">
        <v>3.1450795870000001</v>
      </c>
      <c r="BP12" s="411">
        <v>3.1618739269999998</v>
      </c>
      <c r="BQ12" s="411">
        <v>3.1942791220000002</v>
      </c>
      <c r="BR12" s="411">
        <v>3.2336604740000001</v>
      </c>
      <c r="BS12" s="411">
        <v>3.2098180030000001</v>
      </c>
      <c r="BT12" s="411">
        <v>3.2344926869999999</v>
      </c>
      <c r="BU12" s="411">
        <v>3.216869301</v>
      </c>
      <c r="BV12" s="411">
        <v>3.1453471749999999</v>
      </c>
    </row>
    <row r="13" spans="1:74" ht="11.1" customHeight="1" x14ac:dyDescent="0.2">
      <c r="AY13" s="638"/>
      <c r="AZ13" s="638"/>
      <c r="BA13" s="638"/>
      <c r="BB13" s="638"/>
      <c r="BC13" s="638"/>
      <c r="BD13" s="638"/>
      <c r="BE13" s="638"/>
      <c r="BF13" s="638"/>
      <c r="BG13" s="638"/>
      <c r="BH13" s="638"/>
    </row>
    <row r="14" spans="1:74" ht="11.1" customHeight="1" x14ac:dyDescent="0.2">
      <c r="A14" s="162" t="s">
        <v>782</v>
      </c>
      <c r="B14" s="172" t="s">
        <v>551</v>
      </c>
      <c r="C14" s="254">
        <v>14.176241456</v>
      </c>
      <c r="D14" s="254">
        <v>15.390272597999999</v>
      </c>
      <c r="E14" s="254">
        <v>15.521245326000001</v>
      </c>
      <c r="F14" s="254">
        <v>14.96979393</v>
      </c>
      <c r="G14" s="254">
        <v>14.600518233000001</v>
      </c>
      <c r="H14" s="254">
        <v>15.410420870999999</v>
      </c>
      <c r="I14" s="254">
        <v>15.636599387</v>
      </c>
      <c r="J14" s="254">
        <v>15.308860791000001</v>
      </c>
      <c r="K14" s="254">
        <v>16.166296711000001</v>
      </c>
      <c r="L14" s="254">
        <v>15.672361079</v>
      </c>
      <c r="M14" s="254">
        <v>15.756282028999999</v>
      </c>
      <c r="N14" s="254">
        <v>15.326590360000001</v>
      </c>
      <c r="O14" s="254">
        <v>14.220665256</v>
      </c>
      <c r="P14" s="254">
        <v>15.359332948</v>
      </c>
      <c r="Q14" s="254">
        <v>14.86465877</v>
      </c>
      <c r="R14" s="254">
        <v>14.577917604</v>
      </c>
      <c r="S14" s="254">
        <v>14.685813131</v>
      </c>
      <c r="T14" s="254">
        <v>15.002571808000001</v>
      </c>
      <c r="U14" s="254">
        <v>15.069645951</v>
      </c>
      <c r="V14" s="254">
        <v>15.465180930000001</v>
      </c>
      <c r="W14" s="254">
        <v>15.644884430999999</v>
      </c>
      <c r="X14" s="254">
        <v>15.074630959</v>
      </c>
      <c r="Y14" s="254">
        <v>14.841601115</v>
      </c>
      <c r="Z14" s="254">
        <v>14.35127496</v>
      </c>
      <c r="AA14" s="254">
        <v>13.611752648</v>
      </c>
      <c r="AB14" s="254">
        <v>15.112261455000001</v>
      </c>
      <c r="AC14" s="254">
        <v>14.362736762999999</v>
      </c>
      <c r="AD14" s="254">
        <v>14.285774539</v>
      </c>
      <c r="AE14" s="254">
        <v>14.422573345</v>
      </c>
      <c r="AF14" s="254">
        <v>14.874086015</v>
      </c>
      <c r="AG14" s="254">
        <v>14.779201356</v>
      </c>
      <c r="AH14" s="254">
        <v>14.435456195</v>
      </c>
      <c r="AI14" s="254">
        <v>14.466198173</v>
      </c>
      <c r="AJ14" s="254">
        <v>14.904063568</v>
      </c>
      <c r="AK14" s="254">
        <v>14.628846831000001</v>
      </c>
      <c r="AL14" s="254">
        <v>13.750398386000001</v>
      </c>
      <c r="AM14" s="254">
        <v>13.580120508</v>
      </c>
      <c r="AN14" s="254">
        <v>14.143685772</v>
      </c>
      <c r="AO14" s="254">
        <v>13.946842668</v>
      </c>
      <c r="AP14" s="254">
        <v>14.716713921</v>
      </c>
      <c r="AQ14" s="254">
        <v>14.373766822</v>
      </c>
      <c r="AR14" s="254">
        <v>14.435512041000001</v>
      </c>
      <c r="AS14" s="254">
        <v>14.910449808999999</v>
      </c>
      <c r="AT14" s="254">
        <v>14.548210631</v>
      </c>
      <c r="AU14" s="254">
        <v>14.600928933</v>
      </c>
      <c r="AV14" s="254">
        <v>14.749772126</v>
      </c>
      <c r="AW14" s="254">
        <v>14.262293643</v>
      </c>
      <c r="AX14" s="254">
        <v>13.736198457</v>
      </c>
      <c r="AY14" s="254">
        <v>13.331290365999999</v>
      </c>
      <c r="AZ14" s="254">
        <v>13.914490763</v>
      </c>
      <c r="BA14" s="254">
        <v>13.865913401</v>
      </c>
      <c r="BB14" s="254">
        <v>14.201470466</v>
      </c>
      <c r="BC14" s="254">
        <v>13.901787792</v>
      </c>
      <c r="BD14" s="254">
        <v>14.214909523999999</v>
      </c>
      <c r="BE14" s="254">
        <v>14.434438147</v>
      </c>
      <c r="BF14" s="254">
        <v>14.158086225</v>
      </c>
      <c r="BG14" s="254">
        <v>14.950943257</v>
      </c>
      <c r="BH14" s="254">
        <v>14.859992989</v>
      </c>
      <c r="BI14" s="411">
        <v>14.463068193</v>
      </c>
      <c r="BJ14" s="411">
        <v>14.097254920999999</v>
      </c>
      <c r="BK14" s="411">
        <v>13.837661261999999</v>
      </c>
      <c r="BL14" s="411">
        <v>14.285864213</v>
      </c>
      <c r="BM14" s="411">
        <v>14.246160295999999</v>
      </c>
      <c r="BN14" s="411">
        <v>13.839131588000001</v>
      </c>
      <c r="BO14" s="411">
        <v>13.617395942</v>
      </c>
      <c r="BP14" s="411">
        <v>14.102979089</v>
      </c>
      <c r="BQ14" s="411">
        <v>14.232213064</v>
      </c>
      <c r="BR14" s="411">
        <v>13.968108255000001</v>
      </c>
      <c r="BS14" s="411">
        <v>14.751193019</v>
      </c>
      <c r="BT14" s="411">
        <v>14.655811945</v>
      </c>
      <c r="BU14" s="411">
        <v>14.26233337</v>
      </c>
      <c r="BV14" s="411">
        <v>13.892860091999999</v>
      </c>
    </row>
    <row r="15" spans="1:74" ht="11.1" customHeight="1" x14ac:dyDescent="0.2">
      <c r="AY15" s="638"/>
      <c r="AZ15" s="638"/>
      <c r="BA15" s="638"/>
      <c r="BB15" s="638"/>
      <c r="BC15" s="638"/>
      <c r="BD15" s="638"/>
      <c r="BE15" s="638"/>
      <c r="BF15" s="638"/>
      <c r="BG15" s="638"/>
      <c r="BH15" s="638"/>
    </row>
    <row r="16" spans="1:74" ht="11.1" customHeight="1" x14ac:dyDescent="0.2">
      <c r="A16" s="162" t="s">
        <v>783</v>
      </c>
      <c r="B16" s="172" t="s">
        <v>1226</v>
      </c>
      <c r="C16" s="254">
        <v>4.0813367895999999</v>
      </c>
      <c r="D16" s="254">
        <v>4.0744280154999997</v>
      </c>
      <c r="E16" s="254">
        <v>4.0872782485999997</v>
      </c>
      <c r="F16" s="254">
        <v>4.0527057965999997</v>
      </c>
      <c r="G16" s="254">
        <v>4.0398985861999996</v>
      </c>
      <c r="H16" s="254">
        <v>4.0728181052999997</v>
      </c>
      <c r="I16" s="254">
        <v>4.2406759798999998</v>
      </c>
      <c r="J16" s="254">
        <v>4.2547482800000003</v>
      </c>
      <c r="K16" s="254">
        <v>4.2547036480999996</v>
      </c>
      <c r="L16" s="254">
        <v>4.2611356678999996</v>
      </c>
      <c r="M16" s="254">
        <v>4.2466889363</v>
      </c>
      <c r="N16" s="254">
        <v>4.2599587954000002</v>
      </c>
      <c r="O16" s="254">
        <v>4.1898109181000001</v>
      </c>
      <c r="P16" s="254">
        <v>4.1929541610000003</v>
      </c>
      <c r="Q16" s="254">
        <v>4.2190959496999998</v>
      </c>
      <c r="R16" s="254">
        <v>4.2969080876000003</v>
      </c>
      <c r="S16" s="254">
        <v>4.3227048108000004</v>
      </c>
      <c r="T16" s="254">
        <v>4.3185685241999998</v>
      </c>
      <c r="U16" s="254">
        <v>4.4811805429999998</v>
      </c>
      <c r="V16" s="254">
        <v>4.5001921070000002</v>
      </c>
      <c r="W16" s="254">
        <v>4.4872140637999998</v>
      </c>
      <c r="X16" s="254">
        <v>4.4663148106000001</v>
      </c>
      <c r="Y16" s="254">
        <v>4.4446011279000004</v>
      </c>
      <c r="Z16" s="254">
        <v>4.4586516893999999</v>
      </c>
      <c r="AA16" s="254">
        <v>4.5013955428000001</v>
      </c>
      <c r="AB16" s="254">
        <v>4.5130541955999997</v>
      </c>
      <c r="AC16" s="254">
        <v>4.5299061939999996</v>
      </c>
      <c r="AD16" s="254">
        <v>4.5263396164999996</v>
      </c>
      <c r="AE16" s="254">
        <v>4.5171177268999996</v>
      </c>
      <c r="AF16" s="254">
        <v>4.5459009171</v>
      </c>
      <c r="AG16" s="254">
        <v>4.5412857144999998</v>
      </c>
      <c r="AH16" s="254">
        <v>4.5460147849999997</v>
      </c>
      <c r="AI16" s="254">
        <v>4.5528491970999996</v>
      </c>
      <c r="AJ16" s="254">
        <v>4.5424649146</v>
      </c>
      <c r="AK16" s="254">
        <v>4.5233477876999997</v>
      </c>
      <c r="AL16" s="254">
        <v>4.5337150240000001</v>
      </c>
      <c r="AM16" s="254">
        <v>4.6522166089999999</v>
      </c>
      <c r="AN16" s="254">
        <v>4.5367314209999998</v>
      </c>
      <c r="AO16" s="254">
        <v>4.5584936359999997</v>
      </c>
      <c r="AP16" s="254">
        <v>4.5548275729999999</v>
      </c>
      <c r="AQ16" s="254">
        <v>4.5058510470000002</v>
      </c>
      <c r="AR16" s="254">
        <v>4.5046805689999996</v>
      </c>
      <c r="AS16" s="254">
        <v>4.837343723</v>
      </c>
      <c r="AT16" s="254">
        <v>4.735722386</v>
      </c>
      <c r="AU16" s="254">
        <v>4.789955891</v>
      </c>
      <c r="AV16" s="254">
        <v>4.7657857520000002</v>
      </c>
      <c r="AW16" s="254">
        <v>4.7605801010000004</v>
      </c>
      <c r="AX16" s="254">
        <v>4.7790685000000002</v>
      </c>
      <c r="AY16" s="254">
        <v>4.7270281430000001</v>
      </c>
      <c r="AZ16" s="254">
        <v>4.604110468</v>
      </c>
      <c r="BA16" s="254">
        <v>4.630139099</v>
      </c>
      <c r="BB16" s="254">
        <v>4.6259910489999996</v>
      </c>
      <c r="BC16" s="254">
        <v>4.5784619580000001</v>
      </c>
      <c r="BD16" s="254">
        <v>4.5754812720000002</v>
      </c>
      <c r="BE16" s="254">
        <v>4.8482197549999997</v>
      </c>
      <c r="BF16" s="254">
        <v>4.7504534400000002</v>
      </c>
      <c r="BG16" s="254">
        <v>4.8053768970000004</v>
      </c>
      <c r="BH16" s="254">
        <v>4.7781720910000001</v>
      </c>
      <c r="BI16" s="411">
        <v>4.7774534729999996</v>
      </c>
      <c r="BJ16" s="411">
        <v>4.7926480009999999</v>
      </c>
      <c r="BK16" s="411">
        <v>4.626399954</v>
      </c>
      <c r="BL16" s="411">
        <v>4.5091662259999996</v>
      </c>
      <c r="BM16" s="411">
        <v>4.5315470199999996</v>
      </c>
      <c r="BN16" s="411">
        <v>4.5244809740000003</v>
      </c>
      <c r="BO16" s="411">
        <v>4.4748357419999998</v>
      </c>
      <c r="BP16" s="411">
        <v>4.4724805769999998</v>
      </c>
      <c r="BQ16" s="411">
        <v>4.8010800590000002</v>
      </c>
      <c r="BR16" s="411">
        <v>4.7067940989999997</v>
      </c>
      <c r="BS16" s="411">
        <v>4.7601747569999997</v>
      </c>
      <c r="BT16" s="411">
        <v>4.7337025500000003</v>
      </c>
      <c r="BU16" s="411">
        <v>4.7335890689999998</v>
      </c>
      <c r="BV16" s="411">
        <v>4.7487089300000003</v>
      </c>
    </row>
    <row r="17" spans="1:74" ht="11.1" customHeight="1" x14ac:dyDescent="0.2">
      <c r="A17" s="162" t="s">
        <v>784</v>
      </c>
      <c r="B17" s="173" t="s">
        <v>534</v>
      </c>
      <c r="C17" s="254">
        <v>2.9363832699999999</v>
      </c>
      <c r="D17" s="254">
        <v>2.9363832699999999</v>
      </c>
      <c r="E17" s="254">
        <v>2.9363832699999999</v>
      </c>
      <c r="F17" s="254">
        <v>2.8938583281999999</v>
      </c>
      <c r="G17" s="254">
        <v>2.8938583281999999</v>
      </c>
      <c r="H17" s="254">
        <v>2.8938583281999999</v>
      </c>
      <c r="I17" s="254">
        <v>3.0668411423999999</v>
      </c>
      <c r="J17" s="254">
        <v>3.0668411423999999</v>
      </c>
      <c r="K17" s="254">
        <v>3.0668411423999999</v>
      </c>
      <c r="L17" s="254">
        <v>3.0690034275000002</v>
      </c>
      <c r="M17" s="254">
        <v>3.0690034275000002</v>
      </c>
      <c r="N17" s="254">
        <v>3.0690034275000002</v>
      </c>
      <c r="O17" s="254">
        <v>2.9619837382999998</v>
      </c>
      <c r="P17" s="254">
        <v>2.9619837382999998</v>
      </c>
      <c r="Q17" s="254">
        <v>2.9619837382999998</v>
      </c>
      <c r="R17" s="254">
        <v>3.0632481396000002</v>
      </c>
      <c r="S17" s="254">
        <v>3.0632481396000002</v>
      </c>
      <c r="T17" s="254">
        <v>3.0632481396000002</v>
      </c>
      <c r="U17" s="254">
        <v>3.2172544165999999</v>
      </c>
      <c r="V17" s="254">
        <v>3.2172544165999999</v>
      </c>
      <c r="W17" s="254">
        <v>3.2172544165999999</v>
      </c>
      <c r="X17" s="254">
        <v>3.2137382915999999</v>
      </c>
      <c r="Y17" s="254">
        <v>3.2137382915999999</v>
      </c>
      <c r="Z17" s="254">
        <v>3.2137382915999999</v>
      </c>
      <c r="AA17" s="254">
        <v>3.1954742700000001</v>
      </c>
      <c r="AB17" s="254">
        <v>3.1954742700000001</v>
      </c>
      <c r="AC17" s="254">
        <v>3.1954742700000001</v>
      </c>
      <c r="AD17" s="254">
        <v>3.1954742700000001</v>
      </c>
      <c r="AE17" s="254">
        <v>3.1954742700000001</v>
      </c>
      <c r="AF17" s="254">
        <v>3.1954742700000001</v>
      </c>
      <c r="AG17" s="254">
        <v>3.1954742700000001</v>
      </c>
      <c r="AH17" s="254">
        <v>3.1954742700000001</v>
      </c>
      <c r="AI17" s="254">
        <v>3.1954742700000001</v>
      </c>
      <c r="AJ17" s="254">
        <v>3.1954742700000001</v>
      </c>
      <c r="AK17" s="254">
        <v>3.1954742700000001</v>
      </c>
      <c r="AL17" s="254">
        <v>3.1954742700000001</v>
      </c>
      <c r="AM17" s="254">
        <v>3.2914225770000001</v>
      </c>
      <c r="AN17" s="254">
        <v>3.188263981</v>
      </c>
      <c r="AO17" s="254">
        <v>3.228905395</v>
      </c>
      <c r="AP17" s="254">
        <v>3.2189103490000002</v>
      </c>
      <c r="AQ17" s="254">
        <v>3.183475316</v>
      </c>
      <c r="AR17" s="254">
        <v>3.1775859199999998</v>
      </c>
      <c r="AS17" s="254">
        <v>3.4224833760000002</v>
      </c>
      <c r="AT17" s="254">
        <v>3.3410204270000001</v>
      </c>
      <c r="AU17" s="254">
        <v>3.3830685979999999</v>
      </c>
      <c r="AV17" s="254">
        <v>3.367528665</v>
      </c>
      <c r="AW17" s="254">
        <v>3.3611404779999998</v>
      </c>
      <c r="AX17" s="254">
        <v>3.372891026</v>
      </c>
      <c r="AY17" s="254">
        <v>3.3522844059999999</v>
      </c>
      <c r="AZ17" s="254">
        <v>3.2472183000000001</v>
      </c>
      <c r="BA17" s="254">
        <v>3.2886112160000001</v>
      </c>
      <c r="BB17" s="254">
        <v>3.278431351</v>
      </c>
      <c r="BC17" s="254">
        <v>3.2423410879999999</v>
      </c>
      <c r="BD17" s="254">
        <v>3.2363427900000001</v>
      </c>
      <c r="BE17" s="254">
        <v>3.4857686559999999</v>
      </c>
      <c r="BF17" s="254">
        <v>3.402799372</v>
      </c>
      <c r="BG17" s="254">
        <v>3.445625057</v>
      </c>
      <c r="BH17" s="254">
        <v>3.4297977739999999</v>
      </c>
      <c r="BI17" s="411">
        <v>3.423291463</v>
      </c>
      <c r="BJ17" s="411">
        <v>3.4352592909999999</v>
      </c>
      <c r="BK17" s="411">
        <v>3.2975493999999999</v>
      </c>
      <c r="BL17" s="411">
        <v>3.1941987790000002</v>
      </c>
      <c r="BM17" s="411">
        <v>3.2349158440000001</v>
      </c>
      <c r="BN17" s="411">
        <v>3.2249021930000001</v>
      </c>
      <c r="BO17" s="411">
        <v>3.1894011999999998</v>
      </c>
      <c r="BP17" s="411">
        <v>3.1835008409999999</v>
      </c>
      <c r="BQ17" s="411">
        <v>3.4288541619999999</v>
      </c>
      <c r="BR17" s="411">
        <v>3.347239573</v>
      </c>
      <c r="BS17" s="411">
        <v>3.3893660149999998</v>
      </c>
      <c r="BT17" s="411">
        <v>3.3737971550000001</v>
      </c>
      <c r="BU17" s="411">
        <v>3.367397076</v>
      </c>
      <c r="BV17" s="411">
        <v>3.379169498</v>
      </c>
    </row>
    <row r="18" spans="1:74" ht="11.1" customHeight="1" x14ac:dyDescent="0.2">
      <c r="AY18" s="638"/>
      <c r="AZ18" s="638"/>
      <c r="BA18" s="638"/>
      <c r="BB18" s="638"/>
      <c r="BC18" s="638"/>
      <c r="BD18" s="638"/>
      <c r="BE18" s="638"/>
      <c r="BF18" s="638"/>
      <c r="BG18" s="638"/>
      <c r="BH18" s="638"/>
    </row>
    <row r="19" spans="1:74" ht="11.1" customHeight="1" x14ac:dyDescent="0.2">
      <c r="A19" s="162" t="s">
        <v>785</v>
      </c>
      <c r="B19" s="172" t="s">
        <v>552</v>
      </c>
      <c r="C19" s="254">
        <v>6.5248010821999998</v>
      </c>
      <c r="D19" s="254">
        <v>6.4308324486000004</v>
      </c>
      <c r="E19" s="254">
        <v>6.3579964976000003</v>
      </c>
      <c r="F19" s="254">
        <v>6.7579575005999999</v>
      </c>
      <c r="G19" s="254">
        <v>6.9967757611000003</v>
      </c>
      <c r="H19" s="254">
        <v>7.4113725195000004</v>
      </c>
      <c r="I19" s="254">
        <v>7.5436262156999998</v>
      </c>
      <c r="J19" s="254">
        <v>7.6865574274000004</v>
      </c>
      <c r="K19" s="254">
        <v>7.3013571532999997</v>
      </c>
      <c r="L19" s="254">
        <v>7.0946891207</v>
      </c>
      <c r="M19" s="254">
        <v>6.6064028131999999</v>
      </c>
      <c r="N19" s="254">
        <v>6.9417856530000002</v>
      </c>
      <c r="O19" s="254">
        <v>7.1541010387000004</v>
      </c>
      <c r="P19" s="254">
        <v>6.8808950354</v>
      </c>
      <c r="Q19" s="254">
        <v>6.7402902089000003</v>
      </c>
      <c r="R19" s="254">
        <v>7.0641536825999998</v>
      </c>
      <c r="S19" s="254">
        <v>7.7252570614999998</v>
      </c>
      <c r="T19" s="254">
        <v>7.7405280994999996</v>
      </c>
      <c r="U19" s="254">
        <v>8.2142447501000007</v>
      </c>
      <c r="V19" s="254">
        <v>7.8656945948999999</v>
      </c>
      <c r="W19" s="254">
        <v>8.0185724524000008</v>
      </c>
      <c r="X19" s="254">
        <v>7.3748776846000004</v>
      </c>
      <c r="Y19" s="254">
        <v>7.9342183358999998</v>
      </c>
      <c r="Z19" s="254">
        <v>7.4474592384999996</v>
      </c>
      <c r="AA19" s="254">
        <v>7.0136967324999997</v>
      </c>
      <c r="AB19" s="254">
        <v>6.9164960288000001</v>
      </c>
      <c r="AC19" s="254">
        <v>7.1082655280000004</v>
      </c>
      <c r="AD19" s="254">
        <v>7.5789068317000003</v>
      </c>
      <c r="AE19" s="254">
        <v>7.7355391599000001</v>
      </c>
      <c r="AF19" s="254">
        <v>8.2128587705000005</v>
      </c>
      <c r="AG19" s="254">
        <v>8.1972569862999993</v>
      </c>
      <c r="AH19" s="254">
        <v>8.3576867931999992</v>
      </c>
      <c r="AI19" s="254">
        <v>8.1220419371000006</v>
      </c>
      <c r="AJ19" s="254">
        <v>7.6720579359999999</v>
      </c>
      <c r="AK19" s="254">
        <v>7.2096176352999999</v>
      </c>
      <c r="AL19" s="254">
        <v>7.0101644585000003</v>
      </c>
      <c r="AM19" s="254">
        <v>7.3679576772999997</v>
      </c>
      <c r="AN19" s="254">
        <v>7.3876854445999998</v>
      </c>
      <c r="AO19" s="254">
        <v>7.3945510095999998</v>
      </c>
      <c r="AP19" s="254">
        <v>7.5201882827000004</v>
      </c>
      <c r="AQ19" s="254">
        <v>7.8477961508999998</v>
      </c>
      <c r="AR19" s="254">
        <v>8.1143312517999995</v>
      </c>
      <c r="AS19" s="254">
        <v>8.3302030682999995</v>
      </c>
      <c r="AT19" s="254">
        <v>8.516061938</v>
      </c>
      <c r="AU19" s="254">
        <v>8.4830724626999992</v>
      </c>
      <c r="AV19" s="254">
        <v>7.9294751708</v>
      </c>
      <c r="AW19" s="254">
        <v>7.6865984842000001</v>
      </c>
      <c r="AX19" s="254">
        <v>7.5638953244999998</v>
      </c>
      <c r="AY19" s="254">
        <v>7.7904774913999999</v>
      </c>
      <c r="AZ19" s="254">
        <v>7.7314184306999998</v>
      </c>
      <c r="BA19" s="254">
        <v>7.5843341617000002</v>
      </c>
      <c r="BB19" s="254">
        <v>7.7324940439000001</v>
      </c>
      <c r="BC19" s="254">
        <v>8.0407450020999995</v>
      </c>
      <c r="BD19" s="254">
        <v>8.3614590789999994</v>
      </c>
      <c r="BE19" s="254">
        <v>8.7098828904999994</v>
      </c>
      <c r="BF19" s="254">
        <v>8.8304650111999994</v>
      </c>
      <c r="BG19" s="254">
        <v>8.7100792667999993</v>
      </c>
      <c r="BH19" s="254">
        <v>8.2130556519999995</v>
      </c>
      <c r="BI19" s="411">
        <v>7.8938224552999996</v>
      </c>
      <c r="BJ19" s="411">
        <v>7.7274317406000002</v>
      </c>
      <c r="BK19" s="411">
        <v>7.8937677525999996</v>
      </c>
      <c r="BL19" s="411">
        <v>7.9271413289000003</v>
      </c>
      <c r="BM19" s="411">
        <v>7.9421272479000002</v>
      </c>
      <c r="BN19" s="411">
        <v>8.2340103449999997</v>
      </c>
      <c r="BO19" s="411">
        <v>8.5191746231999996</v>
      </c>
      <c r="BP19" s="411">
        <v>8.7376924051000007</v>
      </c>
      <c r="BQ19" s="411">
        <v>9.0221868036000004</v>
      </c>
      <c r="BR19" s="411">
        <v>9.1507528712999999</v>
      </c>
      <c r="BS19" s="411">
        <v>9.0251945399999993</v>
      </c>
      <c r="BT19" s="411">
        <v>8.5074084621000008</v>
      </c>
      <c r="BU19" s="411">
        <v>8.1761582135000008</v>
      </c>
      <c r="BV19" s="411">
        <v>8.0021533146999992</v>
      </c>
    </row>
    <row r="20" spans="1:74" ht="11.1" customHeight="1" x14ac:dyDescent="0.2">
      <c r="AY20" s="638"/>
      <c r="AZ20" s="638"/>
      <c r="BA20" s="638"/>
      <c r="BB20" s="638"/>
      <c r="BC20" s="638"/>
      <c r="BD20" s="638"/>
      <c r="BE20" s="638"/>
      <c r="BF20" s="638"/>
      <c r="BG20" s="638"/>
      <c r="BH20" s="638"/>
    </row>
    <row r="21" spans="1:74" ht="11.1" customHeight="1" x14ac:dyDescent="0.2">
      <c r="A21" s="162" t="s">
        <v>786</v>
      </c>
      <c r="B21" s="172" t="s">
        <v>553</v>
      </c>
      <c r="C21" s="254">
        <v>26.437053585000001</v>
      </c>
      <c r="D21" s="254">
        <v>27.435468062999998</v>
      </c>
      <c r="E21" s="254">
        <v>27.259746346</v>
      </c>
      <c r="F21" s="254">
        <v>27.420082165</v>
      </c>
      <c r="G21" s="254">
        <v>26.947966818000001</v>
      </c>
      <c r="H21" s="254">
        <v>27.610717675</v>
      </c>
      <c r="I21" s="254">
        <v>26.916774162999999</v>
      </c>
      <c r="J21" s="254">
        <v>26.995131875999999</v>
      </c>
      <c r="K21" s="254">
        <v>28.403734404000001</v>
      </c>
      <c r="L21" s="254">
        <v>27.150108763999999</v>
      </c>
      <c r="M21" s="254">
        <v>29.305516100999998</v>
      </c>
      <c r="N21" s="254">
        <v>29.737684987000002</v>
      </c>
      <c r="O21" s="254">
        <v>28.950190237000001</v>
      </c>
      <c r="P21" s="254">
        <v>29.589451068999999</v>
      </c>
      <c r="Q21" s="254">
        <v>28.447488787000001</v>
      </c>
      <c r="R21" s="254">
        <v>27.894330880999998</v>
      </c>
      <c r="S21" s="254">
        <v>27.371892408000001</v>
      </c>
      <c r="T21" s="254">
        <v>27.385187475999999</v>
      </c>
      <c r="U21" s="254">
        <v>27.565346567999999</v>
      </c>
      <c r="V21" s="254">
        <v>27.873334949</v>
      </c>
      <c r="W21" s="254">
        <v>28.222368004</v>
      </c>
      <c r="X21" s="254">
        <v>28.595509784000001</v>
      </c>
      <c r="Y21" s="254">
        <v>29.782634405</v>
      </c>
      <c r="Z21" s="254">
        <v>30.417401635000001</v>
      </c>
      <c r="AA21" s="254">
        <v>29.067397554999999</v>
      </c>
      <c r="AB21" s="254">
        <v>30.033819462</v>
      </c>
      <c r="AC21" s="254">
        <v>29.237530579000001</v>
      </c>
      <c r="AD21" s="254">
        <v>28.163874729</v>
      </c>
      <c r="AE21" s="254">
        <v>28.937148405999999</v>
      </c>
      <c r="AF21" s="254">
        <v>28.688243880000002</v>
      </c>
      <c r="AG21" s="254">
        <v>28.997642630000001</v>
      </c>
      <c r="AH21" s="254">
        <v>29.354880912999999</v>
      </c>
      <c r="AI21" s="254">
        <v>29.649677986</v>
      </c>
      <c r="AJ21" s="254">
        <v>29.485726197999998</v>
      </c>
      <c r="AK21" s="254">
        <v>30.892382447999999</v>
      </c>
      <c r="AL21" s="254">
        <v>31.518605084000001</v>
      </c>
      <c r="AM21" s="254">
        <v>30.406854422999999</v>
      </c>
      <c r="AN21" s="254">
        <v>30.600435324999999</v>
      </c>
      <c r="AO21" s="254">
        <v>29.756339503</v>
      </c>
      <c r="AP21" s="254">
        <v>29.830599970000002</v>
      </c>
      <c r="AQ21" s="254">
        <v>29.451584924999999</v>
      </c>
      <c r="AR21" s="254">
        <v>29.282288426000001</v>
      </c>
      <c r="AS21" s="254">
        <v>29.266268878999998</v>
      </c>
      <c r="AT21" s="254">
        <v>29.250593672000001</v>
      </c>
      <c r="AU21" s="254">
        <v>29.191457275000001</v>
      </c>
      <c r="AV21" s="254">
        <v>29.627342917</v>
      </c>
      <c r="AW21" s="254">
        <v>30.871534868000001</v>
      </c>
      <c r="AX21" s="254">
        <v>30.926391665000001</v>
      </c>
      <c r="AY21" s="254">
        <v>30.515824212999998</v>
      </c>
      <c r="AZ21" s="254">
        <v>30.861681029</v>
      </c>
      <c r="BA21" s="254">
        <v>30.379977102000002</v>
      </c>
      <c r="BB21" s="254">
        <v>30.470076291000002</v>
      </c>
      <c r="BC21" s="254">
        <v>30.074486989</v>
      </c>
      <c r="BD21" s="254">
        <v>30.071946830000002</v>
      </c>
      <c r="BE21" s="254">
        <v>29.833482019000002</v>
      </c>
      <c r="BF21" s="254">
        <v>29.819440537999998</v>
      </c>
      <c r="BG21" s="254">
        <v>30.174595602</v>
      </c>
      <c r="BH21" s="254">
        <v>30.154525469999999</v>
      </c>
      <c r="BI21" s="411">
        <v>31.050059161</v>
      </c>
      <c r="BJ21" s="411">
        <v>31.324184405</v>
      </c>
      <c r="BK21" s="411">
        <v>31.010236192000001</v>
      </c>
      <c r="BL21" s="411">
        <v>31.337302542</v>
      </c>
      <c r="BM21" s="411">
        <v>30.857669089000002</v>
      </c>
      <c r="BN21" s="411">
        <v>31.332057139</v>
      </c>
      <c r="BO21" s="411">
        <v>30.680658536999999</v>
      </c>
      <c r="BP21" s="411">
        <v>30.803104475000001</v>
      </c>
      <c r="BQ21" s="411">
        <v>30.325622514999999</v>
      </c>
      <c r="BR21" s="411">
        <v>30.306123219</v>
      </c>
      <c r="BS21" s="411">
        <v>30.670076468000001</v>
      </c>
      <c r="BT21" s="411">
        <v>30.645864111000002</v>
      </c>
      <c r="BU21" s="411">
        <v>31.543277396000001</v>
      </c>
      <c r="BV21" s="411">
        <v>31.788457530999999</v>
      </c>
    </row>
    <row r="22" spans="1:74" ht="11.1" customHeight="1" x14ac:dyDescent="0.2">
      <c r="A22" s="162" t="s">
        <v>320</v>
      </c>
      <c r="B22" s="173" t="s">
        <v>376</v>
      </c>
      <c r="C22" s="254">
        <v>8.1227007117000003</v>
      </c>
      <c r="D22" s="254">
        <v>8.3224501023999995</v>
      </c>
      <c r="E22" s="254">
        <v>8.5559992408000003</v>
      </c>
      <c r="F22" s="254">
        <v>9.1223939112999997</v>
      </c>
      <c r="G22" s="254">
        <v>9.1907725091000003</v>
      </c>
      <c r="H22" s="254">
        <v>9.7318624528999997</v>
      </c>
      <c r="I22" s="254">
        <v>9.2807623686999996</v>
      </c>
      <c r="J22" s="254">
        <v>9.0963753190999999</v>
      </c>
      <c r="K22" s="254">
        <v>10.325774708999999</v>
      </c>
      <c r="L22" s="254">
        <v>9.4008229840999995</v>
      </c>
      <c r="M22" s="254">
        <v>10.628528397</v>
      </c>
      <c r="N22" s="254">
        <v>10.166400482</v>
      </c>
      <c r="O22" s="254">
        <v>9.8517404757999998</v>
      </c>
      <c r="P22" s="254">
        <v>10.079599244000001</v>
      </c>
      <c r="Q22" s="254">
        <v>9.3972582684999999</v>
      </c>
      <c r="R22" s="254">
        <v>9.7349026152999993</v>
      </c>
      <c r="S22" s="254">
        <v>9.6915690015999996</v>
      </c>
      <c r="T22" s="254">
        <v>9.5009347645000002</v>
      </c>
      <c r="U22" s="254">
        <v>9.5076619427000004</v>
      </c>
      <c r="V22" s="254">
        <v>9.7254180365000007</v>
      </c>
      <c r="W22" s="254">
        <v>9.9836889218000007</v>
      </c>
      <c r="X22" s="254">
        <v>10.048381534000001</v>
      </c>
      <c r="Y22" s="254">
        <v>10.424170443</v>
      </c>
      <c r="Z22" s="254">
        <v>10.309250016</v>
      </c>
      <c r="AA22" s="254">
        <v>9.9824128521999995</v>
      </c>
      <c r="AB22" s="254">
        <v>9.8987340061999998</v>
      </c>
      <c r="AC22" s="254">
        <v>9.7050347668000008</v>
      </c>
      <c r="AD22" s="254">
        <v>9.5723674073999998</v>
      </c>
      <c r="AE22" s="254">
        <v>10.074226395</v>
      </c>
      <c r="AF22" s="254">
        <v>9.9685834899000003</v>
      </c>
      <c r="AG22" s="254">
        <v>10.1377264</v>
      </c>
      <c r="AH22" s="254">
        <v>10.312017539999999</v>
      </c>
      <c r="AI22" s="254">
        <v>10.985467909</v>
      </c>
      <c r="AJ22" s="254">
        <v>10.582862817000001</v>
      </c>
      <c r="AK22" s="254">
        <v>11.121423436000001</v>
      </c>
      <c r="AL22" s="254">
        <v>10.974093235</v>
      </c>
      <c r="AM22" s="254">
        <v>10.608909691999999</v>
      </c>
      <c r="AN22" s="254">
        <v>10.420282079</v>
      </c>
      <c r="AO22" s="254">
        <v>10.453611713000001</v>
      </c>
      <c r="AP22" s="254">
        <v>10.620024568</v>
      </c>
      <c r="AQ22" s="254">
        <v>10.456191063</v>
      </c>
      <c r="AR22" s="254">
        <v>10.595075153</v>
      </c>
      <c r="AS22" s="254">
        <v>10.464728470000001</v>
      </c>
      <c r="AT22" s="254">
        <v>10.402620990000001</v>
      </c>
      <c r="AU22" s="254">
        <v>10.673104213</v>
      </c>
      <c r="AV22" s="254">
        <v>10.825089287999999</v>
      </c>
      <c r="AW22" s="254">
        <v>11.045433064999999</v>
      </c>
      <c r="AX22" s="254">
        <v>10.734017698000001</v>
      </c>
      <c r="AY22" s="254">
        <v>10.696719418000001</v>
      </c>
      <c r="AZ22" s="254">
        <v>10.500995844</v>
      </c>
      <c r="BA22" s="254">
        <v>10.535579302</v>
      </c>
      <c r="BB22" s="254">
        <v>11.227061868</v>
      </c>
      <c r="BC22" s="254">
        <v>11.057065128</v>
      </c>
      <c r="BD22" s="254">
        <v>11.201173883999999</v>
      </c>
      <c r="BE22" s="254">
        <v>11.065923703999999</v>
      </c>
      <c r="BF22" s="254">
        <v>11.001479808999999</v>
      </c>
      <c r="BG22" s="254">
        <v>11.282138310000001</v>
      </c>
      <c r="BH22" s="254">
        <v>11.024793339</v>
      </c>
      <c r="BI22" s="411">
        <v>11.253426205</v>
      </c>
      <c r="BJ22" s="411">
        <v>10.930295737</v>
      </c>
      <c r="BK22" s="411">
        <v>11.042282805999999</v>
      </c>
      <c r="BL22" s="411">
        <v>10.840236275000001</v>
      </c>
      <c r="BM22" s="411">
        <v>10.875936971</v>
      </c>
      <c r="BN22" s="411">
        <v>11.589758259</v>
      </c>
      <c r="BO22" s="411">
        <v>11.414269682</v>
      </c>
      <c r="BP22" s="411">
        <v>11.563033949999999</v>
      </c>
      <c r="BQ22" s="411">
        <v>11.423414439</v>
      </c>
      <c r="BR22" s="411">
        <v>11.356888649</v>
      </c>
      <c r="BS22" s="411">
        <v>11.646613976999999</v>
      </c>
      <c r="BT22" s="411">
        <v>11.380955334999999</v>
      </c>
      <c r="BU22" s="411">
        <v>11.616974311</v>
      </c>
      <c r="BV22" s="411">
        <v>11.283404937</v>
      </c>
    </row>
    <row r="23" spans="1:74" ht="11.1" customHeight="1" x14ac:dyDescent="0.2">
      <c r="A23" s="162" t="s">
        <v>315</v>
      </c>
      <c r="B23" s="173" t="s">
        <v>787</v>
      </c>
      <c r="C23" s="254">
        <v>4.8341000000000003</v>
      </c>
      <c r="D23" s="254">
        <v>4.9958999999999998</v>
      </c>
      <c r="E23" s="254">
        <v>4.7408999999999999</v>
      </c>
      <c r="F23" s="254">
        <v>4.3467000000000002</v>
      </c>
      <c r="G23" s="254">
        <v>3.8328000000000002</v>
      </c>
      <c r="H23" s="254">
        <v>3.9634999999999998</v>
      </c>
      <c r="I23" s="254">
        <v>4.1550000000000002</v>
      </c>
      <c r="J23" s="254">
        <v>4.3718000000000004</v>
      </c>
      <c r="K23" s="254">
        <v>4.4206000000000003</v>
      </c>
      <c r="L23" s="254">
        <v>4.0167000000000002</v>
      </c>
      <c r="M23" s="254">
        <v>4.5438000000000001</v>
      </c>
      <c r="N23" s="254">
        <v>4.9695999999999998</v>
      </c>
      <c r="O23" s="254">
        <v>4.8259999999999996</v>
      </c>
      <c r="P23" s="254">
        <v>5.0303000000000004</v>
      </c>
      <c r="Q23" s="254">
        <v>4.5260999999999996</v>
      </c>
      <c r="R23" s="254">
        <v>4.0682999999999998</v>
      </c>
      <c r="S23" s="254">
        <v>3.7484999999999999</v>
      </c>
      <c r="T23" s="254">
        <v>3.9133</v>
      </c>
      <c r="U23" s="254">
        <v>4.1985999999999999</v>
      </c>
      <c r="V23" s="254">
        <v>4.4260000000000002</v>
      </c>
      <c r="W23" s="254">
        <v>4.2633999999999999</v>
      </c>
      <c r="X23" s="254">
        <v>4.3737000000000004</v>
      </c>
      <c r="Y23" s="254">
        <v>4.5627000000000004</v>
      </c>
      <c r="Z23" s="254">
        <v>5.3982999999999999</v>
      </c>
      <c r="AA23" s="254">
        <v>5.1321000000000003</v>
      </c>
      <c r="AB23" s="254">
        <v>5.5167000000000002</v>
      </c>
      <c r="AC23" s="254">
        <v>5.1200999999999999</v>
      </c>
      <c r="AD23" s="254">
        <v>4.3449999999999998</v>
      </c>
      <c r="AE23" s="254">
        <v>4.3388</v>
      </c>
      <c r="AF23" s="254">
        <v>4.0810000000000004</v>
      </c>
      <c r="AG23" s="254">
        <v>4.3411</v>
      </c>
      <c r="AH23" s="254">
        <v>4.5983999999999998</v>
      </c>
      <c r="AI23" s="254">
        <v>4.4116</v>
      </c>
      <c r="AJ23" s="254">
        <v>4.3917999999999999</v>
      </c>
      <c r="AK23" s="254">
        <v>4.6082999999999998</v>
      </c>
      <c r="AL23" s="254">
        <v>5.4622000000000002</v>
      </c>
      <c r="AM23" s="254">
        <v>5.1643999999999997</v>
      </c>
      <c r="AN23" s="254">
        <v>5.2793999999999999</v>
      </c>
      <c r="AO23" s="254">
        <v>4.7286999999999999</v>
      </c>
      <c r="AP23" s="254">
        <v>4.2866999999999997</v>
      </c>
      <c r="AQ23" s="254">
        <v>4.085</v>
      </c>
      <c r="AR23" s="254">
        <v>3.8597000000000001</v>
      </c>
      <c r="AS23" s="254">
        <v>4.3579999999999997</v>
      </c>
      <c r="AT23" s="254">
        <v>4.3737000000000004</v>
      </c>
      <c r="AU23" s="254">
        <v>4.1125999999999996</v>
      </c>
      <c r="AV23" s="254">
        <v>4.1657000000000002</v>
      </c>
      <c r="AW23" s="254">
        <v>4.8028000000000004</v>
      </c>
      <c r="AX23" s="254">
        <v>5.1913999999999998</v>
      </c>
      <c r="AY23" s="254">
        <v>4.9859999999999998</v>
      </c>
      <c r="AZ23" s="254">
        <v>5.2309000000000001</v>
      </c>
      <c r="BA23" s="254">
        <v>4.8520000000000003</v>
      </c>
      <c r="BB23" s="254">
        <v>4.0640999999999998</v>
      </c>
      <c r="BC23" s="254">
        <v>3.7883</v>
      </c>
      <c r="BD23" s="254">
        <v>3.774</v>
      </c>
      <c r="BE23" s="254">
        <v>4.1278170100000002</v>
      </c>
      <c r="BF23" s="254">
        <v>4.1409518429999999</v>
      </c>
      <c r="BG23" s="254">
        <v>4.1684662189999999</v>
      </c>
      <c r="BH23" s="254">
        <v>4.1541191670000002</v>
      </c>
      <c r="BI23" s="411">
        <v>4.4807725109999996</v>
      </c>
      <c r="BJ23" s="411">
        <v>4.9813763550000001</v>
      </c>
      <c r="BK23" s="411">
        <v>4.6947641610000002</v>
      </c>
      <c r="BL23" s="411">
        <v>4.8929560759999999</v>
      </c>
      <c r="BM23" s="411">
        <v>4.5892648810000001</v>
      </c>
      <c r="BN23" s="411">
        <v>4.2326022999999999</v>
      </c>
      <c r="BO23" s="411">
        <v>3.7761326610000001</v>
      </c>
      <c r="BP23" s="411">
        <v>3.9170755599999998</v>
      </c>
      <c r="BQ23" s="411">
        <v>3.9878189659999999</v>
      </c>
      <c r="BR23" s="411">
        <v>4.0005083209999999</v>
      </c>
      <c r="BS23" s="411">
        <v>4.0270895260000001</v>
      </c>
      <c r="BT23" s="411">
        <v>4.013229065</v>
      </c>
      <c r="BU23" s="411">
        <v>4.3288037130000001</v>
      </c>
      <c r="BV23" s="411">
        <v>4.8124291980000002</v>
      </c>
    </row>
    <row r="24" spans="1:74" ht="11.1" customHeight="1" x14ac:dyDescent="0.2">
      <c r="A24" s="162" t="s">
        <v>788</v>
      </c>
      <c r="B24" s="173" t="s">
        <v>377</v>
      </c>
      <c r="C24" s="254">
        <v>3.1448365451</v>
      </c>
      <c r="D24" s="254">
        <v>3.4430967378999999</v>
      </c>
      <c r="E24" s="254">
        <v>3.3651388434</v>
      </c>
      <c r="F24" s="254">
        <v>3.4225848540000001</v>
      </c>
      <c r="G24" s="254">
        <v>3.3782423647000002</v>
      </c>
      <c r="H24" s="254">
        <v>3.3878879166</v>
      </c>
      <c r="I24" s="254">
        <v>3.0574799220000002</v>
      </c>
      <c r="J24" s="254">
        <v>2.9471923033</v>
      </c>
      <c r="K24" s="254">
        <v>3.0637677450999998</v>
      </c>
      <c r="L24" s="254">
        <v>3.1497503378</v>
      </c>
      <c r="M24" s="254">
        <v>3.2448688331</v>
      </c>
      <c r="N24" s="254">
        <v>3.4811592942999998</v>
      </c>
      <c r="O24" s="254">
        <v>3.4357190465</v>
      </c>
      <c r="P24" s="254">
        <v>3.6819322864999999</v>
      </c>
      <c r="Q24" s="254">
        <v>3.6590621040000002</v>
      </c>
      <c r="R24" s="254">
        <v>3.5411058182000001</v>
      </c>
      <c r="S24" s="254">
        <v>3.5267106840000002</v>
      </c>
      <c r="T24" s="254">
        <v>3.3893104177</v>
      </c>
      <c r="U24" s="254">
        <v>3.1818552018999999</v>
      </c>
      <c r="V24" s="254">
        <v>3.0021537778999998</v>
      </c>
      <c r="W24" s="254">
        <v>3.1284581940999998</v>
      </c>
      <c r="X24" s="254">
        <v>3.2942398744000001</v>
      </c>
      <c r="Y24" s="254">
        <v>3.5885602131000001</v>
      </c>
      <c r="Z24" s="254">
        <v>3.5238582252000001</v>
      </c>
      <c r="AA24" s="254">
        <v>3.3370716535999998</v>
      </c>
      <c r="AB24" s="254">
        <v>3.6290136031000002</v>
      </c>
      <c r="AC24" s="254">
        <v>3.6922436330999999</v>
      </c>
      <c r="AD24" s="254">
        <v>3.5509284668999999</v>
      </c>
      <c r="AE24" s="254">
        <v>3.6928160408999999</v>
      </c>
      <c r="AF24" s="254">
        <v>3.8445964944000002</v>
      </c>
      <c r="AG24" s="254">
        <v>3.6827990795000001</v>
      </c>
      <c r="AH24" s="254">
        <v>3.4449683649999998</v>
      </c>
      <c r="AI24" s="254">
        <v>3.4107485624999998</v>
      </c>
      <c r="AJ24" s="254">
        <v>3.4987736478000002</v>
      </c>
      <c r="AK24" s="254">
        <v>3.8451880096000002</v>
      </c>
      <c r="AL24" s="254">
        <v>3.8376324133000002</v>
      </c>
      <c r="AM24" s="254">
        <v>3.7091504770000001</v>
      </c>
      <c r="AN24" s="254">
        <v>3.8382444429999998</v>
      </c>
      <c r="AO24" s="254">
        <v>3.8073373620000002</v>
      </c>
      <c r="AP24" s="254">
        <v>3.7696954850000002</v>
      </c>
      <c r="AQ24" s="254">
        <v>3.8173854569999999</v>
      </c>
      <c r="AR24" s="254">
        <v>3.71246199</v>
      </c>
      <c r="AS24" s="254">
        <v>3.480948089</v>
      </c>
      <c r="AT24" s="254">
        <v>3.4080194389999998</v>
      </c>
      <c r="AU24" s="254">
        <v>3.473578158</v>
      </c>
      <c r="AV24" s="254">
        <v>3.6291702809999999</v>
      </c>
      <c r="AW24" s="254">
        <v>3.7757627440000001</v>
      </c>
      <c r="AX24" s="254">
        <v>3.7979203460000002</v>
      </c>
      <c r="AY24" s="254">
        <v>3.8098065910000001</v>
      </c>
      <c r="AZ24" s="254">
        <v>3.9424038110000001</v>
      </c>
      <c r="BA24" s="254">
        <v>3.9106579969999999</v>
      </c>
      <c r="BB24" s="254">
        <v>3.8719946240000001</v>
      </c>
      <c r="BC24" s="254">
        <v>3.9209787700000001</v>
      </c>
      <c r="BD24" s="254">
        <v>3.813207969</v>
      </c>
      <c r="BE24" s="254">
        <v>3.5754114189999999</v>
      </c>
      <c r="BF24" s="254">
        <v>3.5005036870000001</v>
      </c>
      <c r="BG24" s="254">
        <v>3.5678414890000001</v>
      </c>
      <c r="BH24" s="254">
        <v>3.7276559530000002</v>
      </c>
      <c r="BI24" s="411">
        <v>3.8782265310000001</v>
      </c>
      <c r="BJ24" s="411">
        <v>3.90098543</v>
      </c>
      <c r="BK24" s="411">
        <v>3.910462705</v>
      </c>
      <c r="BL24" s="411">
        <v>4.0465631789999996</v>
      </c>
      <c r="BM24" s="411">
        <v>4.0139786319999997</v>
      </c>
      <c r="BN24" s="411">
        <v>3.9742937619999998</v>
      </c>
      <c r="BO24" s="411">
        <v>4.0245720829999998</v>
      </c>
      <c r="BP24" s="411">
        <v>3.9139539490000002</v>
      </c>
      <c r="BQ24" s="411">
        <v>3.66987475</v>
      </c>
      <c r="BR24" s="411">
        <v>3.592987935</v>
      </c>
      <c r="BS24" s="411">
        <v>3.6621048200000001</v>
      </c>
      <c r="BT24" s="411">
        <v>3.826141625</v>
      </c>
      <c r="BU24" s="411">
        <v>3.9806903180000002</v>
      </c>
      <c r="BV24" s="411">
        <v>4.0040505130000001</v>
      </c>
    </row>
    <row r="25" spans="1:74" ht="11.1" customHeight="1" x14ac:dyDescent="0.2">
      <c r="AY25" s="638"/>
      <c r="AZ25" s="638"/>
      <c r="BA25" s="638"/>
      <c r="BB25" s="638"/>
      <c r="BC25" s="638"/>
      <c r="BD25" s="638"/>
      <c r="BE25" s="638"/>
      <c r="BF25" s="638"/>
      <c r="BG25" s="638"/>
      <c r="BH25" s="638"/>
    </row>
    <row r="26" spans="1:74" ht="11.1" customHeight="1" x14ac:dyDescent="0.2">
      <c r="A26" s="162" t="s">
        <v>789</v>
      </c>
      <c r="B26" s="172" t="s">
        <v>554</v>
      </c>
      <c r="C26" s="254">
        <v>3.0870158617999999</v>
      </c>
      <c r="D26" s="254">
        <v>3.3388146988999998</v>
      </c>
      <c r="E26" s="254">
        <v>3.4222818045999999</v>
      </c>
      <c r="F26" s="254">
        <v>3.3876854581</v>
      </c>
      <c r="G26" s="254">
        <v>3.4004705462999998</v>
      </c>
      <c r="H26" s="254">
        <v>3.5810353308999998</v>
      </c>
      <c r="I26" s="254">
        <v>3.4082999478999998</v>
      </c>
      <c r="J26" s="254">
        <v>3.4094055695000001</v>
      </c>
      <c r="K26" s="254">
        <v>3.4107747652999998</v>
      </c>
      <c r="L26" s="254">
        <v>3.3419898995000001</v>
      </c>
      <c r="M26" s="254">
        <v>3.3343615616000002</v>
      </c>
      <c r="N26" s="254">
        <v>3.3651920673000002</v>
      </c>
      <c r="O26" s="254">
        <v>3.2592799077999999</v>
      </c>
      <c r="P26" s="254">
        <v>3.3575429736000002</v>
      </c>
      <c r="Q26" s="254">
        <v>3.2925851920000002</v>
      </c>
      <c r="R26" s="254">
        <v>3.2946955683999999</v>
      </c>
      <c r="S26" s="254">
        <v>3.2433755441000001</v>
      </c>
      <c r="T26" s="254">
        <v>3.403602491</v>
      </c>
      <c r="U26" s="254">
        <v>3.1166163855</v>
      </c>
      <c r="V26" s="254">
        <v>3.2366278861</v>
      </c>
      <c r="W26" s="254">
        <v>3.3316571652999998</v>
      </c>
      <c r="X26" s="254">
        <v>3.3633977409</v>
      </c>
      <c r="Y26" s="254">
        <v>3.4526390311999999</v>
      </c>
      <c r="Z26" s="254">
        <v>3.2261647328</v>
      </c>
      <c r="AA26" s="254">
        <v>3.2577098533000002</v>
      </c>
      <c r="AB26" s="254">
        <v>3.3517175044999998</v>
      </c>
      <c r="AC26" s="254">
        <v>3.3208706899</v>
      </c>
      <c r="AD26" s="254">
        <v>3.2509355098000001</v>
      </c>
      <c r="AE26" s="254">
        <v>3.2549115775000002</v>
      </c>
      <c r="AF26" s="254">
        <v>3.3835287235</v>
      </c>
      <c r="AG26" s="254">
        <v>3.3424003896999999</v>
      </c>
      <c r="AH26" s="254">
        <v>3.3532115717000002</v>
      </c>
      <c r="AI26" s="254">
        <v>3.3510332242</v>
      </c>
      <c r="AJ26" s="254">
        <v>3.4438919358</v>
      </c>
      <c r="AK26" s="254">
        <v>3.4958099065999999</v>
      </c>
      <c r="AL26" s="254">
        <v>3.5195400952</v>
      </c>
      <c r="AM26" s="254">
        <v>3.431778591</v>
      </c>
      <c r="AN26" s="254">
        <v>3.4532880810000002</v>
      </c>
      <c r="AO26" s="254">
        <v>3.4373846349999999</v>
      </c>
      <c r="AP26" s="254">
        <v>3.4472024229999998</v>
      </c>
      <c r="AQ26" s="254">
        <v>3.4356978030000001</v>
      </c>
      <c r="AR26" s="254">
        <v>3.4336556599999999</v>
      </c>
      <c r="AS26" s="254">
        <v>3.376185805</v>
      </c>
      <c r="AT26" s="254">
        <v>3.3870583760000001</v>
      </c>
      <c r="AU26" s="254">
        <v>3.417051174</v>
      </c>
      <c r="AV26" s="254">
        <v>3.4111050889999999</v>
      </c>
      <c r="AW26" s="254">
        <v>3.4458978400000002</v>
      </c>
      <c r="AX26" s="254">
        <v>3.3829506180000002</v>
      </c>
      <c r="AY26" s="254">
        <v>3.543281108</v>
      </c>
      <c r="AZ26" s="254">
        <v>3.5643724890000001</v>
      </c>
      <c r="BA26" s="254">
        <v>3.5473154089999999</v>
      </c>
      <c r="BB26" s="254">
        <v>3.5568636499999999</v>
      </c>
      <c r="BC26" s="254">
        <v>3.546062724</v>
      </c>
      <c r="BD26" s="254">
        <v>3.5446485380000001</v>
      </c>
      <c r="BE26" s="254">
        <v>3.4859858840000002</v>
      </c>
      <c r="BF26" s="254">
        <v>3.4966877460000001</v>
      </c>
      <c r="BG26" s="254">
        <v>3.5261818379999998</v>
      </c>
      <c r="BH26" s="254">
        <v>3.5213651669999999</v>
      </c>
      <c r="BI26" s="411">
        <v>3.5578980069999999</v>
      </c>
      <c r="BJ26" s="411">
        <v>3.4947856970000002</v>
      </c>
      <c r="BK26" s="411">
        <v>3.6611187690000002</v>
      </c>
      <c r="BL26" s="411">
        <v>3.681731256</v>
      </c>
      <c r="BM26" s="411">
        <v>3.6634078329999999</v>
      </c>
      <c r="BN26" s="411">
        <v>3.6726746370000001</v>
      </c>
      <c r="BO26" s="411">
        <v>3.6626639750000001</v>
      </c>
      <c r="BP26" s="411">
        <v>3.661889892</v>
      </c>
      <c r="BQ26" s="411">
        <v>3.6019277949999999</v>
      </c>
      <c r="BR26" s="411">
        <v>3.6124342939999998</v>
      </c>
      <c r="BS26" s="411">
        <v>3.6413897180000001</v>
      </c>
      <c r="BT26" s="411">
        <v>3.637856502</v>
      </c>
      <c r="BU26" s="411">
        <v>3.676203224</v>
      </c>
      <c r="BV26" s="411">
        <v>3.6129236040000001</v>
      </c>
    </row>
    <row r="27" spans="1:74" ht="11.1" customHeight="1" x14ac:dyDescent="0.2">
      <c r="AY27" s="638"/>
      <c r="AZ27" s="638"/>
      <c r="BA27" s="638"/>
      <c r="BB27" s="638"/>
      <c r="BC27" s="638"/>
      <c r="BD27" s="638"/>
      <c r="BE27" s="638"/>
      <c r="BF27" s="638"/>
      <c r="BG27" s="638"/>
      <c r="BH27" s="638"/>
    </row>
    <row r="28" spans="1:74" ht="11.1" customHeight="1" x14ac:dyDescent="0.2">
      <c r="A28" s="162" t="s">
        <v>317</v>
      </c>
      <c r="B28" s="172" t="s">
        <v>707</v>
      </c>
      <c r="C28" s="254">
        <v>45.510592799999998</v>
      </c>
      <c r="D28" s="254">
        <v>47.5393148</v>
      </c>
      <c r="E28" s="254">
        <v>47.315464800000001</v>
      </c>
      <c r="F28" s="254">
        <v>46.283979799999997</v>
      </c>
      <c r="G28" s="254">
        <v>45.1309288</v>
      </c>
      <c r="H28" s="254">
        <v>47.0283528</v>
      </c>
      <c r="I28" s="254">
        <v>46.932412800000002</v>
      </c>
      <c r="J28" s="254">
        <v>47.424725799999997</v>
      </c>
      <c r="K28" s="254">
        <v>47.9280878</v>
      </c>
      <c r="L28" s="254">
        <v>46.5664078</v>
      </c>
      <c r="M28" s="254">
        <v>47.481177799999998</v>
      </c>
      <c r="N28" s="254">
        <v>48.433889800000003</v>
      </c>
      <c r="O28" s="254">
        <v>45.982805999999997</v>
      </c>
      <c r="P28" s="254">
        <v>47.629821999999997</v>
      </c>
      <c r="Q28" s="254">
        <v>46.958615000000002</v>
      </c>
      <c r="R28" s="254">
        <v>44.882899000000002</v>
      </c>
      <c r="S28" s="254">
        <v>44.614814000000003</v>
      </c>
      <c r="T28" s="254">
        <v>46.198594999999997</v>
      </c>
      <c r="U28" s="254">
        <v>46.036520000000003</v>
      </c>
      <c r="V28" s="254">
        <v>47.496623</v>
      </c>
      <c r="W28" s="254">
        <v>46.795923999999999</v>
      </c>
      <c r="X28" s="254">
        <v>46.018411</v>
      </c>
      <c r="Y28" s="254">
        <v>46.545347</v>
      </c>
      <c r="Z28" s="254">
        <v>46.986184000000002</v>
      </c>
      <c r="AA28" s="254">
        <v>45.133955399999998</v>
      </c>
      <c r="AB28" s="254">
        <v>47.625917399999999</v>
      </c>
      <c r="AC28" s="254">
        <v>45.790858399999998</v>
      </c>
      <c r="AD28" s="254">
        <v>44.771394399999998</v>
      </c>
      <c r="AE28" s="254">
        <v>45.469559400000001</v>
      </c>
      <c r="AF28" s="254">
        <v>45.968093400000001</v>
      </c>
      <c r="AG28" s="254">
        <v>45.792728400000001</v>
      </c>
      <c r="AH28" s="254">
        <v>46.606017399999999</v>
      </c>
      <c r="AI28" s="254">
        <v>45.079673399999997</v>
      </c>
      <c r="AJ28" s="254">
        <v>46.3774704</v>
      </c>
      <c r="AK28" s="254">
        <v>46.387845400000003</v>
      </c>
      <c r="AL28" s="254">
        <v>45.822451399999999</v>
      </c>
      <c r="AM28" s="254">
        <v>45.907466573999997</v>
      </c>
      <c r="AN28" s="254">
        <v>46.566638574000002</v>
      </c>
      <c r="AO28" s="254">
        <v>45.199514573999998</v>
      </c>
      <c r="AP28" s="254">
        <v>45.808543573999998</v>
      </c>
      <c r="AQ28" s="254">
        <v>45.483596574000003</v>
      </c>
      <c r="AR28" s="254">
        <v>45.374185574000002</v>
      </c>
      <c r="AS28" s="254">
        <v>46.763764574</v>
      </c>
      <c r="AT28" s="254">
        <v>46.352621573999997</v>
      </c>
      <c r="AU28" s="254">
        <v>45.906100574</v>
      </c>
      <c r="AV28" s="254">
        <v>46.336631574000002</v>
      </c>
      <c r="AW28" s="254">
        <v>46.934458573999997</v>
      </c>
      <c r="AX28" s="254">
        <v>46.257684574000002</v>
      </c>
      <c r="AY28" s="254">
        <v>45.339345739999999</v>
      </c>
      <c r="AZ28" s="254">
        <v>46.513012740000001</v>
      </c>
      <c r="BA28" s="254">
        <v>45.371030740000002</v>
      </c>
      <c r="BB28" s="254">
        <v>45.078415739999997</v>
      </c>
      <c r="BC28" s="254">
        <v>44.360996739999997</v>
      </c>
      <c r="BD28" s="254">
        <v>44.992576739999997</v>
      </c>
      <c r="BE28" s="254">
        <v>45.998074639999999</v>
      </c>
      <c r="BF28" s="254">
        <v>45.953630523999998</v>
      </c>
      <c r="BG28" s="254">
        <v>46.192864958999998</v>
      </c>
      <c r="BH28" s="254">
        <v>46.331716794000002</v>
      </c>
      <c r="BI28" s="411">
        <v>46.475410736000001</v>
      </c>
      <c r="BJ28" s="411">
        <v>46.797668291000001</v>
      </c>
      <c r="BK28" s="411">
        <v>45.881187165</v>
      </c>
      <c r="BL28" s="411">
        <v>46.726815620000004</v>
      </c>
      <c r="BM28" s="411">
        <v>46.092976440999998</v>
      </c>
      <c r="BN28" s="411">
        <v>45.110179782000003</v>
      </c>
      <c r="BO28" s="411">
        <v>44.537150255999997</v>
      </c>
      <c r="BP28" s="411">
        <v>45.623065306000001</v>
      </c>
      <c r="BQ28" s="411">
        <v>45.727758078999997</v>
      </c>
      <c r="BR28" s="411">
        <v>45.920542775000001</v>
      </c>
      <c r="BS28" s="411">
        <v>46.025555222000001</v>
      </c>
      <c r="BT28" s="411">
        <v>46.169299008000003</v>
      </c>
      <c r="BU28" s="411">
        <v>46.120360628</v>
      </c>
      <c r="BV28" s="411">
        <v>46.556414197999999</v>
      </c>
    </row>
    <row r="29" spans="1:74" ht="11.1" customHeight="1" x14ac:dyDescent="0.2">
      <c r="A29" s="162" t="s">
        <v>323</v>
      </c>
      <c r="B29" s="172" t="s">
        <v>708</v>
      </c>
      <c r="C29" s="254">
        <v>37.445429812999997</v>
      </c>
      <c r="D29" s="254">
        <v>38.719815687000001</v>
      </c>
      <c r="E29" s="254">
        <v>39.087545153000001</v>
      </c>
      <c r="F29" s="254">
        <v>39.837912289000002</v>
      </c>
      <c r="G29" s="254">
        <v>40.273326988000001</v>
      </c>
      <c r="H29" s="254">
        <v>41.485232887999999</v>
      </c>
      <c r="I29" s="254">
        <v>40.908544980000002</v>
      </c>
      <c r="J29" s="254">
        <v>40.822566098000003</v>
      </c>
      <c r="K29" s="254">
        <v>41.955355570000002</v>
      </c>
      <c r="L29" s="254">
        <v>40.559663315999998</v>
      </c>
      <c r="M29" s="254">
        <v>41.567087202000003</v>
      </c>
      <c r="N29" s="254">
        <v>41.981043898999999</v>
      </c>
      <c r="O29" s="254">
        <v>40.711874227999999</v>
      </c>
      <c r="P29" s="254">
        <v>41.793281966999999</v>
      </c>
      <c r="Q29" s="254">
        <v>41.247098115999997</v>
      </c>
      <c r="R29" s="254">
        <v>41.741282775000002</v>
      </c>
      <c r="S29" s="254">
        <v>42.053459828000001</v>
      </c>
      <c r="T29" s="254">
        <v>42.022940662000003</v>
      </c>
      <c r="U29" s="254">
        <v>42.186092973000001</v>
      </c>
      <c r="V29" s="254">
        <v>42.149419876000003</v>
      </c>
      <c r="W29" s="254">
        <v>43.035184117</v>
      </c>
      <c r="X29" s="254">
        <v>42.613041346000003</v>
      </c>
      <c r="Y29" s="254">
        <v>43.660475568000003</v>
      </c>
      <c r="Z29" s="254">
        <v>42.618125153999998</v>
      </c>
      <c r="AA29" s="254">
        <v>41.120218993999998</v>
      </c>
      <c r="AB29" s="254">
        <v>41.880350606999997</v>
      </c>
      <c r="AC29" s="254">
        <v>42.050949696000004</v>
      </c>
      <c r="AD29" s="254">
        <v>42.214652770000001</v>
      </c>
      <c r="AE29" s="254">
        <v>43.184593305</v>
      </c>
      <c r="AF29" s="254">
        <v>43.803412643999998</v>
      </c>
      <c r="AG29" s="254">
        <v>43.761821519999998</v>
      </c>
      <c r="AH29" s="254">
        <v>44.113884693000003</v>
      </c>
      <c r="AI29" s="254">
        <v>44.223208800000002</v>
      </c>
      <c r="AJ29" s="254">
        <v>43.920219691</v>
      </c>
      <c r="AK29" s="254">
        <v>44.492962044999999</v>
      </c>
      <c r="AL29" s="254">
        <v>44.120090941000001</v>
      </c>
      <c r="AM29" s="254">
        <v>43.436326133000001</v>
      </c>
      <c r="AN29" s="254">
        <v>43.505598738000003</v>
      </c>
      <c r="AO29" s="254">
        <v>43.618052134999999</v>
      </c>
      <c r="AP29" s="254">
        <v>44.276859520999999</v>
      </c>
      <c r="AQ29" s="254">
        <v>44.386474718000002</v>
      </c>
      <c r="AR29" s="254">
        <v>44.680287929999999</v>
      </c>
      <c r="AS29" s="254">
        <v>44.767934611999998</v>
      </c>
      <c r="AT29" s="254">
        <v>44.717583638999997</v>
      </c>
      <c r="AU29" s="254">
        <v>45.129229101</v>
      </c>
      <c r="AV29" s="254">
        <v>44.880504190000003</v>
      </c>
      <c r="AW29" s="254">
        <v>45.033931811000002</v>
      </c>
      <c r="AX29" s="254">
        <v>44.482161470999998</v>
      </c>
      <c r="AY29" s="254">
        <v>44.570124616000001</v>
      </c>
      <c r="AZ29" s="254">
        <v>44.545069808000001</v>
      </c>
      <c r="BA29" s="254">
        <v>44.503376940999999</v>
      </c>
      <c r="BB29" s="254">
        <v>45.712073244000003</v>
      </c>
      <c r="BC29" s="254">
        <v>45.800206588000002</v>
      </c>
      <c r="BD29" s="254">
        <v>46.140798255</v>
      </c>
      <c r="BE29" s="254">
        <v>46.233665453</v>
      </c>
      <c r="BF29" s="254">
        <v>46.090711614999996</v>
      </c>
      <c r="BG29" s="254">
        <v>46.459371197000003</v>
      </c>
      <c r="BH29" s="254">
        <v>45.857106416000001</v>
      </c>
      <c r="BI29" s="411">
        <v>45.949989273</v>
      </c>
      <c r="BJ29" s="411">
        <v>45.342458669000003</v>
      </c>
      <c r="BK29" s="411">
        <v>45.304563287000001</v>
      </c>
      <c r="BL29" s="411">
        <v>45.390297052000001</v>
      </c>
      <c r="BM29" s="411">
        <v>45.497447784000002</v>
      </c>
      <c r="BN29" s="411">
        <v>46.877965250000003</v>
      </c>
      <c r="BO29" s="411">
        <v>46.935796904999997</v>
      </c>
      <c r="BP29" s="411">
        <v>47.179541534000002</v>
      </c>
      <c r="BQ29" s="411">
        <v>47.304320382</v>
      </c>
      <c r="BR29" s="411">
        <v>47.163720341999998</v>
      </c>
      <c r="BS29" s="411">
        <v>47.538560140999998</v>
      </c>
      <c r="BT29" s="411">
        <v>46.912238756000001</v>
      </c>
      <c r="BU29" s="411">
        <v>47.005513583999999</v>
      </c>
      <c r="BV29" s="411">
        <v>46.379466108000003</v>
      </c>
    </row>
    <row r="30" spans="1:74" ht="11.1" customHeight="1" x14ac:dyDescent="0.2">
      <c r="B30" s="172"/>
      <c r="AY30" s="638"/>
      <c r="AZ30" s="638"/>
      <c r="BA30" s="638"/>
      <c r="BB30" s="638"/>
      <c r="BC30" s="638"/>
      <c r="BD30" s="638"/>
      <c r="BE30" s="638"/>
      <c r="BF30" s="638"/>
      <c r="BG30" s="638"/>
      <c r="BH30" s="638"/>
    </row>
    <row r="31" spans="1:74" ht="11.1" customHeight="1" x14ac:dyDescent="0.2">
      <c r="A31" s="162" t="s">
        <v>324</v>
      </c>
      <c r="B31" s="172" t="s">
        <v>709</v>
      </c>
      <c r="C31" s="254">
        <v>82.956022613000002</v>
      </c>
      <c r="D31" s="254">
        <v>86.259130486999993</v>
      </c>
      <c r="E31" s="254">
        <v>86.403009952999994</v>
      </c>
      <c r="F31" s="254">
        <v>86.121892088999999</v>
      </c>
      <c r="G31" s="254">
        <v>85.404255788</v>
      </c>
      <c r="H31" s="254">
        <v>88.513585688000006</v>
      </c>
      <c r="I31" s="254">
        <v>87.840957779999997</v>
      </c>
      <c r="J31" s="254">
        <v>88.247291898</v>
      </c>
      <c r="K31" s="254">
        <v>89.883443369999995</v>
      </c>
      <c r="L31" s="254">
        <v>87.126071116000006</v>
      </c>
      <c r="M31" s="254">
        <v>89.048265001999994</v>
      </c>
      <c r="N31" s="254">
        <v>90.414933699000002</v>
      </c>
      <c r="O31" s="254">
        <v>86.694680227999996</v>
      </c>
      <c r="P31" s="254">
        <v>89.423103967000003</v>
      </c>
      <c r="Q31" s="254">
        <v>88.205713115999998</v>
      </c>
      <c r="R31" s="254">
        <v>86.624181774999997</v>
      </c>
      <c r="S31" s="254">
        <v>86.668273827999997</v>
      </c>
      <c r="T31" s="254">
        <v>88.221535661999994</v>
      </c>
      <c r="U31" s="254">
        <v>88.222612972999997</v>
      </c>
      <c r="V31" s="254">
        <v>89.646042875999996</v>
      </c>
      <c r="W31" s="254">
        <v>89.831108116999999</v>
      </c>
      <c r="X31" s="254">
        <v>88.631452346000003</v>
      </c>
      <c r="Y31" s="254">
        <v>90.205822568000002</v>
      </c>
      <c r="Z31" s="254">
        <v>89.604309154000006</v>
      </c>
      <c r="AA31" s="254">
        <v>86.254174394000003</v>
      </c>
      <c r="AB31" s="254">
        <v>89.506268007000003</v>
      </c>
      <c r="AC31" s="254">
        <v>87.841808095999994</v>
      </c>
      <c r="AD31" s="254">
        <v>86.986047170000006</v>
      </c>
      <c r="AE31" s="254">
        <v>88.654152705000001</v>
      </c>
      <c r="AF31" s="254">
        <v>89.771506044000006</v>
      </c>
      <c r="AG31" s="254">
        <v>89.554549919999999</v>
      </c>
      <c r="AH31" s="254">
        <v>90.719902093000002</v>
      </c>
      <c r="AI31" s="254">
        <v>89.302882199999999</v>
      </c>
      <c r="AJ31" s="254">
        <v>90.297690091000007</v>
      </c>
      <c r="AK31" s="254">
        <v>90.880807445000002</v>
      </c>
      <c r="AL31" s="254">
        <v>89.942542341000006</v>
      </c>
      <c r="AM31" s="254">
        <v>89.343792707000006</v>
      </c>
      <c r="AN31" s="254">
        <v>90.072237311999999</v>
      </c>
      <c r="AO31" s="254">
        <v>88.817566709000005</v>
      </c>
      <c r="AP31" s="254">
        <v>90.085403095000004</v>
      </c>
      <c r="AQ31" s="254">
        <v>89.870071292000006</v>
      </c>
      <c r="AR31" s="254">
        <v>90.054473504000001</v>
      </c>
      <c r="AS31" s="254">
        <v>91.531699185999997</v>
      </c>
      <c r="AT31" s="254">
        <v>91.070205212999994</v>
      </c>
      <c r="AU31" s="254">
        <v>91.035329675</v>
      </c>
      <c r="AV31" s="254">
        <v>91.217135764000005</v>
      </c>
      <c r="AW31" s="254">
        <v>91.968390385000006</v>
      </c>
      <c r="AX31" s="254">
        <v>90.739846044999993</v>
      </c>
      <c r="AY31" s="254">
        <v>89.909470356</v>
      </c>
      <c r="AZ31" s="254">
        <v>91.058082548000002</v>
      </c>
      <c r="BA31" s="254">
        <v>89.874407680999994</v>
      </c>
      <c r="BB31" s="254">
        <v>90.790488984000007</v>
      </c>
      <c r="BC31" s="254">
        <v>90.161203327999999</v>
      </c>
      <c r="BD31" s="254">
        <v>91.133374994999997</v>
      </c>
      <c r="BE31" s="254">
        <v>92.231740092999999</v>
      </c>
      <c r="BF31" s="254">
        <v>92.044342138999994</v>
      </c>
      <c r="BG31" s="254">
        <v>92.652236156000001</v>
      </c>
      <c r="BH31" s="254">
        <v>92.188823209000006</v>
      </c>
      <c r="BI31" s="411">
        <v>92.425400009000001</v>
      </c>
      <c r="BJ31" s="411">
        <v>92.140126960000003</v>
      </c>
      <c r="BK31" s="411">
        <v>91.185750451999994</v>
      </c>
      <c r="BL31" s="411">
        <v>92.117112672000005</v>
      </c>
      <c r="BM31" s="411">
        <v>91.590424225000007</v>
      </c>
      <c r="BN31" s="411">
        <v>91.988145032000006</v>
      </c>
      <c r="BO31" s="411">
        <v>91.472947160999993</v>
      </c>
      <c r="BP31" s="411">
        <v>92.802606839999996</v>
      </c>
      <c r="BQ31" s="411">
        <v>93.032078460999998</v>
      </c>
      <c r="BR31" s="411">
        <v>93.084263117000006</v>
      </c>
      <c r="BS31" s="411">
        <v>93.564115362999999</v>
      </c>
      <c r="BT31" s="411">
        <v>93.081537764000004</v>
      </c>
      <c r="BU31" s="411">
        <v>93.125874211999999</v>
      </c>
      <c r="BV31" s="411">
        <v>92.935880306000001</v>
      </c>
    </row>
    <row r="32" spans="1:74" ht="11.1" customHeight="1" x14ac:dyDescent="0.2">
      <c r="B32" s="172"/>
      <c r="C32" s="254"/>
      <c r="D32" s="254"/>
      <c r="E32" s="254"/>
      <c r="F32" s="254"/>
      <c r="G32" s="254"/>
      <c r="H32" s="254"/>
      <c r="I32" s="254"/>
      <c r="J32" s="254"/>
      <c r="K32" s="254"/>
      <c r="L32" s="254"/>
      <c r="M32" s="254"/>
      <c r="N32" s="254"/>
      <c r="O32" s="254"/>
      <c r="P32" s="254"/>
      <c r="Q32" s="254"/>
      <c r="R32" s="254"/>
      <c r="S32" s="254"/>
      <c r="T32" s="254"/>
      <c r="U32" s="254"/>
      <c r="V32" s="254"/>
      <c r="W32" s="254"/>
      <c r="X32" s="254"/>
      <c r="Y32" s="254"/>
      <c r="Z32" s="254"/>
      <c r="AA32" s="254"/>
      <c r="AB32" s="254"/>
      <c r="AC32" s="254"/>
      <c r="AD32" s="254"/>
      <c r="AE32" s="254"/>
      <c r="AF32" s="254"/>
      <c r="AG32" s="254"/>
      <c r="AH32" s="254"/>
      <c r="AI32" s="254"/>
      <c r="AJ32" s="254"/>
      <c r="AK32" s="254"/>
      <c r="AL32" s="254"/>
      <c r="AM32" s="254"/>
      <c r="AN32" s="254"/>
      <c r="AO32" s="254"/>
      <c r="AP32" s="254"/>
      <c r="AQ32" s="254"/>
      <c r="AR32" s="254"/>
      <c r="AS32" s="254"/>
      <c r="AT32" s="254"/>
      <c r="AU32" s="254"/>
      <c r="AV32" s="254"/>
      <c r="AW32" s="254"/>
      <c r="AX32" s="254"/>
      <c r="AY32" s="254"/>
      <c r="AZ32" s="254"/>
      <c r="BA32" s="254"/>
      <c r="BB32" s="254"/>
      <c r="BC32" s="254"/>
      <c r="BD32" s="254"/>
      <c r="BE32" s="254"/>
      <c r="BF32" s="254"/>
      <c r="BG32" s="254"/>
      <c r="BH32" s="254"/>
      <c r="BI32" s="411"/>
      <c r="BJ32" s="411"/>
      <c r="BK32" s="411"/>
      <c r="BL32" s="411"/>
      <c r="BM32" s="411"/>
      <c r="BN32" s="411"/>
      <c r="BO32" s="411"/>
      <c r="BP32" s="411"/>
      <c r="BQ32" s="411"/>
      <c r="BR32" s="411"/>
      <c r="BS32" s="411"/>
      <c r="BT32" s="411"/>
      <c r="BU32" s="411"/>
      <c r="BV32" s="411"/>
    </row>
    <row r="33" spans="1:74" ht="11.1" customHeight="1" x14ac:dyDescent="0.2">
      <c r="B33" s="172" t="s">
        <v>340</v>
      </c>
      <c r="C33" s="254"/>
      <c r="D33" s="254"/>
      <c r="E33" s="254"/>
      <c r="F33" s="254"/>
      <c r="G33" s="254"/>
      <c r="H33" s="254"/>
      <c r="I33" s="254"/>
      <c r="J33" s="254"/>
      <c r="K33" s="254"/>
      <c r="L33" s="254"/>
      <c r="M33" s="254"/>
      <c r="N33" s="254"/>
      <c r="O33" s="254"/>
      <c r="P33" s="254"/>
      <c r="Q33" s="254"/>
      <c r="R33" s="254"/>
      <c r="S33" s="254"/>
      <c r="T33" s="254"/>
      <c r="U33" s="254"/>
      <c r="V33" s="254"/>
      <c r="W33" s="254"/>
      <c r="X33" s="254"/>
      <c r="Y33" s="254"/>
      <c r="Z33" s="254"/>
      <c r="AA33" s="254"/>
      <c r="AB33" s="254"/>
      <c r="AC33" s="254"/>
      <c r="AD33" s="254"/>
      <c r="AE33" s="254"/>
      <c r="AF33" s="254"/>
      <c r="AG33" s="254"/>
      <c r="AH33" s="254"/>
      <c r="AI33" s="254"/>
      <c r="AJ33" s="254"/>
      <c r="AK33" s="254"/>
      <c r="AL33" s="254"/>
      <c r="AM33" s="254"/>
      <c r="AN33" s="254"/>
      <c r="AO33" s="254"/>
      <c r="AP33" s="254"/>
      <c r="AQ33" s="254"/>
      <c r="AR33" s="254"/>
      <c r="AS33" s="254"/>
      <c r="AT33" s="254"/>
      <c r="AU33" s="254"/>
      <c r="AV33" s="254"/>
      <c r="AW33" s="254"/>
      <c r="AX33" s="254"/>
      <c r="AY33" s="254"/>
      <c r="AZ33" s="254"/>
      <c r="BA33" s="254"/>
      <c r="BB33" s="254"/>
      <c r="BC33" s="254"/>
      <c r="BD33" s="254"/>
      <c r="BE33" s="254"/>
      <c r="BF33" s="254"/>
      <c r="BG33" s="254"/>
      <c r="BH33" s="254"/>
      <c r="BI33" s="411"/>
      <c r="BJ33" s="411"/>
      <c r="BK33" s="411"/>
      <c r="BL33" s="411"/>
      <c r="BM33" s="411"/>
      <c r="BN33" s="411"/>
      <c r="BO33" s="411"/>
      <c r="BP33" s="411"/>
      <c r="BQ33" s="411"/>
      <c r="BR33" s="411"/>
      <c r="BS33" s="411"/>
      <c r="BT33" s="411"/>
      <c r="BU33" s="411"/>
      <c r="BV33" s="411"/>
    </row>
    <row r="34" spans="1:74" ht="11.1" customHeight="1" x14ac:dyDescent="0.2">
      <c r="A34" s="162" t="s">
        <v>790</v>
      </c>
      <c r="B34" s="173" t="s">
        <v>1204</v>
      </c>
      <c r="C34" s="254">
        <v>99.549584096000004</v>
      </c>
      <c r="D34" s="254">
        <v>100.00102999000001</v>
      </c>
      <c r="E34" s="254">
        <v>100.44948558999999</v>
      </c>
      <c r="F34" s="254">
        <v>100.96425915</v>
      </c>
      <c r="G34" s="254">
        <v>101.38106893</v>
      </c>
      <c r="H34" s="254">
        <v>101.75367120999999</v>
      </c>
      <c r="I34" s="254">
        <v>102.01269128</v>
      </c>
      <c r="J34" s="254">
        <v>102.35335052000001</v>
      </c>
      <c r="K34" s="254">
        <v>102.69577099999999</v>
      </c>
      <c r="L34" s="254">
        <v>103.07891689</v>
      </c>
      <c r="M34" s="254">
        <v>103.41073575</v>
      </c>
      <c r="N34" s="254">
        <v>103.72477612</v>
      </c>
      <c r="O34" s="254">
        <v>104.02376197</v>
      </c>
      <c r="P34" s="254">
        <v>104.29508380999999</v>
      </c>
      <c r="Q34" s="254">
        <v>104.55114445</v>
      </c>
      <c r="R34" s="254">
        <v>104.7450566</v>
      </c>
      <c r="S34" s="254">
        <v>105.01948383</v>
      </c>
      <c r="T34" s="254">
        <v>105.31983638</v>
      </c>
      <c r="U34" s="254">
        <v>105.73819416000001</v>
      </c>
      <c r="V34" s="254">
        <v>106.02639302999999</v>
      </c>
      <c r="W34" s="254">
        <v>106.26693126000001</v>
      </c>
      <c r="X34" s="254">
        <v>106.36155091000001</v>
      </c>
      <c r="Y34" s="254">
        <v>106.59350271</v>
      </c>
      <c r="Z34" s="254">
        <v>106.85941282</v>
      </c>
      <c r="AA34" s="254">
        <v>107.2635021</v>
      </c>
      <c r="AB34" s="254">
        <v>107.5172163</v>
      </c>
      <c r="AC34" s="254">
        <v>107.73049952</v>
      </c>
      <c r="AD34" s="254">
        <v>107.83121613</v>
      </c>
      <c r="AE34" s="254">
        <v>108.02260145</v>
      </c>
      <c r="AF34" s="254">
        <v>108.22963900000001</v>
      </c>
      <c r="AG34" s="254">
        <v>108.50106653</v>
      </c>
      <c r="AH34" s="254">
        <v>108.70644169000001</v>
      </c>
      <c r="AI34" s="254">
        <v>108.88770524</v>
      </c>
      <c r="AJ34" s="254">
        <v>108.98600145</v>
      </c>
      <c r="AK34" s="254">
        <v>109.17239264</v>
      </c>
      <c r="AL34" s="254">
        <v>109.38448450999999</v>
      </c>
      <c r="AM34" s="254">
        <v>109.63417389</v>
      </c>
      <c r="AN34" s="254">
        <v>109.88250495</v>
      </c>
      <c r="AO34" s="254">
        <v>110.14930104</v>
      </c>
      <c r="AP34" s="254">
        <v>110.4512774</v>
      </c>
      <c r="AQ34" s="254">
        <v>110.76006837</v>
      </c>
      <c r="AR34" s="254">
        <v>111.08265883</v>
      </c>
      <c r="AS34" s="254">
        <v>111.45028043000001</v>
      </c>
      <c r="AT34" s="254">
        <v>111.78269735000001</v>
      </c>
      <c r="AU34" s="254">
        <v>112.10026645000001</v>
      </c>
      <c r="AV34" s="254">
        <v>112.48307407</v>
      </c>
      <c r="AW34" s="254">
        <v>112.72588211</v>
      </c>
      <c r="AX34" s="254">
        <v>112.90331222</v>
      </c>
      <c r="AY34" s="254">
        <v>112.86929234</v>
      </c>
      <c r="AZ34" s="254">
        <v>113.02644205</v>
      </c>
      <c r="BA34" s="254">
        <v>113.22995809</v>
      </c>
      <c r="BB34" s="254">
        <v>113.53535668000001</v>
      </c>
      <c r="BC34" s="254">
        <v>113.8064967</v>
      </c>
      <c r="BD34" s="254">
        <v>114.09002728</v>
      </c>
      <c r="BE34" s="254">
        <v>114.39747611</v>
      </c>
      <c r="BF34" s="254">
        <v>114.70238771</v>
      </c>
      <c r="BG34" s="254">
        <v>115.00631776</v>
      </c>
      <c r="BH34" s="254">
        <v>115.32998547</v>
      </c>
      <c r="BI34" s="411">
        <v>115.62992663999999</v>
      </c>
      <c r="BJ34" s="411">
        <v>115.92198534000001</v>
      </c>
      <c r="BK34" s="411">
        <v>116.18267819</v>
      </c>
      <c r="BL34" s="411">
        <v>116.47112819</v>
      </c>
      <c r="BM34" s="411">
        <v>116.77271162</v>
      </c>
      <c r="BN34" s="411">
        <v>117.11464402999999</v>
      </c>
      <c r="BO34" s="411">
        <v>117.44123522</v>
      </c>
      <c r="BP34" s="411">
        <v>117.76889322</v>
      </c>
      <c r="BQ34" s="411">
        <v>118.10935042</v>
      </c>
      <c r="BR34" s="411">
        <v>118.43558887</v>
      </c>
      <c r="BS34" s="411">
        <v>118.74880542</v>
      </c>
      <c r="BT34" s="411">
        <v>119.02596466</v>
      </c>
      <c r="BU34" s="411">
        <v>119.34491104</v>
      </c>
      <c r="BV34" s="411">
        <v>119.6772629</v>
      </c>
    </row>
    <row r="35" spans="1:74" ht="11.1" customHeight="1" x14ac:dyDescent="0.2">
      <c r="A35" s="162" t="s">
        <v>791</v>
      </c>
      <c r="B35" s="173" t="s">
        <v>1102</v>
      </c>
      <c r="C35" s="486">
        <v>4.1585207616000002</v>
      </c>
      <c r="D35" s="486">
        <v>4.8030711912999999</v>
      </c>
      <c r="E35" s="486">
        <v>5.2194825751999998</v>
      </c>
      <c r="F35" s="486">
        <v>5.2070558050000004</v>
      </c>
      <c r="G35" s="486">
        <v>5.3146610541000001</v>
      </c>
      <c r="H35" s="486">
        <v>5.3399464230999998</v>
      </c>
      <c r="I35" s="486">
        <v>5.1851970781999999</v>
      </c>
      <c r="J35" s="486">
        <v>5.1193432127999996</v>
      </c>
      <c r="K35" s="486">
        <v>5.0466129344999997</v>
      </c>
      <c r="L35" s="486">
        <v>5.0087792457000004</v>
      </c>
      <c r="M35" s="486">
        <v>4.8886490163999996</v>
      </c>
      <c r="N35" s="486">
        <v>4.7296149513000003</v>
      </c>
      <c r="O35" s="486">
        <v>4.4944214635000002</v>
      </c>
      <c r="P35" s="486">
        <v>4.2940095946000003</v>
      </c>
      <c r="Q35" s="486">
        <v>4.0833049886000001</v>
      </c>
      <c r="R35" s="486">
        <v>3.7446889420999998</v>
      </c>
      <c r="S35" s="486">
        <v>3.5888504003000001</v>
      </c>
      <c r="T35" s="486">
        <v>3.5047041727999999</v>
      </c>
      <c r="U35" s="486">
        <v>3.6519994107999998</v>
      </c>
      <c r="V35" s="486">
        <v>3.5885903985000001</v>
      </c>
      <c r="W35" s="486">
        <v>3.4774170624999998</v>
      </c>
      <c r="X35" s="486">
        <v>3.1845833424999999</v>
      </c>
      <c r="Y35" s="486">
        <v>3.0777916195000001</v>
      </c>
      <c r="Z35" s="486">
        <v>3.0220713121</v>
      </c>
      <c r="AA35" s="486">
        <v>3.1144231585000002</v>
      </c>
      <c r="AB35" s="486">
        <v>3.0894385173000001</v>
      </c>
      <c r="AC35" s="486">
        <v>3.040956735</v>
      </c>
      <c r="AD35" s="486">
        <v>2.9463533899000001</v>
      </c>
      <c r="AE35" s="486">
        <v>2.8595813950000002</v>
      </c>
      <c r="AF35" s="486">
        <v>2.7628248619</v>
      </c>
      <c r="AG35" s="486">
        <v>2.6129369675</v>
      </c>
      <c r="AH35" s="486">
        <v>2.5277184192000002</v>
      </c>
      <c r="AI35" s="486">
        <v>2.4662178058999999</v>
      </c>
      <c r="AJ35" s="486">
        <v>2.4674805105000002</v>
      </c>
      <c r="AK35" s="486">
        <v>2.4193687828999999</v>
      </c>
      <c r="AL35" s="486">
        <v>2.362984811</v>
      </c>
      <c r="AM35" s="486">
        <v>2.2101383377000001</v>
      </c>
      <c r="AN35" s="486">
        <v>2.1999161839000001</v>
      </c>
      <c r="AO35" s="486">
        <v>2.2452337398000002</v>
      </c>
      <c r="AP35" s="486">
        <v>2.429779957</v>
      </c>
      <c r="AQ35" s="486">
        <v>2.5341612636000002</v>
      </c>
      <c r="AR35" s="486">
        <v>2.6360799664000001</v>
      </c>
      <c r="AS35" s="486">
        <v>2.7181427790999999</v>
      </c>
      <c r="AT35" s="486">
        <v>2.8298742978</v>
      </c>
      <c r="AU35" s="486">
        <v>2.9503433910000001</v>
      </c>
      <c r="AV35" s="486">
        <v>3.2087355955999999</v>
      </c>
      <c r="AW35" s="486">
        <v>3.2549341347</v>
      </c>
      <c r="AX35" s="486">
        <v>3.2169349448000002</v>
      </c>
      <c r="AY35" s="486">
        <v>2.9508303328999999</v>
      </c>
      <c r="AZ35" s="486">
        <v>2.8611807699999998</v>
      </c>
      <c r="BA35" s="486">
        <v>2.7968012736999999</v>
      </c>
      <c r="BB35" s="486">
        <v>2.7922531552000001</v>
      </c>
      <c r="BC35" s="486">
        <v>2.7504753082</v>
      </c>
      <c r="BD35" s="486">
        <v>2.7073248694999998</v>
      </c>
      <c r="BE35" s="486">
        <v>2.6444040003999998</v>
      </c>
      <c r="BF35" s="486">
        <v>2.6119340726</v>
      </c>
      <c r="BG35" s="486">
        <v>2.5923678804999999</v>
      </c>
      <c r="BH35" s="486">
        <v>2.5309686975000001</v>
      </c>
      <c r="BI35" s="487">
        <v>2.5762003111</v>
      </c>
      <c r="BJ35" s="487">
        <v>2.6736798603</v>
      </c>
      <c r="BK35" s="487">
        <v>2.9355954820000001</v>
      </c>
      <c r="BL35" s="487">
        <v>3.0476816611999999</v>
      </c>
      <c r="BM35" s="487">
        <v>3.1288128950999998</v>
      </c>
      <c r="BN35" s="487">
        <v>3.1525750662999998</v>
      </c>
      <c r="BO35" s="487">
        <v>3.1937882452999999</v>
      </c>
      <c r="BP35" s="487">
        <v>3.2245289331999998</v>
      </c>
      <c r="BQ35" s="487">
        <v>3.2447169632000001</v>
      </c>
      <c r="BR35" s="487">
        <v>3.2546847908999998</v>
      </c>
      <c r="BS35" s="487">
        <v>3.2541583285</v>
      </c>
      <c r="BT35" s="487">
        <v>3.2046992607</v>
      </c>
      <c r="BU35" s="487">
        <v>3.2128225873999998</v>
      </c>
      <c r="BV35" s="487">
        <v>3.2394869245</v>
      </c>
    </row>
    <row r="36" spans="1:74" ht="11.1" customHeight="1" x14ac:dyDescent="0.2">
      <c r="A36" s="162" t="s">
        <v>1103</v>
      </c>
      <c r="B36" s="173" t="s">
        <v>1205</v>
      </c>
      <c r="C36" s="254">
        <v>99.718624723000005</v>
      </c>
      <c r="D36" s="254">
        <v>99.989043840999997</v>
      </c>
      <c r="E36" s="254">
        <v>100.29127115999999</v>
      </c>
      <c r="F36" s="254">
        <v>100.73264784</v>
      </c>
      <c r="G36" s="254">
        <v>101.03897096999999</v>
      </c>
      <c r="H36" s="254">
        <v>101.30545527</v>
      </c>
      <c r="I36" s="254">
        <v>101.49241711000001</v>
      </c>
      <c r="J36" s="254">
        <v>101.71147661000001</v>
      </c>
      <c r="K36" s="254">
        <v>101.9163215</v>
      </c>
      <c r="L36" s="254">
        <v>102.17557531999999</v>
      </c>
      <c r="M36" s="254">
        <v>102.31048807000001</v>
      </c>
      <c r="N36" s="254">
        <v>102.38603397</v>
      </c>
      <c r="O36" s="254">
        <v>102.2788608</v>
      </c>
      <c r="P36" s="254">
        <v>102.33079909999999</v>
      </c>
      <c r="Q36" s="254">
        <v>102.41701707</v>
      </c>
      <c r="R36" s="254">
        <v>102.55130419</v>
      </c>
      <c r="S36" s="254">
        <v>102.70414803</v>
      </c>
      <c r="T36" s="254">
        <v>102.88516925</v>
      </c>
      <c r="U36" s="254">
        <v>103.14259711</v>
      </c>
      <c r="V36" s="254">
        <v>103.34776543</v>
      </c>
      <c r="W36" s="254">
        <v>103.54197549</v>
      </c>
      <c r="X36" s="254">
        <v>103.73604819000001</v>
      </c>
      <c r="Y36" s="254">
        <v>103.90942468</v>
      </c>
      <c r="Z36" s="254">
        <v>104.06953356</v>
      </c>
      <c r="AA36" s="254">
        <v>104.24186099000001</v>
      </c>
      <c r="AB36" s="254">
        <v>104.35612445</v>
      </c>
      <c r="AC36" s="254">
        <v>104.44040496</v>
      </c>
      <c r="AD36" s="254">
        <v>104.44467414</v>
      </c>
      <c r="AE36" s="254">
        <v>104.50795119999999</v>
      </c>
      <c r="AF36" s="254">
        <v>104.57930278000001</v>
      </c>
      <c r="AG36" s="254">
        <v>104.7057709</v>
      </c>
      <c r="AH36" s="254">
        <v>104.75889848</v>
      </c>
      <c r="AI36" s="254">
        <v>104.78392501</v>
      </c>
      <c r="AJ36" s="254">
        <v>104.66776713</v>
      </c>
      <c r="AK36" s="254">
        <v>104.72382511000001</v>
      </c>
      <c r="AL36" s="254">
        <v>104.83786254</v>
      </c>
      <c r="AM36" s="254">
        <v>105.09436660999999</v>
      </c>
      <c r="AN36" s="254">
        <v>105.25451858</v>
      </c>
      <c r="AO36" s="254">
        <v>105.40977344</v>
      </c>
      <c r="AP36" s="254">
        <v>105.51115799</v>
      </c>
      <c r="AQ36" s="254">
        <v>105.702088</v>
      </c>
      <c r="AR36" s="254">
        <v>105.92894446</v>
      </c>
      <c r="AS36" s="254">
        <v>106.26795144</v>
      </c>
      <c r="AT36" s="254">
        <v>106.51424003</v>
      </c>
      <c r="AU36" s="254">
        <v>106.73569474</v>
      </c>
      <c r="AV36" s="254">
        <v>106.97167611</v>
      </c>
      <c r="AW36" s="254">
        <v>107.12516539000001</v>
      </c>
      <c r="AX36" s="254">
        <v>107.23132399000001</v>
      </c>
      <c r="AY36" s="254">
        <v>107.1806204</v>
      </c>
      <c r="AZ36" s="254">
        <v>107.27538318000001</v>
      </c>
      <c r="BA36" s="254">
        <v>107.40621294</v>
      </c>
      <c r="BB36" s="254">
        <v>107.60347840999999</v>
      </c>
      <c r="BC36" s="254">
        <v>107.79489241</v>
      </c>
      <c r="BD36" s="254">
        <v>108.00495677000001</v>
      </c>
      <c r="BE36" s="254">
        <v>108.26691212999999</v>
      </c>
      <c r="BF36" s="254">
        <v>108.49342845</v>
      </c>
      <c r="BG36" s="254">
        <v>108.71023443999999</v>
      </c>
      <c r="BH36" s="254">
        <v>108.91215072999999</v>
      </c>
      <c r="BI36" s="411">
        <v>109.12351554999999</v>
      </c>
      <c r="BJ36" s="411">
        <v>109.33543021</v>
      </c>
      <c r="BK36" s="411">
        <v>109.55451983</v>
      </c>
      <c r="BL36" s="411">
        <v>109.75818836000001</v>
      </c>
      <c r="BM36" s="411">
        <v>109.96007804</v>
      </c>
      <c r="BN36" s="411">
        <v>110.15442034</v>
      </c>
      <c r="BO36" s="411">
        <v>110.36888432000001</v>
      </c>
      <c r="BP36" s="411">
        <v>110.59102278</v>
      </c>
      <c r="BQ36" s="411">
        <v>110.86528819</v>
      </c>
      <c r="BR36" s="411">
        <v>111.07283387</v>
      </c>
      <c r="BS36" s="411">
        <v>111.25133291</v>
      </c>
      <c r="BT36" s="411">
        <v>111.32912607</v>
      </c>
      <c r="BU36" s="411">
        <v>111.51260885000001</v>
      </c>
      <c r="BV36" s="411">
        <v>111.72649513</v>
      </c>
    </row>
    <row r="37" spans="1:74" ht="11.1" customHeight="1" x14ac:dyDescent="0.2">
      <c r="A37" s="162" t="s">
        <v>1104</v>
      </c>
      <c r="B37" s="173" t="s">
        <v>1102</v>
      </c>
      <c r="C37" s="486">
        <v>1.6870970395</v>
      </c>
      <c r="D37" s="486">
        <v>2.4106954157999998</v>
      </c>
      <c r="E37" s="486">
        <v>2.9314044032000002</v>
      </c>
      <c r="F37" s="486">
        <v>3.0951716356999999</v>
      </c>
      <c r="G37" s="486">
        <v>3.3208879671</v>
      </c>
      <c r="H37" s="486">
        <v>3.4507988048999998</v>
      </c>
      <c r="I37" s="486">
        <v>3.4223249392000001</v>
      </c>
      <c r="J37" s="486">
        <v>3.4057246643000001</v>
      </c>
      <c r="K37" s="486">
        <v>3.3400590753000001</v>
      </c>
      <c r="L37" s="486">
        <v>3.2160279896000001</v>
      </c>
      <c r="M37" s="486">
        <v>3.0608595747999998</v>
      </c>
      <c r="N37" s="486">
        <v>2.8646778419999999</v>
      </c>
      <c r="O37" s="486">
        <v>2.5674602739000001</v>
      </c>
      <c r="P37" s="486">
        <v>2.3420118538999999</v>
      </c>
      <c r="Q37" s="486">
        <v>2.1195722059</v>
      </c>
      <c r="R37" s="486">
        <v>1.8054289115</v>
      </c>
      <c r="S37" s="486">
        <v>1.6480542536</v>
      </c>
      <c r="T37" s="486">
        <v>1.5593572672</v>
      </c>
      <c r="U37" s="486">
        <v>1.6259145740000001</v>
      </c>
      <c r="V37" s="486">
        <v>1.6087553443</v>
      </c>
      <c r="W37" s="486">
        <v>1.5950869933</v>
      </c>
      <c r="X37" s="486">
        <v>1.5272464685</v>
      </c>
      <c r="Y37" s="486">
        <v>1.5628276664</v>
      </c>
      <c r="Z37" s="486">
        <v>1.6442668237</v>
      </c>
      <c r="AA37" s="486">
        <v>1.9192628664</v>
      </c>
      <c r="AB37" s="486">
        <v>1.9791943023</v>
      </c>
      <c r="AC37" s="486">
        <v>1.9756364184999999</v>
      </c>
      <c r="AD37" s="486">
        <v>1.8462660866</v>
      </c>
      <c r="AE37" s="486">
        <v>1.7563099464</v>
      </c>
      <c r="AF37" s="486">
        <v>1.6466255911000001</v>
      </c>
      <c r="AG37" s="486">
        <v>1.5155462721999999</v>
      </c>
      <c r="AH37" s="486">
        <v>1.3654219244000001</v>
      </c>
      <c r="AI37" s="486">
        <v>1.1994647722</v>
      </c>
      <c r="AJ37" s="486">
        <v>0.89816313818000004</v>
      </c>
      <c r="AK37" s="486">
        <v>0.78375992409999995</v>
      </c>
      <c r="AL37" s="486">
        <v>0.73828426299000005</v>
      </c>
      <c r="AM37" s="486">
        <v>0.81781503780999998</v>
      </c>
      <c r="AN37" s="486">
        <v>0.86089258006000002</v>
      </c>
      <c r="AO37" s="486">
        <v>0.92815465505999994</v>
      </c>
      <c r="AP37" s="486">
        <v>1.0210993081999999</v>
      </c>
      <c r="AQ37" s="486">
        <v>1.1426277060000001</v>
      </c>
      <c r="AR37" s="486">
        <v>1.2905437791000001</v>
      </c>
      <c r="AS37" s="486">
        <v>1.4919717628</v>
      </c>
      <c r="AT37" s="486">
        <v>1.6756013876</v>
      </c>
      <c r="AU37" s="486">
        <v>1.8626614061</v>
      </c>
      <c r="AV37" s="486">
        <v>2.2011637786999998</v>
      </c>
      <c r="AW37" s="486">
        <v>2.2930219369999998</v>
      </c>
      <c r="AX37" s="486">
        <v>2.2830124373</v>
      </c>
      <c r="AY37" s="486">
        <v>1.9851242849999999</v>
      </c>
      <c r="AZ37" s="486">
        <v>1.9199789536</v>
      </c>
      <c r="BA37" s="486">
        <v>1.8939794972999999</v>
      </c>
      <c r="BB37" s="486">
        <v>1.983032379</v>
      </c>
      <c r="BC37" s="486">
        <v>1.9799082890999999</v>
      </c>
      <c r="BD37" s="486">
        <v>1.9598159066</v>
      </c>
      <c r="BE37" s="486">
        <v>1.8810569614999999</v>
      </c>
      <c r="BF37" s="486">
        <v>1.858144432</v>
      </c>
      <c r="BG37" s="486">
        <v>1.8499338066</v>
      </c>
      <c r="BH37" s="486">
        <v>1.8140078667999999</v>
      </c>
      <c r="BI37" s="487">
        <v>1.8654348413999999</v>
      </c>
      <c r="BJ37" s="487">
        <v>1.9622122984999999</v>
      </c>
      <c r="BK37" s="487">
        <v>2.2148588273000001</v>
      </c>
      <c r="BL37" s="487">
        <v>2.3144220986000001</v>
      </c>
      <c r="BM37" s="487">
        <v>2.3777629158</v>
      </c>
      <c r="BN37" s="487">
        <v>2.3706872377999999</v>
      </c>
      <c r="BO37" s="487">
        <v>2.3878607353999999</v>
      </c>
      <c r="BP37" s="487">
        <v>2.3943956715999999</v>
      </c>
      <c r="BQ37" s="487">
        <v>2.3999724446999999</v>
      </c>
      <c r="BR37" s="487">
        <v>2.3774761736999999</v>
      </c>
      <c r="BS37" s="487">
        <v>2.3374970019000001</v>
      </c>
      <c r="BT37" s="487">
        <v>2.2191971447999999</v>
      </c>
      <c r="BU37" s="487">
        <v>2.189347808</v>
      </c>
      <c r="BV37" s="487">
        <v>2.1869076784999999</v>
      </c>
    </row>
    <row r="38" spans="1:74" ht="11.1" customHeight="1" x14ac:dyDescent="0.2">
      <c r="A38" s="162" t="s">
        <v>1105</v>
      </c>
      <c r="B38" s="173" t="s">
        <v>1206</v>
      </c>
      <c r="C38" s="254">
        <v>99.344620227999997</v>
      </c>
      <c r="D38" s="254">
        <v>100.01534304</v>
      </c>
      <c r="E38" s="254">
        <v>100.64152154</v>
      </c>
      <c r="F38" s="254">
        <v>101.24693361999999</v>
      </c>
      <c r="G38" s="254">
        <v>101.79905594</v>
      </c>
      <c r="H38" s="254">
        <v>102.30192038</v>
      </c>
      <c r="I38" s="254">
        <v>102.6493569</v>
      </c>
      <c r="J38" s="254">
        <v>103.14019417</v>
      </c>
      <c r="K38" s="254">
        <v>103.65297</v>
      </c>
      <c r="L38" s="254">
        <v>104.188135</v>
      </c>
      <c r="M38" s="254">
        <v>104.76588129</v>
      </c>
      <c r="N38" s="254">
        <v>105.37906728999999</v>
      </c>
      <c r="O38" s="254">
        <v>106.18936454999999</v>
      </c>
      <c r="P38" s="254">
        <v>106.73728461</v>
      </c>
      <c r="Q38" s="254">
        <v>107.20822138</v>
      </c>
      <c r="R38" s="254">
        <v>107.47945347</v>
      </c>
      <c r="S38" s="254">
        <v>107.90900408</v>
      </c>
      <c r="T38" s="254">
        <v>108.36193883999999</v>
      </c>
      <c r="U38" s="254">
        <v>108.98704598</v>
      </c>
      <c r="V38" s="254">
        <v>109.38161984</v>
      </c>
      <c r="W38" s="254">
        <v>109.68146351999999</v>
      </c>
      <c r="X38" s="254">
        <v>109.64767786</v>
      </c>
      <c r="Y38" s="254">
        <v>109.95519880000001</v>
      </c>
      <c r="Z38" s="254">
        <v>110.35780258</v>
      </c>
      <c r="AA38" s="254">
        <v>111.0610142</v>
      </c>
      <c r="AB38" s="254">
        <v>111.49542608</v>
      </c>
      <c r="AC38" s="254">
        <v>111.8763266</v>
      </c>
      <c r="AD38" s="254">
        <v>112.102867</v>
      </c>
      <c r="AE38" s="254">
        <v>112.46170766</v>
      </c>
      <c r="AF38" s="254">
        <v>112.84654331</v>
      </c>
      <c r="AG38" s="254">
        <v>113.30794108000001</v>
      </c>
      <c r="AH38" s="254">
        <v>113.71396971</v>
      </c>
      <c r="AI38" s="254">
        <v>114.10181298000001</v>
      </c>
      <c r="AJ38" s="254">
        <v>114.48526695</v>
      </c>
      <c r="AK38" s="254">
        <v>114.84454296</v>
      </c>
      <c r="AL38" s="254">
        <v>115.18676175</v>
      </c>
      <c r="AM38" s="254">
        <v>115.42690069</v>
      </c>
      <c r="AN38" s="254">
        <v>115.79284314</v>
      </c>
      <c r="AO38" s="254">
        <v>116.20875834</v>
      </c>
      <c r="AP38" s="254">
        <v>116.77965535</v>
      </c>
      <c r="AQ38" s="254">
        <v>117.24623419</v>
      </c>
      <c r="AR38" s="254">
        <v>117.69696285000001</v>
      </c>
      <c r="AS38" s="254">
        <v>118.10228789999999</v>
      </c>
      <c r="AT38" s="254">
        <v>118.5503495</v>
      </c>
      <c r="AU38" s="254">
        <v>118.99731479</v>
      </c>
      <c r="AV38" s="254">
        <v>119.57837277</v>
      </c>
      <c r="AW38" s="254">
        <v>119.94182087</v>
      </c>
      <c r="AX38" s="254">
        <v>120.21568791999999</v>
      </c>
      <c r="AY38" s="254">
        <v>120.20465469</v>
      </c>
      <c r="AZ38" s="254">
        <v>120.4464902</v>
      </c>
      <c r="BA38" s="254">
        <v>120.74869235</v>
      </c>
      <c r="BB38" s="254">
        <v>121.20099499</v>
      </c>
      <c r="BC38" s="254">
        <v>121.58035803</v>
      </c>
      <c r="BD38" s="254">
        <v>121.96357372999999</v>
      </c>
      <c r="BE38" s="254">
        <v>122.33222757999999</v>
      </c>
      <c r="BF38" s="254">
        <v>122.7437896</v>
      </c>
      <c r="BG38" s="254">
        <v>123.16652678</v>
      </c>
      <c r="BH38" s="254">
        <v>123.65680663000001</v>
      </c>
      <c r="BI38" s="411">
        <v>124.07778069</v>
      </c>
      <c r="BJ38" s="411">
        <v>124.47937202999999</v>
      </c>
      <c r="BK38" s="411">
        <v>124.79637999000001</v>
      </c>
      <c r="BL38" s="411">
        <v>125.20117197</v>
      </c>
      <c r="BM38" s="411">
        <v>125.63991672</v>
      </c>
      <c r="BN38" s="411">
        <v>126.18553343000001</v>
      </c>
      <c r="BO38" s="411">
        <v>126.66678413</v>
      </c>
      <c r="BP38" s="411">
        <v>127.14008701</v>
      </c>
      <c r="BQ38" s="411">
        <v>127.57108246999999</v>
      </c>
      <c r="BR38" s="411">
        <v>128.06207895</v>
      </c>
      <c r="BS38" s="411">
        <v>128.56296559</v>
      </c>
      <c r="BT38" s="411">
        <v>129.11937963</v>
      </c>
      <c r="BU38" s="411">
        <v>129.62747985999999</v>
      </c>
      <c r="BV38" s="411">
        <v>130.12517778</v>
      </c>
    </row>
    <row r="39" spans="1:74" ht="11.1" customHeight="1" x14ac:dyDescent="0.2">
      <c r="A39" s="162" t="s">
        <v>1106</v>
      </c>
      <c r="B39" s="173" t="s">
        <v>1102</v>
      </c>
      <c r="C39" s="486">
        <v>7.2494539821000004</v>
      </c>
      <c r="D39" s="486">
        <v>7.7919161453000001</v>
      </c>
      <c r="E39" s="486">
        <v>8.0744271779000005</v>
      </c>
      <c r="F39" s="486">
        <v>7.8367701358000001</v>
      </c>
      <c r="G39" s="486">
        <v>7.7945489888999999</v>
      </c>
      <c r="H39" s="486">
        <v>7.6875112339999996</v>
      </c>
      <c r="I39" s="486">
        <v>7.3715824370999998</v>
      </c>
      <c r="J39" s="486">
        <v>7.2442446279999997</v>
      </c>
      <c r="K39" s="486">
        <v>7.1633031138999996</v>
      </c>
      <c r="L39" s="486">
        <v>7.2332607849999997</v>
      </c>
      <c r="M39" s="486">
        <v>7.1577628365999999</v>
      </c>
      <c r="N39" s="486">
        <v>7.0461058001000003</v>
      </c>
      <c r="O39" s="486">
        <v>6.8898993242</v>
      </c>
      <c r="P39" s="486">
        <v>6.7209103824999996</v>
      </c>
      <c r="Q39" s="486">
        <v>6.5248415669000002</v>
      </c>
      <c r="R39" s="486">
        <v>6.1557615801000001</v>
      </c>
      <c r="S39" s="486">
        <v>6.0019693555</v>
      </c>
      <c r="T39" s="486">
        <v>5.9236605117999996</v>
      </c>
      <c r="U39" s="486">
        <v>6.1741147476</v>
      </c>
      <c r="V39" s="486">
        <v>6.0513999632999997</v>
      </c>
      <c r="W39" s="486">
        <v>5.8160354914000001</v>
      </c>
      <c r="X39" s="486">
        <v>5.2400811916999999</v>
      </c>
      <c r="Y39" s="486">
        <v>4.9532514224000002</v>
      </c>
      <c r="Z39" s="486">
        <v>4.7245960902000004</v>
      </c>
      <c r="AA39" s="486">
        <v>4.5877001683999996</v>
      </c>
      <c r="AB39" s="486">
        <v>4.4578063642999997</v>
      </c>
      <c r="AC39" s="486">
        <v>4.3542418366</v>
      </c>
      <c r="AD39" s="486">
        <v>4.3016719815000002</v>
      </c>
      <c r="AE39" s="486">
        <v>4.2190210264000001</v>
      </c>
      <c r="AF39" s="486">
        <v>4.1385421071000001</v>
      </c>
      <c r="AG39" s="486">
        <v>3.9645951181000001</v>
      </c>
      <c r="AH39" s="486">
        <v>3.9607658748999999</v>
      </c>
      <c r="AI39" s="486">
        <v>4.0301700146000003</v>
      </c>
      <c r="AJ39" s="486">
        <v>4.4119393893999996</v>
      </c>
      <c r="AK39" s="486">
        <v>4.4466693844999998</v>
      </c>
      <c r="AL39" s="486">
        <v>4.3757297262000003</v>
      </c>
      <c r="AM39" s="486">
        <v>3.9310702539000002</v>
      </c>
      <c r="AN39" s="486">
        <v>3.8543438211000001</v>
      </c>
      <c r="AO39" s="486">
        <v>3.8725187637</v>
      </c>
      <c r="AP39" s="486">
        <v>4.1718722083999999</v>
      </c>
      <c r="AQ39" s="486">
        <v>4.2543605592000002</v>
      </c>
      <c r="AR39" s="486">
        <v>4.2982437937000002</v>
      </c>
      <c r="AS39" s="486">
        <v>4.2312540214999999</v>
      </c>
      <c r="AT39" s="486">
        <v>4.2531096173999998</v>
      </c>
      <c r="AU39" s="486">
        <v>4.2904680383000002</v>
      </c>
      <c r="AV39" s="486">
        <v>4.4486997798000001</v>
      </c>
      <c r="AW39" s="486">
        <v>4.4384154263999998</v>
      </c>
      <c r="AX39" s="486">
        <v>4.3658890025000003</v>
      </c>
      <c r="AY39" s="486">
        <v>4.1392032262000003</v>
      </c>
      <c r="AZ39" s="486">
        <v>4.0189418718000001</v>
      </c>
      <c r="BA39" s="486">
        <v>3.9067055439999998</v>
      </c>
      <c r="BB39" s="486">
        <v>3.7860529940999998</v>
      </c>
      <c r="BC39" s="486">
        <v>3.6965996160999999</v>
      </c>
      <c r="BD39" s="486">
        <v>3.6250815418000002</v>
      </c>
      <c r="BE39" s="486">
        <v>3.5815899573999999</v>
      </c>
      <c r="BF39" s="486">
        <v>3.537265074</v>
      </c>
      <c r="BG39" s="486">
        <v>3.5036185449000001</v>
      </c>
      <c r="BH39" s="486">
        <v>3.4106785044999999</v>
      </c>
      <c r="BI39" s="487">
        <v>3.4483050143999998</v>
      </c>
      <c r="BJ39" s="487">
        <v>3.5466952641999998</v>
      </c>
      <c r="BK39" s="487">
        <v>3.8199230343999999</v>
      </c>
      <c r="BL39" s="487">
        <v>3.9475469648999999</v>
      </c>
      <c r="BM39" s="487">
        <v>4.0507472787000003</v>
      </c>
      <c r="BN39" s="487">
        <v>4.1126217135000003</v>
      </c>
      <c r="BO39" s="487">
        <v>4.1835919734999996</v>
      </c>
      <c r="BP39" s="487">
        <v>4.2443109235999996</v>
      </c>
      <c r="BQ39" s="487">
        <v>4.2824814026000002</v>
      </c>
      <c r="BR39" s="487">
        <v>4.3328378247000003</v>
      </c>
      <c r="BS39" s="487">
        <v>4.3814167311999999</v>
      </c>
      <c r="BT39" s="487">
        <v>4.4175271465000003</v>
      </c>
      <c r="BU39" s="487">
        <v>4.4727582429000003</v>
      </c>
      <c r="BV39" s="487">
        <v>4.5355352185999998</v>
      </c>
    </row>
    <row r="40" spans="1:74" ht="11.1" customHeight="1" x14ac:dyDescent="0.2">
      <c r="B40" s="172"/>
      <c r="AY40" s="638"/>
      <c r="AZ40" s="638"/>
      <c r="BA40" s="638"/>
      <c r="BB40" s="638"/>
      <c r="BC40" s="638"/>
      <c r="BD40" s="638"/>
      <c r="BE40" s="638"/>
      <c r="BF40" s="638"/>
      <c r="BG40" s="638"/>
      <c r="BH40" s="638"/>
    </row>
    <row r="41" spans="1:74" ht="11.1" customHeight="1" x14ac:dyDescent="0.2">
      <c r="B41" s="256" t="s">
        <v>1137</v>
      </c>
      <c r="AY41" s="638"/>
      <c r="AZ41" s="638"/>
      <c r="BA41" s="638"/>
      <c r="BB41" s="638"/>
      <c r="BC41" s="638"/>
      <c r="BD41" s="638"/>
      <c r="BE41" s="638"/>
      <c r="BF41" s="638"/>
      <c r="BG41" s="638"/>
      <c r="BH41" s="638"/>
    </row>
    <row r="42" spans="1:74" ht="11.1" customHeight="1" x14ac:dyDescent="0.2">
      <c r="A42" s="162" t="s">
        <v>1138</v>
      </c>
      <c r="B42" s="173" t="s">
        <v>1207</v>
      </c>
      <c r="C42" s="254">
        <v>100</v>
      </c>
      <c r="D42" s="254">
        <v>101.26873612999999</v>
      </c>
      <c r="E42" s="254">
        <v>100.83848395</v>
      </c>
      <c r="F42" s="254">
        <v>100.69638366</v>
      </c>
      <c r="G42" s="254">
        <v>102.70542628</v>
      </c>
      <c r="H42" s="254">
        <v>103.50449119</v>
      </c>
      <c r="I42" s="254">
        <v>102.17070877</v>
      </c>
      <c r="J42" s="254">
        <v>101.42934862</v>
      </c>
      <c r="K42" s="254">
        <v>100.84586735000001</v>
      </c>
      <c r="L42" s="254">
        <v>98.823998247000006</v>
      </c>
      <c r="M42" s="254">
        <v>99.240834098999997</v>
      </c>
      <c r="N42" s="254">
        <v>99.936861364999999</v>
      </c>
      <c r="O42" s="254">
        <v>99.274001579</v>
      </c>
      <c r="P42" s="254">
        <v>98.709895513000006</v>
      </c>
      <c r="Q42" s="254">
        <v>98.021066513999997</v>
      </c>
      <c r="R42" s="254">
        <v>96.949859774000004</v>
      </c>
      <c r="S42" s="254">
        <v>96.913594265</v>
      </c>
      <c r="T42" s="254">
        <v>96.962422119999999</v>
      </c>
      <c r="U42" s="254">
        <v>96.611651730999995</v>
      </c>
      <c r="V42" s="254">
        <v>96.837086733999996</v>
      </c>
      <c r="W42" s="254">
        <v>98.849202231000007</v>
      </c>
      <c r="X42" s="254">
        <v>99.639785099999997</v>
      </c>
      <c r="Y42" s="254">
        <v>100.05598325</v>
      </c>
      <c r="Z42" s="254">
        <v>100.98718708</v>
      </c>
      <c r="AA42" s="254">
        <v>100.86555568999999</v>
      </c>
      <c r="AB42" s="254">
        <v>99.749555200000003</v>
      </c>
      <c r="AC42" s="254">
        <v>100.31098394999999</v>
      </c>
      <c r="AD42" s="254">
        <v>100.60598834</v>
      </c>
      <c r="AE42" s="254">
        <v>101.92946644</v>
      </c>
      <c r="AF42" s="254">
        <v>103.11485752999999</v>
      </c>
      <c r="AG42" s="254">
        <v>103.00789854</v>
      </c>
      <c r="AH42" s="254">
        <v>102.54142887</v>
      </c>
      <c r="AI42" s="254">
        <v>102.38339259</v>
      </c>
      <c r="AJ42" s="254">
        <v>103.04564382</v>
      </c>
      <c r="AK42" s="254">
        <v>103.53284739999999</v>
      </c>
      <c r="AL42" s="254">
        <v>103.11686417999999</v>
      </c>
      <c r="AM42" s="254">
        <v>103.27408968</v>
      </c>
      <c r="AN42" s="254">
        <v>104.01132597</v>
      </c>
      <c r="AO42" s="254">
        <v>104.94665566</v>
      </c>
      <c r="AP42" s="254">
        <v>105.01415763999999</v>
      </c>
      <c r="AQ42" s="254">
        <v>105.48544474000001</v>
      </c>
      <c r="AR42" s="254">
        <v>106.26601053</v>
      </c>
      <c r="AS42" s="254">
        <v>106.84657186</v>
      </c>
      <c r="AT42" s="254">
        <v>106.92827339</v>
      </c>
      <c r="AU42" s="254">
        <v>106.8731945</v>
      </c>
      <c r="AV42" s="254">
        <v>105.79094592</v>
      </c>
      <c r="AW42" s="254">
        <v>106.56697441</v>
      </c>
      <c r="AX42" s="254">
        <v>106.74308341</v>
      </c>
      <c r="AY42" s="254">
        <v>107.43255335000001</v>
      </c>
      <c r="AZ42" s="254">
        <v>108.25433756</v>
      </c>
      <c r="BA42" s="254">
        <v>108.08867499</v>
      </c>
      <c r="BB42" s="254">
        <v>107.76532709999999</v>
      </c>
      <c r="BC42" s="254">
        <v>107.58108622</v>
      </c>
      <c r="BD42" s="254">
        <v>107.78963050999999</v>
      </c>
      <c r="BE42" s="254">
        <v>107.74086862999999</v>
      </c>
      <c r="BF42" s="254">
        <v>108.63148154</v>
      </c>
      <c r="BG42" s="254">
        <v>110.09270069</v>
      </c>
      <c r="BH42" s="254">
        <v>111.52340826</v>
      </c>
      <c r="BI42" s="411">
        <v>111.76636068000001</v>
      </c>
      <c r="BJ42" s="411">
        <v>112.04017020000001</v>
      </c>
      <c r="BK42" s="411">
        <v>112.06492462999999</v>
      </c>
      <c r="BL42" s="411">
        <v>112.18402748</v>
      </c>
      <c r="BM42" s="411">
        <v>112.33610392</v>
      </c>
      <c r="BN42" s="411">
        <v>112.5252383</v>
      </c>
      <c r="BO42" s="411">
        <v>112.77373715</v>
      </c>
      <c r="BP42" s="411">
        <v>112.95281442</v>
      </c>
      <c r="BQ42" s="411">
        <v>113.09900609</v>
      </c>
      <c r="BR42" s="411">
        <v>113.23883177</v>
      </c>
      <c r="BS42" s="411">
        <v>113.40217914</v>
      </c>
      <c r="BT42" s="411">
        <v>113.43395184000001</v>
      </c>
      <c r="BU42" s="411">
        <v>113.48338055000001</v>
      </c>
      <c r="BV42" s="411">
        <v>113.51312065</v>
      </c>
    </row>
    <row r="43" spans="1:74" ht="11.1" customHeight="1" x14ac:dyDescent="0.2">
      <c r="A43" s="162" t="s">
        <v>1139</v>
      </c>
      <c r="B43" s="479" t="s">
        <v>13</v>
      </c>
      <c r="C43" s="480">
        <v>-4.3729461989000002</v>
      </c>
      <c r="D43" s="480">
        <v>-5.0270130273999998</v>
      </c>
      <c r="E43" s="480">
        <v>-5.8319623674000001</v>
      </c>
      <c r="F43" s="480">
        <v>-4.4589565974000003</v>
      </c>
      <c r="G43" s="480">
        <v>-0.43347410311000001</v>
      </c>
      <c r="H43" s="480">
        <v>1.3735100212</v>
      </c>
      <c r="I43" s="480">
        <v>0.26222151946</v>
      </c>
      <c r="J43" s="480">
        <v>0.22772217058999999</v>
      </c>
      <c r="K43" s="480">
        <v>0.44145571676000001</v>
      </c>
      <c r="L43" s="480">
        <v>-0.36721061732999999</v>
      </c>
      <c r="M43" s="480">
        <v>0.45495280899000001</v>
      </c>
      <c r="N43" s="480">
        <v>0.59660237931000004</v>
      </c>
      <c r="O43" s="480">
        <v>-0.72599842080999999</v>
      </c>
      <c r="P43" s="480">
        <v>-2.5267824184999998</v>
      </c>
      <c r="Q43" s="480">
        <v>-2.7939902774999998</v>
      </c>
      <c r="R43" s="480">
        <v>-3.7206141388999998</v>
      </c>
      <c r="S43" s="480">
        <v>-5.6392658344999997</v>
      </c>
      <c r="T43" s="480">
        <v>-6.3205654073000002</v>
      </c>
      <c r="U43" s="480">
        <v>-5.4409498629000002</v>
      </c>
      <c r="V43" s="480">
        <v>-4.5275474486</v>
      </c>
      <c r="W43" s="480">
        <v>-1.9799176387999999</v>
      </c>
      <c r="X43" s="480">
        <v>0.82549468496</v>
      </c>
      <c r="Y43" s="480">
        <v>0.82138482942000002</v>
      </c>
      <c r="Z43" s="480">
        <v>1.0509892913000001</v>
      </c>
      <c r="AA43" s="480">
        <v>1.6031932692999999</v>
      </c>
      <c r="AB43" s="480">
        <v>1.0532476823000001</v>
      </c>
      <c r="AC43" s="480">
        <v>2.3361482508</v>
      </c>
      <c r="AD43" s="480">
        <v>3.7711540578</v>
      </c>
      <c r="AE43" s="480">
        <v>5.1756125806000002</v>
      </c>
      <c r="AF43" s="480">
        <v>6.3451750404</v>
      </c>
      <c r="AG43" s="480">
        <v>6.6205749436000003</v>
      </c>
      <c r="AH43" s="480">
        <v>5.8906585562</v>
      </c>
      <c r="AI43" s="480">
        <v>3.5753352341000002</v>
      </c>
      <c r="AJ43" s="480">
        <v>3.4181714845000002</v>
      </c>
      <c r="AK43" s="480">
        <v>3.4749187735999998</v>
      </c>
      <c r="AL43" s="480">
        <v>2.1088587208999998</v>
      </c>
      <c r="AM43" s="480">
        <v>2.3878656776999998</v>
      </c>
      <c r="AN43" s="480">
        <v>4.2724709529</v>
      </c>
      <c r="AO43" s="480">
        <v>4.6213002150999998</v>
      </c>
      <c r="AP43" s="480">
        <v>4.3816172048000004</v>
      </c>
      <c r="AQ43" s="480">
        <v>3.4886656681999999</v>
      </c>
      <c r="AR43" s="480">
        <v>3.0559640716000001</v>
      </c>
      <c r="AS43" s="480">
        <v>3.7265815283000001</v>
      </c>
      <c r="AT43" s="480">
        <v>4.2781191603000002</v>
      </c>
      <c r="AU43" s="480">
        <v>4.3852833979000003</v>
      </c>
      <c r="AV43" s="480">
        <v>2.6641612397999999</v>
      </c>
      <c r="AW43" s="480">
        <v>2.9305936116</v>
      </c>
      <c r="AX43" s="480">
        <v>3.5166112341</v>
      </c>
      <c r="AY43" s="480">
        <v>4.0266282555000004</v>
      </c>
      <c r="AZ43" s="480">
        <v>4.0793745742</v>
      </c>
      <c r="BA43" s="480">
        <v>2.9939203999999999</v>
      </c>
      <c r="BB43" s="480">
        <v>2.6198081464</v>
      </c>
      <c r="BC43" s="480">
        <v>1.9866641141000001</v>
      </c>
      <c r="BD43" s="480">
        <v>1.4337792262</v>
      </c>
      <c r="BE43" s="480">
        <v>0.83699154549999999</v>
      </c>
      <c r="BF43" s="480">
        <v>1.5928510782</v>
      </c>
      <c r="BG43" s="480">
        <v>3.0124543381</v>
      </c>
      <c r="BH43" s="480">
        <v>5.4186700775999999</v>
      </c>
      <c r="BI43" s="481">
        <v>4.8789846014</v>
      </c>
      <c r="BJ43" s="481">
        <v>4.9624637247000001</v>
      </c>
      <c r="BK43" s="481">
        <v>4.3118879137999997</v>
      </c>
      <c r="BL43" s="481">
        <v>3.6300530868999998</v>
      </c>
      <c r="BM43" s="481">
        <v>3.9295781258</v>
      </c>
      <c r="BN43" s="481">
        <v>4.4169227114999998</v>
      </c>
      <c r="BO43" s="481">
        <v>4.8267321987000003</v>
      </c>
      <c r="BP43" s="481">
        <v>4.7900562251999999</v>
      </c>
      <c r="BQ43" s="481">
        <v>4.9731708381999997</v>
      </c>
      <c r="BR43" s="481">
        <v>4.2412661266000002</v>
      </c>
      <c r="BS43" s="481">
        <v>3.0060834431000001</v>
      </c>
      <c r="BT43" s="481">
        <v>1.7131323454</v>
      </c>
      <c r="BU43" s="481">
        <v>1.5362581900000001</v>
      </c>
      <c r="BV43" s="481">
        <v>1.3146628097999999</v>
      </c>
    </row>
    <row r="44" spans="1:74" ht="11.1" customHeight="1" x14ac:dyDescent="0.2"/>
    <row r="45" spans="1:74" ht="13.2" x14ac:dyDescent="0.25">
      <c r="B45" s="683" t="s">
        <v>1081</v>
      </c>
      <c r="C45" s="680"/>
      <c r="D45" s="680"/>
      <c r="E45" s="680"/>
      <c r="F45" s="680"/>
      <c r="G45" s="680"/>
      <c r="H45" s="680"/>
      <c r="I45" s="680"/>
      <c r="J45" s="680"/>
      <c r="K45" s="680"/>
      <c r="L45" s="680"/>
      <c r="M45" s="680"/>
      <c r="N45" s="680"/>
      <c r="O45" s="680"/>
      <c r="P45" s="680"/>
      <c r="Q45" s="680"/>
    </row>
    <row r="46" spans="1:74" ht="12.75" customHeight="1" x14ac:dyDescent="0.2">
      <c r="B46" s="694" t="s">
        <v>856</v>
      </c>
      <c r="C46" s="670"/>
      <c r="D46" s="670"/>
      <c r="E46" s="670"/>
      <c r="F46" s="670"/>
      <c r="G46" s="670"/>
      <c r="H46" s="670"/>
      <c r="I46" s="670"/>
      <c r="J46" s="670"/>
      <c r="K46" s="670"/>
      <c r="L46" s="670"/>
      <c r="M46" s="670"/>
      <c r="N46" s="670"/>
      <c r="O46" s="670"/>
      <c r="P46" s="670"/>
      <c r="Q46" s="666"/>
    </row>
    <row r="47" spans="1:74" ht="12.75" customHeight="1" x14ac:dyDescent="0.2">
      <c r="B47" s="694" t="s">
        <v>857</v>
      </c>
      <c r="C47" s="666"/>
      <c r="D47" s="666"/>
      <c r="E47" s="666"/>
      <c r="F47" s="666"/>
      <c r="G47" s="666"/>
      <c r="H47" s="666"/>
      <c r="I47" s="666"/>
      <c r="J47" s="666"/>
      <c r="K47" s="666"/>
      <c r="L47" s="666"/>
      <c r="M47" s="666"/>
      <c r="N47" s="666"/>
      <c r="O47" s="666"/>
      <c r="P47" s="666"/>
      <c r="Q47" s="666"/>
    </row>
    <row r="48" spans="1:74" ht="12.75" customHeight="1" x14ac:dyDescent="0.2">
      <c r="B48" s="694" t="s">
        <v>858</v>
      </c>
      <c r="C48" s="666"/>
      <c r="D48" s="666"/>
      <c r="E48" s="666"/>
      <c r="F48" s="666"/>
      <c r="G48" s="666"/>
      <c r="H48" s="666"/>
      <c r="I48" s="666"/>
      <c r="J48" s="666"/>
      <c r="K48" s="666"/>
      <c r="L48" s="666"/>
      <c r="M48" s="666"/>
      <c r="N48" s="666"/>
      <c r="O48" s="666"/>
      <c r="P48" s="666"/>
      <c r="Q48" s="666"/>
    </row>
    <row r="49" spans="2:17" ht="23.7" customHeight="1" x14ac:dyDescent="0.2">
      <c r="B49" s="697" t="s">
        <v>339</v>
      </c>
      <c r="C49" s="697"/>
      <c r="D49" s="697"/>
      <c r="E49" s="697"/>
      <c r="F49" s="697"/>
      <c r="G49" s="697"/>
      <c r="H49" s="697"/>
      <c r="I49" s="697"/>
      <c r="J49" s="697"/>
      <c r="K49" s="697"/>
      <c r="L49" s="697"/>
      <c r="M49" s="697"/>
      <c r="N49" s="697"/>
      <c r="O49" s="697"/>
      <c r="P49" s="697"/>
      <c r="Q49" s="697"/>
    </row>
    <row r="50" spans="2:17" ht="13.2" x14ac:dyDescent="0.2">
      <c r="B50" s="669" t="s">
        <v>1108</v>
      </c>
      <c r="C50" s="670"/>
      <c r="D50" s="670"/>
      <c r="E50" s="670"/>
      <c r="F50" s="670"/>
      <c r="G50" s="670"/>
      <c r="H50" s="670"/>
      <c r="I50" s="670"/>
      <c r="J50" s="670"/>
      <c r="K50" s="670"/>
      <c r="L50" s="670"/>
      <c r="M50" s="670"/>
      <c r="N50" s="670"/>
      <c r="O50" s="670"/>
      <c r="P50" s="670"/>
      <c r="Q50" s="666"/>
    </row>
    <row r="51" spans="2:17" ht="14.7" customHeight="1" x14ac:dyDescent="0.2">
      <c r="B51" s="693" t="s">
        <v>1132</v>
      </c>
      <c r="C51" s="666"/>
      <c r="D51" s="666"/>
      <c r="E51" s="666"/>
      <c r="F51" s="666"/>
      <c r="G51" s="666"/>
      <c r="H51" s="666"/>
      <c r="I51" s="666"/>
      <c r="J51" s="666"/>
      <c r="K51" s="666"/>
      <c r="L51" s="666"/>
      <c r="M51" s="666"/>
      <c r="N51" s="666"/>
      <c r="O51" s="666"/>
      <c r="P51" s="666"/>
      <c r="Q51" s="666"/>
    </row>
    <row r="52" spans="2:17" ht="13.2" x14ac:dyDescent="0.2">
      <c r="B52" s="664" t="s">
        <v>1112</v>
      </c>
      <c r="C52" s="665"/>
      <c r="D52" s="665"/>
      <c r="E52" s="665"/>
      <c r="F52" s="665"/>
      <c r="G52" s="665"/>
      <c r="H52" s="665"/>
      <c r="I52" s="665"/>
      <c r="J52" s="665"/>
      <c r="K52" s="665"/>
      <c r="L52" s="665"/>
      <c r="M52" s="665"/>
      <c r="N52" s="665"/>
      <c r="O52" s="665"/>
      <c r="P52" s="665"/>
      <c r="Q52" s="666"/>
    </row>
    <row r="53" spans="2:17" ht="13.2" customHeight="1" x14ac:dyDescent="0.2">
      <c r="B53" s="686" t="s">
        <v>1229</v>
      </c>
      <c r="C53" s="666"/>
      <c r="D53" s="666"/>
      <c r="E53" s="666"/>
      <c r="F53" s="666"/>
      <c r="G53" s="666"/>
      <c r="H53" s="666"/>
      <c r="I53" s="666"/>
      <c r="J53" s="666"/>
      <c r="K53" s="666"/>
      <c r="L53" s="666"/>
      <c r="M53" s="666"/>
      <c r="N53" s="666"/>
      <c r="O53" s="666"/>
      <c r="P53" s="666"/>
      <c r="Q53" s="666"/>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BB26" activePane="bottomRight" state="frozen"/>
      <selection activeCell="BC15" sqref="BC15"/>
      <selection pane="topRight" activeCell="BC15" sqref="BC15"/>
      <selection pane="bottomLeft" activeCell="BC15" sqref="BC15"/>
      <selection pane="bottomRight" activeCell="BC2" sqref="BC2"/>
    </sheetView>
  </sheetViews>
  <sheetFormatPr defaultColWidth="9.6640625" defaultRowHeight="10.199999999999999" x14ac:dyDescent="0.2"/>
  <cols>
    <col min="1" max="1" width="14.5546875" style="70" customWidth="1"/>
    <col min="2" max="2" width="37" style="47" customWidth="1"/>
    <col min="3" max="50" width="6.5546875" style="47" customWidth="1"/>
    <col min="51" max="62" width="6.5546875" style="410" customWidth="1"/>
    <col min="63" max="74" width="6.5546875" style="47" customWidth="1"/>
    <col min="75" max="16384" width="9.6640625" style="47"/>
  </cols>
  <sheetData>
    <row r="1" spans="1:74" ht="13.35" customHeight="1" x14ac:dyDescent="0.25">
      <c r="A1" s="672" t="s">
        <v>1054</v>
      </c>
      <c r="B1" s="702" t="s">
        <v>1198</v>
      </c>
      <c r="C1" s="703"/>
      <c r="D1" s="703"/>
      <c r="E1" s="703"/>
      <c r="F1" s="703"/>
      <c r="G1" s="703"/>
      <c r="H1" s="703"/>
      <c r="I1" s="703"/>
      <c r="J1" s="703"/>
      <c r="K1" s="703"/>
      <c r="L1" s="703"/>
      <c r="M1" s="703"/>
      <c r="N1" s="703"/>
      <c r="O1" s="703"/>
      <c r="P1" s="703"/>
      <c r="Q1" s="703"/>
      <c r="R1" s="703"/>
      <c r="S1" s="703"/>
      <c r="T1" s="703"/>
      <c r="U1" s="703"/>
      <c r="V1" s="703"/>
      <c r="W1" s="703"/>
      <c r="X1" s="703"/>
      <c r="Y1" s="703"/>
      <c r="Z1" s="703"/>
      <c r="AA1" s="703"/>
      <c r="AB1" s="703"/>
      <c r="AC1" s="703"/>
      <c r="AD1" s="703"/>
      <c r="AE1" s="703"/>
      <c r="AF1" s="703"/>
      <c r="AG1" s="703"/>
      <c r="AH1" s="703"/>
      <c r="AI1" s="703"/>
      <c r="AJ1" s="703"/>
      <c r="AK1" s="703"/>
      <c r="AL1" s="703"/>
      <c r="AM1" s="303"/>
    </row>
    <row r="2" spans="1:74" ht="13.2" x14ac:dyDescent="0.25">
      <c r="A2" s="673"/>
      <c r="B2" s="544" t="str">
        <f>"U.S. Energy Information Administration   |   Short-Term Energy Outlook  - "&amp;Dates!D1</f>
        <v>U.S. Energy Information Administration   |   Short-Term Energy Outlook  - November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3"/>
    </row>
    <row r="3" spans="1:74" s="12" customFormat="1" ht="13.2" x14ac:dyDescent="0.25">
      <c r="A3" s="14"/>
      <c r="B3" s="15"/>
      <c r="C3" s="681">
        <f>Dates!D3</f>
        <v>2010</v>
      </c>
      <c r="D3" s="677"/>
      <c r="E3" s="677"/>
      <c r="F3" s="677"/>
      <c r="G3" s="677"/>
      <c r="H3" s="677"/>
      <c r="I3" s="677"/>
      <c r="J3" s="677"/>
      <c r="K3" s="677"/>
      <c r="L3" s="677"/>
      <c r="M3" s="677"/>
      <c r="N3" s="678"/>
      <c r="O3" s="681">
        <f>C3+1</f>
        <v>2011</v>
      </c>
      <c r="P3" s="682"/>
      <c r="Q3" s="682"/>
      <c r="R3" s="682"/>
      <c r="S3" s="682"/>
      <c r="T3" s="682"/>
      <c r="U3" s="682"/>
      <c r="V3" s="682"/>
      <c r="W3" s="682"/>
      <c r="X3" s="677"/>
      <c r="Y3" s="677"/>
      <c r="Z3" s="678"/>
      <c r="AA3" s="674">
        <f>O3+1</f>
        <v>2012</v>
      </c>
      <c r="AB3" s="677"/>
      <c r="AC3" s="677"/>
      <c r="AD3" s="677"/>
      <c r="AE3" s="677"/>
      <c r="AF3" s="677"/>
      <c r="AG3" s="677"/>
      <c r="AH3" s="677"/>
      <c r="AI3" s="677"/>
      <c r="AJ3" s="677"/>
      <c r="AK3" s="677"/>
      <c r="AL3" s="678"/>
      <c r="AM3" s="674">
        <f>AA3+1</f>
        <v>2013</v>
      </c>
      <c r="AN3" s="677"/>
      <c r="AO3" s="677"/>
      <c r="AP3" s="677"/>
      <c r="AQ3" s="677"/>
      <c r="AR3" s="677"/>
      <c r="AS3" s="677"/>
      <c r="AT3" s="677"/>
      <c r="AU3" s="677"/>
      <c r="AV3" s="677"/>
      <c r="AW3" s="677"/>
      <c r="AX3" s="678"/>
      <c r="AY3" s="674">
        <f>AM3+1</f>
        <v>2014</v>
      </c>
      <c r="AZ3" s="675"/>
      <c r="BA3" s="675"/>
      <c r="BB3" s="675"/>
      <c r="BC3" s="675"/>
      <c r="BD3" s="675"/>
      <c r="BE3" s="675"/>
      <c r="BF3" s="675"/>
      <c r="BG3" s="675"/>
      <c r="BH3" s="675"/>
      <c r="BI3" s="675"/>
      <c r="BJ3" s="676"/>
      <c r="BK3" s="674">
        <f>AY3+1</f>
        <v>2015</v>
      </c>
      <c r="BL3" s="677"/>
      <c r="BM3" s="677"/>
      <c r="BN3" s="677"/>
      <c r="BO3" s="677"/>
      <c r="BP3" s="677"/>
      <c r="BQ3" s="677"/>
      <c r="BR3" s="677"/>
      <c r="BS3" s="677"/>
      <c r="BT3" s="677"/>
      <c r="BU3" s="677"/>
      <c r="BV3" s="67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7"/>
      <c r="B5" s="59" t="s">
        <v>1021</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30"/>
      <c r="AZ5" s="430"/>
      <c r="BA5" s="430"/>
      <c r="BB5" s="430"/>
      <c r="BC5" s="430"/>
      <c r="BD5" s="430"/>
      <c r="BE5" s="430"/>
      <c r="BF5" s="430"/>
      <c r="BG5" s="430"/>
      <c r="BH5" s="430"/>
      <c r="BI5" s="430"/>
      <c r="BJ5" s="430"/>
      <c r="BK5" s="430"/>
      <c r="BL5" s="430"/>
      <c r="BM5" s="430"/>
      <c r="BN5" s="430"/>
      <c r="BO5" s="430"/>
      <c r="BP5" s="430"/>
      <c r="BQ5" s="430"/>
      <c r="BR5" s="430"/>
      <c r="BS5" s="430"/>
      <c r="BT5" s="430"/>
      <c r="BU5" s="430"/>
      <c r="BV5" s="430"/>
    </row>
    <row r="6" spans="1:74" ht="11.1" customHeight="1" x14ac:dyDescent="0.2">
      <c r="A6" s="57"/>
      <c r="B6" s="44" t="s">
        <v>987</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1"/>
      <c r="AZ6" s="431"/>
      <c r="BA6" s="431"/>
      <c r="BB6" s="431"/>
      <c r="BC6" s="431"/>
      <c r="BD6" s="431"/>
      <c r="BE6" s="431"/>
      <c r="BF6" s="431"/>
      <c r="BG6" s="431"/>
      <c r="BH6" s="431"/>
      <c r="BI6" s="431"/>
      <c r="BJ6" s="431"/>
      <c r="BK6" s="431"/>
      <c r="BL6" s="431"/>
      <c r="BM6" s="431"/>
      <c r="BN6" s="431"/>
      <c r="BO6" s="431"/>
      <c r="BP6" s="431"/>
      <c r="BQ6" s="431"/>
      <c r="BR6" s="431"/>
      <c r="BS6" s="431"/>
      <c r="BT6" s="431"/>
      <c r="BU6" s="431"/>
      <c r="BV6" s="431"/>
    </row>
    <row r="7" spans="1:74" ht="11.1" customHeight="1" x14ac:dyDescent="0.2">
      <c r="A7" s="61" t="s">
        <v>673</v>
      </c>
      <c r="B7" s="175" t="s">
        <v>132</v>
      </c>
      <c r="C7" s="218">
        <v>5.4032790000000004</v>
      </c>
      <c r="D7" s="218">
        <v>5.5483330000000004</v>
      </c>
      <c r="E7" s="218">
        <v>5.5136229999999999</v>
      </c>
      <c r="F7" s="218">
        <v>5.3950269999999998</v>
      </c>
      <c r="G7" s="218">
        <v>5.4002509999999999</v>
      </c>
      <c r="H7" s="218">
        <v>5.381678</v>
      </c>
      <c r="I7" s="218">
        <v>5.3137759999999998</v>
      </c>
      <c r="J7" s="218">
        <v>5.4443000000000001</v>
      </c>
      <c r="K7" s="218">
        <v>5.6086390000000002</v>
      </c>
      <c r="L7" s="218">
        <v>5.5996759999999997</v>
      </c>
      <c r="M7" s="218">
        <v>5.5765560000000001</v>
      </c>
      <c r="N7" s="218">
        <v>5.6041309999999998</v>
      </c>
      <c r="O7" s="218">
        <v>5.4970059999999998</v>
      </c>
      <c r="P7" s="218">
        <v>5.3924329999999996</v>
      </c>
      <c r="Q7" s="218">
        <v>5.6043760000000002</v>
      </c>
      <c r="R7" s="218">
        <v>5.5546509999999998</v>
      </c>
      <c r="S7" s="218">
        <v>5.6193379999999999</v>
      </c>
      <c r="T7" s="218">
        <v>5.5824090000000002</v>
      </c>
      <c r="U7" s="218">
        <v>5.3440260000000004</v>
      </c>
      <c r="V7" s="218">
        <v>5.6270090000000001</v>
      </c>
      <c r="W7" s="218">
        <v>5.5900090000000002</v>
      </c>
      <c r="X7" s="218">
        <v>5.8753679999999999</v>
      </c>
      <c r="Y7" s="218">
        <v>6.0061210000000003</v>
      </c>
      <c r="Z7" s="218">
        <v>6.0268899999999999</v>
      </c>
      <c r="AA7" s="218">
        <v>6.1525340000000002</v>
      </c>
      <c r="AB7" s="218">
        <v>6.2617969999999996</v>
      </c>
      <c r="AC7" s="218">
        <v>6.2972429999999999</v>
      </c>
      <c r="AD7" s="218">
        <v>6.296405</v>
      </c>
      <c r="AE7" s="218">
        <v>6.3416689999999996</v>
      </c>
      <c r="AF7" s="218">
        <v>6.2522029999999997</v>
      </c>
      <c r="AG7" s="218">
        <v>6.3907870000000004</v>
      </c>
      <c r="AH7" s="218">
        <v>6.318009</v>
      </c>
      <c r="AI7" s="218">
        <v>6.5741319999999996</v>
      </c>
      <c r="AJ7" s="218">
        <v>6.9412039999999999</v>
      </c>
      <c r="AK7" s="218">
        <v>7.0444829999999996</v>
      </c>
      <c r="AL7" s="218">
        <v>7.0810389999999996</v>
      </c>
      <c r="AM7" s="218">
        <v>7.0819349999999996</v>
      </c>
      <c r="AN7" s="218">
        <v>7.0956489999999999</v>
      </c>
      <c r="AO7" s="218">
        <v>7.1686240000000003</v>
      </c>
      <c r="AP7" s="218">
        <v>7.3624689999999999</v>
      </c>
      <c r="AQ7" s="218">
        <v>7.2837719999999999</v>
      </c>
      <c r="AR7" s="218">
        <v>7.2426079999999997</v>
      </c>
      <c r="AS7" s="218">
        <v>7.4744840000000003</v>
      </c>
      <c r="AT7" s="218">
        <v>7.474145</v>
      </c>
      <c r="AU7" s="218">
        <v>7.7465469999999996</v>
      </c>
      <c r="AV7" s="218">
        <v>7.6807670000000003</v>
      </c>
      <c r="AW7" s="218">
        <v>7.9926969999999997</v>
      </c>
      <c r="AX7" s="218">
        <v>7.9198560000000002</v>
      </c>
      <c r="AY7" s="218">
        <v>7.9872240000000003</v>
      </c>
      <c r="AZ7" s="218">
        <v>8.0920260000000006</v>
      </c>
      <c r="BA7" s="218">
        <v>8.2051029999999994</v>
      </c>
      <c r="BB7" s="218">
        <v>8.439705</v>
      </c>
      <c r="BC7" s="218">
        <v>8.5170999999999992</v>
      </c>
      <c r="BD7" s="218">
        <v>8.5793750000000006</v>
      </c>
      <c r="BE7" s="218">
        <v>8.5869119999999999</v>
      </c>
      <c r="BF7" s="218">
        <v>8.6479370000000007</v>
      </c>
      <c r="BG7" s="218">
        <v>8.8066315127999992</v>
      </c>
      <c r="BH7" s="329">
        <v>8.9048871756000008</v>
      </c>
      <c r="BI7" s="329">
        <v>8.9651200000000006</v>
      </c>
      <c r="BJ7" s="329">
        <v>9.0303679999999993</v>
      </c>
      <c r="BK7" s="329">
        <v>9.1275969999999997</v>
      </c>
      <c r="BL7" s="329">
        <v>9.2418639999999996</v>
      </c>
      <c r="BM7" s="329">
        <v>9.309094</v>
      </c>
      <c r="BN7" s="329">
        <v>9.4092599999999997</v>
      </c>
      <c r="BO7" s="329">
        <v>9.4631779999999992</v>
      </c>
      <c r="BP7" s="329">
        <v>9.3956719999999994</v>
      </c>
      <c r="BQ7" s="329">
        <v>9.4330859999999994</v>
      </c>
      <c r="BR7" s="329">
        <v>9.3910730000000004</v>
      </c>
      <c r="BS7" s="329">
        <v>9.3707969999999996</v>
      </c>
      <c r="BT7" s="329">
        <v>9.5367909999999991</v>
      </c>
      <c r="BU7" s="329">
        <v>9.6759009999999996</v>
      </c>
      <c r="BV7" s="329">
        <v>9.6934679999999993</v>
      </c>
    </row>
    <row r="8" spans="1:74" ht="11.1" customHeight="1" x14ac:dyDescent="0.2">
      <c r="A8" s="61" t="s">
        <v>674</v>
      </c>
      <c r="B8" s="175" t="s">
        <v>563</v>
      </c>
      <c r="C8" s="218">
        <v>0.64029000000000003</v>
      </c>
      <c r="D8" s="218">
        <v>0.63507000000000002</v>
      </c>
      <c r="E8" s="218">
        <v>0.64614000000000005</v>
      </c>
      <c r="F8" s="218">
        <v>0.63966999999999996</v>
      </c>
      <c r="G8" s="218">
        <v>0.57128000000000001</v>
      </c>
      <c r="H8" s="218">
        <v>0.53447</v>
      </c>
      <c r="I8" s="218">
        <v>0.54469999999999996</v>
      </c>
      <c r="J8" s="218">
        <v>0.53825000000000001</v>
      </c>
      <c r="K8" s="218">
        <v>0.61377999999999999</v>
      </c>
      <c r="L8" s="218">
        <v>0.61846999999999996</v>
      </c>
      <c r="M8" s="218">
        <v>0.60618000000000005</v>
      </c>
      <c r="N8" s="218">
        <v>0.61180000000000001</v>
      </c>
      <c r="O8" s="218">
        <v>0.46382000000000001</v>
      </c>
      <c r="P8" s="218">
        <v>0.61119999999999997</v>
      </c>
      <c r="Q8" s="218">
        <v>0.61097000000000001</v>
      </c>
      <c r="R8" s="218">
        <v>0.60611000000000004</v>
      </c>
      <c r="S8" s="218">
        <v>0.58204</v>
      </c>
      <c r="T8" s="218">
        <v>0.55342000000000002</v>
      </c>
      <c r="U8" s="218">
        <v>0.45278000000000002</v>
      </c>
      <c r="V8" s="218">
        <v>0.52612999999999999</v>
      </c>
      <c r="W8" s="218">
        <v>0.58479999999999999</v>
      </c>
      <c r="X8" s="218">
        <v>0.56577</v>
      </c>
      <c r="Y8" s="218">
        <v>0.59311999999999998</v>
      </c>
      <c r="Z8" s="218">
        <v>0.59177000000000002</v>
      </c>
      <c r="AA8" s="218">
        <v>0.59272000000000002</v>
      </c>
      <c r="AB8" s="218">
        <v>0.58223000000000003</v>
      </c>
      <c r="AC8" s="218">
        <v>0.56747999999999998</v>
      </c>
      <c r="AD8" s="218">
        <v>0.55237999999999998</v>
      </c>
      <c r="AE8" s="218">
        <v>0.54600000000000004</v>
      </c>
      <c r="AF8" s="218">
        <v>0.49299999999999999</v>
      </c>
      <c r="AG8" s="218">
        <v>0.41521999999999998</v>
      </c>
      <c r="AH8" s="218">
        <v>0.40448000000000001</v>
      </c>
      <c r="AI8" s="218">
        <v>0.50207000000000002</v>
      </c>
      <c r="AJ8" s="218">
        <v>0.54666000000000003</v>
      </c>
      <c r="AK8" s="218">
        <v>0.55318999999999996</v>
      </c>
      <c r="AL8" s="218">
        <v>0.55532000000000004</v>
      </c>
      <c r="AM8" s="218">
        <v>0.54876999999999998</v>
      </c>
      <c r="AN8" s="218">
        <v>0.54093000000000002</v>
      </c>
      <c r="AO8" s="218">
        <v>0.53293000000000001</v>
      </c>
      <c r="AP8" s="218">
        <v>0.52249999999999996</v>
      </c>
      <c r="AQ8" s="218">
        <v>0.51537999999999995</v>
      </c>
      <c r="AR8" s="218">
        <v>0.48557</v>
      </c>
      <c r="AS8" s="218">
        <v>0.49296000000000001</v>
      </c>
      <c r="AT8" s="218">
        <v>0.42807000000000001</v>
      </c>
      <c r="AU8" s="218">
        <v>0.51107000000000002</v>
      </c>
      <c r="AV8" s="218">
        <v>0.52053000000000005</v>
      </c>
      <c r="AW8" s="218">
        <v>0.53566000000000003</v>
      </c>
      <c r="AX8" s="218">
        <v>0.54591999999999996</v>
      </c>
      <c r="AY8" s="218">
        <v>0.54166999999999998</v>
      </c>
      <c r="AZ8" s="218">
        <v>0.51529000000000003</v>
      </c>
      <c r="BA8" s="218">
        <v>0.53013999999999994</v>
      </c>
      <c r="BB8" s="218">
        <v>0.53666999999999998</v>
      </c>
      <c r="BC8" s="218">
        <v>0.52400999999999998</v>
      </c>
      <c r="BD8" s="218">
        <v>0.48455999999999999</v>
      </c>
      <c r="BE8" s="218">
        <v>0.42229</v>
      </c>
      <c r="BF8" s="218">
        <v>0.39789999999999998</v>
      </c>
      <c r="BG8" s="218">
        <v>0.47</v>
      </c>
      <c r="BH8" s="329">
        <v>0.48499999999999999</v>
      </c>
      <c r="BI8" s="329">
        <v>0.495</v>
      </c>
      <c r="BJ8" s="329">
        <v>0.495</v>
      </c>
      <c r="BK8" s="329">
        <v>0.48925000000000002</v>
      </c>
      <c r="BL8" s="329">
        <v>0.48449999999999999</v>
      </c>
      <c r="BM8" s="329">
        <v>0.47975000000000001</v>
      </c>
      <c r="BN8" s="329">
        <v>0.47499999999999998</v>
      </c>
      <c r="BO8" s="329">
        <v>0.47499999999999998</v>
      </c>
      <c r="BP8" s="329">
        <v>0.38950000000000001</v>
      </c>
      <c r="BQ8" s="329">
        <v>0.3705</v>
      </c>
      <c r="BR8" s="329">
        <v>0.38950000000000001</v>
      </c>
      <c r="BS8" s="329">
        <v>0.44650000000000001</v>
      </c>
      <c r="BT8" s="329">
        <v>0.46074999999999999</v>
      </c>
      <c r="BU8" s="329">
        <v>0.47025</v>
      </c>
      <c r="BV8" s="329">
        <v>0.47025</v>
      </c>
    </row>
    <row r="9" spans="1:74" ht="11.1" customHeight="1" x14ac:dyDescent="0.2">
      <c r="A9" s="61" t="s">
        <v>675</v>
      </c>
      <c r="B9" s="175" t="s">
        <v>258</v>
      </c>
      <c r="C9" s="218">
        <v>1.6548499999999999</v>
      </c>
      <c r="D9" s="218">
        <v>1.7104900000000001</v>
      </c>
      <c r="E9" s="218">
        <v>1.59968</v>
      </c>
      <c r="F9" s="218">
        <v>1.4811399999999999</v>
      </c>
      <c r="G9" s="218">
        <v>1.5363899999999999</v>
      </c>
      <c r="H9" s="218">
        <v>1.5432300000000001</v>
      </c>
      <c r="I9" s="218">
        <v>1.43401</v>
      </c>
      <c r="J9" s="218">
        <v>1.55555</v>
      </c>
      <c r="K9" s="218">
        <v>1.5866100000000001</v>
      </c>
      <c r="L9" s="218">
        <v>1.5651900000000001</v>
      </c>
      <c r="M9" s="218">
        <v>1.4821599999999999</v>
      </c>
      <c r="N9" s="218">
        <v>1.49089</v>
      </c>
      <c r="O9" s="218">
        <v>1.56162</v>
      </c>
      <c r="P9" s="218">
        <v>1.41143</v>
      </c>
      <c r="Q9" s="218">
        <v>1.3892899999999999</v>
      </c>
      <c r="R9" s="218">
        <v>1.3463400000000001</v>
      </c>
      <c r="S9" s="218">
        <v>1.3731199999999999</v>
      </c>
      <c r="T9" s="218">
        <v>1.3249500000000001</v>
      </c>
      <c r="U9" s="218">
        <v>1.2110399999999999</v>
      </c>
      <c r="V9" s="218">
        <v>1.27196</v>
      </c>
      <c r="W9" s="218">
        <v>1.08975</v>
      </c>
      <c r="X9" s="218">
        <v>1.29051</v>
      </c>
      <c r="Y9" s="218">
        <v>1.278</v>
      </c>
      <c r="Z9" s="218">
        <v>1.25749</v>
      </c>
      <c r="AA9" s="218">
        <v>1.3097000000000001</v>
      </c>
      <c r="AB9" s="218">
        <v>1.3278399999999999</v>
      </c>
      <c r="AC9" s="218">
        <v>1.3766499999999999</v>
      </c>
      <c r="AD9" s="218">
        <v>1.2664500000000001</v>
      </c>
      <c r="AE9" s="218">
        <v>1.1951499999999999</v>
      </c>
      <c r="AF9" s="218">
        <v>1.1147400000000001</v>
      </c>
      <c r="AG9" s="218">
        <v>1.2519899999999999</v>
      </c>
      <c r="AH9" s="218">
        <v>1.10419</v>
      </c>
      <c r="AI9" s="218">
        <v>1.17666</v>
      </c>
      <c r="AJ9" s="218">
        <v>1.32887</v>
      </c>
      <c r="AK9" s="218">
        <v>1.3728800000000001</v>
      </c>
      <c r="AL9" s="218">
        <v>1.3774599999999999</v>
      </c>
      <c r="AM9" s="218">
        <v>1.3320160000000001</v>
      </c>
      <c r="AN9" s="218">
        <v>1.3153950000000001</v>
      </c>
      <c r="AO9" s="218">
        <v>1.252335</v>
      </c>
      <c r="AP9" s="218">
        <v>1.3357680000000001</v>
      </c>
      <c r="AQ9" s="218">
        <v>1.2003330000000001</v>
      </c>
      <c r="AR9" s="218">
        <v>1.121818</v>
      </c>
      <c r="AS9" s="218">
        <v>1.236853</v>
      </c>
      <c r="AT9" s="218">
        <v>1.184515</v>
      </c>
      <c r="AU9" s="218">
        <v>1.3192219999999999</v>
      </c>
      <c r="AV9" s="218">
        <v>1.1768479999999999</v>
      </c>
      <c r="AW9" s="218">
        <v>1.3026979999999999</v>
      </c>
      <c r="AX9" s="218">
        <v>1.285666</v>
      </c>
      <c r="AY9" s="218">
        <v>1.3029569999999999</v>
      </c>
      <c r="AZ9" s="218">
        <v>1.3302400000000001</v>
      </c>
      <c r="BA9" s="218">
        <v>1.3234109999999999</v>
      </c>
      <c r="BB9" s="218">
        <v>1.4246780000000001</v>
      </c>
      <c r="BC9" s="218">
        <v>1.418879</v>
      </c>
      <c r="BD9" s="218">
        <v>1.4174929999999999</v>
      </c>
      <c r="BE9" s="218">
        <v>1.4232750000000001</v>
      </c>
      <c r="BF9" s="218">
        <v>1.4440489999999999</v>
      </c>
      <c r="BG9" s="218">
        <v>1.4960837253999999</v>
      </c>
      <c r="BH9" s="329">
        <v>1.5205594129</v>
      </c>
      <c r="BI9" s="329">
        <v>1.5209327552</v>
      </c>
      <c r="BJ9" s="329">
        <v>1.5549903042</v>
      </c>
      <c r="BK9" s="329">
        <v>1.6026045485</v>
      </c>
      <c r="BL9" s="329">
        <v>1.6380751043999999</v>
      </c>
      <c r="BM9" s="329">
        <v>1.6656932873000001</v>
      </c>
      <c r="BN9" s="329">
        <v>1.6961432876</v>
      </c>
      <c r="BO9" s="329">
        <v>1.7049397645</v>
      </c>
      <c r="BP9" s="329">
        <v>1.6777503038999999</v>
      </c>
      <c r="BQ9" s="329">
        <v>1.6890692967000001</v>
      </c>
      <c r="BR9" s="329">
        <v>1.6031404542000001</v>
      </c>
      <c r="BS9" s="329">
        <v>1.4811830940999999</v>
      </c>
      <c r="BT9" s="329">
        <v>1.5885176153</v>
      </c>
      <c r="BU9" s="329">
        <v>1.6740101419</v>
      </c>
      <c r="BV9" s="329">
        <v>1.6877639397999999</v>
      </c>
    </row>
    <row r="10" spans="1:74" ht="11.1" customHeight="1" x14ac:dyDescent="0.2">
      <c r="A10" s="61" t="s">
        <v>676</v>
      </c>
      <c r="B10" s="175" t="s">
        <v>131</v>
      </c>
      <c r="C10" s="218">
        <v>3.108139</v>
      </c>
      <c r="D10" s="218">
        <v>3.2027730000000001</v>
      </c>
      <c r="E10" s="218">
        <v>3.2678029999999998</v>
      </c>
      <c r="F10" s="218">
        <v>3.2742170000000002</v>
      </c>
      <c r="G10" s="218">
        <v>3.2925810000000002</v>
      </c>
      <c r="H10" s="218">
        <v>3.3039779999999999</v>
      </c>
      <c r="I10" s="218">
        <v>3.3350659999999999</v>
      </c>
      <c r="J10" s="218">
        <v>3.3504999999999998</v>
      </c>
      <c r="K10" s="218">
        <v>3.4082490000000001</v>
      </c>
      <c r="L10" s="218">
        <v>3.4160159999999999</v>
      </c>
      <c r="M10" s="218">
        <v>3.488216</v>
      </c>
      <c r="N10" s="218">
        <v>3.5014409999999998</v>
      </c>
      <c r="O10" s="218">
        <v>3.4715660000000002</v>
      </c>
      <c r="P10" s="218">
        <v>3.3698030000000001</v>
      </c>
      <c r="Q10" s="218">
        <v>3.6041159999999999</v>
      </c>
      <c r="R10" s="218">
        <v>3.602201</v>
      </c>
      <c r="S10" s="218">
        <v>3.6641780000000002</v>
      </c>
      <c r="T10" s="218">
        <v>3.7040389999999999</v>
      </c>
      <c r="U10" s="218">
        <v>3.6802060000000001</v>
      </c>
      <c r="V10" s="218">
        <v>3.828919</v>
      </c>
      <c r="W10" s="218">
        <v>3.9154589999999998</v>
      </c>
      <c r="X10" s="218">
        <v>4.019088</v>
      </c>
      <c r="Y10" s="218">
        <v>4.1350009999999999</v>
      </c>
      <c r="Z10" s="218">
        <v>4.1776299999999997</v>
      </c>
      <c r="AA10" s="218">
        <v>4.2501139999999999</v>
      </c>
      <c r="AB10" s="218">
        <v>4.3517270000000003</v>
      </c>
      <c r="AC10" s="218">
        <v>4.3531129999999996</v>
      </c>
      <c r="AD10" s="218">
        <v>4.4775749999999999</v>
      </c>
      <c r="AE10" s="218">
        <v>4.6005190000000002</v>
      </c>
      <c r="AF10" s="218">
        <v>4.644463</v>
      </c>
      <c r="AG10" s="218">
        <v>4.7235769999999997</v>
      </c>
      <c r="AH10" s="218">
        <v>4.8093389999999996</v>
      </c>
      <c r="AI10" s="218">
        <v>4.8954019999999998</v>
      </c>
      <c r="AJ10" s="218">
        <v>5.0656739999999996</v>
      </c>
      <c r="AK10" s="218">
        <v>5.1184130000000003</v>
      </c>
      <c r="AL10" s="218">
        <v>5.1482590000000004</v>
      </c>
      <c r="AM10" s="218">
        <v>5.201149</v>
      </c>
      <c r="AN10" s="218">
        <v>5.2393239999999999</v>
      </c>
      <c r="AO10" s="218">
        <v>5.3833589999999996</v>
      </c>
      <c r="AP10" s="218">
        <v>5.5042010000000001</v>
      </c>
      <c r="AQ10" s="218">
        <v>5.5680589999999999</v>
      </c>
      <c r="AR10" s="218">
        <v>5.6352200000000003</v>
      </c>
      <c r="AS10" s="218">
        <v>5.7446710000000003</v>
      </c>
      <c r="AT10" s="218">
        <v>5.8615599999999999</v>
      </c>
      <c r="AU10" s="218">
        <v>5.9162549999999996</v>
      </c>
      <c r="AV10" s="218">
        <v>5.9833889999999998</v>
      </c>
      <c r="AW10" s="218">
        <v>6.1543390000000002</v>
      </c>
      <c r="AX10" s="218">
        <v>6.0882699999999996</v>
      </c>
      <c r="AY10" s="218">
        <v>6.1425970000000003</v>
      </c>
      <c r="AZ10" s="218">
        <v>6.2464959999999996</v>
      </c>
      <c r="BA10" s="218">
        <v>6.3515519999999999</v>
      </c>
      <c r="BB10" s="218">
        <v>6.4783569999999999</v>
      </c>
      <c r="BC10" s="218">
        <v>6.574211</v>
      </c>
      <c r="BD10" s="218">
        <v>6.6773220000000002</v>
      </c>
      <c r="BE10" s="218">
        <v>6.7413470000000002</v>
      </c>
      <c r="BF10" s="218">
        <v>6.8059880000000001</v>
      </c>
      <c r="BG10" s="218">
        <v>6.8405477874000002</v>
      </c>
      <c r="BH10" s="329">
        <v>6.8993277626999996</v>
      </c>
      <c r="BI10" s="329">
        <v>6.9491867861000003</v>
      </c>
      <c r="BJ10" s="329">
        <v>6.9803778284</v>
      </c>
      <c r="BK10" s="329">
        <v>7.0357419656999998</v>
      </c>
      <c r="BL10" s="329">
        <v>7.1192887782999996</v>
      </c>
      <c r="BM10" s="329">
        <v>7.1636503121999997</v>
      </c>
      <c r="BN10" s="329">
        <v>7.2381171765000003</v>
      </c>
      <c r="BO10" s="329">
        <v>7.2832377645999999</v>
      </c>
      <c r="BP10" s="329">
        <v>7.3284218495999998</v>
      </c>
      <c r="BQ10" s="329">
        <v>7.3735163432000004</v>
      </c>
      <c r="BR10" s="329">
        <v>7.3984325241000004</v>
      </c>
      <c r="BS10" s="329">
        <v>7.4431134731000004</v>
      </c>
      <c r="BT10" s="329">
        <v>7.4875233769999996</v>
      </c>
      <c r="BU10" s="329">
        <v>7.5316407272000001</v>
      </c>
      <c r="BV10" s="329">
        <v>7.5354538746999999</v>
      </c>
    </row>
    <row r="11" spans="1:74" ht="11.1" customHeight="1" x14ac:dyDescent="0.2">
      <c r="A11" s="61" t="s">
        <v>984</v>
      </c>
      <c r="B11" s="175" t="s">
        <v>133</v>
      </c>
      <c r="C11" s="218">
        <v>8.4593779999999992</v>
      </c>
      <c r="D11" s="218">
        <v>8.7028890000000008</v>
      </c>
      <c r="E11" s="218">
        <v>9.2963520000000006</v>
      </c>
      <c r="F11" s="218">
        <v>9.6890300000000007</v>
      </c>
      <c r="G11" s="218">
        <v>9.6187959999999997</v>
      </c>
      <c r="H11" s="218">
        <v>9.8959069999999993</v>
      </c>
      <c r="I11" s="218">
        <v>9.8630300000000002</v>
      </c>
      <c r="J11" s="218">
        <v>9.5072399999999995</v>
      </c>
      <c r="K11" s="218">
        <v>9.1674849999999992</v>
      </c>
      <c r="L11" s="218">
        <v>8.5160660000000004</v>
      </c>
      <c r="M11" s="218">
        <v>8.667109</v>
      </c>
      <c r="N11" s="218">
        <v>8.6549700000000005</v>
      </c>
      <c r="O11" s="218">
        <v>9.1113040000000005</v>
      </c>
      <c r="P11" s="218">
        <v>8.1533379999999998</v>
      </c>
      <c r="Q11" s="218">
        <v>9.1468030000000002</v>
      </c>
      <c r="R11" s="218">
        <v>8.797993</v>
      </c>
      <c r="S11" s="218">
        <v>9.0223309999999994</v>
      </c>
      <c r="T11" s="218">
        <v>9.1994559999999996</v>
      </c>
      <c r="U11" s="218">
        <v>9.2032150000000001</v>
      </c>
      <c r="V11" s="218">
        <v>8.9019150000000007</v>
      </c>
      <c r="W11" s="218">
        <v>8.8781770000000009</v>
      </c>
      <c r="X11" s="218">
        <v>8.8566850000000006</v>
      </c>
      <c r="Y11" s="218">
        <v>8.6600239999999999</v>
      </c>
      <c r="Z11" s="218">
        <v>8.6577889999999993</v>
      </c>
      <c r="AA11" s="218">
        <v>8.4491130000000005</v>
      </c>
      <c r="AB11" s="218">
        <v>8.4886009999999992</v>
      </c>
      <c r="AC11" s="218">
        <v>8.6997260000000001</v>
      </c>
      <c r="AD11" s="218">
        <v>8.5949639999999992</v>
      </c>
      <c r="AE11" s="218">
        <v>8.9080209999999997</v>
      </c>
      <c r="AF11" s="218">
        <v>9.1469649999999998</v>
      </c>
      <c r="AG11" s="218">
        <v>8.6346150000000002</v>
      </c>
      <c r="AH11" s="218">
        <v>8.6043129999999994</v>
      </c>
      <c r="AI11" s="218">
        <v>8.3130900000000008</v>
      </c>
      <c r="AJ11" s="218">
        <v>8.0406139999999997</v>
      </c>
      <c r="AK11" s="218">
        <v>8.1095179999999996</v>
      </c>
      <c r="AL11" s="218">
        <v>7.53315</v>
      </c>
      <c r="AM11" s="218">
        <v>7.8466019999999999</v>
      </c>
      <c r="AN11" s="218">
        <v>7.1602059999999996</v>
      </c>
      <c r="AO11" s="218">
        <v>7.3899460000000001</v>
      </c>
      <c r="AP11" s="218">
        <v>7.6218690000000002</v>
      </c>
      <c r="AQ11" s="218">
        <v>7.6108450000000003</v>
      </c>
      <c r="AR11" s="218">
        <v>7.6068939999999996</v>
      </c>
      <c r="AS11" s="218">
        <v>7.9539140000000002</v>
      </c>
      <c r="AT11" s="218">
        <v>8.0286000000000008</v>
      </c>
      <c r="AU11" s="218">
        <v>7.8179160000000003</v>
      </c>
      <c r="AV11" s="218">
        <v>7.3594629999999999</v>
      </c>
      <c r="AW11" s="218">
        <v>7.1556509999999998</v>
      </c>
      <c r="AX11" s="218">
        <v>7.5511439999999999</v>
      </c>
      <c r="AY11" s="218">
        <v>7.3385530000000001</v>
      </c>
      <c r="AZ11" s="218">
        <v>6.9595000000000002</v>
      </c>
      <c r="BA11" s="218">
        <v>7.0181230000000001</v>
      </c>
      <c r="BB11" s="218">
        <v>7.2788349999999999</v>
      </c>
      <c r="BC11" s="218">
        <v>6.8768050000000001</v>
      </c>
      <c r="BD11" s="218">
        <v>6.6588989999999999</v>
      </c>
      <c r="BE11" s="218">
        <v>7.2220009999999997</v>
      </c>
      <c r="BF11" s="218">
        <v>7.0822789999999998</v>
      </c>
      <c r="BG11" s="218">
        <v>7.0983333333000003</v>
      </c>
      <c r="BH11" s="329">
        <v>6.8547778386999996</v>
      </c>
      <c r="BI11" s="329">
        <v>6.3576300000000003</v>
      </c>
      <c r="BJ11" s="329">
        <v>6.1042620000000003</v>
      </c>
      <c r="BK11" s="329">
        <v>6.193549</v>
      </c>
      <c r="BL11" s="329">
        <v>5.7183080000000004</v>
      </c>
      <c r="BM11" s="329">
        <v>6.0355400000000001</v>
      </c>
      <c r="BN11" s="329">
        <v>6.1317880000000002</v>
      </c>
      <c r="BO11" s="329">
        <v>6.0585810000000002</v>
      </c>
      <c r="BP11" s="329">
        <v>6.196161</v>
      </c>
      <c r="BQ11" s="329">
        <v>6.3545350000000003</v>
      </c>
      <c r="BR11" s="329">
        <v>6.4268689999999999</v>
      </c>
      <c r="BS11" s="329">
        <v>6.3360029999999998</v>
      </c>
      <c r="BT11" s="329">
        <v>5.8014380000000001</v>
      </c>
      <c r="BU11" s="329">
        <v>5.6627130000000001</v>
      </c>
      <c r="BV11" s="329">
        <v>5.4298570000000002</v>
      </c>
    </row>
    <row r="12" spans="1:74" ht="11.1" customHeight="1" x14ac:dyDescent="0.2">
      <c r="A12" s="61" t="s">
        <v>986</v>
      </c>
      <c r="B12" s="175" t="s">
        <v>137</v>
      </c>
      <c r="C12" s="218">
        <v>1.2903225807E-4</v>
      </c>
      <c r="D12" s="218">
        <v>1.4285714286000001E-4</v>
      </c>
      <c r="E12" s="218">
        <v>1.2903225806E-4</v>
      </c>
      <c r="F12" s="218">
        <v>1.6666666666999999E-4</v>
      </c>
      <c r="G12" s="218">
        <v>1.6129032258000001E-4</v>
      </c>
      <c r="H12" s="218">
        <v>1E-4</v>
      </c>
      <c r="I12" s="218">
        <v>1.6129032258000001E-4</v>
      </c>
      <c r="J12" s="218">
        <v>1.6129032258000001E-4</v>
      </c>
      <c r="K12" s="218">
        <v>2.2666666667E-3</v>
      </c>
      <c r="L12" s="218">
        <v>-1.1935483871000001E-3</v>
      </c>
      <c r="M12" s="218">
        <v>9.9999999998000004E-5</v>
      </c>
      <c r="N12" s="218">
        <v>6.4516129034000001E-5</v>
      </c>
      <c r="O12" s="218">
        <v>6.4516129031E-5</v>
      </c>
      <c r="P12" s="218">
        <v>3.5714285713000002E-5</v>
      </c>
      <c r="Q12" s="218">
        <v>0</v>
      </c>
      <c r="R12" s="218">
        <v>0</v>
      </c>
      <c r="S12" s="218">
        <v>0</v>
      </c>
      <c r="T12" s="218">
        <v>3.6666666667E-4</v>
      </c>
      <c r="U12" s="218">
        <v>0.26825806452000001</v>
      </c>
      <c r="V12" s="218">
        <v>0.70190322580999998</v>
      </c>
      <c r="W12" s="218">
        <v>1.6833333333000002E-2</v>
      </c>
      <c r="X12" s="218">
        <v>0</v>
      </c>
      <c r="Y12" s="218">
        <v>0</v>
      </c>
      <c r="Z12" s="218">
        <v>0</v>
      </c>
      <c r="AA12" s="218">
        <v>0</v>
      </c>
      <c r="AB12" s="218">
        <v>0</v>
      </c>
      <c r="AC12" s="218">
        <v>0</v>
      </c>
      <c r="AD12" s="218">
        <v>0</v>
      </c>
      <c r="AE12" s="218">
        <v>0</v>
      </c>
      <c r="AF12" s="218">
        <v>0</v>
      </c>
      <c r="AG12" s="218">
        <v>3.2258064515E-5</v>
      </c>
      <c r="AH12" s="218">
        <v>0</v>
      </c>
      <c r="AI12" s="218">
        <v>3.3266666666999997E-2</v>
      </c>
      <c r="AJ12" s="218">
        <v>0</v>
      </c>
      <c r="AK12" s="218">
        <v>0</v>
      </c>
      <c r="AL12" s="218">
        <v>-1.0193548387E-2</v>
      </c>
      <c r="AM12" s="218">
        <v>-1.7322580644999998E-2</v>
      </c>
      <c r="AN12" s="218">
        <v>-5.8571428571000004E-3</v>
      </c>
      <c r="AO12" s="218">
        <v>0</v>
      </c>
      <c r="AP12" s="218">
        <v>0</v>
      </c>
      <c r="AQ12" s="218">
        <v>0</v>
      </c>
      <c r="AR12" s="218">
        <v>0</v>
      </c>
      <c r="AS12" s="218">
        <v>0</v>
      </c>
      <c r="AT12" s="218">
        <v>0</v>
      </c>
      <c r="AU12" s="218">
        <v>0</v>
      </c>
      <c r="AV12" s="218">
        <v>0</v>
      </c>
      <c r="AW12" s="218">
        <v>0</v>
      </c>
      <c r="AX12" s="218">
        <v>0</v>
      </c>
      <c r="AY12" s="218">
        <v>0</v>
      </c>
      <c r="AZ12" s="218">
        <v>0</v>
      </c>
      <c r="BA12" s="218">
        <v>1.2903225805999999E-3</v>
      </c>
      <c r="BB12" s="218">
        <v>8.7133333332999996E-2</v>
      </c>
      <c r="BC12" s="218">
        <v>7.5580645161000007E-2</v>
      </c>
      <c r="BD12" s="218">
        <v>0</v>
      </c>
      <c r="BE12" s="218">
        <v>0</v>
      </c>
      <c r="BF12" s="218">
        <v>0</v>
      </c>
      <c r="BG12" s="218">
        <v>9.0476190473999995E-5</v>
      </c>
      <c r="BH12" s="329">
        <v>7.3732718895999999E-5</v>
      </c>
      <c r="BI12" s="329">
        <v>0</v>
      </c>
      <c r="BJ12" s="329">
        <v>0</v>
      </c>
      <c r="BK12" s="329">
        <v>0</v>
      </c>
      <c r="BL12" s="329">
        <v>0</v>
      </c>
      <c r="BM12" s="329">
        <v>0</v>
      </c>
      <c r="BN12" s="329">
        <v>0</v>
      </c>
      <c r="BO12" s="329">
        <v>0</v>
      </c>
      <c r="BP12" s="329">
        <v>0</v>
      </c>
      <c r="BQ12" s="329">
        <v>0</v>
      </c>
      <c r="BR12" s="329">
        <v>0</v>
      </c>
      <c r="BS12" s="329">
        <v>0</v>
      </c>
      <c r="BT12" s="329">
        <v>0</v>
      </c>
      <c r="BU12" s="329">
        <v>0</v>
      </c>
      <c r="BV12" s="329">
        <v>0</v>
      </c>
    </row>
    <row r="13" spans="1:74" ht="11.1" customHeight="1" x14ac:dyDescent="0.2">
      <c r="A13" s="61" t="s">
        <v>985</v>
      </c>
      <c r="B13" s="175" t="s">
        <v>564</v>
      </c>
      <c r="C13" s="218">
        <v>-0.37535483871000003</v>
      </c>
      <c r="D13" s="218">
        <v>-0.22860714286</v>
      </c>
      <c r="E13" s="218">
        <v>-0.51706451613000004</v>
      </c>
      <c r="F13" s="218">
        <v>-0.1341</v>
      </c>
      <c r="G13" s="218">
        <v>4.2677419355000003E-2</v>
      </c>
      <c r="H13" s="218">
        <v>-0.11840000000000001</v>
      </c>
      <c r="I13" s="218">
        <v>0.25445161290000001</v>
      </c>
      <c r="J13" s="218">
        <v>-5.5225806452000002E-2</v>
      </c>
      <c r="K13" s="218">
        <v>-0.11713333333000001</v>
      </c>
      <c r="L13" s="218">
        <v>-0.15345161290000001</v>
      </c>
      <c r="M13" s="218">
        <v>0.50390000000000001</v>
      </c>
      <c r="N13" s="218">
        <v>0.61435483870999996</v>
      </c>
      <c r="O13" s="218">
        <v>-0.37467741934999998</v>
      </c>
      <c r="P13" s="218">
        <v>-0.12221428571</v>
      </c>
      <c r="Q13" s="218">
        <v>-0.37890322581000002</v>
      </c>
      <c r="R13" s="218">
        <v>-0.21093333333</v>
      </c>
      <c r="S13" s="218">
        <v>-5.8322580644999997E-2</v>
      </c>
      <c r="T13" s="218">
        <v>0.41953333332999998</v>
      </c>
      <c r="U13" s="218">
        <v>0.30396774193999998</v>
      </c>
      <c r="V13" s="218">
        <v>-1.3580645161E-2</v>
      </c>
      <c r="W13" s="218">
        <v>0.55246666667</v>
      </c>
      <c r="X13" s="218">
        <v>-0.21896774193999999</v>
      </c>
      <c r="Y13" s="218">
        <v>3.3999999999999998E-3</v>
      </c>
      <c r="Z13" s="218">
        <v>0.19980645160999999</v>
      </c>
      <c r="AA13" s="218">
        <v>-0.41270967741999998</v>
      </c>
      <c r="AB13" s="218">
        <v>-0.17275862069</v>
      </c>
      <c r="AC13" s="218">
        <v>-0.79719354839000001</v>
      </c>
      <c r="AD13" s="218">
        <v>-0.32206666667</v>
      </c>
      <c r="AE13" s="218">
        <v>-0.16377419355</v>
      </c>
      <c r="AF13" s="218">
        <v>-1.5333333333E-3</v>
      </c>
      <c r="AG13" s="218">
        <v>0.49409677418999998</v>
      </c>
      <c r="AH13" s="218">
        <v>0.33032258064999998</v>
      </c>
      <c r="AI13" s="218">
        <v>-0.25119999999999998</v>
      </c>
      <c r="AJ13" s="218">
        <v>-0.20480645161</v>
      </c>
      <c r="AK13" s="218">
        <v>-0.1033</v>
      </c>
      <c r="AL13" s="218">
        <v>0.44877419354999998</v>
      </c>
      <c r="AM13" s="218">
        <v>-0.38451612902999999</v>
      </c>
      <c r="AN13" s="218">
        <v>-0.27835714286000002</v>
      </c>
      <c r="AO13" s="218">
        <v>-0.25545161290000001</v>
      </c>
      <c r="AP13" s="218">
        <v>-0.11006666666999999</v>
      </c>
      <c r="AQ13" s="218">
        <v>0.14167741935</v>
      </c>
      <c r="AR13" s="218">
        <v>0.48676666667000001</v>
      </c>
      <c r="AS13" s="218">
        <v>0.30816129032</v>
      </c>
      <c r="AT13" s="218">
        <v>6.9451612903000004E-2</v>
      </c>
      <c r="AU13" s="218">
        <v>-0.24293333333</v>
      </c>
      <c r="AV13" s="218">
        <v>-0.27883870968000002</v>
      </c>
      <c r="AW13" s="218">
        <v>0.26790000000000003</v>
      </c>
      <c r="AX13" s="218">
        <v>0.53425806452000002</v>
      </c>
      <c r="AY13" s="218">
        <v>-0.21635483871</v>
      </c>
      <c r="AZ13" s="218">
        <v>-0.34207142857</v>
      </c>
      <c r="BA13" s="218">
        <v>-0.33512903226000001</v>
      </c>
      <c r="BB13" s="218">
        <v>-0.31383333333000002</v>
      </c>
      <c r="BC13" s="218">
        <v>-2.9258064516E-2</v>
      </c>
      <c r="BD13" s="218">
        <v>0.33910000000000001</v>
      </c>
      <c r="BE13" s="218">
        <v>0.48964516129000002</v>
      </c>
      <c r="BF13" s="218">
        <v>0.26035483870999998</v>
      </c>
      <c r="BG13" s="218">
        <v>1.3961904762E-2</v>
      </c>
      <c r="BH13" s="329">
        <v>-0.65250145282000005</v>
      </c>
      <c r="BI13" s="329">
        <v>9.6249600000000005E-2</v>
      </c>
      <c r="BJ13" s="329">
        <v>0.44504250000000001</v>
      </c>
      <c r="BK13" s="329">
        <v>-0.37239250000000002</v>
      </c>
      <c r="BL13" s="329">
        <v>-0.16341320000000001</v>
      </c>
      <c r="BM13" s="329">
        <v>-0.36124479999999998</v>
      </c>
      <c r="BN13" s="329">
        <v>-0.21356130000000001</v>
      </c>
      <c r="BO13" s="329">
        <v>8.0913100000000002E-2</v>
      </c>
      <c r="BP13" s="329">
        <v>0.24797340000000001</v>
      </c>
      <c r="BQ13" s="329">
        <v>0.28314299999999998</v>
      </c>
      <c r="BR13" s="329">
        <v>0.1174943</v>
      </c>
      <c r="BS13" s="329">
        <v>-3.0206199999999999E-2</v>
      </c>
      <c r="BT13" s="329">
        <v>-0.20010530000000001</v>
      </c>
      <c r="BU13" s="329">
        <v>9.0811199999999995E-2</v>
      </c>
      <c r="BV13" s="329">
        <v>0.42912499999999998</v>
      </c>
    </row>
    <row r="14" spans="1:74" ht="11.1" customHeight="1" x14ac:dyDescent="0.2">
      <c r="A14" s="61" t="s">
        <v>678</v>
      </c>
      <c r="B14" s="175" t="s">
        <v>134</v>
      </c>
      <c r="C14" s="218">
        <v>0.17905180644999999</v>
      </c>
      <c r="D14" s="218">
        <v>-7.3007714286000003E-2</v>
      </c>
      <c r="E14" s="218">
        <v>2.0637483870999999E-2</v>
      </c>
      <c r="F14" s="218">
        <v>0.18070933333</v>
      </c>
      <c r="G14" s="218">
        <v>0.15321029032</v>
      </c>
      <c r="H14" s="218">
        <v>0.22251499999999999</v>
      </c>
      <c r="I14" s="218">
        <v>8.7516096774000005E-2</v>
      </c>
      <c r="J14" s="218">
        <v>0.21345951613</v>
      </c>
      <c r="K14" s="218">
        <v>7.8875666666999994E-2</v>
      </c>
      <c r="L14" s="218">
        <v>3.8935161289999999E-2</v>
      </c>
      <c r="M14" s="218">
        <v>-0.110665</v>
      </c>
      <c r="N14" s="218">
        <v>0.10257564516000001</v>
      </c>
      <c r="O14" s="218">
        <v>0.18910890322999999</v>
      </c>
      <c r="P14" s="218">
        <v>0.25244257142999998</v>
      </c>
      <c r="Q14" s="218">
        <v>7.8949225806000001E-2</v>
      </c>
      <c r="R14" s="218">
        <v>8.8855333332999997E-2</v>
      </c>
      <c r="S14" s="218">
        <v>0.13445958064999999</v>
      </c>
      <c r="T14" s="218">
        <v>9.2400999999999997E-2</v>
      </c>
      <c r="U14" s="218">
        <v>0.46992019354999998</v>
      </c>
      <c r="V14" s="218">
        <v>0.33884941935000001</v>
      </c>
      <c r="W14" s="218">
        <v>0.23744699999999999</v>
      </c>
      <c r="X14" s="218">
        <v>5.6559741934999998E-2</v>
      </c>
      <c r="Y14" s="218">
        <v>0.29052099999999997</v>
      </c>
      <c r="Z14" s="218">
        <v>-4.2227451612999997E-2</v>
      </c>
      <c r="AA14" s="218">
        <v>0.18512667742</v>
      </c>
      <c r="AB14" s="218">
        <v>3.7739620690000003E-2</v>
      </c>
      <c r="AC14" s="218">
        <v>0.27651454839</v>
      </c>
      <c r="AD14" s="218">
        <v>4.0130666666999999E-2</v>
      </c>
      <c r="AE14" s="218">
        <v>1.0761193548E-2</v>
      </c>
      <c r="AF14" s="218">
        <v>0.23889833332999999</v>
      </c>
      <c r="AG14" s="218">
        <v>0.14575896774</v>
      </c>
      <c r="AH14" s="218">
        <v>7.1935419355000002E-2</v>
      </c>
      <c r="AI14" s="218">
        <v>0.24084433332999999</v>
      </c>
      <c r="AJ14" s="218">
        <v>6.6439451612999995E-2</v>
      </c>
      <c r="AK14" s="218">
        <v>3.4598999999999998E-2</v>
      </c>
      <c r="AL14" s="218">
        <v>0.27745535484</v>
      </c>
      <c r="AM14" s="218">
        <v>4.0526709676999999E-2</v>
      </c>
      <c r="AN14" s="218">
        <v>0.25871628570999999</v>
      </c>
      <c r="AO14" s="218">
        <v>0.39949361290000002</v>
      </c>
      <c r="AP14" s="218">
        <v>-9.8383333332999999E-3</v>
      </c>
      <c r="AQ14" s="218">
        <v>0.26854358065</v>
      </c>
      <c r="AR14" s="218">
        <v>0.49676433332999997</v>
      </c>
      <c r="AS14" s="218">
        <v>0.30511770968000002</v>
      </c>
      <c r="AT14" s="218">
        <v>0.2209963871</v>
      </c>
      <c r="AU14" s="218">
        <v>0.31427033332999998</v>
      </c>
      <c r="AV14" s="218">
        <v>0.22973770968000001</v>
      </c>
      <c r="AW14" s="218">
        <v>0.21671799999999999</v>
      </c>
      <c r="AX14" s="218">
        <v>6.4031935484000005E-2</v>
      </c>
      <c r="AY14" s="218">
        <v>0.19035183871</v>
      </c>
      <c r="AZ14" s="218">
        <v>0.41265242857000001</v>
      </c>
      <c r="BA14" s="218">
        <v>0.23706370968000001</v>
      </c>
      <c r="BB14" s="218">
        <v>0.37465999999999999</v>
      </c>
      <c r="BC14" s="218">
        <v>0.50467541935000004</v>
      </c>
      <c r="BD14" s="218">
        <v>0.24052599999999999</v>
      </c>
      <c r="BE14" s="218">
        <v>0.23360283871000001</v>
      </c>
      <c r="BF14" s="218">
        <v>0.46481616128999997</v>
      </c>
      <c r="BG14" s="218">
        <v>6.5882772884999996E-2</v>
      </c>
      <c r="BH14" s="329">
        <v>0.11746657678</v>
      </c>
      <c r="BI14" s="329">
        <v>8.5190199999999994E-2</v>
      </c>
      <c r="BJ14" s="329">
        <v>0.12780610000000001</v>
      </c>
      <c r="BK14" s="329">
        <v>0.15899340000000001</v>
      </c>
      <c r="BL14" s="329">
        <v>0.17462140000000001</v>
      </c>
      <c r="BM14" s="329">
        <v>0.2045853</v>
      </c>
      <c r="BN14" s="329">
        <v>0.15868689999999999</v>
      </c>
      <c r="BO14" s="329">
        <v>0.1721501</v>
      </c>
      <c r="BP14" s="329">
        <v>0.25693579999999999</v>
      </c>
      <c r="BQ14" s="329">
        <v>0.24268300000000001</v>
      </c>
      <c r="BR14" s="329">
        <v>0.21193619999999999</v>
      </c>
      <c r="BS14" s="329">
        <v>0.21342929999999999</v>
      </c>
      <c r="BT14" s="329">
        <v>9.9363300000000002E-2</v>
      </c>
      <c r="BU14" s="329">
        <v>7.3456900000000006E-2</v>
      </c>
      <c r="BV14" s="329">
        <v>0.1099313</v>
      </c>
    </row>
    <row r="15" spans="1:74" ht="11.1" customHeight="1" x14ac:dyDescent="0.2">
      <c r="A15" s="61" t="s">
        <v>679</v>
      </c>
      <c r="B15" s="175" t="s">
        <v>188</v>
      </c>
      <c r="C15" s="218">
        <v>13.666482999999999</v>
      </c>
      <c r="D15" s="218">
        <v>13.94975</v>
      </c>
      <c r="E15" s="218">
        <v>14.313677</v>
      </c>
      <c r="F15" s="218">
        <v>15.130833000000001</v>
      </c>
      <c r="G15" s="218">
        <v>15.215096000000001</v>
      </c>
      <c r="H15" s="218">
        <v>15.3818</v>
      </c>
      <c r="I15" s="218">
        <v>15.518935000000001</v>
      </c>
      <c r="J15" s="218">
        <v>15.109935</v>
      </c>
      <c r="K15" s="218">
        <v>14.740133</v>
      </c>
      <c r="L15" s="218">
        <v>14.000031999999999</v>
      </c>
      <c r="M15" s="218">
        <v>14.637</v>
      </c>
      <c r="N15" s="218">
        <v>14.976096</v>
      </c>
      <c r="O15" s="218">
        <v>14.422806</v>
      </c>
      <c r="P15" s="218">
        <v>13.676035000000001</v>
      </c>
      <c r="Q15" s="218">
        <v>14.451225000000001</v>
      </c>
      <c r="R15" s="218">
        <v>14.230566</v>
      </c>
      <c r="S15" s="218">
        <v>14.717806</v>
      </c>
      <c r="T15" s="218">
        <v>15.294166000000001</v>
      </c>
      <c r="U15" s="218">
        <v>15.589387</v>
      </c>
      <c r="V15" s="218">
        <v>15.556096</v>
      </c>
      <c r="W15" s="218">
        <v>15.274933000000001</v>
      </c>
      <c r="X15" s="218">
        <v>14.569645</v>
      </c>
      <c r="Y15" s="218">
        <v>14.960065999999999</v>
      </c>
      <c r="Z15" s="218">
        <v>14.842257999999999</v>
      </c>
      <c r="AA15" s="218">
        <v>14.374064000000001</v>
      </c>
      <c r="AB15" s="218">
        <v>14.615379000000001</v>
      </c>
      <c r="AC15" s="218">
        <v>14.476290000000001</v>
      </c>
      <c r="AD15" s="218">
        <v>14.609432999999999</v>
      </c>
      <c r="AE15" s="218">
        <v>15.096677</v>
      </c>
      <c r="AF15" s="218">
        <v>15.636533</v>
      </c>
      <c r="AG15" s="218">
        <v>15.665290000000001</v>
      </c>
      <c r="AH15" s="218">
        <v>15.324579999999999</v>
      </c>
      <c r="AI15" s="218">
        <v>14.910133</v>
      </c>
      <c r="AJ15" s="218">
        <v>14.843451</v>
      </c>
      <c r="AK15" s="218">
        <v>15.0853</v>
      </c>
      <c r="AL15" s="218">
        <v>15.330225</v>
      </c>
      <c r="AM15" s="218">
        <v>14.567225000000001</v>
      </c>
      <c r="AN15" s="218">
        <v>14.230357</v>
      </c>
      <c r="AO15" s="218">
        <v>14.702612</v>
      </c>
      <c r="AP15" s="218">
        <v>14.864433</v>
      </c>
      <c r="AQ15" s="218">
        <v>15.304838</v>
      </c>
      <c r="AR15" s="218">
        <v>15.833033</v>
      </c>
      <c r="AS15" s="218">
        <v>16.041677</v>
      </c>
      <c r="AT15" s="218">
        <v>15.793193</v>
      </c>
      <c r="AU15" s="218">
        <v>15.6358</v>
      </c>
      <c r="AV15" s="218">
        <v>14.991129000000001</v>
      </c>
      <c r="AW15" s="218">
        <v>15.632966</v>
      </c>
      <c r="AX15" s="218">
        <v>16.069289999999999</v>
      </c>
      <c r="AY15" s="218">
        <v>15.299773999999999</v>
      </c>
      <c r="AZ15" s="218">
        <v>15.122107</v>
      </c>
      <c r="BA15" s="218">
        <v>15.126450999999999</v>
      </c>
      <c r="BB15" s="218">
        <v>15.8665</v>
      </c>
      <c r="BC15" s="218">
        <v>15.944903</v>
      </c>
      <c r="BD15" s="218">
        <v>15.8179</v>
      </c>
      <c r="BE15" s="218">
        <v>16.532160999999999</v>
      </c>
      <c r="BF15" s="218">
        <v>16.455387000000002</v>
      </c>
      <c r="BG15" s="218">
        <v>15.9849</v>
      </c>
      <c r="BH15" s="329">
        <v>15.224703870999999</v>
      </c>
      <c r="BI15" s="329">
        <v>15.504189999999999</v>
      </c>
      <c r="BJ15" s="329">
        <v>15.70748</v>
      </c>
      <c r="BK15" s="329">
        <v>15.107749999999999</v>
      </c>
      <c r="BL15" s="329">
        <v>14.97138</v>
      </c>
      <c r="BM15" s="329">
        <v>15.18797</v>
      </c>
      <c r="BN15" s="329">
        <v>15.48617</v>
      </c>
      <c r="BO15" s="329">
        <v>15.77482</v>
      </c>
      <c r="BP15" s="329">
        <v>16.09674</v>
      </c>
      <c r="BQ15" s="329">
        <v>16.31345</v>
      </c>
      <c r="BR15" s="329">
        <v>16.147369999999999</v>
      </c>
      <c r="BS15" s="329">
        <v>15.89002</v>
      </c>
      <c r="BT15" s="329">
        <v>15.237489999999999</v>
      </c>
      <c r="BU15" s="329">
        <v>15.502879999999999</v>
      </c>
      <c r="BV15" s="329">
        <v>15.662380000000001</v>
      </c>
    </row>
    <row r="16" spans="1:74" ht="11.1" customHeight="1" x14ac:dyDescent="0.2">
      <c r="A16" s="57"/>
      <c r="B16" s="44" t="s">
        <v>988</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409"/>
      <c r="BI16" s="409"/>
      <c r="BJ16" s="409"/>
      <c r="BK16" s="409"/>
      <c r="BL16" s="409"/>
      <c r="BM16" s="409"/>
      <c r="BN16" s="409"/>
      <c r="BO16" s="409"/>
      <c r="BP16" s="409"/>
      <c r="BQ16" s="409"/>
      <c r="BR16" s="409"/>
      <c r="BS16" s="409"/>
      <c r="BT16" s="409"/>
      <c r="BU16" s="409"/>
      <c r="BV16" s="409"/>
    </row>
    <row r="17" spans="1:74" ht="11.1" customHeight="1" x14ac:dyDescent="0.2">
      <c r="A17" s="61" t="s">
        <v>681</v>
      </c>
      <c r="B17" s="175" t="s">
        <v>565</v>
      </c>
      <c r="C17" s="218">
        <v>0.96070599999999995</v>
      </c>
      <c r="D17" s="218">
        <v>1.060068</v>
      </c>
      <c r="E17" s="218">
        <v>1.0636730000000001</v>
      </c>
      <c r="F17" s="218">
        <v>1.02763</v>
      </c>
      <c r="G17" s="218">
        <v>1.068964</v>
      </c>
      <c r="H17" s="218">
        <v>1.084662</v>
      </c>
      <c r="I17" s="218">
        <v>1.108609</v>
      </c>
      <c r="J17" s="218">
        <v>1.1234459999999999</v>
      </c>
      <c r="K17" s="218">
        <v>1.06193</v>
      </c>
      <c r="L17" s="218">
        <v>1.012127</v>
      </c>
      <c r="M17" s="218">
        <v>1.0512280000000001</v>
      </c>
      <c r="N17" s="218">
        <v>1.1866080000000001</v>
      </c>
      <c r="O17" s="218">
        <v>1.019223</v>
      </c>
      <c r="P17" s="218">
        <v>0.95410099999999998</v>
      </c>
      <c r="Q17" s="218">
        <v>1.019449</v>
      </c>
      <c r="R17" s="218">
        <v>1.0132969999999999</v>
      </c>
      <c r="S17" s="218">
        <v>1.084803</v>
      </c>
      <c r="T17" s="218">
        <v>1.1059969999999999</v>
      </c>
      <c r="U17" s="218">
        <v>1.122384</v>
      </c>
      <c r="V17" s="218">
        <v>1.133157</v>
      </c>
      <c r="W17" s="218">
        <v>1.1228940000000001</v>
      </c>
      <c r="X17" s="218">
        <v>1.0838650000000001</v>
      </c>
      <c r="Y17" s="218">
        <v>1.1130660000000001</v>
      </c>
      <c r="Z17" s="218">
        <v>1.134091</v>
      </c>
      <c r="AA17" s="218">
        <v>1.0534479999999999</v>
      </c>
      <c r="AB17" s="218">
        <v>1.064238</v>
      </c>
      <c r="AC17" s="218">
        <v>1.07419</v>
      </c>
      <c r="AD17" s="218">
        <v>1.026632</v>
      </c>
      <c r="AE17" s="218">
        <v>1.0893820000000001</v>
      </c>
      <c r="AF17" s="218">
        <v>1.099629</v>
      </c>
      <c r="AG17" s="218">
        <v>1.06548</v>
      </c>
      <c r="AH17" s="218">
        <v>1.0451900000000001</v>
      </c>
      <c r="AI17" s="218">
        <v>1.001064</v>
      </c>
      <c r="AJ17" s="218">
        <v>1.005898</v>
      </c>
      <c r="AK17" s="218">
        <v>1.0320640000000001</v>
      </c>
      <c r="AL17" s="218">
        <v>1.1524779999999999</v>
      </c>
      <c r="AM17" s="218">
        <v>1.0608029999999999</v>
      </c>
      <c r="AN17" s="218">
        <v>0.966283</v>
      </c>
      <c r="AO17" s="218">
        <v>1.0118339999999999</v>
      </c>
      <c r="AP17" s="218">
        <v>1.0929009999999999</v>
      </c>
      <c r="AQ17" s="218">
        <v>1.03948</v>
      </c>
      <c r="AR17" s="218">
        <v>1.0871310000000001</v>
      </c>
      <c r="AS17" s="218">
        <v>1.131902</v>
      </c>
      <c r="AT17" s="218">
        <v>1.114933</v>
      </c>
      <c r="AU17" s="218">
        <v>1.135928</v>
      </c>
      <c r="AV17" s="218">
        <v>1.0848340000000001</v>
      </c>
      <c r="AW17" s="218">
        <v>1.126263</v>
      </c>
      <c r="AX17" s="218">
        <v>1.1790929999999999</v>
      </c>
      <c r="AY17" s="218">
        <v>1.1182209999999999</v>
      </c>
      <c r="AZ17" s="218">
        <v>1.0803179999999999</v>
      </c>
      <c r="BA17" s="218">
        <v>1.0093179999999999</v>
      </c>
      <c r="BB17" s="218">
        <v>1.079496</v>
      </c>
      <c r="BC17" s="218">
        <v>1.0270619999999999</v>
      </c>
      <c r="BD17" s="218">
        <v>1.124763</v>
      </c>
      <c r="BE17" s="218">
        <v>1.1076710000000001</v>
      </c>
      <c r="BF17" s="218">
        <v>1.162355</v>
      </c>
      <c r="BG17" s="218">
        <v>1.1051439999999999</v>
      </c>
      <c r="BH17" s="329">
        <v>1.068522</v>
      </c>
      <c r="BI17" s="329">
        <v>1.0740959999999999</v>
      </c>
      <c r="BJ17" s="329">
        <v>1.1255869999999999</v>
      </c>
      <c r="BK17" s="329">
        <v>1.070951</v>
      </c>
      <c r="BL17" s="329">
        <v>1.061512</v>
      </c>
      <c r="BM17" s="329">
        <v>1.061534</v>
      </c>
      <c r="BN17" s="329">
        <v>1.0655889999999999</v>
      </c>
      <c r="BO17" s="329">
        <v>1.0761959999999999</v>
      </c>
      <c r="BP17" s="329">
        <v>1.099734</v>
      </c>
      <c r="BQ17" s="329">
        <v>1.12639</v>
      </c>
      <c r="BR17" s="329">
        <v>1.125251</v>
      </c>
      <c r="BS17" s="329">
        <v>1.106217</v>
      </c>
      <c r="BT17" s="329">
        <v>1.067113</v>
      </c>
      <c r="BU17" s="329">
        <v>1.076962</v>
      </c>
      <c r="BV17" s="329">
        <v>1.1237299999999999</v>
      </c>
    </row>
    <row r="18" spans="1:74" ht="11.1" customHeight="1" x14ac:dyDescent="0.2">
      <c r="A18" s="61" t="s">
        <v>680</v>
      </c>
      <c r="B18" s="175" t="s">
        <v>1195</v>
      </c>
      <c r="C18" s="218">
        <v>2.017128</v>
      </c>
      <c r="D18" s="218">
        <v>2.0431059999999999</v>
      </c>
      <c r="E18" s="218">
        <v>2.0759989999999999</v>
      </c>
      <c r="F18" s="218">
        <v>2.060899</v>
      </c>
      <c r="G18" s="218">
        <v>2.0906440000000002</v>
      </c>
      <c r="H18" s="218">
        <v>2.0461659999999999</v>
      </c>
      <c r="I18" s="218">
        <v>1.9935149999999999</v>
      </c>
      <c r="J18" s="218">
        <v>2.0707089999999999</v>
      </c>
      <c r="K18" s="218">
        <v>2.1035330000000001</v>
      </c>
      <c r="L18" s="218">
        <v>2.1247739999999999</v>
      </c>
      <c r="M18" s="218">
        <v>2.135999</v>
      </c>
      <c r="N18" s="218">
        <v>2.1244499999999999</v>
      </c>
      <c r="O18" s="218">
        <v>2.1144829999999999</v>
      </c>
      <c r="P18" s="218">
        <v>2.0085709999999999</v>
      </c>
      <c r="Q18" s="218">
        <v>2.1945800000000002</v>
      </c>
      <c r="R18" s="218">
        <v>2.1864659999999998</v>
      </c>
      <c r="S18" s="218">
        <v>2.2336450000000001</v>
      </c>
      <c r="T18" s="218">
        <v>2.1879330000000001</v>
      </c>
      <c r="U18" s="218">
        <v>2.2062580000000001</v>
      </c>
      <c r="V18" s="218">
        <v>2.227322</v>
      </c>
      <c r="W18" s="218">
        <v>2.170566</v>
      </c>
      <c r="X18" s="218">
        <v>2.3130959999999998</v>
      </c>
      <c r="Y18" s="218">
        <v>2.3730660000000001</v>
      </c>
      <c r="Z18" s="218">
        <v>2.3584830000000001</v>
      </c>
      <c r="AA18" s="218">
        <v>2.3840319999999999</v>
      </c>
      <c r="AB18" s="218">
        <v>2.4006889999999999</v>
      </c>
      <c r="AC18" s="218">
        <v>2.3848699999999998</v>
      </c>
      <c r="AD18" s="218">
        <v>2.3788320000000001</v>
      </c>
      <c r="AE18" s="218">
        <v>2.393386</v>
      </c>
      <c r="AF18" s="218">
        <v>2.3380990000000001</v>
      </c>
      <c r="AG18" s="218">
        <v>2.3265799999999999</v>
      </c>
      <c r="AH18" s="218">
        <v>2.3709669999999998</v>
      </c>
      <c r="AI18" s="218">
        <v>2.4619330000000001</v>
      </c>
      <c r="AJ18" s="218">
        <v>2.5067729999999999</v>
      </c>
      <c r="AK18" s="218">
        <v>2.535933</v>
      </c>
      <c r="AL18" s="218">
        <v>2.4153859999999998</v>
      </c>
      <c r="AM18" s="218">
        <v>2.3787410000000002</v>
      </c>
      <c r="AN18" s="218">
        <v>2.4896769999999999</v>
      </c>
      <c r="AO18" s="218">
        <v>2.4845480000000002</v>
      </c>
      <c r="AP18" s="218">
        <v>2.5131990000000002</v>
      </c>
      <c r="AQ18" s="218">
        <v>2.5563539999999998</v>
      </c>
      <c r="AR18" s="218">
        <v>2.541566</v>
      </c>
      <c r="AS18" s="218">
        <v>2.6183860000000001</v>
      </c>
      <c r="AT18" s="218">
        <v>2.715096</v>
      </c>
      <c r="AU18" s="218">
        <v>2.791166</v>
      </c>
      <c r="AV18" s="218">
        <v>2.766451</v>
      </c>
      <c r="AW18" s="218">
        <v>2.746899</v>
      </c>
      <c r="AX18" s="218">
        <v>2.6598060000000001</v>
      </c>
      <c r="AY18" s="218">
        <v>2.6391610000000001</v>
      </c>
      <c r="AZ18" s="218">
        <v>2.6840350000000002</v>
      </c>
      <c r="BA18" s="218">
        <v>2.7925469999999999</v>
      </c>
      <c r="BB18" s="218">
        <v>2.9186329999999998</v>
      </c>
      <c r="BC18" s="218">
        <v>2.8804829999999999</v>
      </c>
      <c r="BD18" s="218">
        <v>3.0444330000000002</v>
      </c>
      <c r="BE18" s="218">
        <v>3.0614509999999999</v>
      </c>
      <c r="BF18" s="218">
        <v>3.0865800000000001</v>
      </c>
      <c r="BG18" s="218">
        <v>3.0560242190000002</v>
      </c>
      <c r="BH18" s="329">
        <v>3.1223851764999999</v>
      </c>
      <c r="BI18" s="329">
        <v>3.052457</v>
      </c>
      <c r="BJ18" s="329">
        <v>3.015409</v>
      </c>
      <c r="BK18" s="329">
        <v>3.0140609999999999</v>
      </c>
      <c r="BL18" s="329">
        <v>3.0489030000000001</v>
      </c>
      <c r="BM18" s="329">
        <v>3.0766840000000002</v>
      </c>
      <c r="BN18" s="329">
        <v>3.153381</v>
      </c>
      <c r="BO18" s="329">
        <v>3.16838</v>
      </c>
      <c r="BP18" s="329">
        <v>3.2102889999999999</v>
      </c>
      <c r="BQ18" s="329">
        <v>3.2277260000000001</v>
      </c>
      <c r="BR18" s="329">
        <v>3.2585860000000002</v>
      </c>
      <c r="BS18" s="329">
        <v>3.2725569999999999</v>
      </c>
      <c r="BT18" s="329">
        <v>3.2820140000000002</v>
      </c>
      <c r="BU18" s="329">
        <v>3.3051159999999999</v>
      </c>
      <c r="BV18" s="329">
        <v>3.2535970000000001</v>
      </c>
    </row>
    <row r="19" spans="1:74" ht="11.1" customHeight="1" x14ac:dyDescent="0.2">
      <c r="A19" s="61" t="s">
        <v>1161</v>
      </c>
      <c r="B19" s="175" t="s">
        <v>1162</v>
      </c>
      <c r="C19" s="218">
        <v>0.84696800000000005</v>
      </c>
      <c r="D19" s="218">
        <v>0.87396499999999999</v>
      </c>
      <c r="E19" s="218">
        <v>0.89561199999999996</v>
      </c>
      <c r="F19" s="218">
        <v>0.87813399999999997</v>
      </c>
      <c r="G19" s="218">
        <v>0.89267799999999997</v>
      </c>
      <c r="H19" s="218">
        <v>0.90533300000000005</v>
      </c>
      <c r="I19" s="218">
        <v>0.90606399999999998</v>
      </c>
      <c r="J19" s="218">
        <v>0.91100000000000003</v>
      </c>
      <c r="K19" s="218">
        <v>0.91446700000000003</v>
      </c>
      <c r="L19" s="218">
        <v>0.92441899999999999</v>
      </c>
      <c r="M19" s="218">
        <v>0.96736699999999998</v>
      </c>
      <c r="N19" s="218">
        <v>0.96119299999999996</v>
      </c>
      <c r="O19" s="218">
        <v>0.98183200000000004</v>
      </c>
      <c r="P19" s="218">
        <v>0.97166200000000003</v>
      </c>
      <c r="Q19" s="218">
        <v>1.0007360000000001</v>
      </c>
      <c r="R19" s="218">
        <v>0.99442299999999995</v>
      </c>
      <c r="S19" s="218">
        <v>0.99148499999999995</v>
      </c>
      <c r="T19" s="218">
        <v>1.0140290000000001</v>
      </c>
      <c r="U19" s="218">
        <v>1.0030600000000001</v>
      </c>
      <c r="V19" s="218">
        <v>1.026886</v>
      </c>
      <c r="W19" s="218">
        <v>1.0108109999999999</v>
      </c>
      <c r="X19" s="218">
        <v>1.0227470000000001</v>
      </c>
      <c r="Y19" s="218">
        <v>1.0761989999999999</v>
      </c>
      <c r="Z19" s="218">
        <v>1.085153</v>
      </c>
      <c r="AA19" s="218">
        <v>1.021809</v>
      </c>
      <c r="AB19" s="218">
        <v>1.013158</v>
      </c>
      <c r="AC19" s="218">
        <v>0.99024400000000001</v>
      </c>
      <c r="AD19" s="218">
        <v>1.0012920000000001</v>
      </c>
      <c r="AE19" s="218">
        <v>1.015447</v>
      </c>
      <c r="AF19" s="218">
        <v>1.001806</v>
      </c>
      <c r="AG19" s="218">
        <v>0.927342</v>
      </c>
      <c r="AH19" s="218">
        <v>0.95339700000000005</v>
      </c>
      <c r="AI19" s="218">
        <v>0.91909600000000002</v>
      </c>
      <c r="AJ19" s="218">
        <v>0.90037</v>
      </c>
      <c r="AK19" s="218">
        <v>0.91288599999999998</v>
      </c>
      <c r="AL19" s="218">
        <v>0.903694</v>
      </c>
      <c r="AM19" s="218">
        <v>0.89124499999999995</v>
      </c>
      <c r="AN19" s="218">
        <v>0.90458000000000005</v>
      </c>
      <c r="AO19" s="218">
        <v>0.94930700000000001</v>
      </c>
      <c r="AP19" s="218">
        <v>0.97013499999999997</v>
      </c>
      <c r="AQ19" s="218">
        <v>1.0097499999999999</v>
      </c>
      <c r="AR19" s="218">
        <v>1.031542</v>
      </c>
      <c r="AS19" s="218">
        <v>1.0189049999999999</v>
      </c>
      <c r="AT19" s="218">
        <v>1.001941</v>
      </c>
      <c r="AU19" s="218">
        <v>0.99647799999999997</v>
      </c>
      <c r="AV19" s="218">
        <v>1.0500389999999999</v>
      </c>
      <c r="AW19" s="218">
        <v>1.082052</v>
      </c>
      <c r="AX19" s="218">
        <v>1.1012470000000001</v>
      </c>
      <c r="AY19" s="218">
        <v>1.001609</v>
      </c>
      <c r="AZ19" s="218">
        <v>1.0178389999999999</v>
      </c>
      <c r="BA19" s="218">
        <v>1.0235050000000001</v>
      </c>
      <c r="BB19" s="218">
        <v>1.0422130000000001</v>
      </c>
      <c r="BC19" s="218">
        <v>1.0565059999999999</v>
      </c>
      <c r="BD19" s="218">
        <v>1.0859909999999999</v>
      </c>
      <c r="BE19" s="218">
        <v>1.089828</v>
      </c>
      <c r="BF19" s="218">
        <v>1.0329969999999999</v>
      </c>
      <c r="BG19" s="218">
        <v>1.0358099999999999</v>
      </c>
      <c r="BH19" s="329">
        <v>1.035128</v>
      </c>
      <c r="BI19" s="329">
        <v>1.0539780000000001</v>
      </c>
      <c r="BJ19" s="329">
        <v>1.0523530000000001</v>
      </c>
      <c r="BK19" s="329">
        <v>1.0503720000000001</v>
      </c>
      <c r="BL19" s="329">
        <v>1.0516749999999999</v>
      </c>
      <c r="BM19" s="329">
        <v>1.051488</v>
      </c>
      <c r="BN19" s="329">
        <v>1.042006</v>
      </c>
      <c r="BO19" s="329">
        <v>1.0447010000000001</v>
      </c>
      <c r="BP19" s="329">
        <v>1.0487089999999999</v>
      </c>
      <c r="BQ19" s="329">
        <v>1.049755</v>
      </c>
      <c r="BR19" s="329">
        <v>1.0478860000000001</v>
      </c>
      <c r="BS19" s="329">
        <v>1.0523579999999999</v>
      </c>
      <c r="BT19" s="329">
        <v>1.0497300000000001</v>
      </c>
      <c r="BU19" s="329">
        <v>1.051239</v>
      </c>
      <c r="BV19" s="329">
        <v>1.048306</v>
      </c>
    </row>
    <row r="20" spans="1:74" ht="11.1" customHeight="1" x14ac:dyDescent="0.2">
      <c r="A20" s="61" t="s">
        <v>1043</v>
      </c>
      <c r="B20" s="175" t="s">
        <v>123</v>
      </c>
      <c r="C20" s="218">
        <v>0.82661200000000001</v>
      </c>
      <c r="D20" s="218">
        <v>0.85007100000000002</v>
      </c>
      <c r="E20" s="218">
        <v>0.85438700000000001</v>
      </c>
      <c r="F20" s="218">
        <v>0.84613300000000002</v>
      </c>
      <c r="G20" s="218">
        <v>0.84658</v>
      </c>
      <c r="H20" s="218">
        <v>0.85440000000000005</v>
      </c>
      <c r="I20" s="218">
        <v>0.85754799999999998</v>
      </c>
      <c r="J20" s="218">
        <v>0.86980599999999997</v>
      </c>
      <c r="K20" s="218">
        <v>0.87403299999999995</v>
      </c>
      <c r="L20" s="218">
        <v>0.88616099999999998</v>
      </c>
      <c r="M20" s="218">
        <v>0.92490000000000006</v>
      </c>
      <c r="N20" s="218">
        <v>0.91796699999999998</v>
      </c>
      <c r="O20" s="218">
        <v>0.91829000000000005</v>
      </c>
      <c r="P20" s="218">
        <v>0.90357100000000001</v>
      </c>
      <c r="Q20" s="218">
        <v>0.90896699999999997</v>
      </c>
      <c r="R20" s="218">
        <v>0.88460000000000005</v>
      </c>
      <c r="S20" s="218">
        <v>0.89419300000000002</v>
      </c>
      <c r="T20" s="218">
        <v>0.90746599999999999</v>
      </c>
      <c r="U20" s="218">
        <v>0.88841899999999996</v>
      </c>
      <c r="V20" s="218">
        <v>0.902451</v>
      </c>
      <c r="W20" s="218">
        <v>0.886266</v>
      </c>
      <c r="X20" s="218">
        <v>0.90364500000000003</v>
      </c>
      <c r="Y20" s="218">
        <v>0.94610000000000005</v>
      </c>
      <c r="Z20" s="218">
        <v>0.95864499999999997</v>
      </c>
      <c r="AA20" s="218">
        <v>0.93670900000000001</v>
      </c>
      <c r="AB20" s="218">
        <v>0.91886199999999996</v>
      </c>
      <c r="AC20" s="218">
        <v>0.88864500000000002</v>
      </c>
      <c r="AD20" s="218">
        <v>0.87819999999999998</v>
      </c>
      <c r="AE20" s="218">
        <v>0.89083800000000002</v>
      </c>
      <c r="AF20" s="218">
        <v>0.88376600000000005</v>
      </c>
      <c r="AG20" s="218">
        <v>0.81406400000000001</v>
      </c>
      <c r="AH20" s="218">
        <v>0.84167700000000001</v>
      </c>
      <c r="AI20" s="218">
        <v>0.81253299999999995</v>
      </c>
      <c r="AJ20" s="218">
        <v>0.80567699999999998</v>
      </c>
      <c r="AK20" s="218">
        <v>0.82479999999999998</v>
      </c>
      <c r="AL20" s="218">
        <v>0.82522499999999999</v>
      </c>
      <c r="AM20" s="218">
        <v>0.79928999999999994</v>
      </c>
      <c r="AN20" s="218">
        <v>0.80335699999999999</v>
      </c>
      <c r="AO20" s="218">
        <v>0.82645100000000005</v>
      </c>
      <c r="AP20" s="218">
        <v>0.85336599999999996</v>
      </c>
      <c r="AQ20" s="218">
        <v>0.87732200000000005</v>
      </c>
      <c r="AR20" s="218">
        <v>0.890733</v>
      </c>
      <c r="AS20" s="218">
        <v>0.868483</v>
      </c>
      <c r="AT20" s="218">
        <v>0.84770900000000005</v>
      </c>
      <c r="AU20" s="218">
        <v>0.85213300000000003</v>
      </c>
      <c r="AV20" s="218">
        <v>0.90306399999999998</v>
      </c>
      <c r="AW20" s="218">
        <v>0.93049999999999999</v>
      </c>
      <c r="AX20" s="218">
        <v>0.94854799999999995</v>
      </c>
      <c r="AY20" s="218">
        <v>0.91432199999999997</v>
      </c>
      <c r="AZ20" s="218">
        <v>0.90717800000000004</v>
      </c>
      <c r="BA20" s="218">
        <v>0.90696699999999997</v>
      </c>
      <c r="BB20" s="218">
        <v>0.92789999999999995</v>
      </c>
      <c r="BC20" s="218">
        <v>0.93674100000000005</v>
      </c>
      <c r="BD20" s="218">
        <v>0.95863299999999996</v>
      </c>
      <c r="BE20" s="218">
        <v>0.94880600000000004</v>
      </c>
      <c r="BF20" s="218">
        <v>0.92467699999999997</v>
      </c>
      <c r="BG20" s="218">
        <v>0.91400000000000003</v>
      </c>
      <c r="BH20" s="329">
        <v>0.91103225805999999</v>
      </c>
      <c r="BI20" s="329">
        <v>0.93475410000000003</v>
      </c>
      <c r="BJ20" s="329">
        <v>0.93818639999999998</v>
      </c>
      <c r="BK20" s="329">
        <v>0.93935100000000005</v>
      </c>
      <c r="BL20" s="329">
        <v>0.94169020000000003</v>
      </c>
      <c r="BM20" s="329">
        <v>0.93842680000000001</v>
      </c>
      <c r="BN20" s="329">
        <v>0.92874009999999996</v>
      </c>
      <c r="BO20" s="329">
        <v>0.93045750000000005</v>
      </c>
      <c r="BP20" s="329">
        <v>0.93249499999999996</v>
      </c>
      <c r="BQ20" s="329">
        <v>0.93151059999999997</v>
      </c>
      <c r="BR20" s="329">
        <v>0.93061190000000005</v>
      </c>
      <c r="BS20" s="329">
        <v>0.93312320000000004</v>
      </c>
      <c r="BT20" s="329">
        <v>0.93247069999999999</v>
      </c>
      <c r="BU20" s="329">
        <v>0.93195810000000001</v>
      </c>
      <c r="BV20" s="329">
        <v>0.93405539999999998</v>
      </c>
    </row>
    <row r="21" spans="1:74" ht="11.1" customHeight="1" x14ac:dyDescent="0.2">
      <c r="A21" s="61" t="s">
        <v>1163</v>
      </c>
      <c r="B21" s="175" t="s">
        <v>1164</v>
      </c>
      <c r="C21" s="218">
        <v>0.14955919355</v>
      </c>
      <c r="D21" s="218">
        <v>0.15507971429</v>
      </c>
      <c r="E21" s="218">
        <v>0.13444722580999999</v>
      </c>
      <c r="F21" s="218">
        <v>0.169709</v>
      </c>
      <c r="G21" s="218">
        <v>0.17913599999999999</v>
      </c>
      <c r="H21" s="218">
        <v>0.129528</v>
      </c>
      <c r="I21" s="218">
        <v>0.19107651613000001</v>
      </c>
      <c r="J21" s="218">
        <v>0.16682077418999999</v>
      </c>
      <c r="K21" s="218">
        <v>0.169766</v>
      </c>
      <c r="L21" s="218">
        <v>0.16047283871000001</v>
      </c>
      <c r="M21" s="218">
        <v>0.19246766667000001</v>
      </c>
      <c r="N21" s="218">
        <v>0.18710161289999999</v>
      </c>
      <c r="O21" s="218">
        <v>0.17852829032</v>
      </c>
      <c r="P21" s="218">
        <v>0.15738614285999999</v>
      </c>
      <c r="Q21" s="218">
        <v>0.17455229032</v>
      </c>
      <c r="R21" s="218">
        <v>0.18160100000000001</v>
      </c>
      <c r="S21" s="218">
        <v>0.16853609677</v>
      </c>
      <c r="T21" s="218">
        <v>0.16813866666999999</v>
      </c>
      <c r="U21" s="218">
        <v>0.15872087097000001</v>
      </c>
      <c r="V21" s="218">
        <v>0.19304451613000001</v>
      </c>
      <c r="W21" s="218">
        <v>0.17269833333000001</v>
      </c>
      <c r="X21" s="218">
        <v>0.17618087096999999</v>
      </c>
      <c r="Y21" s="218">
        <v>0.18526033333</v>
      </c>
      <c r="Z21" s="218">
        <v>0.19721116128999999</v>
      </c>
      <c r="AA21" s="218">
        <v>0.19235516128999999</v>
      </c>
      <c r="AB21" s="218">
        <v>0.19121813793</v>
      </c>
      <c r="AC21" s="218">
        <v>0.17023148387000001</v>
      </c>
      <c r="AD21" s="218">
        <v>0.16203866667</v>
      </c>
      <c r="AE21" s="218">
        <v>0.19426754838999999</v>
      </c>
      <c r="AF21" s="218">
        <v>0.19642466667</v>
      </c>
      <c r="AG21" s="218">
        <v>0.19408145161000001</v>
      </c>
      <c r="AH21" s="218">
        <v>0.1971</v>
      </c>
      <c r="AI21" s="218">
        <v>0.21461333332999999</v>
      </c>
      <c r="AJ21" s="218">
        <v>0.18804716128999999</v>
      </c>
      <c r="AK21" s="218">
        <v>0.201849</v>
      </c>
      <c r="AL21" s="218">
        <v>0.19750409677</v>
      </c>
      <c r="AM21" s="218">
        <v>0.18706338710000001</v>
      </c>
      <c r="AN21" s="218">
        <v>0.18373371428999999</v>
      </c>
      <c r="AO21" s="218">
        <v>0.18606909677</v>
      </c>
      <c r="AP21" s="218">
        <v>0.21382033333</v>
      </c>
      <c r="AQ21" s="218">
        <v>0.20962322581000001</v>
      </c>
      <c r="AR21" s="218">
        <v>0.19007166667</v>
      </c>
      <c r="AS21" s="218">
        <v>0.22227080645</v>
      </c>
      <c r="AT21" s="218">
        <v>0.23579154838999999</v>
      </c>
      <c r="AU21" s="218">
        <v>0.21546799999999999</v>
      </c>
      <c r="AV21" s="218">
        <v>0.21167612902999999</v>
      </c>
      <c r="AW21" s="218">
        <v>0.21961733333</v>
      </c>
      <c r="AX21" s="218">
        <v>0.21815451613</v>
      </c>
      <c r="AY21" s="218">
        <v>0.22296406452</v>
      </c>
      <c r="AZ21" s="218">
        <v>0.18028885714000001</v>
      </c>
      <c r="BA21" s="218">
        <v>0.20005722580999999</v>
      </c>
      <c r="BB21" s="218">
        <v>0.21657000000000001</v>
      </c>
      <c r="BC21" s="218">
        <v>0.20511954838999999</v>
      </c>
      <c r="BD21" s="218">
        <v>0.24846766667</v>
      </c>
      <c r="BE21" s="218">
        <v>0.22078019355</v>
      </c>
      <c r="BF21" s="218">
        <v>0.232489</v>
      </c>
      <c r="BG21" s="218">
        <v>0.19066759999999999</v>
      </c>
      <c r="BH21" s="329">
        <v>0.18864619999999999</v>
      </c>
      <c r="BI21" s="329">
        <v>0.19471749999999999</v>
      </c>
      <c r="BJ21" s="329">
        <v>0.19480910000000001</v>
      </c>
      <c r="BK21" s="329">
        <v>0.19503200000000001</v>
      </c>
      <c r="BL21" s="329">
        <v>0.19511439999999999</v>
      </c>
      <c r="BM21" s="329">
        <v>0.19696549999999999</v>
      </c>
      <c r="BN21" s="329">
        <v>0.20255000000000001</v>
      </c>
      <c r="BO21" s="329">
        <v>0.2044947</v>
      </c>
      <c r="BP21" s="329">
        <v>0.20601720000000001</v>
      </c>
      <c r="BQ21" s="329">
        <v>0.20428399999999999</v>
      </c>
      <c r="BR21" s="329">
        <v>0.2028866</v>
      </c>
      <c r="BS21" s="329">
        <v>0.2014416</v>
      </c>
      <c r="BT21" s="329">
        <v>0.19928180000000001</v>
      </c>
      <c r="BU21" s="329">
        <v>0.2054001</v>
      </c>
      <c r="BV21" s="329">
        <v>0.2055099</v>
      </c>
    </row>
    <row r="22" spans="1:74" ht="11.1" customHeight="1" x14ac:dyDescent="0.2">
      <c r="A22" s="61" t="s">
        <v>682</v>
      </c>
      <c r="B22" s="175" t="s">
        <v>135</v>
      </c>
      <c r="C22" s="218">
        <v>0.94441799999999998</v>
      </c>
      <c r="D22" s="218">
        <v>0.49363899999999999</v>
      </c>
      <c r="E22" s="218">
        <v>0.17591599999999999</v>
      </c>
      <c r="F22" s="218">
        <v>0.404136</v>
      </c>
      <c r="G22" s="218">
        <v>0.12349499999999999</v>
      </c>
      <c r="H22" s="218">
        <v>0.244087</v>
      </c>
      <c r="I22" s="218">
        <v>0.29556199999999999</v>
      </c>
      <c r="J22" s="218">
        <v>0.43877500000000003</v>
      </c>
      <c r="K22" s="218">
        <v>0.31051800000000002</v>
      </c>
      <c r="L22" s="218">
        <v>0.14636299999999999</v>
      </c>
      <c r="M22" s="218">
        <v>-0.169462</v>
      </c>
      <c r="N22" s="218">
        <v>-0.166769</v>
      </c>
      <c r="O22" s="218">
        <v>0.30344500000000002</v>
      </c>
      <c r="P22" s="218">
        <v>-0.114218</v>
      </c>
      <c r="Q22" s="218">
        <v>-0.124524</v>
      </c>
      <c r="R22" s="218">
        <v>-0.12367499999999999</v>
      </c>
      <c r="S22" s="218">
        <v>4.9168999999999997E-2</v>
      </c>
      <c r="T22" s="218">
        <v>-0.109627</v>
      </c>
      <c r="U22" s="218">
        <v>-0.57151799999999997</v>
      </c>
      <c r="V22" s="218">
        <v>-0.74335600000000002</v>
      </c>
      <c r="W22" s="218">
        <v>-0.82670500000000002</v>
      </c>
      <c r="X22" s="218">
        <v>-0.95881499999999997</v>
      </c>
      <c r="Y22" s="218">
        <v>-0.66247800000000001</v>
      </c>
      <c r="Z22" s="218">
        <v>-1.342449</v>
      </c>
      <c r="AA22" s="218">
        <v>-0.408555</v>
      </c>
      <c r="AB22" s="218">
        <v>-0.99287099999999995</v>
      </c>
      <c r="AC22" s="218">
        <v>-1.2104870000000001</v>
      </c>
      <c r="AD22" s="218">
        <v>-1.256235</v>
      </c>
      <c r="AE22" s="218">
        <v>-0.99805299999999997</v>
      </c>
      <c r="AF22" s="218">
        <v>-0.93848699999999996</v>
      </c>
      <c r="AG22" s="218">
        <v>-1.0784050000000001</v>
      </c>
      <c r="AH22" s="218">
        <v>-0.80618800000000002</v>
      </c>
      <c r="AI22" s="218">
        <v>-1.0015890000000001</v>
      </c>
      <c r="AJ22" s="218">
        <v>-1.2480169999999999</v>
      </c>
      <c r="AK22" s="218">
        <v>-1.332238</v>
      </c>
      <c r="AL22" s="218">
        <v>-1.525299</v>
      </c>
      <c r="AM22" s="218">
        <v>-0.63896500000000001</v>
      </c>
      <c r="AN22" s="218">
        <v>-1.1536850000000001</v>
      </c>
      <c r="AO22" s="218">
        <v>-0.96693399999999996</v>
      </c>
      <c r="AP22" s="218">
        <v>-0.68905700000000003</v>
      </c>
      <c r="AQ22" s="218">
        <v>-0.90831799999999996</v>
      </c>
      <c r="AR22" s="218">
        <v>-1.3188489999999999</v>
      </c>
      <c r="AS22" s="218">
        <v>-1.504672</v>
      </c>
      <c r="AT22" s="218">
        <v>-1.5043150000000001</v>
      </c>
      <c r="AU22" s="218">
        <v>-1.413176</v>
      </c>
      <c r="AV22" s="218">
        <v>-1.8247930000000001</v>
      </c>
      <c r="AW22" s="218">
        <v>-1.7368779999999999</v>
      </c>
      <c r="AX22" s="218">
        <v>-2.6133929999999999</v>
      </c>
      <c r="AY22" s="218">
        <v>-2.0953010000000001</v>
      </c>
      <c r="AZ22" s="218">
        <v>-1.419281</v>
      </c>
      <c r="BA22" s="218">
        <v>-1.6364860000000001</v>
      </c>
      <c r="BB22" s="218">
        <v>-1.6606430000000001</v>
      </c>
      <c r="BC22" s="218">
        <v>-1.617208</v>
      </c>
      <c r="BD22" s="218">
        <v>-1.9997419999999999</v>
      </c>
      <c r="BE22" s="218">
        <v>-2.2282730000000002</v>
      </c>
      <c r="BF22" s="218">
        <v>-2.306362</v>
      </c>
      <c r="BG22" s="218">
        <v>-2.424977819</v>
      </c>
      <c r="BH22" s="329">
        <v>-2.3821666020999999</v>
      </c>
      <c r="BI22" s="329">
        <v>-1.9799119999999999</v>
      </c>
      <c r="BJ22" s="329">
        <v>-2.4390040000000002</v>
      </c>
      <c r="BK22" s="329">
        <v>-1.494205</v>
      </c>
      <c r="BL22" s="329">
        <v>-1.9242729999999999</v>
      </c>
      <c r="BM22" s="329">
        <v>-1.935408</v>
      </c>
      <c r="BN22" s="329">
        <v>-1.9066110000000001</v>
      </c>
      <c r="BO22" s="329">
        <v>-1.879148</v>
      </c>
      <c r="BP22" s="329">
        <v>-1.9020440000000001</v>
      </c>
      <c r="BQ22" s="329">
        <v>-2.0969250000000001</v>
      </c>
      <c r="BR22" s="329">
        <v>-2.0532650000000001</v>
      </c>
      <c r="BS22" s="329">
        <v>-2.374501</v>
      </c>
      <c r="BT22" s="329">
        <v>-2.2436479999999999</v>
      </c>
      <c r="BU22" s="329">
        <v>-2.3563580000000002</v>
      </c>
      <c r="BV22" s="329">
        <v>-2.504629</v>
      </c>
    </row>
    <row r="23" spans="1:74" ht="11.1" customHeight="1" x14ac:dyDescent="0.2">
      <c r="A23" s="652" t="s">
        <v>1285</v>
      </c>
      <c r="B23" s="66" t="s">
        <v>1286</v>
      </c>
      <c r="C23" s="218">
        <v>3.1377000000000002E-2</v>
      </c>
      <c r="D23" s="218">
        <v>9.6387E-2</v>
      </c>
      <c r="E23" s="218">
        <v>8.3599999999999994E-3</v>
      </c>
      <c r="F23" s="218">
        <v>-4.1479000000000002E-2</v>
      </c>
      <c r="G23" s="218">
        <v>-3.7684000000000002E-2</v>
      </c>
      <c r="H23" s="218">
        <v>2.7092999999999999E-2</v>
      </c>
      <c r="I23" s="218">
        <v>-2.8597999999999998E-2</v>
      </c>
      <c r="J23" s="218">
        <v>2.5730000000000002E-3</v>
      </c>
      <c r="K23" s="218">
        <v>1.696E-3</v>
      </c>
      <c r="L23" s="218">
        <v>3.4907000000000001E-2</v>
      </c>
      <c r="M23" s="218">
        <v>4.0411999999999997E-2</v>
      </c>
      <c r="N23" s="218">
        <v>5.1686000000000003E-2</v>
      </c>
      <c r="O23" s="218">
        <v>6.0670000000000003E-3</v>
      </c>
      <c r="P23" s="218">
        <v>6.1872000000000003E-2</v>
      </c>
      <c r="Q23" s="218">
        <v>-6.6473000000000004E-2</v>
      </c>
      <c r="R23" s="218">
        <v>-0.158999</v>
      </c>
      <c r="S23" s="218">
        <v>-0.14344299999999999</v>
      </c>
      <c r="T23" s="218">
        <v>-9.6970000000000001E-2</v>
      </c>
      <c r="U23" s="218">
        <v>-0.12773799999999999</v>
      </c>
      <c r="V23" s="218">
        <v>-0.103393</v>
      </c>
      <c r="W23" s="218">
        <v>-9.6206E-2</v>
      </c>
      <c r="X23" s="218">
        <v>-2.9798000000000002E-2</v>
      </c>
      <c r="Y23" s="218">
        <v>-4.2729000000000003E-2</v>
      </c>
      <c r="Z23" s="218">
        <v>1.3101E-2</v>
      </c>
      <c r="AA23" s="218">
        <v>-4.4449000000000002E-2</v>
      </c>
      <c r="AB23" s="218">
        <v>-0.13186400000000001</v>
      </c>
      <c r="AC23" s="218">
        <v>-0.132658</v>
      </c>
      <c r="AD23" s="218">
        <v>-0.15335099999999999</v>
      </c>
      <c r="AE23" s="218">
        <v>-0.107935</v>
      </c>
      <c r="AF23" s="218">
        <v>-0.174482</v>
      </c>
      <c r="AG23" s="218">
        <v>-0.15926999999999999</v>
      </c>
      <c r="AH23" s="218">
        <v>-0.145229</v>
      </c>
      <c r="AI23" s="218">
        <v>-0.17070099999999999</v>
      </c>
      <c r="AJ23" s="218">
        <v>-0.191107</v>
      </c>
      <c r="AK23" s="218">
        <v>-0.199965</v>
      </c>
      <c r="AL23" s="218">
        <v>-0.12525500000000001</v>
      </c>
      <c r="AM23" s="218">
        <v>-3.2476999999999999E-2</v>
      </c>
      <c r="AN23" s="218">
        <v>-0.16773099999999999</v>
      </c>
      <c r="AO23" s="218">
        <v>-0.22839200000000001</v>
      </c>
      <c r="AP23" s="218">
        <v>-0.239231</v>
      </c>
      <c r="AQ23" s="218">
        <v>-0.301201</v>
      </c>
      <c r="AR23" s="218">
        <v>-0.193636</v>
      </c>
      <c r="AS23" s="218">
        <v>-0.39596700000000001</v>
      </c>
      <c r="AT23" s="218">
        <v>-0.38475500000000001</v>
      </c>
      <c r="AU23" s="218">
        <v>-0.29233199999999998</v>
      </c>
      <c r="AV23" s="218">
        <v>-0.45204699999999998</v>
      </c>
      <c r="AW23" s="218">
        <v>-0.28495599999999999</v>
      </c>
      <c r="AX23" s="218">
        <v>-0.451934</v>
      </c>
      <c r="AY23" s="218">
        <v>-0.36307600000000001</v>
      </c>
      <c r="AZ23" s="218">
        <v>-0.313836</v>
      </c>
      <c r="BA23" s="218">
        <v>-0.41543000000000002</v>
      </c>
      <c r="BB23" s="218">
        <v>-0.55585399999999996</v>
      </c>
      <c r="BC23" s="218">
        <v>-0.62860300000000002</v>
      </c>
      <c r="BD23" s="218">
        <v>-0.56716699999999998</v>
      </c>
      <c r="BE23" s="218">
        <v>-0.67839899999999997</v>
      </c>
      <c r="BF23" s="218">
        <v>-0.65253099999999997</v>
      </c>
      <c r="BG23" s="218">
        <v>-0.65546223332999998</v>
      </c>
      <c r="BH23" s="329">
        <v>-0.66168817096999999</v>
      </c>
      <c r="BI23" s="329">
        <v>-0.76249460000000002</v>
      </c>
      <c r="BJ23" s="329">
        <v>-0.81866799999999995</v>
      </c>
      <c r="BK23" s="329">
        <v>-0.64596609999999999</v>
      </c>
      <c r="BL23" s="329">
        <v>-0.74702579999999996</v>
      </c>
      <c r="BM23" s="329">
        <v>-0.80138169999999997</v>
      </c>
      <c r="BN23" s="329">
        <v>-0.82128109999999999</v>
      </c>
      <c r="BO23" s="329">
        <v>-0.84200620000000004</v>
      </c>
      <c r="BP23" s="329">
        <v>-0.82948409999999995</v>
      </c>
      <c r="BQ23" s="329">
        <v>-0.89083540000000005</v>
      </c>
      <c r="BR23" s="329">
        <v>-0.89604649999999997</v>
      </c>
      <c r="BS23" s="329">
        <v>-0.89010109999999998</v>
      </c>
      <c r="BT23" s="329">
        <v>-0.80771839999999995</v>
      </c>
      <c r="BU23" s="329">
        <v>-0.83066720000000005</v>
      </c>
      <c r="BV23" s="329">
        <v>-0.84001990000000004</v>
      </c>
    </row>
    <row r="24" spans="1:74" ht="11.1" customHeight="1" x14ac:dyDescent="0.2">
      <c r="A24" s="61" t="s">
        <v>197</v>
      </c>
      <c r="B24" s="175" t="s">
        <v>198</v>
      </c>
      <c r="C24" s="218">
        <v>0.54483800000000004</v>
      </c>
      <c r="D24" s="218">
        <v>0.51035699999999995</v>
      </c>
      <c r="E24" s="218">
        <v>0.50274099999999999</v>
      </c>
      <c r="F24" s="218">
        <v>0.59973299999999996</v>
      </c>
      <c r="G24" s="218">
        <v>0.56741900000000001</v>
      </c>
      <c r="H24" s="218">
        <v>0.54666599999999999</v>
      </c>
      <c r="I24" s="218">
        <v>0.61703200000000002</v>
      </c>
      <c r="J24" s="218">
        <v>0.69464499999999996</v>
      </c>
      <c r="K24" s="218">
        <v>0.65249999999999997</v>
      </c>
      <c r="L24" s="218">
        <v>0.73822500000000002</v>
      </c>
      <c r="M24" s="218">
        <v>0.63070000000000004</v>
      </c>
      <c r="N24" s="218">
        <v>0.65964500000000004</v>
      </c>
      <c r="O24" s="218">
        <v>0.80496699999999999</v>
      </c>
      <c r="P24" s="218">
        <v>0.60614199999999996</v>
      </c>
      <c r="Q24" s="218">
        <v>0.69667699999999999</v>
      </c>
      <c r="R24" s="218">
        <v>0.74643300000000001</v>
      </c>
      <c r="S24" s="218">
        <v>0.68287100000000001</v>
      </c>
      <c r="T24" s="218">
        <v>0.65486599999999995</v>
      </c>
      <c r="U24" s="218">
        <v>0.67964500000000005</v>
      </c>
      <c r="V24" s="218">
        <v>0.66764500000000004</v>
      </c>
      <c r="W24" s="218">
        <v>0.734066</v>
      </c>
      <c r="X24" s="218">
        <v>0.65170899999999998</v>
      </c>
      <c r="Y24" s="218">
        <v>0.66866599999999998</v>
      </c>
      <c r="Z24" s="218">
        <v>0.643903</v>
      </c>
      <c r="AA24" s="218">
        <v>0.60425799999999996</v>
      </c>
      <c r="AB24" s="218">
        <v>0.49751699999999999</v>
      </c>
      <c r="AC24" s="218">
        <v>0.46809600000000001</v>
      </c>
      <c r="AD24" s="218">
        <v>0.49996600000000002</v>
      </c>
      <c r="AE24" s="218">
        <v>0.64167700000000005</v>
      </c>
      <c r="AF24" s="218">
        <v>0.66966599999999998</v>
      </c>
      <c r="AG24" s="218">
        <v>0.57516100000000003</v>
      </c>
      <c r="AH24" s="218">
        <v>0.52290300000000001</v>
      </c>
      <c r="AI24" s="218">
        <v>0.74493299999999996</v>
      </c>
      <c r="AJ24" s="218">
        <v>0.64319300000000001</v>
      </c>
      <c r="AK24" s="218">
        <v>0.60176600000000002</v>
      </c>
      <c r="AL24" s="218">
        <v>0.70096700000000001</v>
      </c>
      <c r="AM24" s="218">
        <v>0.52669100000000002</v>
      </c>
      <c r="AN24" s="218">
        <v>0.51451499999999994</v>
      </c>
      <c r="AO24" s="218">
        <v>0.51188299999999998</v>
      </c>
      <c r="AP24" s="218">
        <v>0.54574100000000003</v>
      </c>
      <c r="AQ24" s="218">
        <v>0.69306599999999996</v>
      </c>
      <c r="AR24" s="218">
        <v>0.55001</v>
      </c>
      <c r="AS24" s="218">
        <v>0.664273</v>
      </c>
      <c r="AT24" s="218">
        <v>0.61207199999999995</v>
      </c>
      <c r="AU24" s="218">
        <v>0.65302499999999997</v>
      </c>
      <c r="AV24" s="218">
        <v>0.61153199999999996</v>
      </c>
      <c r="AW24" s="218">
        <v>0.43548999999999999</v>
      </c>
      <c r="AX24" s="218">
        <v>0.219476</v>
      </c>
      <c r="AY24" s="218">
        <v>0.42067700000000002</v>
      </c>
      <c r="AZ24" s="218">
        <v>0.416966</v>
      </c>
      <c r="BA24" s="218">
        <v>0.541686</v>
      </c>
      <c r="BB24" s="218">
        <v>0.55608900000000006</v>
      </c>
      <c r="BC24" s="218">
        <v>0.536879</v>
      </c>
      <c r="BD24" s="218">
        <v>0.36746499999999999</v>
      </c>
      <c r="BE24" s="218">
        <v>0.32497399999999999</v>
      </c>
      <c r="BF24" s="218">
        <v>0.26265500000000003</v>
      </c>
      <c r="BG24" s="218">
        <v>0.51082609999999995</v>
      </c>
      <c r="BH24" s="329">
        <v>0.5031852</v>
      </c>
      <c r="BI24" s="329">
        <v>0.51762300000000006</v>
      </c>
      <c r="BJ24" s="329">
        <v>0.46116279999999998</v>
      </c>
      <c r="BK24" s="329">
        <v>0.51711050000000003</v>
      </c>
      <c r="BL24" s="329">
        <v>0.33655020000000002</v>
      </c>
      <c r="BM24" s="329">
        <v>0.50881540000000003</v>
      </c>
      <c r="BN24" s="329">
        <v>0.54536229999999997</v>
      </c>
      <c r="BO24" s="329">
        <v>0.65322060000000004</v>
      </c>
      <c r="BP24" s="329">
        <v>0.62182329999999997</v>
      </c>
      <c r="BQ24" s="329">
        <v>0.66522740000000002</v>
      </c>
      <c r="BR24" s="329">
        <v>0.60446979999999995</v>
      </c>
      <c r="BS24" s="329">
        <v>0.66339729999999997</v>
      </c>
      <c r="BT24" s="329">
        <v>0.62290250000000003</v>
      </c>
      <c r="BU24" s="329">
        <v>0.53022440000000004</v>
      </c>
      <c r="BV24" s="329">
        <v>0.45144800000000002</v>
      </c>
    </row>
    <row r="25" spans="1:74" ht="11.1" customHeight="1" x14ac:dyDescent="0.2">
      <c r="A25" s="61" t="s">
        <v>202</v>
      </c>
      <c r="B25" s="175" t="s">
        <v>201</v>
      </c>
      <c r="C25" s="218">
        <v>-4.6913000000000003E-2</v>
      </c>
      <c r="D25" s="218">
        <v>-6.4388000000000001E-2</v>
      </c>
      <c r="E25" s="218">
        <v>-6.1643999999999997E-2</v>
      </c>
      <c r="F25" s="218">
        <v>-8.0574000000000007E-2</v>
      </c>
      <c r="G25" s="218">
        <v>-5.7611999999999997E-2</v>
      </c>
      <c r="H25" s="218">
        <v>-5.7801999999999999E-2</v>
      </c>
      <c r="I25" s="218">
        <v>-9.2365000000000003E-2</v>
      </c>
      <c r="J25" s="218">
        <v>-9.1678999999999997E-2</v>
      </c>
      <c r="K25" s="218">
        <v>-9.1424000000000005E-2</v>
      </c>
      <c r="L25" s="218">
        <v>-7.2605000000000003E-2</v>
      </c>
      <c r="M25" s="218">
        <v>-8.1975000000000006E-2</v>
      </c>
      <c r="N25" s="218">
        <v>-0.12148399999999999</v>
      </c>
      <c r="O25" s="218">
        <v>-9.8972000000000004E-2</v>
      </c>
      <c r="P25" s="218">
        <v>-8.6777000000000007E-2</v>
      </c>
      <c r="Q25" s="218">
        <v>-0.139706</v>
      </c>
      <c r="R25" s="218">
        <v>-0.15822700000000001</v>
      </c>
      <c r="S25" s="218">
        <v>-9.8767999999999995E-2</v>
      </c>
      <c r="T25" s="218">
        <v>-0.103546</v>
      </c>
      <c r="U25" s="218">
        <v>-0.132357</v>
      </c>
      <c r="V25" s="218">
        <v>-0.101035</v>
      </c>
      <c r="W25" s="218">
        <v>-0.103645</v>
      </c>
      <c r="X25" s="218">
        <v>-0.13942099999999999</v>
      </c>
      <c r="Y25" s="218">
        <v>-0.14419699999999999</v>
      </c>
      <c r="Z25" s="218">
        <v>-0.14945800000000001</v>
      </c>
      <c r="AA25" s="218">
        <v>-0.127303</v>
      </c>
      <c r="AB25" s="218">
        <v>-0.11440400000000001</v>
      </c>
      <c r="AC25" s="218">
        <v>-0.100693</v>
      </c>
      <c r="AD25" s="218">
        <v>-9.7717999999999999E-2</v>
      </c>
      <c r="AE25" s="218">
        <v>-0.11278199999999999</v>
      </c>
      <c r="AF25" s="218">
        <v>-8.2954E-2</v>
      </c>
      <c r="AG25" s="218">
        <v>-8.5912000000000002E-2</v>
      </c>
      <c r="AH25" s="218">
        <v>-5.0445999999999998E-2</v>
      </c>
      <c r="AI25" s="218">
        <v>-5.3696000000000001E-2</v>
      </c>
      <c r="AJ25" s="218">
        <v>-2.7373000000000001E-2</v>
      </c>
      <c r="AK25" s="218">
        <v>-2.4428999999999999E-2</v>
      </c>
      <c r="AL25" s="218">
        <v>-3.7005999999999997E-2</v>
      </c>
      <c r="AM25" s="218">
        <v>-5.0924999999999998E-2</v>
      </c>
      <c r="AN25" s="218">
        <v>-8.9623999999999995E-2</v>
      </c>
      <c r="AO25" s="218">
        <v>-4.4921000000000003E-2</v>
      </c>
      <c r="AP25" s="218">
        <v>-6.2981999999999996E-2</v>
      </c>
      <c r="AQ25" s="218">
        <v>-7.5198000000000001E-2</v>
      </c>
      <c r="AR25" s="218">
        <v>-3.1283999999999999E-2</v>
      </c>
      <c r="AS25" s="218">
        <v>-3.7841E-2</v>
      </c>
      <c r="AT25" s="218">
        <v>-3.5020000000000003E-2</v>
      </c>
      <c r="AU25" s="218">
        <v>-3.7310999999999997E-2</v>
      </c>
      <c r="AV25" s="218">
        <v>-4.7928999999999999E-2</v>
      </c>
      <c r="AW25" s="218">
        <v>-4.0979000000000002E-2</v>
      </c>
      <c r="AX25" s="218">
        <v>-5.0810000000000001E-2</v>
      </c>
      <c r="AY25" s="218">
        <v>-0.101449</v>
      </c>
      <c r="AZ25" s="218">
        <v>-7.4911000000000005E-2</v>
      </c>
      <c r="BA25" s="218">
        <v>-0.100367</v>
      </c>
      <c r="BB25" s="218">
        <v>-9.8575999999999997E-2</v>
      </c>
      <c r="BC25" s="218">
        <v>-5.0555000000000003E-2</v>
      </c>
      <c r="BD25" s="218">
        <v>-0.111245</v>
      </c>
      <c r="BE25" s="218">
        <v>-8.2597000000000004E-2</v>
      </c>
      <c r="BF25" s="218">
        <v>-8.7245000000000003E-2</v>
      </c>
      <c r="BG25" s="218">
        <v>-0.10118539999999999</v>
      </c>
      <c r="BH25" s="329">
        <v>-0.1106639</v>
      </c>
      <c r="BI25" s="329">
        <v>-8.8278700000000002E-2</v>
      </c>
      <c r="BJ25" s="329">
        <v>-9.07752E-2</v>
      </c>
      <c r="BK25" s="329">
        <v>-9.7787499999999999E-2</v>
      </c>
      <c r="BL25" s="329">
        <v>-9.4863100000000006E-2</v>
      </c>
      <c r="BM25" s="329">
        <v>-9.2340500000000006E-2</v>
      </c>
      <c r="BN25" s="329">
        <v>-9.5969100000000002E-2</v>
      </c>
      <c r="BO25" s="329">
        <v>-9.6058500000000005E-2</v>
      </c>
      <c r="BP25" s="329">
        <v>-9.50825E-2</v>
      </c>
      <c r="BQ25" s="329">
        <v>-9.9481899999999998E-2</v>
      </c>
      <c r="BR25" s="329">
        <v>-9.8351900000000006E-2</v>
      </c>
      <c r="BS25" s="329">
        <v>-0.1104083</v>
      </c>
      <c r="BT25" s="329">
        <v>-9.90037E-2</v>
      </c>
      <c r="BU25" s="329">
        <v>-0.10239139999999999</v>
      </c>
      <c r="BV25" s="329">
        <v>-9.9881300000000006E-2</v>
      </c>
    </row>
    <row r="26" spans="1:74" ht="11.1" customHeight="1" x14ac:dyDescent="0.2">
      <c r="A26" s="61" t="s">
        <v>193</v>
      </c>
      <c r="B26" s="175" t="s">
        <v>923</v>
      </c>
      <c r="C26" s="218">
        <v>0.66588800000000004</v>
      </c>
      <c r="D26" s="218">
        <v>0.58508599999999999</v>
      </c>
      <c r="E26" s="218">
        <v>0.56623100000000004</v>
      </c>
      <c r="F26" s="218">
        <v>0.74329100000000004</v>
      </c>
      <c r="G26" s="218">
        <v>0.741815</v>
      </c>
      <c r="H26" s="218">
        <v>0.74149900000000002</v>
      </c>
      <c r="I26" s="218">
        <v>0.91067799999999999</v>
      </c>
      <c r="J26" s="218">
        <v>0.85395299999999996</v>
      </c>
      <c r="K26" s="218">
        <v>0.73003499999999999</v>
      </c>
      <c r="L26" s="218">
        <v>0.71587599999999996</v>
      </c>
      <c r="M26" s="218">
        <v>0.54523100000000002</v>
      </c>
      <c r="N26" s="218">
        <v>0.60089700000000001</v>
      </c>
      <c r="O26" s="218">
        <v>0.71601300000000001</v>
      </c>
      <c r="P26" s="218">
        <v>0.60864200000000002</v>
      </c>
      <c r="Q26" s="218">
        <v>0.58671200000000001</v>
      </c>
      <c r="R26" s="218">
        <v>0.81617899999999999</v>
      </c>
      <c r="S26" s="218">
        <v>0.96300600000000003</v>
      </c>
      <c r="T26" s="218">
        <v>0.79031300000000004</v>
      </c>
      <c r="U26" s="218">
        <v>0.66098699999999999</v>
      </c>
      <c r="V26" s="218">
        <v>0.59791099999999997</v>
      </c>
      <c r="W26" s="218">
        <v>0.55117400000000005</v>
      </c>
      <c r="X26" s="218">
        <v>0.50549599999999995</v>
      </c>
      <c r="Y26" s="218">
        <v>0.68462400000000001</v>
      </c>
      <c r="Z26" s="218">
        <v>0.56967100000000004</v>
      </c>
      <c r="AA26" s="218">
        <v>0.67927599999999999</v>
      </c>
      <c r="AB26" s="218">
        <v>0.52331700000000003</v>
      </c>
      <c r="AC26" s="218">
        <v>0.477572</v>
      </c>
      <c r="AD26" s="218">
        <v>0.58134799999999998</v>
      </c>
      <c r="AE26" s="218">
        <v>0.59395900000000001</v>
      </c>
      <c r="AF26" s="218">
        <v>0.61932100000000001</v>
      </c>
      <c r="AG26" s="218">
        <v>0.58769199999999999</v>
      </c>
      <c r="AH26" s="218">
        <v>0.67286199999999996</v>
      </c>
      <c r="AI26" s="218">
        <v>0.40636100000000003</v>
      </c>
      <c r="AJ26" s="218">
        <v>0.40954800000000002</v>
      </c>
      <c r="AK26" s="218">
        <v>0.37692199999999998</v>
      </c>
      <c r="AL26" s="218">
        <v>0.32000400000000001</v>
      </c>
      <c r="AM26" s="218">
        <v>0.413443</v>
      </c>
      <c r="AN26" s="218">
        <v>0.37568800000000002</v>
      </c>
      <c r="AO26" s="218">
        <v>0.42304900000000001</v>
      </c>
      <c r="AP26" s="218">
        <v>0.60692999999999997</v>
      </c>
      <c r="AQ26" s="218">
        <v>0.71012399999999998</v>
      </c>
      <c r="AR26" s="218">
        <v>0.55662400000000001</v>
      </c>
      <c r="AS26" s="218">
        <v>0.510768</v>
      </c>
      <c r="AT26" s="218">
        <v>0.48885000000000001</v>
      </c>
      <c r="AU26" s="218">
        <v>0.38449299999999997</v>
      </c>
      <c r="AV26" s="218">
        <v>0.37327900000000003</v>
      </c>
      <c r="AW26" s="218">
        <v>0.37920999999999999</v>
      </c>
      <c r="AX26" s="218">
        <v>0.325872</v>
      </c>
      <c r="AY26" s="218">
        <v>0.246887</v>
      </c>
      <c r="AZ26" s="218">
        <v>0.27213900000000002</v>
      </c>
      <c r="BA26" s="218">
        <v>0.356738</v>
      </c>
      <c r="BB26" s="218">
        <v>0.51481100000000002</v>
      </c>
      <c r="BC26" s="218">
        <v>0.72647300000000004</v>
      </c>
      <c r="BD26" s="218">
        <v>0.49365599999999998</v>
      </c>
      <c r="BE26" s="218">
        <v>0.50487700000000002</v>
      </c>
      <c r="BF26" s="218">
        <v>0.57209900000000002</v>
      </c>
      <c r="BG26" s="218">
        <v>0.29340920951999999</v>
      </c>
      <c r="BH26" s="329">
        <v>0.40065791716999999</v>
      </c>
      <c r="BI26" s="329">
        <v>0.484398</v>
      </c>
      <c r="BJ26" s="329">
        <v>0.34235529999999997</v>
      </c>
      <c r="BK26" s="329">
        <v>0.4754776</v>
      </c>
      <c r="BL26" s="329">
        <v>0.40058009999999999</v>
      </c>
      <c r="BM26" s="329">
        <v>0.35393619999999998</v>
      </c>
      <c r="BN26" s="329">
        <v>0.45221529999999999</v>
      </c>
      <c r="BO26" s="329">
        <v>0.50782289999999997</v>
      </c>
      <c r="BP26" s="329">
        <v>0.53120659999999997</v>
      </c>
      <c r="BQ26" s="329">
        <v>0.50314199999999998</v>
      </c>
      <c r="BR26" s="329">
        <v>0.47838540000000002</v>
      </c>
      <c r="BS26" s="329">
        <v>0.33714529999999998</v>
      </c>
      <c r="BT26" s="329">
        <v>0.33209430000000001</v>
      </c>
      <c r="BU26" s="329">
        <v>0.41498049999999997</v>
      </c>
      <c r="BV26" s="329">
        <v>0.35347030000000002</v>
      </c>
    </row>
    <row r="27" spans="1:74" ht="11.1" customHeight="1" x14ac:dyDescent="0.2">
      <c r="A27" s="61" t="s">
        <v>192</v>
      </c>
      <c r="B27" s="175" t="s">
        <v>574</v>
      </c>
      <c r="C27" s="218">
        <v>-4.1736000000000002E-2</v>
      </c>
      <c r="D27" s="218">
        <v>-5.5659E-2</v>
      </c>
      <c r="E27" s="218">
        <v>-0.24310300000000001</v>
      </c>
      <c r="F27" s="218">
        <v>-0.129582</v>
      </c>
      <c r="G27" s="218">
        <v>-7.7299999999999994E-2</v>
      </c>
      <c r="H27" s="218">
        <v>-0.12068</v>
      </c>
      <c r="I27" s="218">
        <v>-0.16831199999999999</v>
      </c>
      <c r="J27" s="218">
        <v>-8.3682999999999994E-2</v>
      </c>
      <c r="K27" s="218">
        <v>-9.6329999999999999E-2</v>
      </c>
      <c r="L27" s="218">
        <v>-0.19728499999999999</v>
      </c>
      <c r="M27" s="218">
        <v>-0.295927</v>
      </c>
      <c r="N27" s="218">
        <v>-0.41827300000000001</v>
      </c>
      <c r="O27" s="218">
        <v>-0.31205300000000002</v>
      </c>
      <c r="P27" s="218">
        <v>-0.28723700000000002</v>
      </c>
      <c r="Q27" s="218">
        <v>-0.300564</v>
      </c>
      <c r="R27" s="218">
        <v>-0.34049600000000002</v>
      </c>
      <c r="S27" s="218">
        <v>-0.31043399999999999</v>
      </c>
      <c r="T27" s="218">
        <v>-0.26453399999999999</v>
      </c>
      <c r="U27" s="218">
        <v>-0.243424</v>
      </c>
      <c r="V27" s="218">
        <v>-0.42980400000000002</v>
      </c>
      <c r="W27" s="218">
        <v>-0.42966599999999999</v>
      </c>
      <c r="X27" s="218">
        <v>-0.45738400000000001</v>
      </c>
      <c r="Y27" s="218">
        <v>-0.55205400000000004</v>
      </c>
      <c r="Z27" s="218">
        <v>-0.55582600000000004</v>
      </c>
      <c r="AA27" s="218">
        <v>-0.28425800000000001</v>
      </c>
      <c r="AB27" s="218">
        <v>-0.31931300000000001</v>
      </c>
      <c r="AC27" s="218">
        <v>-0.36479600000000001</v>
      </c>
      <c r="AD27" s="218">
        <v>-0.34349800000000003</v>
      </c>
      <c r="AE27" s="218">
        <v>-0.27178099999999999</v>
      </c>
      <c r="AF27" s="218">
        <v>-0.30591699999999999</v>
      </c>
      <c r="AG27" s="218">
        <v>-0.35006599999999999</v>
      </c>
      <c r="AH27" s="218">
        <v>-0.34638799999999997</v>
      </c>
      <c r="AI27" s="218">
        <v>-0.37446200000000002</v>
      </c>
      <c r="AJ27" s="218">
        <v>-0.43584499999999998</v>
      </c>
      <c r="AK27" s="218">
        <v>-0.45229900000000001</v>
      </c>
      <c r="AL27" s="218">
        <v>-0.52637400000000001</v>
      </c>
      <c r="AM27" s="218">
        <v>-0.38731199999999999</v>
      </c>
      <c r="AN27" s="218">
        <v>-0.46967599999999998</v>
      </c>
      <c r="AO27" s="218">
        <v>-0.25974999999999998</v>
      </c>
      <c r="AP27" s="218">
        <v>-0.226794</v>
      </c>
      <c r="AQ27" s="218">
        <v>-0.21154999999999999</v>
      </c>
      <c r="AR27" s="218">
        <v>-0.21889800000000001</v>
      </c>
      <c r="AS27" s="218">
        <v>-0.27580399999999999</v>
      </c>
      <c r="AT27" s="218">
        <v>-0.30967299999999998</v>
      </c>
      <c r="AU27" s="218">
        <v>-0.27995700000000001</v>
      </c>
      <c r="AV27" s="218">
        <v>-0.34545199999999998</v>
      </c>
      <c r="AW27" s="218">
        <v>-0.38817099999999999</v>
      </c>
      <c r="AX27" s="218">
        <v>-0.56983399999999995</v>
      </c>
      <c r="AY27" s="218">
        <v>-0.48671399999999998</v>
      </c>
      <c r="AZ27" s="218">
        <v>-0.38807000000000003</v>
      </c>
      <c r="BA27" s="218">
        <v>-0.34999599999999997</v>
      </c>
      <c r="BB27" s="218">
        <v>-0.31728499999999998</v>
      </c>
      <c r="BC27" s="218">
        <v>-0.44047900000000001</v>
      </c>
      <c r="BD27" s="218">
        <v>-0.31147000000000002</v>
      </c>
      <c r="BE27" s="218">
        <v>-0.38751099999999999</v>
      </c>
      <c r="BF27" s="218">
        <v>-0.34942000000000001</v>
      </c>
      <c r="BG27" s="218">
        <v>-0.35330952381000003</v>
      </c>
      <c r="BH27" s="329">
        <v>-0.37784287235000003</v>
      </c>
      <c r="BI27" s="329">
        <v>-0.38142160000000003</v>
      </c>
      <c r="BJ27" s="329">
        <v>-0.38056230000000002</v>
      </c>
      <c r="BK27" s="329">
        <v>-0.34546660000000001</v>
      </c>
      <c r="BL27" s="329">
        <v>-0.3233452</v>
      </c>
      <c r="BM27" s="329">
        <v>-0.28282750000000001</v>
      </c>
      <c r="BN27" s="329">
        <v>-0.2342678</v>
      </c>
      <c r="BO27" s="329">
        <v>-0.22179689999999999</v>
      </c>
      <c r="BP27" s="329">
        <v>-0.23993610000000001</v>
      </c>
      <c r="BQ27" s="329">
        <v>-0.29532310000000001</v>
      </c>
      <c r="BR27" s="329">
        <v>-0.1952151</v>
      </c>
      <c r="BS27" s="329">
        <v>-0.30576900000000001</v>
      </c>
      <c r="BT27" s="329">
        <v>-0.3648787</v>
      </c>
      <c r="BU27" s="329">
        <v>-0.42735200000000001</v>
      </c>
      <c r="BV27" s="329">
        <v>-0.37512259999999997</v>
      </c>
    </row>
    <row r="28" spans="1:74" ht="11.1" customHeight="1" x14ac:dyDescent="0.2">
      <c r="A28" s="61" t="s">
        <v>194</v>
      </c>
      <c r="B28" s="175" t="s">
        <v>190</v>
      </c>
      <c r="C28" s="218">
        <v>1.7779E-2</v>
      </c>
      <c r="D28" s="218">
        <v>8.7770000000000001E-3</v>
      </c>
      <c r="E28" s="218">
        <v>9.1579999999999995E-3</v>
      </c>
      <c r="F28" s="218">
        <v>1.1516999999999999E-2</v>
      </c>
      <c r="G28" s="218">
        <v>1.7799999999999999E-3</v>
      </c>
      <c r="H28" s="218">
        <v>5.6973999999999997E-2</v>
      </c>
      <c r="I28" s="218">
        <v>3.0765000000000001E-2</v>
      </c>
      <c r="J28" s="218">
        <v>1.7683999999999998E-2</v>
      </c>
      <c r="K28" s="218">
        <v>4.0736000000000001E-2</v>
      </c>
      <c r="L28" s="218">
        <v>2.9992000000000001E-2</v>
      </c>
      <c r="M28" s="218">
        <v>-2.1840000000000002E-3</v>
      </c>
      <c r="N28" s="218">
        <v>-6.0678000000000003E-2</v>
      </c>
      <c r="O28" s="218">
        <v>-6.1379999999999997E-2</v>
      </c>
      <c r="P28" s="218">
        <v>-3.1514E-2</v>
      </c>
      <c r="Q28" s="218">
        <v>-2.2963000000000001E-2</v>
      </c>
      <c r="R28" s="218">
        <v>-2.2304000000000001E-2</v>
      </c>
      <c r="S28" s="218">
        <v>3.5456000000000001E-2</v>
      </c>
      <c r="T28" s="218">
        <v>8.4169999999999991E-3</v>
      </c>
      <c r="U28" s="218">
        <v>-1.4186000000000001E-2</v>
      </c>
      <c r="V28" s="218">
        <v>-2.4826000000000001E-2</v>
      </c>
      <c r="W28" s="218">
        <v>-4.5360999999999999E-2</v>
      </c>
      <c r="X28" s="218">
        <v>-1.7226999999999999E-2</v>
      </c>
      <c r="Y28" s="218">
        <v>-3.3678E-2</v>
      </c>
      <c r="Z28" s="218">
        <v>-0.108608</v>
      </c>
      <c r="AA28" s="218">
        <v>-0.108415</v>
      </c>
      <c r="AB28" s="218">
        <v>-8.5020999999999999E-2</v>
      </c>
      <c r="AC28" s="218">
        <v>-9.5011999999999999E-2</v>
      </c>
      <c r="AD28" s="218">
        <v>-4.4839999999999998E-2</v>
      </c>
      <c r="AE28" s="218">
        <v>-7.5244000000000005E-2</v>
      </c>
      <c r="AF28" s="218">
        <v>-0.109642</v>
      </c>
      <c r="AG28" s="218">
        <v>-9.4004000000000004E-2</v>
      </c>
      <c r="AH28" s="218">
        <v>1.4028000000000001E-2</v>
      </c>
      <c r="AI28" s="218">
        <v>-4.7139E-2</v>
      </c>
      <c r="AJ28" s="218">
        <v>-4.3652999999999997E-2</v>
      </c>
      <c r="AK28" s="218">
        <v>-0.114346</v>
      </c>
      <c r="AL28" s="218">
        <v>-0.13062299999999999</v>
      </c>
      <c r="AM28" s="218">
        <v>-0.102562</v>
      </c>
      <c r="AN28" s="218">
        <v>-2.7722E-2</v>
      </c>
      <c r="AO28" s="218">
        <v>-8.8000999999999996E-2</v>
      </c>
      <c r="AP28" s="218">
        <v>-3.2916000000000001E-2</v>
      </c>
      <c r="AQ28" s="218">
        <v>-6.96E-3</v>
      </c>
      <c r="AR28" s="218">
        <v>-8.0756999999999995E-2</v>
      </c>
      <c r="AS28" s="218">
        <v>-5.5384999999999997E-2</v>
      </c>
      <c r="AT28" s="218">
        <v>-7.1044999999999997E-2</v>
      </c>
      <c r="AU28" s="218">
        <v>-7.2501999999999997E-2</v>
      </c>
      <c r="AV28" s="218">
        <v>-3.9684999999999998E-2</v>
      </c>
      <c r="AW28" s="218">
        <v>-0.127744</v>
      </c>
      <c r="AX28" s="218">
        <v>-0.15129200000000001</v>
      </c>
      <c r="AY28" s="218">
        <v>-9.5809000000000005E-2</v>
      </c>
      <c r="AZ28" s="218">
        <v>-5.1249000000000003E-2</v>
      </c>
      <c r="BA28" s="218">
        <v>-4.8710999999999997E-2</v>
      </c>
      <c r="BB28" s="218">
        <v>3.0585000000000001E-2</v>
      </c>
      <c r="BC28" s="218">
        <v>-5.3283999999999998E-2</v>
      </c>
      <c r="BD28" s="218">
        <v>-4.1326000000000002E-2</v>
      </c>
      <c r="BE28" s="218">
        <v>-0.120964</v>
      </c>
      <c r="BF28" s="218">
        <v>-0.15057699999999999</v>
      </c>
      <c r="BG28" s="218">
        <v>-3.1866666666999999E-2</v>
      </c>
      <c r="BH28" s="329">
        <v>-8.8795567610000001E-2</v>
      </c>
      <c r="BI28" s="329">
        <v>-8.8542200000000001E-2</v>
      </c>
      <c r="BJ28" s="329">
        <v>-0.11874609999999999</v>
      </c>
      <c r="BK28" s="329">
        <v>-9.7643999999999995E-2</v>
      </c>
      <c r="BL28" s="329">
        <v>-3.3087100000000001E-2</v>
      </c>
      <c r="BM28" s="329">
        <v>-4.34229E-2</v>
      </c>
      <c r="BN28" s="329">
        <v>-2.7038900000000001E-2</v>
      </c>
      <c r="BO28" s="329">
        <v>-6.1724599999999998E-2</v>
      </c>
      <c r="BP28" s="329">
        <v>-4.0113000000000003E-2</v>
      </c>
      <c r="BQ28" s="329">
        <v>-4.8735899999999999E-2</v>
      </c>
      <c r="BR28" s="329">
        <v>-4.7449400000000003E-2</v>
      </c>
      <c r="BS28" s="329">
        <v>-8.6860900000000005E-2</v>
      </c>
      <c r="BT28" s="329">
        <v>-3.9472199999999999E-2</v>
      </c>
      <c r="BU28" s="329">
        <v>-9.7638299999999997E-2</v>
      </c>
      <c r="BV28" s="329">
        <v>-0.108125</v>
      </c>
    </row>
    <row r="29" spans="1:74" ht="11.1" customHeight="1" x14ac:dyDescent="0.2">
      <c r="A29" s="61" t="s">
        <v>195</v>
      </c>
      <c r="B29" s="175" t="s">
        <v>189</v>
      </c>
      <c r="C29" s="218">
        <v>7.0571999999999996E-2</v>
      </c>
      <c r="D29" s="218">
        <v>-9.6270999999999995E-2</v>
      </c>
      <c r="E29" s="218">
        <v>-0.27517900000000001</v>
      </c>
      <c r="F29" s="218">
        <v>-0.46503</v>
      </c>
      <c r="G29" s="218">
        <v>-0.56723199999999996</v>
      </c>
      <c r="H29" s="218">
        <v>-0.40169899999999997</v>
      </c>
      <c r="I29" s="218">
        <v>-0.60050099999999995</v>
      </c>
      <c r="J29" s="218">
        <v>-0.45485799999999998</v>
      </c>
      <c r="K29" s="218">
        <v>-0.57519500000000001</v>
      </c>
      <c r="L29" s="218">
        <v>-0.71094900000000005</v>
      </c>
      <c r="M29" s="218">
        <v>-0.61354699999999995</v>
      </c>
      <c r="N29" s="218">
        <v>-0.41948800000000003</v>
      </c>
      <c r="O29" s="218">
        <v>-0.39789000000000002</v>
      </c>
      <c r="P29" s="218">
        <v>-0.46049299999999999</v>
      </c>
      <c r="Q29" s="218">
        <v>-0.461206</v>
      </c>
      <c r="R29" s="218">
        <v>-0.68250100000000002</v>
      </c>
      <c r="S29" s="218">
        <v>-0.55823800000000001</v>
      </c>
      <c r="T29" s="218">
        <v>-0.598576</v>
      </c>
      <c r="U29" s="218">
        <v>-0.79346000000000005</v>
      </c>
      <c r="V29" s="218">
        <v>-0.68726699999999996</v>
      </c>
      <c r="W29" s="218">
        <v>-0.75165400000000004</v>
      </c>
      <c r="X29" s="218">
        <v>-0.93863200000000002</v>
      </c>
      <c r="Y29" s="218">
        <v>-0.80469299999999999</v>
      </c>
      <c r="Z29" s="218">
        <v>-0.95350400000000002</v>
      </c>
      <c r="AA29" s="218">
        <v>-0.71566099999999999</v>
      </c>
      <c r="AB29" s="218">
        <v>-0.78459599999999996</v>
      </c>
      <c r="AC29" s="218">
        <v>-0.77438300000000004</v>
      </c>
      <c r="AD29" s="218">
        <v>-0.98029900000000003</v>
      </c>
      <c r="AE29" s="218">
        <v>-0.93951799999999996</v>
      </c>
      <c r="AF29" s="218">
        <v>-0.99919899999999995</v>
      </c>
      <c r="AG29" s="218">
        <v>-0.92926900000000001</v>
      </c>
      <c r="AH29" s="218">
        <v>-0.86750899999999997</v>
      </c>
      <c r="AI29" s="218">
        <v>-0.91755799999999998</v>
      </c>
      <c r="AJ29" s="218">
        <v>-0.95965299999999998</v>
      </c>
      <c r="AK29" s="218">
        <v>-0.87261299999999997</v>
      </c>
      <c r="AL29" s="218">
        <v>-0.83368900000000001</v>
      </c>
      <c r="AM29" s="218">
        <v>-0.56065600000000004</v>
      </c>
      <c r="AN29" s="218">
        <v>-0.65943200000000002</v>
      </c>
      <c r="AO29" s="218">
        <v>-0.66182700000000005</v>
      </c>
      <c r="AP29" s="218">
        <v>-0.60541599999999995</v>
      </c>
      <c r="AQ29" s="218">
        <v>-0.95522200000000002</v>
      </c>
      <c r="AR29" s="218">
        <v>-1.1718059999999999</v>
      </c>
      <c r="AS29" s="218">
        <v>-1.243611</v>
      </c>
      <c r="AT29" s="218">
        <v>-1.185028</v>
      </c>
      <c r="AU29" s="218">
        <v>-1.2194039999999999</v>
      </c>
      <c r="AV29" s="218">
        <v>-1.2250749999999999</v>
      </c>
      <c r="AW29" s="218">
        <v>-1.123059</v>
      </c>
      <c r="AX29" s="218">
        <v>-1.115955</v>
      </c>
      <c r="AY29" s="218">
        <v>-0.82152700000000001</v>
      </c>
      <c r="AZ29" s="218">
        <v>-0.49434899999999998</v>
      </c>
      <c r="BA29" s="218">
        <v>-0.66538699999999995</v>
      </c>
      <c r="BB29" s="218">
        <v>-0.98702999999999996</v>
      </c>
      <c r="BC29" s="218">
        <v>-0.98324299999999998</v>
      </c>
      <c r="BD29" s="218">
        <v>-1.0606739999999999</v>
      </c>
      <c r="BE29" s="218">
        <v>-1.088333</v>
      </c>
      <c r="BF29" s="218">
        <v>-1.184515</v>
      </c>
      <c r="BG29" s="218">
        <v>-1.2572207285999999</v>
      </c>
      <c r="BH29" s="329">
        <v>-1.2415361267</v>
      </c>
      <c r="BI29" s="329">
        <v>-0.99294190000000004</v>
      </c>
      <c r="BJ29" s="329">
        <v>-1.022932</v>
      </c>
      <c r="BK29" s="329">
        <v>-0.57329269999999999</v>
      </c>
      <c r="BL29" s="329">
        <v>-0.67521600000000004</v>
      </c>
      <c r="BM29" s="329">
        <v>-0.77406419999999998</v>
      </c>
      <c r="BN29" s="329">
        <v>-0.89466809999999997</v>
      </c>
      <c r="BO29" s="329">
        <v>-1.009495</v>
      </c>
      <c r="BP29" s="329">
        <v>-1.0105919999999999</v>
      </c>
      <c r="BQ29" s="329">
        <v>-1.0729770000000001</v>
      </c>
      <c r="BR29" s="329">
        <v>-1.066006</v>
      </c>
      <c r="BS29" s="329">
        <v>-1.1649719999999999</v>
      </c>
      <c r="BT29" s="329">
        <v>-1.1133059999999999</v>
      </c>
      <c r="BU29" s="329">
        <v>-1.121391</v>
      </c>
      <c r="BV29" s="329">
        <v>-1.0705480000000001</v>
      </c>
    </row>
    <row r="30" spans="1:74" ht="11.1" customHeight="1" x14ac:dyDescent="0.2">
      <c r="A30" s="61" t="s">
        <v>196</v>
      </c>
      <c r="B30" s="175" t="s">
        <v>191</v>
      </c>
      <c r="C30" s="218">
        <v>8.1457000000000002E-2</v>
      </c>
      <c r="D30" s="218">
        <v>-7.6635999999999996E-2</v>
      </c>
      <c r="E30" s="218">
        <v>-7.2520000000000001E-2</v>
      </c>
      <c r="F30" s="218">
        <v>8.7277999999999994E-2</v>
      </c>
      <c r="G30" s="218">
        <v>-2.9437000000000001E-2</v>
      </c>
      <c r="H30" s="218">
        <v>-0.15657399999999999</v>
      </c>
      <c r="I30" s="218">
        <v>-2.5731E-2</v>
      </c>
      <c r="J30" s="218">
        <v>-0.15576200000000001</v>
      </c>
      <c r="K30" s="218">
        <v>-3.3466999999999997E-2</v>
      </c>
      <c r="L30" s="218">
        <v>-6.8710000000000004E-3</v>
      </c>
      <c r="M30" s="218">
        <v>-3.1364000000000003E-2</v>
      </c>
      <c r="N30" s="218">
        <v>-4.3816000000000001E-2</v>
      </c>
      <c r="O30" s="218">
        <v>-3.2057000000000002E-2</v>
      </c>
      <c r="P30" s="218">
        <v>-0.10942</v>
      </c>
      <c r="Q30" s="218">
        <v>1.3594999999999999E-2</v>
      </c>
      <c r="R30" s="218">
        <v>1.5344E-2</v>
      </c>
      <c r="S30" s="218">
        <v>-0.14602699999999999</v>
      </c>
      <c r="T30" s="218">
        <v>-6.3514000000000001E-2</v>
      </c>
      <c r="U30" s="218">
        <v>-0.22540299999999999</v>
      </c>
      <c r="V30" s="218">
        <v>-0.22833700000000001</v>
      </c>
      <c r="W30" s="218">
        <v>-0.16969500000000001</v>
      </c>
      <c r="X30" s="218">
        <v>-5.3350000000000002E-2</v>
      </c>
      <c r="Y30" s="218">
        <v>-1.7441999999999999E-2</v>
      </c>
      <c r="Z30" s="218">
        <v>-0.13197999999999999</v>
      </c>
      <c r="AA30" s="218">
        <v>-5.5254999999999999E-2</v>
      </c>
      <c r="AB30" s="218">
        <v>-8.4528000000000006E-2</v>
      </c>
      <c r="AC30" s="218">
        <v>-0.14416799999999999</v>
      </c>
      <c r="AD30" s="218">
        <v>-0.16911699999999999</v>
      </c>
      <c r="AE30" s="218">
        <v>-0.24274200000000001</v>
      </c>
      <c r="AF30" s="218">
        <v>-4.3923999999999998E-2</v>
      </c>
      <c r="AG30" s="218">
        <v>-6.1351000000000003E-2</v>
      </c>
      <c r="AH30" s="218">
        <v>-0.15021100000000001</v>
      </c>
      <c r="AI30" s="218">
        <v>-8.6296999999999999E-2</v>
      </c>
      <c r="AJ30" s="218">
        <v>-0.108128</v>
      </c>
      <c r="AK30" s="218">
        <v>-0.14735699999999999</v>
      </c>
      <c r="AL30" s="218">
        <v>-0.29115099999999999</v>
      </c>
      <c r="AM30" s="218">
        <v>-3.6120000000000002E-3</v>
      </c>
      <c r="AN30" s="218">
        <v>-0.119379</v>
      </c>
      <c r="AO30" s="218">
        <v>-0.161467</v>
      </c>
      <c r="AP30" s="218">
        <v>-0.12524099999999999</v>
      </c>
      <c r="AQ30" s="218">
        <v>-0.28809499999999999</v>
      </c>
      <c r="AR30" s="218">
        <v>-0.22936300000000001</v>
      </c>
      <c r="AS30" s="218">
        <v>-0.110277</v>
      </c>
      <c r="AT30" s="218">
        <v>-9.0209999999999999E-2</v>
      </c>
      <c r="AU30" s="218">
        <v>-5.2153999999999999E-2</v>
      </c>
      <c r="AV30" s="218">
        <v>-0.12917999999999999</v>
      </c>
      <c r="AW30" s="218">
        <v>-0.125223</v>
      </c>
      <c r="AX30" s="218">
        <v>-0.20674699999999999</v>
      </c>
      <c r="AY30" s="218">
        <v>-0.238958</v>
      </c>
      <c r="AZ30" s="218">
        <v>-0.22484499999999999</v>
      </c>
      <c r="BA30" s="218">
        <v>-0.25516800000000001</v>
      </c>
      <c r="BB30" s="218">
        <v>-0.15318599999999999</v>
      </c>
      <c r="BC30" s="218">
        <v>-0.150667</v>
      </c>
      <c r="BD30" s="218">
        <v>-0.25059500000000001</v>
      </c>
      <c r="BE30" s="218">
        <v>-0.19339799999999999</v>
      </c>
      <c r="BF30" s="218">
        <v>-0.167436</v>
      </c>
      <c r="BG30" s="218">
        <v>-0.22149047619000001</v>
      </c>
      <c r="BH30" s="329">
        <v>-0.16741977512</v>
      </c>
      <c r="BI30" s="329">
        <v>-0.16074640000000001</v>
      </c>
      <c r="BJ30" s="329">
        <v>-0.24324370000000001</v>
      </c>
      <c r="BK30" s="329">
        <v>-0.24292349999999999</v>
      </c>
      <c r="BL30" s="329">
        <v>-0.26444479999999998</v>
      </c>
      <c r="BM30" s="329">
        <v>-0.27794920000000001</v>
      </c>
      <c r="BN30" s="329">
        <v>-0.24948429999999999</v>
      </c>
      <c r="BO30" s="329">
        <v>-0.28572120000000001</v>
      </c>
      <c r="BP30" s="329">
        <v>-0.27683570000000002</v>
      </c>
      <c r="BQ30" s="329">
        <v>-0.26603199999999999</v>
      </c>
      <c r="BR30" s="329">
        <v>-0.29006769999999998</v>
      </c>
      <c r="BS30" s="329">
        <v>-0.25072549999999999</v>
      </c>
      <c r="BT30" s="329">
        <v>-0.19833429999999999</v>
      </c>
      <c r="BU30" s="329">
        <v>-0.20301959999999999</v>
      </c>
      <c r="BV30" s="329">
        <v>-0.25603179999999998</v>
      </c>
    </row>
    <row r="31" spans="1:74" ht="11.1" customHeight="1" x14ac:dyDescent="0.2">
      <c r="A31" s="61" t="s">
        <v>203</v>
      </c>
      <c r="B31" s="660" t="s">
        <v>1284</v>
      </c>
      <c r="C31" s="218">
        <v>-0.37884400000000001</v>
      </c>
      <c r="D31" s="218">
        <v>-0.41401399999999999</v>
      </c>
      <c r="E31" s="218">
        <v>-0.25812800000000002</v>
      </c>
      <c r="F31" s="218">
        <v>-0.32101800000000003</v>
      </c>
      <c r="G31" s="218">
        <v>-0.41825400000000001</v>
      </c>
      <c r="H31" s="218">
        <v>-0.39139000000000002</v>
      </c>
      <c r="I31" s="218">
        <v>-0.34740599999999999</v>
      </c>
      <c r="J31" s="218">
        <v>-0.34409800000000001</v>
      </c>
      <c r="K31" s="218">
        <v>-0.31803300000000001</v>
      </c>
      <c r="L31" s="218">
        <v>-0.38492700000000002</v>
      </c>
      <c r="M31" s="218">
        <v>-0.36080800000000002</v>
      </c>
      <c r="N31" s="218">
        <v>-0.41525800000000002</v>
      </c>
      <c r="O31" s="218">
        <v>-0.32124999999999998</v>
      </c>
      <c r="P31" s="218">
        <v>-0.415433</v>
      </c>
      <c r="Q31" s="218">
        <v>-0.43059599999999998</v>
      </c>
      <c r="R31" s="218">
        <v>-0.33910400000000002</v>
      </c>
      <c r="S31" s="218">
        <v>-0.37525399999999998</v>
      </c>
      <c r="T31" s="218">
        <v>-0.436083</v>
      </c>
      <c r="U31" s="218">
        <v>-0.37558200000000003</v>
      </c>
      <c r="V31" s="218">
        <v>-0.43425000000000002</v>
      </c>
      <c r="W31" s="218">
        <v>-0.51571800000000001</v>
      </c>
      <c r="X31" s="218">
        <v>-0.48020800000000002</v>
      </c>
      <c r="Y31" s="218">
        <v>-0.42097499999999999</v>
      </c>
      <c r="Z31" s="218">
        <v>-0.66974800000000001</v>
      </c>
      <c r="AA31" s="218">
        <v>-0.35674800000000001</v>
      </c>
      <c r="AB31" s="218">
        <v>-0.493979</v>
      </c>
      <c r="AC31" s="218">
        <v>-0.54444499999999996</v>
      </c>
      <c r="AD31" s="218">
        <v>-0.54872600000000005</v>
      </c>
      <c r="AE31" s="218">
        <v>-0.48368699999999998</v>
      </c>
      <c r="AF31" s="218">
        <v>-0.51135600000000003</v>
      </c>
      <c r="AG31" s="218">
        <v>-0.56138600000000005</v>
      </c>
      <c r="AH31" s="218">
        <v>-0.45619799999999999</v>
      </c>
      <c r="AI31" s="218">
        <v>-0.50302999999999998</v>
      </c>
      <c r="AJ31" s="218">
        <v>-0.534999</v>
      </c>
      <c r="AK31" s="218">
        <v>-0.499917</v>
      </c>
      <c r="AL31" s="218">
        <v>-0.60217200000000004</v>
      </c>
      <c r="AM31" s="218">
        <v>-0.44155499999999998</v>
      </c>
      <c r="AN31" s="218">
        <v>-0.510324</v>
      </c>
      <c r="AO31" s="218">
        <v>-0.45750800000000003</v>
      </c>
      <c r="AP31" s="218">
        <v>-0.54914799999999997</v>
      </c>
      <c r="AQ31" s="218">
        <v>-0.47328199999999998</v>
      </c>
      <c r="AR31" s="218">
        <v>-0.49973899999999999</v>
      </c>
      <c r="AS31" s="218">
        <v>-0.56082799999999999</v>
      </c>
      <c r="AT31" s="218">
        <v>-0.52950600000000003</v>
      </c>
      <c r="AU31" s="218">
        <v>-0.49703399999999998</v>
      </c>
      <c r="AV31" s="218">
        <v>-0.57023599999999997</v>
      </c>
      <c r="AW31" s="218">
        <v>-0.46144600000000002</v>
      </c>
      <c r="AX31" s="218">
        <v>-0.61216899999999996</v>
      </c>
      <c r="AY31" s="218">
        <v>-0.65533200000000003</v>
      </c>
      <c r="AZ31" s="218">
        <v>-0.56112600000000001</v>
      </c>
      <c r="BA31" s="218">
        <v>-0.699851</v>
      </c>
      <c r="BB31" s="218">
        <v>-0.65019700000000002</v>
      </c>
      <c r="BC31" s="218">
        <v>-0.57372900000000004</v>
      </c>
      <c r="BD31" s="218">
        <v>-0.51838600000000001</v>
      </c>
      <c r="BE31" s="218">
        <v>-0.50692199999999998</v>
      </c>
      <c r="BF31" s="218">
        <v>-0.54939199999999999</v>
      </c>
      <c r="BG31" s="218">
        <v>-0.6086781</v>
      </c>
      <c r="BH31" s="329">
        <v>-0.63806330644999998</v>
      </c>
      <c r="BI31" s="329">
        <v>-0.50750740000000005</v>
      </c>
      <c r="BJ31" s="329">
        <v>-0.56759550000000003</v>
      </c>
      <c r="BK31" s="329">
        <v>-0.4837127</v>
      </c>
      <c r="BL31" s="329">
        <v>-0.52342069999999996</v>
      </c>
      <c r="BM31" s="329">
        <v>-0.52617380000000002</v>
      </c>
      <c r="BN31" s="329">
        <v>-0.58147890000000002</v>
      </c>
      <c r="BO31" s="329">
        <v>-0.5233894</v>
      </c>
      <c r="BP31" s="329">
        <v>-0.56303029999999998</v>
      </c>
      <c r="BQ31" s="329">
        <v>-0.59190969999999998</v>
      </c>
      <c r="BR31" s="329">
        <v>-0.54298380000000002</v>
      </c>
      <c r="BS31" s="329">
        <v>-0.5662066</v>
      </c>
      <c r="BT31" s="329">
        <v>-0.57593119999999998</v>
      </c>
      <c r="BU31" s="329">
        <v>-0.51910400000000001</v>
      </c>
      <c r="BV31" s="329">
        <v>-0.55981890000000001</v>
      </c>
    </row>
    <row r="32" spans="1:74" ht="11.1" customHeight="1" x14ac:dyDescent="0.2">
      <c r="A32" s="61" t="s">
        <v>989</v>
      </c>
      <c r="B32" s="175" t="s">
        <v>136</v>
      </c>
      <c r="C32" s="218">
        <v>6.6451612903000001E-2</v>
      </c>
      <c r="D32" s="218">
        <v>0.27403571429000001</v>
      </c>
      <c r="E32" s="218">
        <v>0.44016129032000001</v>
      </c>
      <c r="F32" s="218">
        <v>-0.62773333333000003</v>
      </c>
      <c r="G32" s="218">
        <v>-0.70406451612999998</v>
      </c>
      <c r="H32" s="218">
        <v>-0.25493333333000001</v>
      </c>
      <c r="I32" s="218">
        <v>-0.69499999999999995</v>
      </c>
      <c r="J32" s="218">
        <v>-0.15877419355</v>
      </c>
      <c r="K32" s="218">
        <v>0.13823333333000001</v>
      </c>
      <c r="L32" s="218">
        <v>0.60583870967999998</v>
      </c>
      <c r="M32" s="218">
        <v>0.16256666667</v>
      </c>
      <c r="N32" s="218">
        <v>0.45309677419</v>
      </c>
      <c r="O32" s="218">
        <v>-0.11925035484</v>
      </c>
      <c r="P32" s="218">
        <v>1.1551878571</v>
      </c>
      <c r="Q32" s="218">
        <v>0.51809283871</v>
      </c>
      <c r="R32" s="218">
        <v>0.10555406667</v>
      </c>
      <c r="S32" s="218">
        <v>-0.82542896773999996</v>
      </c>
      <c r="T32" s="218">
        <v>-0.47904273333000003</v>
      </c>
      <c r="U32" s="218">
        <v>-0.80290335483999997</v>
      </c>
      <c r="V32" s="218">
        <v>-4.4258419355000002E-2</v>
      </c>
      <c r="W32" s="218">
        <v>-7.7527799999999994E-2</v>
      </c>
      <c r="X32" s="218">
        <v>0.58966658064999999</v>
      </c>
      <c r="Y32" s="218">
        <v>-2.6196133332999999E-2</v>
      </c>
      <c r="Z32" s="218">
        <v>0.44661383870999999</v>
      </c>
      <c r="AA32" s="218">
        <v>-0.31341241935000003</v>
      </c>
      <c r="AB32" s="218">
        <v>0.35168031034000002</v>
      </c>
      <c r="AC32" s="218">
        <v>0.27855587097000001</v>
      </c>
      <c r="AD32" s="218">
        <v>0.28879483333</v>
      </c>
      <c r="AE32" s="218">
        <v>-0.20194361290000001</v>
      </c>
      <c r="AF32" s="218">
        <v>-0.47676806666999999</v>
      </c>
      <c r="AG32" s="218">
        <v>-0.58489351612999996</v>
      </c>
      <c r="AH32" s="218">
        <v>7.0681870967999993E-2</v>
      </c>
      <c r="AI32" s="218">
        <v>-0.41340193333000003</v>
      </c>
      <c r="AJ32" s="218">
        <v>0.50867029032</v>
      </c>
      <c r="AK32" s="218">
        <v>9.2098833332999994E-2</v>
      </c>
      <c r="AL32" s="218">
        <v>-0.35369632258</v>
      </c>
      <c r="AM32" s="218">
        <v>0.30337051612999999</v>
      </c>
      <c r="AN32" s="218">
        <v>1.0225021429000001</v>
      </c>
      <c r="AO32" s="218">
        <v>0.16345012903</v>
      </c>
      <c r="AP32" s="218">
        <v>-0.38123736667000002</v>
      </c>
      <c r="AQ32" s="218">
        <v>-0.43244274193999999</v>
      </c>
      <c r="AR32" s="218">
        <v>-0.55847213333000001</v>
      </c>
      <c r="AS32" s="218">
        <v>-0.27093570968000003</v>
      </c>
      <c r="AT32" s="218">
        <v>-0.23191077419</v>
      </c>
      <c r="AU32" s="218">
        <v>-0.1096295</v>
      </c>
      <c r="AV32" s="218">
        <v>1.0327148387</v>
      </c>
      <c r="AW32" s="218">
        <v>0.42000189999999998</v>
      </c>
      <c r="AX32" s="218">
        <v>0.36874403226000002</v>
      </c>
      <c r="AY32" s="218">
        <v>0.82068667742000001</v>
      </c>
      <c r="AZ32" s="218">
        <v>0.32853571429</v>
      </c>
      <c r="BA32" s="218">
        <v>1.0850064515999999E-2</v>
      </c>
      <c r="BB32" s="218">
        <v>-0.67928080000000002</v>
      </c>
      <c r="BC32" s="218">
        <v>-0.98106703226000003</v>
      </c>
      <c r="BD32" s="218">
        <v>-0.48866646667000002</v>
      </c>
      <c r="BE32" s="218">
        <v>-0.61967741934999998</v>
      </c>
      <c r="BF32" s="218">
        <v>-0.38709680645</v>
      </c>
      <c r="BG32" s="218">
        <v>-0.12618993380999999</v>
      </c>
      <c r="BH32" s="329">
        <v>0.75475673850000002</v>
      </c>
      <c r="BI32" s="329">
        <v>9.2090099999999994E-2</v>
      </c>
      <c r="BJ32" s="329">
        <v>0.34762599999999999</v>
      </c>
      <c r="BK32" s="329">
        <v>-6.1864299999999997E-3</v>
      </c>
      <c r="BL32" s="329">
        <v>0.45720169999999999</v>
      </c>
      <c r="BM32" s="329">
        <v>0.1716744</v>
      </c>
      <c r="BN32" s="329">
        <v>-0.16761860000000001</v>
      </c>
      <c r="BO32" s="329">
        <v>-0.51886200000000005</v>
      </c>
      <c r="BP32" s="329">
        <v>-0.48948199999999997</v>
      </c>
      <c r="BQ32" s="329">
        <v>-0.58125769999999999</v>
      </c>
      <c r="BR32" s="329">
        <v>-0.14935080000000001</v>
      </c>
      <c r="BS32" s="329">
        <v>-0.1404531</v>
      </c>
      <c r="BT32" s="329">
        <v>0.62155539999999998</v>
      </c>
      <c r="BU32" s="329">
        <v>0.2075593</v>
      </c>
      <c r="BV32" s="329">
        <v>0.35524470000000002</v>
      </c>
    </row>
    <row r="33" spans="1:74" s="64" customFormat="1" ht="11.1" customHeight="1" x14ac:dyDescent="0.2">
      <c r="A33" s="61" t="s">
        <v>997</v>
      </c>
      <c r="B33" s="175" t="s">
        <v>566</v>
      </c>
      <c r="C33" s="218">
        <v>18.651713806</v>
      </c>
      <c r="D33" s="218">
        <v>18.849643429</v>
      </c>
      <c r="E33" s="218">
        <v>19.099485516000001</v>
      </c>
      <c r="F33" s="218">
        <v>19.043607667</v>
      </c>
      <c r="G33" s="218">
        <v>18.865948484</v>
      </c>
      <c r="H33" s="218">
        <v>19.536642666999999</v>
      </c>
      <c r="I33" s="218">
        <v>19.318761515999999</v>
      </c>
      <c r="J33" s="218">
        <v>19.661911580999998</v>
      </c>
      <c r="K33" s="218">
        <v>19.438580333000001</v>
      </c>
      <c r="L33" s="218">
        <v>18.974026548000001</v>
      </c>
      <c r="M33" s="218">
        <v>18.977166333</v>
      </c>
      <c r="N33" s="218">
        <v>19.721776386999998</v>
      </c>
      <c r="O33" s="218">
        <v>18.901066934999999</v>
      </c>
      <c r="P33" s="218">
        <v>18.808724999999999</v>
      </c>
      <c r="Q33" s="218">
        <v>19.234111128999999</v>
      </c>
      <c r="R33" s="218">
        <v>18.588232067</v>
      </c>
      <c r="S33" s="218">
        <v>18.420015128999999</v>
      </c>
      <c r="T33" s="218">
        <v>19.181593932999998</v>
      </c>
      <c r="U33" s="218">
        <v>18.705388515999999</v>
      </c>
      <c r="V33" s="218">
        <v>19.348891096999999</v>
      </c>
      <c r="W33" s="218">
        <v>18.847669533000001</v>
      </c>
      <c r="X33" s="218">
        <v>18.796385451999999</v>
      </c>
      <c r="Y33" s="218">
        <v>19.018983200000001</v>
      </c>
      <c r="Z33" s="218">
        <v>18.721361000000002</v>
      </c>
      <c r="AA33" s="218">
        <v>18.303740741999999</v>
      </c>
      <c r="AB33" s="218">
        <v>18.643491447999999</v>
      </c>
      <c r="AC33" s="218">
        <v>18.163894355</v>
      </c>
      <c r="AD33" s="218">
        <v>18.210787499999999</v>
      </c>
      <c r="AE33" s="218">
        <v>18.589162935000001</v>
      </c>
      <c r="AF33" s="218">
        <v>18.8572366</v>
      </c>
      <c r="AG33" s="218">
        <v>18.515474935</v>
      </c>
      <c r="AH33" s="218">
        <v>19.155727871</v>
      </c>
      <c r="AI33" s="218">
        <v>18.0918484</v>
      </c>
      <c r="AJ33" s="218">
        <v>18.705192451999999</v>
      </c>
      <c r="AK33" s="218">
        <v>18.527892832999999</v>
      </c>
      <c r="AL33" s="218">
        <v>18.120291773999998</v>
      </c>
      <c r="AM33" s="218">
        <v>18.749482903000001</v>
      </c>
      <c r="AN33" s="218">
        <v>18.643447857000002</v>
      </c>
      <c r="AO33" s="218">
        <v>18.530886226</v>
      </c>
      <c r="AP33" s="218">
        <v>18.584193967000001</v>
      </c>
      <c r="AQ33" s="218">
        <v>18.779284484000001</v>
      </c>
      <c r="AR33" s="218">
        <v>18.806022533</v>
      </c>
      <c r="AS33" s="218">
        <v>19.257533097</v>
      </c>
      <c r="AT33" s="218">
        <v>19.124728774000001</v>
      </c>
      <c r="AU33" s="218">
        <v>19.252034500000001</v>
      </c>
      <c r="AV33" s="218">
        <v>19.312050968000001</v>
      </c>
      <c r="AW33" s="218">
        <v>19.490921233000002</v>
      </c>
      <c r="AX33" s="218">
        <v>18.982941547999999</v>
      </c>
      <c r="AY33" s="218">
        <v>19.007114741999999</v>
      </c>
      <c r="AZ33" s="218">
        <v>18.993842570999998</v>
      </c>
      <c r="BA33" s="218">
        <v>18.526242289999999</v>
      </c>
      <c r="BB33" s="218">
        <v>18.783488200000001</v>
      </c>
      <c r="BC33" s="218">
        <v>18.515798516</v>
      </c>
      <c r="BD33" s="218">
        <v>18.833146200000002</v>
      </c>
      <c r="BE33" s="218">
        <v>19.163940774</v>
      </c>
      <c r="BF33" s="218">
        <v>19.276349194000002</v>
      </c>
      <c r="BG33" s="218">
        <v>18.854330000000001</v>
      </c>
      <c r="BH33" s="329">
        <v>19.154319999999998</v>
      </c>
      <c r="BI33" s="329">
        <v>18.991620000000001</v>
      </c>
      <c r="BJ33" s="329">
        <v>19.004259999999999</v>
      </c>
      <c r="BK33" s="329">
        <v>18.93777</v>
      </c>
      <c r="BL33" s="329">
        <v>18.861509999999999</v>
      </c>
      <c r="BM33" s="329">
        <v>18.81091</v>
      </c>
      <c r="BN33" s="329">
        <v>18.87547</v>
      </c>
      <c r="BO33" s="329">
        <v>18.87058</v>
      </c>
      <c r="BP33" s="329">
        <v>19.269970000000001</v>
      </c>
      <c r="BQ33" s="329">
        <v>19.24342</v>
      </c>
      <c r="BR33" s="329">
        <v>19.579370000000001</v>
      </c>
      <c r="BS33" s="329">
        <v>19.007639999999999</v>
      </c>
      <c r="BT33" s="329">
        <v>19.213529999999999</v>
      </c>
      <c r="BU33" s="329">
        <v>18.992799999999999</v>
      </c>
      <c r="BV33" s="329">
        <v>19.14414</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332"/>
      <c r="BI34" s="332"/>
      <c r="BJ34" s="332"/>
      <c r="BK34" s="332"/>
      <c r="BL34" s="332"/>
      <c r="BM34" s="332"/>
      <c r="BN34" s="332"/>
      <c r="BO34" s="332"/>
      <c r="BP34" s="332"/>
      <c r="BQ34" s="332"/>
      <c r="BR34" s="332"/>
      <c r="BS34" s="332"/>
      <c r="BT34" s="332"/>
      <c r="BU34" s="332"/>
      <c r="BV34" s="332"/>
    </row>
    <row r="35" spans="1:74" ht="11.1" customHeight="1" x14ac:dyDescent="0.2">
      <c r="A35" s="57"/>
      <c r="B35" s="65" t="s">
        <v>1022</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332"/>
      <c r="BI35" s="332"/>
      <c r="BJ35" s="332"/>
      <c r="BK35" s="332"/>
      <c r="BL35" s="332"/>
      <c r="BM35" s="332"/>
      <c r="BN35" s="332"/>
      <c r="BO35" s="332"/>
      <c r="BP35" s="332"/>
      <c r="BQ35" s="332"/>
      <c r="BR35" s="332"/>
      <c r="BS35" s="332"/>
      <c r="BT35" s="332"/>
      <c r="BU35" s="332"/>
      <c r="BV35" s="332"/>
    </row>
    <row r="36" spans="1:74" ht="11.1" customHeight="1" x14ac:dyDescent="0.2">
      <c r="A36" s="651" t="s">
        <v>1279</v>
      </c>
      <c r="B36" s="660" t="s">
        <v>1282</v>
      </c>
      <c r="C36" s="218">
        <v>2.7495050000000001</v>
      </c>
      <c r="D36" s="218">
        <v>2.6068129999999998</v>
      </c>
      <c r="E36" s="218">
        <v>2.3054239999999999</v>
      </c>
      <c r="F36" s="218">
        <v>1.9103190000000001</v>
      </c>
      <c r="G36" s="218">
        <v>1.9471860000000001</v>
      </c>
      <c r="H36" s="218">
        <v>2.021658</v>
      </c>
      <c r="I36" s="218">
        <v>2.0859489999999998</v>
      </c>
      <c r="J36" s="218">
        <v>2.1496689999999998</v>
      </c>
      <c r="K36" s="218">
        <v>2.1827610000000002</v>
      </c>
      <c r="L36" s="218">
        <v>2.2333910000000001</v>
      </c>
      <c r="M36" s="218">
        <v>2.2784450000000001</v>
      </c>
      <c r="N36" s="218">
        <v>2.7236210000000001</v>
      </c>
      <c r="O36" s="218">
        <v>2.58284</v>
      </c>
      <c r="P36" s="218">
        <v>2.5414789999999998</v>
      </c>
      <c r="Q36" s="218">
        <v>2.3405260000000001</v>
      </c>
      <c r="R36" s="218">
        <v>2.0293670000000001</v>
      </c>
      <c r="S36" s="218">
        <v>2.024975</v>
      </c>
      <c r="T36" s="218">
        <v>1.990796</v>
      </c>
      <c r="U36" s="218">
        <v>1.9712289999999999</v>
      </c>
      <c r="V36" s="218">
        <v>2.0847020000000001</v>
      </c>
      <c r="W36" s="218">
        <v>2.0719259999999999</v>
      </c>
      <c r="X36" s="218">
        <v>2.2376529999999999</v>
      </c>
      <c r="Y36" s="218">
        <v>2.4163359999999998</v>
      </c>
      <c r="Z36" s="218">
        <v>2.5654219999999999</v>
      </c>
      <c r="AA36" s="218">
        <v>2.5947100000000001</v>
      </c>
      <c r="AB36" s="218">
        <v>2.4661</v>
      </c>
      <c r="AC36" s="218">
        <v>2.2349860000000001</v>
      </c>
      <c r="AD36" s="218">
        <v>2.1471149999999999</v>
      </c>
      <c r="AE36" s="218">
        <v>2.1553529999999999</v>
      </c>
      <c r="AF36" s="218">
        <v>2.0537830000000001</v>
      </c>
      <c r="AG36" s="218">
        <v>2.1293419999999998</v>
      </c>
      <c r="AH36" s="218">
        <v>2.2114479999999999</v>
      </c>
      <c r="AI36" s="218">
        <v>2.163999</v>
      </c>
      <c r="AJ36" s="218">
        <v>2.4323450000000002</v>
      </c>
      <c r="AK36" s="218">
        <v>2.430866</v>
      </c>
      <c r="AL36" s="218">
        <v>2.5891950000000001</v>
      </c>
      <c r="AM36" s="218">
        <v>2.7892960000000002</v>
      </c>
      <c r="AN36" s="218">
        <v>2.7567689999999998</v>
      </c>
      <c r="AO36" s="218">
        <v>2.5601560000000001</v>
      </c>
      <c r="AP36" s="218">
        <v>2.3294999999999999</v>
      </c>
      <c r="AQ36" s="218">
        <v>2.1587329999999998</v>
      </c>
      <c r="AR36" s="218">
        <v>2.1645289999999999</v>
      </c>
      <c r="AS36" s="218">
        <v>2.2414849999999999</v>
      </c>
      <c r="AT36" s="218">
        <v>2.2231160000000001</v>
      </c>
      <c r="AU36" s="218">
        <v>2.4325679999999998</v>
      </c>
      <c r="AV36" s="218">
        <v>2.5997270000000001</v>
      </c>
      <c r="AW36" s="218">
        <v>2.7993760000000001</v>
      </c>
      <c r="AX36" s="218">
        <v>2.9071609999999999</v>
      </c>
      <c r="AY36" s="218">
        <v>2.9825689999999998</v>
      </c>
      <c r="AZ36" s="218">
        <v>2.6211989999999998</v>
      </c>
      <c r="BA36" s="218">
        <v>2.383505</v>
      </c>
      <c r="BB36" s="218">
        <v>2.1492450000000001</v>
      </c>
      <c r="BC36" s="218">
        <v>1.915171</v>
      </c>
      <c r="BD36" s="218">
        <v>2.1264989999999999</v>
      </c>
      <c r="BE36" s="218">
        <v>2.1139869999999998</v>
      </c>
      <c r="BF36" s="218">
        <v>2.3449200000000001</v>
      </c>
      <c r="BG36" s="218">
        <v>2.4130031333000002</v>
      </c>
      <c r="BH36" s="329">
        <v>2.5681942289999999</v>
      </c>
      <c r="BI36" s="329">
        <v>2.6231140000000002</v>
      </c>
      <c r="BJ36" s="329">
        <v>2.7400129999999998</v>
      </c>
      <c r="BK36" s="329">
        <v>2.8804780000000001</v>
      </c>
      <c r="BL36" s="329">
        <v>2.7053720000000001</v>
      </c>
      <c r="BM36" s="329">
        <v>2.4739550000000001</v>
      </c>
      <c r="BN36" s="329">
        <v>2.31019</v>
      </c>
      <c r="BO36" s="329">
        <v>2.207087</v>
      </c>
      <c r="BP36" s="329">
        <v>2.2644660000000001</v>
      </c>
      <c r="BQ36" s="329">
        <v>2.311337</v>
      </c>
      <c r="BR36" s="329">
        <v>2.3613849999999998</v>
      </c>
      <c r="BS36" s="329">
        <v>2.3693909999999998</v>
      </c>
      <c r="BT36" s="329">
        <v>2.574751</v>
      </c>
      <c r="BU36" s="329">
        <v>2.6429019999999999</v>
      </c>
      <c r="BV36" s="329">
        <v>2.8462740000000002</v>
      </c>
    </row>
    <row r="37" spans="1:74" ht="11.1" customHeight="1" x14ac:dyDescent="0.2">
      <c r="A37" s="651" t="s">
        <v>991</v>
      </c>
      <c r="B37" s="176" t="s">
        <v>567</v>
      </c>
      <c r="C37" s="218">
        <v>4.7089999999999996E-3</v>
      </c>
      <c r="D37" s="218">
        <v>3.6784999999999998E-2</v>
      </c>
      <c r="E37" s="218">
        <v>4.8806000000000002E-2</v>
      </c>
      <c r="F37" s="218">
        <v>6.3866000000000006E-2</v>
      </c>
      <c r="G37" s="218">
        <v>1.1806000000000001E-2</v>
      </c>
      <c r="H37" s="218">
        <v>-4.5329999999999997E-3</v>
      </c>
      <c r="I37" s="218">
        <v>-7.9129000000000005E-2</v>
      </c>
      <c r="J37" s="218">
        <v>3.6483000000000002E-2</v>
      </c>
      <c r="K37" s="218">
        <v>5.8066E-2</v>
      </c>
      <c r="L37" s="218">
        <v>-1.1547999999999999E-2</v>
      </c>
      <c r="M37" s="218">
        <v>-3.2532999999999999E-2</v>
      </c>
      <c r="N37" s="218">
        <v>2.8354000000000001E-2</v>
      </c>
      <c r="O37" s="218">
        <v>7.8548000000000007E-2</v>
      </c>
      <c r="P37" s="218">
        <v>-4.3820999999999999E-2</v>
      </c>
      <c r="Q37" s="218">
        <v>0.153419</v>
      </c>
      <c r="R37" s="218">
        <v>4.1500000000000002E-2</v>
      </c>
      <c r="S37" s="218">
        <v>-0.10567699999999999</v>
      </c>
      <c r="T37" s="218">
        <v>-8.3932999999999994E-2</v>
      </c>
      <c r="U37" s="218">
        <v>5.0032E-2</v>
      </c>
      <c r="V37" s="218">
        <v>3.9482999999999997E-2</v>
      </c>
      <c r="W37" s="218">
        <v>5.4766000000000002E-2</v>
      </c>
      <c r="X37" s="218">
        <v>6.9350000000000002E-3</v>
      </c>
      <c r="Y37" s="218">
        <v>9.6000000000000002E-2</v>
      </c>
      <c r="Z37" s="218">
        <v>2.2806E-2</v>
      </c>
      <c r="AA37" s="218">
        <v>-2.3515999999999999E-2</v>
      </c>
      <c r="AB37" s="218">
        <v>0.102172</v>
      </c>
      <c r="AC37" s="218">
        <v>6.2579999999999997E-2</v>
      </c>
      <c r="AD37" s="218">
        <v>-6.9532999999999998E-2</v>
      </c>
      <c r="AE37" s="218">
        <v>-0.13683799999999999</v>
      </c>
      <c r="AF37" s="218">
        <v>4.2700000000000002E-2</v>
      </c>
      <c r="AG37" s="218">
        <v>-2.6450999999999999E-2</v>
      </c>
      <c r="AH37" s="218">
        <v>-9.7409999999999997E-3</v>
      </c>
      <c r="AI37" s="218">
        <v>-7.1733000000000005E-2</v>
      </c>
      <c r="AJ37" s="218">
        <v>0.14061199999999999</v>
      </c>
      <c r="AK37" s="218">
        <v>0.129166</v>
      </c>
      <c r="AL37" s="218">
        <v>0.200903</v>
      </c>
      <c r="AM37" s="218">
        <v>-8.0921000000000007E-2</v>
      </c>
      <c r="AN37" s="218">
        <v>5.3122000000000003E-2</v>
      </c>
      <c r="AO37" s="218">
        <v>-6.8472000000000005E-2</v>
      </c>
      <c r="AP37" s="218">
        <v>-5.4958E-2</v>
      </c>
      <c r="AQ37" s="218">
        <v>4.5808000000000001E-2</v>
      </c>
      <c r="AR37" s="218">
        <v>-7.1923000000000001E-2</v>
      </c>
      <c r="AS37" s="218">
        <v>8.1498000000000001E-2</v>
      </c>
      <c r="AT37" s="218">
        <v>-0.117283</v>
      </c>
      <c r="AU37" s="218">
        <v>0.126058</v>
      </c>
      <c r="AV37" s="218">
        <v>1.0564E-2</v>
      </c>
      <c r="AW37" s="218">
        <v>0.127189</v>
      </c>
      <c r="AX37" s="218">
        <v>5.1089000000000002E-2</v>
      </c>
      <c r="AY37" s="218">
        <v>8.4000000000000005E-2</v>
      </c>
      <c r="AZ37" s="218">
        <v>0.108251</v>
      </c>
      <c r="BA37" s="218">
        <v>3.9299000000000001E-2</v>
      </c>
      <c r="BB37" s="218">
        <v>0.11538900000000001</v>
      </c>
      <c r="BC37" s="218">
        <v>3.7233000000000002E-2</v>
      </c>
      <c r="BD37" s="218">
        <v>-9.2233999999999997E-2</v>
      </c>
      <c r="BE37" s="218">
        <v>-8.3767999999999995E-2</v>
      </c>
      <c r="BF37" s="218">
        <v>-0.12628</v>
      </c>
      <c r="BG37" s="218">
        <v>5.7666666667000002E-2</v>
      </c>
      <c r="BH37" s="329">
        <v>9.3206399999999995E-2</v>
      </c>
      <c r="BI37" s="329">
        <v>6.7542400000000002E-2</v>
      </c>
      <c r="BJ37" s="329">
        <v>6.46872E-2</v>
      </c>
      <c r="BK37" s="329">
        <v>5.0518500000000001E-2</v>
      </c>
      <c r="BL37" s="329">
        <v>-5.28864E-2</v>
      </c>
      <c r="BM37" s="329">
        <v>7.6791699999999999E-3</v>
      </c>
      <c r="BN37" s="329">
        <v>2.3465199999999999E-2</v>
      </c>
      <c r="BO37" s="329">
        <v>3.3097399999999999E-2</v>
      </c>
      <c r="BP37" s="329">
        <v>3.5116399999999999E-2</v>
      </c>
      <c r="BQ37" s="329">
        <v>3.0731000000000001E-2</v>
      </c>
      <c r="BR37" s="329">
        <v>3.39181E-2</v>
      </c>
      <c r="BS37" s="329">
        <v>3.6975099999999997E-2</v>
      </c>
      <c r="BT37" s="329">
        <v>5.4992399999999997E-2</v>
      </c>
      <c r="BU37" s="329">
        <v>3.8953500000000002E-2</v>
      </c>
      <c r="BV37" s="329">
        <v>3.9028300000000002E-2</v>
      </c>
    </row>
    <row r="38" spans="1:74" ht="11.1" customHeight="1" x14ac:dyDescent="0.2">
      <c r="A38" s="61" t="s">
        <v>683</v>
      </c>
      <c r="B38" s="660" t="s">
        <v>568</v>
      </c>
      <c r="C38" s="218">
        <v>8.5195410000000003</v>
      </c>
      <c r="D38" s="218">
        <v>8.5793700000000008</v>
      </c>
      <c r="E38" s="218">
        <v>8.7928339999999992</v>
      </c>
      <c r="F38" s="218">
        <v>9.1078100000000006</v>
      </c>
      <c r="G38" s="218">
        <v>9.1624920000000003</v>
      </c>
      <c r="H38" s="218">
        <v>9.3109780000000004</v>
      </c>
      <c r="I38" s="218">
        <v>9.3008839999999999</v>
      </c>
      <c r="J38" s="218">
        <v>9.2554119999999998</v>
      </c>
      <c r="K38" s="218">
        <v>9.1122800000000002</v>
      </c>
      <c r="L38" s="218">
        <v>9.0156200000000002</v>
      </c>
      <c r="M38" s="218">
        <v>8.8159299999999998</v>
      </c>
      <c r="N38" s="218">
        <v>8.9108219999999996</v>
      </c>
      <c r="O38" s="218">
        <v>8.3701519999999991</v>
      </c>
      <c r="P38" s="218">
        <v>8.6040369999999999</v>
      </c>
      <c r="Q38" s="218">
        <v>8.7986369999999994</v>
      </c>
      <c r="R38" s="218">
        <v>8.7962579999999999</v>
      </c>
      <c r="S38" s="218">
        <v>8.8172610000000002</v>
      </c>
      <c r="T38" s="218">
        <v>9.0670420000000007</v>
      </c>
      <c r="U38" s="218">
        <v>9.0312280000000005</v>
      </c>
      <c r="V38" s="218">
        <v>8.9252939999999992</v>
      </c>
      <c r="W38" s="218">
        <v>8.7438850000000006</v>
      </c>
      <c r="X38" s="218">
        <v>8.6485810000000001</v>
      </c>
      <c r="Y38" s="218">
        <v>8.5371260000000007</v>
      </c>
      <c r="Z38" s="218">
        <v>8.6833799999999997</v>
      </c>
      <c r="AA38" s="218">
        <v>8.1904059999999994</v>
      </c>
      <c r="AB38" s="218">
        <v>8.5977720000000009</v>
      </c>
      <c r="AC38" s="218">
        <v>8.5820659999999993</v>
      </c>
      <c r="AD38" s="218">
        <v>8.7405170000000005</v>
      </c>
      <c r="AE38" s="218">
        <v>8.9791969999999992</v>
      </c>
      <c r="AF38" s="218">
        <v>8.9955350000000003</v>
      </c>
      <c r="AG38" s="218">
        <v>8.8102879999999999</v>
      </c>
      <c r="AH38" s="218">
        <v>9.153829</v>
      </c>
      <c r="AI38" s="218">
        <v>8.5608450000000005</v>
      </c>
      <c r="AJ38" s="218">
        <v>8.7007359999999991</v>
      </c>
      <c r="AK38" s="218">
        <v>8.4825859999999995</v>
      </c>
      <c r="AL38" s="218">
        <v>8.3888549999999995</v>
      </c>
      <c r="AM38" s="218">
        <v>8.331099</v>
      </c>
      <c r="AN38" s="218">
        <v>8.3953710000000008</v>
      </c>
      <c r="AO38" s="218">
        <v>8.640549</v>
      </c>
      <c r="AP38" s="218">
        <v>8.8553759999999997</v>
      </c>
      <c r="AQ38" s="218">
        <v>9.0334240000000001</v>
      </c>
      <c r="AR38" s="218">
        <v>9.0775260000000006</v>
      </c>
      <c r="AS38" s="218">
        <v>9.1461330000000007</v>
      </c>
      <c r="AT38" s="218">
        <v>9.1242300000000007</v>
      </c>
      <c r="AU38" s="218">
        <v>8.9464500000000005</v>
      </c>
      <c r="AV38" s="218">
        <v>8.9438849999999999</v>
      </c>
      <c r="AW38" s="218">
        <v>8.9228050000000003</v>
      </c>
      <c r="AX38" s="218">
        <v>8.6695039999999999</v>
      </c>
      <c r="AY38" s="218">
        <v>8.205959</v>
      </c>
      <c r="AZ38" s="218">
        <v>8.6988649999999996</v>
      </c>
      <c r="BA38" s="218">
        <v>8.6840899999999994</v>
      </c>
      <c r="BB38" s="218">
        <v>8.9791089999999993</v>
      </c>
      <c r="BC38" s="218">
        <v>9.0158349999999992</v>
      </c>
      <c r="BD38" s="218">
        <v>9.0336990000000004</v>
      </c>
      <c r="BE38" s="218">
        <v>9.2197800000000001</v>
      </c>
      <c r="BF38" s="218">
        <v>9.2874459999999992</v>
      </c>
      <c r="BG38" s="218">
        <v>8.6901666666999997</v>
      </c>
      <c r="BH38" s="329">
        <v>8.9513427742000005</v>
      </c>
      <c r="BI38" s="329">
        <v>8.7078539999999993</v>
      </c>
      <c r="BJ38" s="329">
        <v>8.7037589999999998</v>
      </c>
      <c r="BK38" s="329">
        <v>8.3382880000000004</v>
      </c>
      <c r="BL38" s="329">
        <v>8.5831890000000008</v>
      </c>
      <c r="BM38" s="329">
        <v>8.7133620000000001</v>
      </c>
      <c r="BN38" s="329">
        <v>8.9373000000000005</v>
      </c>
      <c r="BO38" s="329">
        <v>9.0085689999999996</v>
      </c>
      <c r="BP38" s="329">
        <v>9.0645349999999993</v>
      </c>
      <c r="BQ38" s="329">
        <v>9.0888559999999998</v>
      </c>
      <c r="BR38" s="329">
        <v>9.1679040000000001</v>
      </c>
      <c r="BS38" s="329">
        <v>8.8177249999999994</v>
      </c>
      <c r="BT38" s="329">
        <v>8.8349899999999995</v>
      </c>
      <c r="BU38" s="329">
        <v>8.6565560000000001</v>
      </c>
      <c r="BV38" s="329">
        <v>8.6807099999999995</v>
      </c>
    </row>
    <row r="39" spans="1:74" ht="11.1" customHeight="1" x14ac:dyDescent="0.2">
      <c r="A39" s="61" t="s">
        <v>1193</v>
      </c>
      <c r="B39" s="660" t="s">
        <v>1194</v>
      </c>
      <c r="C39" s="218">
        <v>0.76561638710000002</v>
      </c>
      <c r="D39" s="218">
        <v>0.79551485714000003</v>
      </c>
      <c r="E39" s="218">
        <v>0.78893429031999995</v>
      </c>
      <c r="F39" s="218">
        <v>0.82123699999999999</v>
      </c>
      <c r="G39" s="218">
        <v>0.84087929031999997</v>
      </c>
      <c r="H39" s="218">
        <v>0.88589466667000005</v>
      </c>
      <c r="I39" s="218">
        <v>0.86329309676999999</v>
      </c>
      <c r="J39" s="218">
        <v>0.86124170968000002</v>
      </c>
      <c r="K39" s="218">
        <v>0.84134399999999998</v>
      </c>
      <c r="L39" s="218">
        <v>0.86451503226000004</v>
      </c>
      <c r="M39" s="218">
        <v>0.86506133333000002</v>
      </c>
      <c r="N39" s="218">
        <v>0.86952193548000001</v>
      </c>
      <c r="O39" s="218">
        <v>0.78138648386999998</v>
      </c>
      <c r="P39" s="218">
        <v>0.84588428570999996</v>
      </c>
      <c r="Q39" s="218">
        <v>0.82575009677</v>
      </c>
      <c r="R39" s="218">
        <v>0.80671099999999996</v>
      </c>
      <c r="S39" s="218">
        <v>0.85269067742000004</v>
      </c>
      <c r="T39" s="218">
        <v>0.90276400000000001</v>
      </c>
      <c r="U39" s="218">
        <v>0.81414970968</v>
      </c>
      <c r="V39" s="218">
        <v>0.90244561290000003</v>
      </c>
      <c r="W39" s="218">
        <v>0.81671400000000005</v>
      </c>
      <c r="X39" s="218">
        <v>0.84037319354999995</v>
      </c>
      <c r="Y39" s="218">
        <v>0.840059</v>
      </c>
      <c r="Z39" s="218">
        <v>0.86421506451999996</v>
      </c>
      <c r="AA39" s="218">
        <v>0.77509864516000004</v>
      </c>
      <c r="AB39" s="218">
        <v>0.82590682759</v>
      </c>
      <c r="AC39" s="218">
        <v>0.83119496774000001</v>
      </c>
      <c r="AD39" s="218">
        <v>0.84433666666999996</v>
      </c>
      <c r="AE39" s="218">
        <v>0.87153709677000002</v>
      </c>
      <c r="AF39" s="218">
        <v>0.87706799999999996</v>
      </c>
      <c r="AG39" s="218">
        <v>0.83101693548</v>
      </c>
      <c r="AH39" s="218">
        <v>0.89645441935000003</v>
      </c>
      <c r="AI39" s="218">
        <v>0.81114799999999998</v>
      </c>
      <c r="AJ39" s="218">
        <v>0.86725919355000003</v>
      </c>
      <c r="AK39" s="218">
        <v>0.81296566667000003</v>
      </c>
      <c r="AL39" s="218">
        <v>0.81112961289999996</v>
      </c>
      <c r="AM39" s="218">
        <v>0.78925867742</v>
      </c>
      <c r="AN39" s="218">
        <v>0.80900414286</v>
      </c>
      <c r="AO39" s="218">
        <v>0.84031558065</v>
      </c>
      <c r="AP39" s="218">
        <v>0.86967366667000001</v>
      </c>
      <c r="AQ39" s="218">
        <v>0.88268906451999996</v>
      </c>
      <c r="AR39" s="218">
        <v>0.90760233332999996</v>
      </c>
      <c r="AS39" s="218">
        <v>0.86784680645000001</v>
      </c>
      <c r="AT39" s="218">
        <v>0.86511877419000005</v>
      </c>
      <c r="AU39" s="218">
        <v>0.87785066667</v>
      </c>
      <c r="AV39" s="218">
        <v>0.88593090323000001</v>
      </c>
      <c r="AW39" s="218">
        <v>0.87313533333000004</v>
      </c>
      <c r="AX39" s="218">
        <v>0.87391935484000005</v>
      </c>
      <c r="AY39" s="218">
        <v>0.82704516129000005</v>
      </c>
      <c r="AZ39" s="218">
        <v>0.86044100000000001</v>
      </c>
      <c r="BA39" s="218">
        <v>0.82373709676999995</v>
      </c>
      <c r="BB39" s="218">
        <v>0.89005266667000005</v>
      </c>
      <c r="BC39" s="218">
        <v>0.88955061290000004</v>
      </c>
      <c r="BD39" s="218">
        <v>0.89604866667000005</v>
      </c>
      <c r="BE39" s="218">
        <v>0.90051274193999997</v>
      </c>
      <c r="BF39" s="218">
        <v>0.88954006452000001</v>
      </c>
      <c r="BG39" s="218">
        <v>0.83846221904999996</v>
      </c>
      <c r="BH39" s="329">
        <v>0.90020521229999995</v>
      </c>
      <c r="BI39" s="329">
        <v>0.85636369999999995</v>
      </c>
      <c r="BJ39" s="329">
        <v>0.86347600000000002</v>
      </c>
      <c r="BK39" s="329">
        <v>0.82878090000000004</v>
      </c>
      <c r="BL39" s="329">
        <v>0.85588500000000001</v>
      </c>
      <c r="BM39" s="329">
        <v>0.86036140000000005</v>
      </c>
      <c r="BN39" s="329">
        <v>0.87832379999999999</v>
      </c>
      <c r="BO39" s="329">
        <v>0.88211280000000003</v>
      </c>
      <c r="BP39" s="329">
        <v>0.88166140000000004</v>
      </c>
      <c r="BQ39" s="329">
        <v>0.87518280000000004</v>
      </c>
      <c r="BR39" s="329">
        <v>0.87998770000000004</v>
      </c>
      <c r="BS39" s="329">
        <v>0.85499879999999995</v>
      </c>
      <c r="BT39" s="329">
        <v>0.87529650000000003</v>
      </c>
      <c r="BU39" s="329">
        <v>0.84278600000000004</v>
      </c>
      <c r="BV39" s="329">
        <v>0.85346440000000001</v>
      </c>
    </row>
    <row r="40" spans="1:74" ht="11.1" customHeight="1" x14ac:dyDescent="0.2">
      <c r="A40" s="61" t="s">
        <v>684</v>
      </c>
      <c r="B40" s="660" t="s">
        <v>557</v>
      </c>
      <c r="C40" s="218">
        <v>1.3436170000000001</v>
      </c>
      <c r="D40" s="218">
        <v>1.342848</v>
      </c>
      <c r="E40" s="218">
        <v>1.4428989999999999</v>
      </c>
      <c r="F40" s="218">
        <v>1.409583</v>
      </c>
      <c r="G40" s="218">
        <v>1.4458439999999999</v>
      </c>
      <c r="H40" s="218">
        <v>1.5432729999999999</v>
      </c>
      <c r="I40" s="218">
        <v>1.493668</v>
      </c>
      <c r="J40" s="218">
        <v>1.4858769999999999</v>
      </c>
      <c r="K40" s="218">
        <v>1.4567349999999999</v>
      </c>
      <c r="L40" s="218">
        <v>1.4295720000000001</v>
      </c>
      <c r="M40" s="218">
        <v>1.3964479999999999</v>
      </c>
      <c r="N40" s="218">
        <v>1.383386</v>
      </c>
      <c r="O40" s="218">
        <v>1.3464590000000001</v>
      </c>
      <c r="P40" s="218">
        <v>1.3523780000000001</v>
      </c>
      <c r="Q40" s="218">
        <v>1.3845860000000001</v>
      </c>
      <c r="R40" s="218">
        <v>1.4571289999999999</v>
      </c>
      <c r="S40" s="218">
        <v>1.4237139999999999</v>
      </c>
      <c r="T40" s="218">
        <v>1.540084</v>
      </c>
      <c r="U40" s="218">
        <v>1.473201</v>
      </c>
      <c r="V40" s="218">
        <v>1.554368</v>
      </c>
      <c r="W40" s="218">
        <v>1.4162049999999999</v>
      </c>
      <c r="X40" s="218">
        <v>1.3837729999999999</v>
      </c>
      <c r="Y40" s="218">
        <v>1.4164540000000001</v>
      </c>
      <c r="Z40" s="218">
        <v>1.352843</v>
      </c>
      <c r="AA40" s="218">
        <v>1.3080039999999999</v>
      </c>
      <c r="AB40" s="218">
        <v>1.350806</v>
      </c>
      <c r="AC40" s="218">
        <v>1.381181</v>
      </c>
      <c r="AD40" s="218">
        <v>1.3503259999999999</v>
      </c>
      <c r="AE40" s="218">
        <v>1.4085939999999999</v>
      </c>
      <c r="AF40" s="218">
        <v>1.546257</v>
      </c>
      <c r="AG40" s="218">
        <v>1.468318</v>
      </c>
      <c r="AH40" s="218">
        <v>1.4702850000000001</v>
      </c>
      <c r="AI40" s="218">
        <v>1.377761</v>
      </c>
      <c r="AJ40" s="218">
        <v>1.352927</v>
      </c>
      <c r="AK40" s="218">
        <v>1.381087</v>
      </c>
      <c r="AL40" s="218">
        <v>1.3810210000000001</v>
      </c>
      <c r="AM40" s="218">
        <v>1.310953</v>
      </c>
      <c r="AN40" s="218">
        <v>1.3437049999999999</v>
      </c>
      <c r="AO40" s="218">
        <v>1.393257</v>
      </c>
      <c r="AP40" s="218">
        <v>1.443783</v>
      </c>
      <c r="AQ40" s="218">
        <v>1.4591689999999999</v>
      </c>
      <c r="AR40" s="218">
        <v>1.4538420000000001</v>
      </c>
      <c r="AS40" s="218">
        <v>1.5461640000000001</v>
      </c>
      <c r="AT40" s="218">
        <v>1.5240830000000001</v>
      </c>
      <c r="AU40" s="218">
        <v>1.4165970000000001</v>
      </c>
      <c r="AV40" s="218">
        <v>1.4551529999999999</v>
      </c>
      <c r="AW40" s="218">
        <v>1.429055</v>
      </c>
      <c r="AX40" s="218">
        <v>1.428417</v>
      </c>
      <c r="AY40" s="218">
        <v>1.370706</v>
      </c>
      <c r="AZ40" s="218">
        <v>1.3726080000000001</v>
      </c>
      <c r="BA40" s="218">
        <v>1.4402889999999999</v>
      </c>
      <c r="BB40" s="218">
        <v>1.445551</v>
      </c>
      <c r="BC40" s="218">
        <v>1.4041030000000001</v>
      </c>
      <c r="BD40" s="218">
        <v>1.5603400000000001</v>
      </c>
      <c r="BE40" s="218">
        <v>1.543261</v>
      </c>
      <c r="BF40" s="218">
        <v>1.515811</v>
      </c>
      <c r="BG40" s="218">
        <v>1.4470666667000001</v>
      </c>
      <c r="BH40" s="329">
        <v>1.4902713225999999</v>
      </c>
      <c r="BI40" s="329">
        <v>1.4193549999999999</v>
      </c>
      <c r="BJ40" s="329">
        <v>1.406094</v>
      </c>
      <c r="BK40" s="329">
        <v>1.3537920000000001</v>
      </c>
      <c r="BL40" s="329">
        <v>1.380155</v>
      </c>
      <c r="BM40" s="329">
        <v>1.424169</v>
      </c>
      <c r="BN40" s="329">
        <v>1.4391620000000001</v>
      </c>
      <c r="BO40" s="329">
        <v>1.4411160000000001</v>
      </c>
      <c r="BP40" s="329">
        <v>1.5354319999999999</v>
      </c>
      <c r="BQ40" s="329">
        <v>1.5285230000000001</v>
      </c>
      <c r="BR40" s="329">
        <v>1.5418989999999999</v>
      </c>
      <c r="BS40" s="329">
        <v>1.4414910000000001</v>
      </c>
      <c r="BT40" s="329">
        <v>1.4394979999999999</v>
      </c>
      <c r="BU40" s="329">
        <v>1.4235629999999999</v>
      </c>
      <c r="BV40" s="329">
        <v>1.4149240000000001</v>
      </c>
    </row>
    <row r="41" spans="1:74" ht="11.1" customHeight="1" x14ac:dyDescent="0.2">
      <c r="A41" s="61" t="s">
        <v>685</v>
      </c>
      <c r="B41" s="660" t="s">
        <v>569</v>
      </c>
      <c r="C41" s="218">
        <v>3.700507</v>
      </c>
      <c r="D41" s="218">
        <v>3.8544779999999998</v>
      </c>
      <c r="E41" s="218">
        <v>3.834562</v>
      </c>
      <c r="F41" s="218">
        <v>3.7586020000000002</v>
      </c>
      <c r="G41" s="218">
        <v>3.6386059999999998</v>
      </c>
      <c r="H41" s="218">
        <v>3.742667</v>
      </c>
      <c r="I41" s="218">
        <v>3.5440469999999999</v>
      </c>
      <c r="J41" s="218">
        <v>3.829529</v>
      </c>
      <c r="K41" s="218">
        <v>3.886171</v>
      </c>
      <c r="L41" s="218">
        <v>3.7729219999999999</v>
      </c>
      <c r="M41" s="218">
        <v>3.873319</v>
      </c>
      <c r="N41" s="218">
        <v>4.1755110000000002</v>
      </c>
      <c r="O41" s="218">
        <v>3.958021</v>
      </c>
      <c r="P41" s="218">
        <v>3.913478</v>
      </c>
      <c r="Q41" s="218">
        <v>4.0451090000000001</v>
      </c>
      <c r="R41" s="218">
        <v>3.7545099999999998</v>
      </c>
      <c r="S41" s="218">
        <v>3.699379</v>
      </c>
      <c r="T41" s="218">
        <v>3.9474399999999998</v>
      </c>
      <c r="U41" s="218">
        <v>3.563685</v>
      </c>
      <c r="V41" s="218">
        <v>4.0089230000000002</v>
      </c>
      <c r="W41" s="218">
        <v>3.9360400000000002</v>
      </c>
      <c r="X41" s="218">
        <v>4.0033960000000004</v>
      </c>
      <c r="Y41" s="218">
        <v>4.1094169999999997</v>
      </c>
      <c r="Z41" s="218">
        <v>3.8531580000000001</v>
      </c>
      <c r="AA41" s="218">
        <v>3.860948</v>
      </c>
      <c r="AB41" s="218">
        <v>3.9228749999999999</v>
      </c>
      <c r="AC41" s="218">
        <v>3.7148270000000001</v>
      </c>
      <c r="AD41" s="218">
        <v>3.7189399999999999</v>
      </c>
      <c r="AE41" s="218">
        <v>3.7562890000000002</v>
      </c>
      <c r="AF41" s="218">
        <v>3.7324769999999998</v>
      </c>
      <c r="AG41" s="218">
        <v>3.5565899999999999</v>
      </c>
      <c r="AH41" s="218">
        <v>3.7429640000000002</v>
      </c>
      <c r="AI41" s="218">
        <v>3.6742729999999999</v>
      </c>
      <c r="AJ41" s="218">
        <v>3.8523830000000001</v>
      </c>
      <c r="AK41" s="218">
        <v>3.8475630000000001</v>
      </c>
      <c r="AL41" s="218">
        <v>3.52881</v>
      </c>
      <c r="AM41" s="218">
        <v>4.0618090000000002</v>
      </c>
      <c r="AN41" s="218">
        <v>3.9843989999999998</v>
      </c>
      <c r="AO41" s="218">
        <v>3.76912</v>
      </c>
      <c r="AP41" s="218">
        <v>3.8543500000000002</v>
      </c>
      <c r="AQ41" s="218">
        <v>3.7489859999999999</v>
      </c>
      <c r="AR41" s="218">
        <v>3.6628509999999999</v>
      </c>
      <c r="AS41" s="218">
        <v>3.6210070000000001</v>
      </c>
      <c r="AT41" s="218">
        <v>3.6932369999999999</v>
      </c>
      <c r="AU41" s="218">
        <v>3.7246220000000001</v>
      </c>
      <c r="AV41" s="218">
        <v>4.0387570000000004</v>
      </c>
      <c r="AW41" s="218">
        <v>3.8932340000000001</v>
      </c>
      <c r="AX41" s="218">
        <v>3.886755</v>
      </c>
      <c r="AY41" s="218">
        <v>4.2718759999999998</v>
      </c>
      <c r="AZ41" s="218">
        <v>4.1815009999999999</v>
      </c>
      <c r="BA41" s="218">
        <v>4.0455040000000002</v>
      </c>
      <c r="BB41" s="218">
        <v>3.9715120000000002</v>
      </c>
      <c r="BC41" s="218">
        <v>3.936887</v>
      </c>
      <c r="BD41" s="218">
        <v>3.8801269999999999</v>
      </c>
      <c r="BE41" s="218">
        <v>3.860392</v>
      </c>
      <c r="BF41" s="218">
        <v>3.81725</v>
      </c>
      <c r="BG41" s="218">
        <v>3.7993666667000001</v>
      </c>
      <c r="BH41" s="329">
        <v>3.6754411290000002</v>
      </c>
      <c r="BI41" s="329">
        <v>3.9245299999999999</v>
      </c>
      <c r="BJ41" s="329">
        <v>3.9393210000000001</v>
      </c>
      <c r="BK41" s="329">
        <v>4.213959</v>
      </c>
      <c r="BL41" s="329">
        <v>4.1875900000000001</v>
      </c>
      <c r="BM41" s="329">
        <v>4.0904160000000003</v>
      </c>
      <c r="BN41" s="329">
        <v>4.0069689999999998</v>
      </c>
      <c r="BO41" s="329">
        <v>3.9533939999999999</v>
      </c>
      <c r="BP41" s="329">
        <v>3.9614180000000001</v>
      </c>
      <c r="BQ41" s="329">
        <v>3.8718189999999999</v>
      </c>
      <c r="BR41" s="329">
        <v>3.9978419999999999</v>
      </c>
      <c r="BS41" s="329">
        <v>3.9616370000000001</v>
      </c>
      <c r="BT41" s="329">
        <v>4.0867199999999997</v>
      </c>
      <c r="BU41" s="329">
        <v>4.0546439999999997</v>
      </c>
      <c r="BV41" s="329">
        <v>4.0832940000000004</v>
      </c>
    </row>
    <row r="42" spans="1:74" ht="11.1" customHeight="1" x14ac:dyDescent="0.2">
      <c r="A42" s="61" t="s">
        <v>686</v>
      </c>
      <c r="B42" s="660" t="s">
        <v>570</v>
      </c>
      <c r="C42" s="218">
        <v>0.61481200000000003</v>
      </c>
      <c r="D42" s="218">
        <v>0.51511300000000004</v>
      </c>
      <c r="E42" s="218">
        <v>0.53102800000000006</v>
      </c>
      <c r="F42" s="218">
        <v>0.58984400000000003</v>
      </c>
      <c r="G42" s="218">
        <v>0.51898200000000005</v>
      </c>
      <c r="H42" s="218">
        <v>0.49999199999999999</v>
      </c>
      <c r="I42" s="218">
        <v>0.59536500000000003</v>
      </c>
      <c r="J42" s="218">
        <v>0.47639900000000002</v>
      </c>
      <c r="K42" s="218">
        <v>0.512799</v>
      </c>
      <c r="L42" s="218">
        <v>0.488709</v>
      </c>
      <c r="M42" s="218">
        <v>0.55153600000000003</v>
      </c>
      <c r="N42" s="218">
        <v>0.525119</v>
      </c>
      <c r="O42" s="218">
        <v>0.58194299999999999</v>
      </c>
      <c r="P42" s="218">
        <v>0.566187</v>
      </c>
      <c r="Q42" s="218">
        <v>0.46207900000000002</v>
      </c>
      <c r="R42" s="218">
        <v>0.477076</v>
      </c>
      <c r="S42" s="218">
        <v>0.46761799999999998</v>
      </c>
      <c r="T42" s="218">
        <v>0.47918500000000003</v>
      </c>
      <c r="U42" s="218">
        <v>0.32862799999999998</v>
      </c>
      <c r="V42" s="218">
        <v>0.34746899999999997</v>
      </c>
      <c r="W42" s="218">
        <v>0.49073699999999998</v>
      </c>
      <c r="X42" s="218">
        <v>0.40477800000000003</v>
      </c>
      <c r="Y42" s="218">
        <v>0.41869099999999998</v>
      </c>
      <c r="Z42" s="218">
        <v>0.51937500000000003</v>
      </c>
      <c r="AA42" s="218">
        <v>0.45203500000000002</v>
      </c>
      <c r="AB42" s="218">
        <v>0.392988</v>
      </c>
      <c r="AC42" s="218">
        <v>0.41212199999999999</v>
      </c>
      <c r="AD42" s="218">
        <v>0.423182</v>
      </c>
      <c r="AE42" s="218">
        <v>0.31709599999999999</v>
      </c>
      <c r="AF42" s="218">
        <v>0.364375</v>
      </c>
      <c r="AG42" s="218">
        <v>0.458069</v>
      </c>
      <c r="AH42" s="218">
        <v>0.40101399999999998</v>
      </c>
      <c r="AI42" s="218">
        <v>0.37606899999999999</v>
      </c>
      <c r="AJ42" s="218">
        <v>0.31093599999999999</v>
      </c>
      <c r="AK42" s="218">
        <v>0.323376</v>
      </c>
      <c r="AL42" s="218">
        <v>0.19575200000000001</v>
      </c>
      <c r="AM42" s="218">
        <v>0.34067700000000001</v>
      </c>
      <c r="AN42" s="218">
        <v>0.297263</v>
      </c>
      <c r="AO42" s="218">
        <v>0.44017800000000001</v>
      </c>
      <c r="AP42" s="218">
        <v>0.27195900000000001</v>
      </c>
      <c r="AQ42" s="218">
        <v>0.24358099999999999</v>
      </c>
      <c r="AR42" s="218">
        <v>0.28656999999999999</v>
      </c>
      <c r="AS42" s="218">
        <v>0.36323899999999998</v>
      </c>
      <c r="AT42" s="218">
        <v>0.409113</v>
      </c>
      <c r="AU42" s="218">
        <v>0.37034499999999998</v>
      </c>
      <c r="AV42" s="218">
        <v>0.26743299999999998</v>
      </c>
      <c r="AW42" s="218">
        <v>0.36110900000000001</v>
      </c>
      <c r="AX42" s="218">
        <v>0.16964000000000001</v>
      </c>
      <c r="AY42" s="218">
        <v>0.26910699999999999</v>
      </c>
      <c r="AZ42" s="218">
        <v>0.207369</v>
      </c>
      <c r="BA42" s="218">
        <v>0.216284</v>
      </c>
      <c r="BB42" s="218">
        <v>0.27601300000000001</v>
      </c>
      <c r="BC42" s="218">
        <v>0.23517099999999999</v>
      </c>
      <c r="BD42" s="218">
        <v>0.26100400000000001</v>
      </c>
      <c r="BE42" s="218">
        <v>0.23915</v>
      </c>
      <c r="BF42" s="218">
        <v>0.21346699999999999</v>
      </c>
      <c r="BG42" s="218">
        <v>0.24633333332999999</v>
      </c>
      <c r="BH42" s="329">
        <v>0.23303160968</v>
      </c>
      <c r="BI42" s="329">
        <v>0.27374809999999999</v>
      </c>
      <c r="BJ42" s="329">
        <v>0.26180619999999999</v>
      </c>
      <c r="BK42" s="329">
        <v>0.21683179999999999</v>
      </c>
      <c r="BL42" s="329">
        <v>0.19176180000000001</v>
      </c>
      <c r="BM42" s="329">
        <v>0.21684300000000001</v>
      </c>
      <c r="BN42" s="329">
        <v>0.21424689999999999</v>
      </c>
      <c r="BO42" s="329">
        <v>0.1836486</v>
      </c>
      <c r="BP42" s="329">
        <v>0.21880759999999999</v>
      </c>
      <c r="BQ42" s="329">
        <v>0.19371099999999999</v>
      </c>
      <c r="BR42" s="329">
        <v>0.19747780000000001</v>
      </c>
      <c r="BS42" s="329">
        <v>0.20061660000000001</v>
      </c>
      <c r="BT42" s="329">
        <v>0.20680460000000001</v>
      </c>
      <c r="BU42" s="329">
        <v>0.21051329999999999</v>
      </c>
      <c r="BV42" s="329">
        <v>0.2005004</v>
      </c>
    </row>
    <row r="43" spans="1:74" ht="11.1" customHeight="1" x14ac:dyDescent="0.2">
      <c r="A43" s="61" t="s">
        <v>992</v>
      </c>
      <c r="B43" s="660" t="s">
        <v>1283</v>
      </c>
      <c r="C43" s="218">
        <v>1.71899</v>
      </c>
      <c r="D43" s="218">
        <v>1.914196</v>
      </c>
      <c r="E43" s="218">
        <v>2.1438999999999999</v>
      </c>
      <c r="F43" s="218">
        <v>2.2035439999999999</v>
      </c>
      <c r="G43" s="218">
        <v>2.1410010000000002</v>
      </c>
      <c r="H43" s="218">
        <v>2.4225059999999998</v>
      </c>
      <c r="I43" s="218">
        <v>2.3778169999999998</v>
      </c>
      <c r="J43" s="218">
        <v>2.428445</v>
      </c>
      <c r="K43" s="218">
        <v>2.2296640000000001</v>
      </c>
      <c r="L43" s="218">
        <v>2.0452300000000001</v>
      </c>
      <c r="M43" s="218">
        <v>2.0939209999999999</v>
      </c>
      <c r="N43" s="218">
        <v>1.9748650000000001</v>
      </c>
      <c r="O43" s="218">
        <v>1.9928429999999999</v>
      </c>
      <c r="P43" s="218">
        <v>1.874884</v>
      </c>
      <c r="Q43" s="218">
        <v>2.0496590000000001</v>
      </c>
      <c r="R43" s="218">
        <v>2.0322589999999998</v>
      </c>
      <c r="S43" s="218">
        <v>2.0926439999999999</v>
      </c>
      <c r="T43" s="218">
        <v>2.2408809999999999</v>
      </c>
      <c r="U43" s="218">
        <v>2.2873169999999998</v>
      </c>
      <c r="V43" s="218">
        <v>2.3885839999999998</v>
      </c>
      <c r="W43" s="218">
        <v>2.134045</v>
      </c>
      <c r="X43" s="218">
        <v>2.1111749999999998</v>
      </c>
      <c r="Y43" s="218">
        <v>2.0248529999999998</v>
      </c>
      <c r="Z43" s="218">
        <v>1.72428</v>
      </c>
      <c r="AA43" s="218">
        <v>1.9210860000000001</v>
      </c>
      <c r="AB43" s="218">
        <v>1.8106720000000001</v>
      </c>
      <c r="AC43" s="218">
        <v>1.7760339999999999</v>
      </c>
      <c r="AD43" s="218">
        <v>1.9001349999999999</v>
      </c>
      <c r="AE43" s="218">
        <v>2.1094059999999999</v>
      </c>
      <c r="AF43" s="218">
        <v>2.122004</v>
      </c>
      <c r="AG43" s="218">
        <v>2.1191900000000001</v>
      </c>
      <c r="AH43" s="218">
        <v>2.1857959999999999</v>
      </c>
      <c r="AI43" s="218">
        <v>2.010567</v>
      </c>
      <c r="AJ43" s="218">
        <v>1.9151290000000001</v>
      </c>
      <c r="AK43" s="218">
        <v>1.933109</v>
      </c>
      <c r="AL43" s="218">
        <v>1.835663</v>
      </c>
      <c r="AM43" s="218">
        <v>1.996443</v>
      </c>
      <c r="AN43" s="218">
        <v>1.8127089999999999</v>
      </c>
      <c r="AO43" s="218">
        <v>1.795976</v>
      </c>
      <c r="AP43" s="218">
        <v>1.884083</v>
      </c>
      <c r="AQ43" s="218">
        <v>2.0894550000000001</v>
      </c>
      <c r="AR43" s="218">
        <v>2.2324899999999999</v>
      </c>
      <c r="AS43" s="218">
        <v>2.2578779999999998</v>
      </c>
      <c r="AT43" s="218">
        <v>2.2681049999999998</v>
      </c>
      <c r="AU43" s="218">
        <v>2.2353299999999998</v>
      </c>
      <c r="AV43" s="218">
        <v>1.996372</v>
      </c>
      <c r="AW43" s="218">
        <v>1.9579500000000001</v>
      </c>
      <c r="AX43" s="218">
        <v>1.8702479999999999</v>
      </c>
      <c r="AY43" s="218">
        <v>1.737214</v>
      </c>
      <c r="AZ43" s="218">
        <v>1.8039050000000001</v>
      </c>
      <c r="BA43" s="218">
        <v>1.7171449999999999</v>
      </c>
      <c r="BB43" s="218">
        <v>1.8465320000000001</v>
      </c>
      <c r="BC43" s="218">
        <v>1.9713320000000001</v>
      </c>
      <c r="BD43" s="218">
        <v>2.063577</v>
      </c>
      <c r="BE43" s="218">
        <v>2.27101</v>
      </c>
      <c r="BF43" s="218">
        <v>2.2236099999999999</v>
      </c>
      <c r="BG43" s="218">
        <v>2.1755556999999999</v>
      </c>
      <c r="BH43" s="329">
        <v>2.0144397000000001</v>
      </c>
      <c r="BI43" s="329">
        <v>1.975474</v>
      </c>
      <c r="BJ43" s="329">
        <v>1.8885780000000001</v>
      </c>
      <c r="BK43" s="329">
        <v>1.8839030000000001</v>
      </c>
      <c r="BL43" s="329">
        <v>1.8663320000000001</v>
      </c>
      <c r="BM43" s="329">
        <v>1.8844879999999999</v>
      </c>
      <c r="BN43" s="329">
        <v>1.9441379999999999</v>
      </c>
      <c r="BO43" s="329">
        <v>2.0436700000000001</v>
      </c>
      <c r="BP43" s="329">
        <v>2.190191</v>
      </c>
      <c r="BQ43" s="329">
        <v>2.2184430000000002</v>
      </c>
      <c r="BR43" s="329">
        <v>2.27894</v>
      </c>
      <c r="BS43" s="329">
        <v>2.1798060000000001</v>
      </c>
      <c r="BT43" s="329">
        <v>2.0157769999999999</v>
      </c>
      <c r="BU43" s="329">
        <v>1.9656690000000001</v>
      </c>
      <c r="BV43" s="329">
        <v>1.8794090000000001</v>
      </c>
    </row>
    <row r="44" spans="1:74" ht="11.1" customHeight="1" x14ac:dyDescent="0.2">
      <c r="A44" s="61" t="s">
        <v>687</v>
      </c>
      <c r="B44" s="660" t="s">
        <v>207</v>
      </c>
      <c r="C44" s="218">
        <v>18.651681</v>
      </c>
      <c r="D44" s="218">
        <v>18.849602999999998</v>
      </c>
      <c r="E44" s="218">
        <v>19.099453</v>
      </c>
      <c r="F44" s="218">
        <v>19.043568</v>
      </c>
      <c r="G44" s="218">
        <v>18.865917</v>
      </c>
      <c r="H44" s="218">
        <v>19.536541</v>
      </c>
      <c r="I44" s="218">
        <v>19.318601000000001</v>
      </c>
      <c r="J44" s="218">
        <v>19.661814</v>
      </c>
      <c r="K44" s="218">
        <v>19.438476000000001</v>
      </c>
      <c r="L44" s="218">
        <v>18.973896</v>
      </c>
      <c r="M44" s="218">
        <v>18.977066000000001</v>
      </c>
      <c r="N44" s="218">
        <v>19.721678000000001</v>
      </c>
      <c r="O44" s="218">
        <v>18.910806000000001</v>
      </c>
      <c r="P44" s="218">
        <v>18.808622</v>
      </c>
      <c r="Q44" s="218">
        <v>19.234014999999999</v>
      </c>
      <c r="R44" s="218">
        <v>18.588099</v>
      </c>
      <c r="S44" s="218">
        <v>18.419913999999999</v>
      </c>
      <c r="T44" s="218">
        <v>19.181495000000002</v>
      </c>
      <c r="U44" s="218">
        <v>18.70532</v>
      </c>
      <c r="V44" s="218">
        <v>19.348822999999999</v>
      </c>
      <c r="W44" s="218">
        <v>18.847604</v>
      </c>
      <c r="X44" s="218">
        <v>18.796291</v>
      </c>
      <c r="Y44" s="218">
        <v>19.018877</v>
      </c>
      <c r="Z44" s="218">
        <v>18.721264000000001</v>
      </c>
      <c r="AA44" s="218">
        <v>18.303673</v>
      </c>
      <c r="AB44" s="218">
        <v>18.643384999999999</v>
      </c>
      <c r="AC44" s="218">
        <v>18.163796000000001</v>
      </c>
      <c r="AD44" s="218">
        <v>18.210681999999998</v>
      </c>
      <c r="AE44" s="218">
        <v>18.589096999999999</v>
      </c>
      <c r="AF44" s="218">
        <v>18.857130999999999</v>
      </c>
      <c r="AG44" s="218">
        <v>18.515346000000001</v>
      </c>
      <c r="AH44" s="218">
        <v>19.155595000000002</v>
      </c>
      <c r="AI44" s="218">
        <v>18.091781000000001</v>
      </c>
      <c r="AJ44" s="218">
        <v>18.705068000000001</v>
      </c>
      <c r="AK44" s="218">
        <v>18.527753000000001</v>
      </c>
      <c r="AL44" s="218">
        <v>18.120199</v>
      </c>
      <c r="AM44" s="218">
        <v>18.749355999999999</v>
      </c>
      <c r="AN44" s="218">
        <v>18.643338</v>
      </c>
      <c r="AO44" s="218">
        <v>18.530764000000001</v>
      </c>
      <c r="AP44" s="218">
        <v>18.584092999999999</v>
      </c>
      <c r="AQ44" s="218">
        <v>18.779156</v>
      </c>
      <c r="AR44" s="218">
        <v>18.805885</v>
      </c>
      <c r="AS44" s="218">
        <v>19.257404000000001</v>
      </c>
      <c r="AT44" s="218">
        <v>19.124600999999998</v>
      </c>
      <c r="AU44" s="218">
        <v>19.25197</v>
      </c>
      <c r="AV44" s="218">
        <v>19.311890999999999</v>
      </c>
      <c r="AW44" s="218">
        <v>19.490718000000001</v>
      </c>
      <c r="AX44" s="218">
        <v>18.982814000000001</v>
      </c>
      <c r="AY44" s="218">
        <v>18.921430999999998</v>
      </c>
      <c r="AZ44" s="218">
        <v>18.993697999999998</v>
      </c>
      <c r="BA44" s="218">
        <v>18.526115999999998</v>
      </c>
      <c r="BB44" s="218">
        <v>18.783351</v>
      </c>
      <c r="BC44" s="218">
        <v>18.515732</v>
      </c>
      <c r="BD44" s="218">
        <v>18.833012</v>
      </c>
      <c r="BE44" s="218">
        <v>19.163812</v>
      </c>
      <c r="BF44" s="218">
        <v>19.276223999999999</v>
      </c>
      <c r="BG44" s="218">
        <v>18.829158833000001</v>
      </c>
      <c r="BH44" s="329">
        <v>19.025927164999999</v>
      </c>
      <c r="BI44" s="329">
        <v>18.991620000000001</v>
      </c>
      <c r="BJ44" s="329">
        <v>19.004259999999999</v>
      </c>
      <c r="BK44" s="329">
        <v>18.93777</v>
      </c>
      <c r="BL44" s="329">
        <v>18.861509999999999</v>
      </c>
      <c r="BM44" s="329">
        <v>18.81091</v>
      </c>
      <c r="BN44" s="329">
        <v>18.87547</v>
      </c>
      <c r="BO44" s="329">
        <v>18.87058</v>
      </c>
      <c r="BP44" s="329">
        <v>19.269970000000001</v>
      </c>
      <c r="BQ44" s="329">
        <v>19.24342</v>
      </c>
      <c r="BR44" s="329">
        <v>19.579370000000001</v>
      </c>
      <c r="BS44" s="329">
        <v>19.007639999999999</v>
      </c>
      <c r="BT44" s="329">
        <v>19.213529999999999</v>
      </c>
      <c r="BU44" s="329">
        <v>18.992799999999999</v>
      </c>
      <c r="BV44" s="329">
        <v>19.14414</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332"/>
      <c r="BI45" s="332"/>
      <c r="BJ45" s="332"/>
      <c r="BK45" s="332"/>
      <c r="BL45" s="332"/>
      <c r="BM45" s="332"/>
      <c r="BN45" s="332"/>
      <c r="BO45" s="332"/>
      <c r="BP45" s="332"/>
      <c r="BQ45" s="332"/>
      <c r="BR45" s="332"/>
      <c r="BS45" s="332"/>
      <c r="BT45" s="332"/>
      <c r="BU45" s="332"/>
      <c r="BV45" s="332"/>
    </row>
    <row r="46" spans="1:74" ht="11.1" customHeight="1" x14ac:dyDescent="0.2">
      <c r="A46" s="61" t="s">
        <v>993</v>
      </c>
      <c r="B46" s="177" t="s">
        <v>1292</v>
      </c>
      <c r="C46" s="218">
        <v>9.4037959999999998</v>
      </c>
      <c r="D46" s="218">
        <v>9.1965280000000007</v>
      </c>
      <c r="E46" s="218">
        <v>9.4722679999999997</v>
      </c>
      <c r="F46" s="218">
        <v>10.093166</v>
      </c>
      <c r="G46" s="218">
        <v>9.7422909999999998</v>
      </c>
      <c r="H46" s="218">
        <v>10.139994</v>
      </c>
      <c r="I46" s="218">
        <v>10.158592000000001</v>
      </c>
      <c r="J46" s="218">
        <v>9.9460149999999992</v>
      </c>
      <c r="K46" s="218">
        <v>9.4780029999999993</v>
      </c>
      <c r="L46" s="218">
        <v>8.6624289999999995</v>
      </c>
      <c r="M46" s="218">
        <v>8.4976470000000006</v>
      </c>
      <c r="N46" s="218">
        <v>8.4882010000000001</v>
      </c>
      <c r="O46" s="218">
        <v>9.4147490000000005</v>
      </c>
      <c r="P46" s="218">
        <v>8.0391200000000005</v>
      </c>
      <c r="Q46" s="218">
        <v>9.0222789999999993</v>
      </c>
      <c r="R46" s="218">
        <v>8.6743179999999995</v>
      </c>
      <c r="S46" s="218">
        <v>9.0715000000000003</v>
      </c>
      <c r="T46" s="218">
        <v>9.0898289999999999</v>
      </c>
      <c r="U46" s="218">
        <v>8.6316970000000008</v>
      </c>
      <c r="V46" s="218">
        <v>8.1585590000000003</v>
      </c>
      <c r="W46" s="218">
        <v>8.0514720000000004</v>
      </c>
      <c r="X46" s="218">
        <v>7.8978700000000002</v>
      </c>
      <c r="Y46" s="218">
        <v>7.9975459999999998</v>
      </c>
      <c r="Z46" s="218">
        <v>7.31534</v>
      </c>
      <c r="AA46" s="218">
        <v>8.0405580000000008</v>
      </c>
      <c r="AB46" s="218">
        <v>7.49573</v>
      </c>
      <c r="AC46" s="218">
        <v>7.4892390000000004</v>
      </c>
      <c r="AD46" s="218">
        <v>7.3387289999999998</v>
      </c>
      <c r="AE46" s="218">
        <v>7.9099680000000001</v>
      </c>
      <c r="AF46" s="218">
        <v>8.2084779999999995</v>
      </c>
      <c r="AG46" s="218">
        <v>7.5562100000000001</v>
      </c>
      <c r="AH46" s="218">
        <v>7.7981249999999998</v>
      </c>
      <c r="AI46" s="218">
        <v>7.3115009999999998</v>
      </c>
      <c r="AJ46" s="218">
        <v>6.7925969999999998</v>
      </c>
      <c r="AK46" s="218">
        <v>6.7772800000000002</v>
      </c>
      <c r="AL46" s="218">
        <v>6.0078509999999996</v>
      </c>
      <c r="AM46" s="218">
        <v>7.2076370000000001</v>
      </c>
      <c r="AN46" s="218">
        <v>6.0065210000000002</v>
      </c>
      <c r="AO46" s="218">
        <v>6.4230119999999999</v>
      </c>
      <c r="AP46" s="218">
        <v>6.9328120000000002</v>
      </c>
      <c r="AQ46" s="218">
        <v>6.7025269999999999</v>
      </c>
      <c r="AR46" s="218">
        <v>6.2880450000000003</v>
      </c>
      <c r="AS46" s="218">
        <v>6.4492419999999999</v>
      </c>
      <c r="AT46" s="218">
        <v>6.5242849999999999</v>
      </c>
      <c r="AU46" s="218">
        <v>6.4047400000000003</v>
      </c>
      <c r="AV46" s="218">
        <v>5.5346700000000002</v>
      </c>
      <c r="AW46" s="218">
        <v>5.4187729999999998</v>
      </c>
      <c r="AX46" s="218">
        <v>4.9377509999999996</v>
      </c>
      <c r="AY46" s="218">
        <v>5.243252</v>
      </c>
      <c r="AZ46" s="218">
        <v>5.5402189999999996</v>
      </c>
      <c r="BA46" s="218">
        <v>5.3816369999999996</v>
      </c>
      <c r="BB46" s="218">
        <v>5.6181919999999996</v>
      </c>
      <c r="BC46" s="218">
        <v>5.2595970000000003</v>
      </c>
      <c r="BD46" s="218">
        <v>4.6591570000000004</v>
      </c>
      <c r="BE46" s="218">
        <v>4.9937279999999999</v>
      </c>
      <c r="BF46" s="218">
        <v>4.7759169999999997</v>
      </c>
      <c r="BG46" s="218">
        <v>4.6733555142999998</v>
      </c>
      <c r="BH46" s="329">
        <v>4.4726112365999997</v>
      </c>
      <c r="BI46" s="329">
        <v>4.3777189999999999</v>
      </c>
      <c r="BJ46" s="329">
        <v>3.6652580000000001</v>
      </c>
      <c r="BK46" s="329">
        <v>4.6993450000000001</v>
      </c>
      <c r="BL46" s="329">
        <v>3.7940360000000002</v>
      </c>
      <c r="BM46" s="329">
        <v>4.1001320000000003</v>
      </c>
      <c r="BN46" s="329">
        <v>4.2251770000000004</v>
      </c>
      <c r="BO46" s="329">
        <v>4.1794330000000004</v>
      </c>
      <c r="BP46" s="329">
        <v>4.294117</v>
      </c>
      <c r="BQ46" s="329">
        <v>4.2576099999999997</v>
      </c>
      <c r="BR46" s="329">
        <v>4.3736030000000001</v>
      </c>
      <c r="BS46" s="329">
        <v>3.9615010000000002</v>
      </c>
      <c r="BT46" s="329">
        <v>3.5577899999999998</v>
      </c>
      <c r="BU46" s="329">
        <v>3.3063539999999998</v>
      </c>
      <c r="BV46" s="329">
        <v>2.9252280000000002</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332"/>
      <c r="BI47" s="332"/>
      <c r="BJ47" s="332"/>
      <c r="BK47" s="332"/>
      <c r="BL47" s="332"/>
      <c r="BM47" s="332"/>
      <c r="BN47" s="332"/>
      <c r="BO47" s="332"/>
      <c r="BP47" s="332"/>
      <c r="BQ47" s="332"/>
      <c r="BR47" s="332"/>
      <c r="BS47" s="332"/>
      <c r="BT47" s="332"/>
      <c r="BU47" s="332"/>
      <c r="BV47" s="332"/>
    </row>
    <row r="48" spans="1:74" ht="11.1" customHeight="1" x14ac:dyDescent="0.2">
      <c r="A48" s="57"/>
      <c r="B48" s="65" t="s">
        <v>998</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409"/>
      <c r="BI48" s="409"/>
      <c r="BJ48" s="63"/>
      <c r="BK48" s="63"/>
      <c r="BL48" s="63"/>
      <c r="BM48" s="63"/>
      <c r="BN48" s="63"/>
      <c r="BO48" s="63"/>
      <c r="BP48" s="63"/>
      <c r="BQ48" s="63"/>
      <c r="BR48" s="63"/>
      <c r="BS48" s="63"/>
      <c r="BT48" s="63"/>
      <c r="BU48" s="63"/>
      <c r="BV48" s="409"/>
    </row>
    <row r="49" spans="1:74" ht="11.1" customHeight="1" x14ac:dyDescent="0.2">
      <c r="A49" s="57"/>
      <c r="B49" s="66" t="s">
        <v>125</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409"/>
      <c r="BI49" s="409"/>
      <c r="BJ49" s="409"/>
      <c r="BK49" s="409"/>
      <c r="BL49" s="409"/>
      <c r="BM49" s="409"/>
      <c r="BN49" s="409"/>
      <c r="BO49" s="409"/>
      <c r="BP49" s="409"/>
      <c r="BQ49" s="409"/>
      <c r="BR49" s="409"/>
      <c r="BS49" s="409"/>
      <c r="BT49" s="409"/>
      <c r="BU49" s="409"/>
      <c r="BV49" s="409"/>
    </row>
    <row r="50" spans="1:74" ht="11.1" customHeight="1" x14ac:dyDescent="0.2">
      <c r="A50" s="61" t="s">
        <v>688</v>
      </c>
      <c r="B50" s="175" t="s">
        <v>571</v>
      </c>
      <c r="C50" s="68">
        <v>336.815</v>
      </c>
      <c r="D50" s="68">
        <v>343.21600000000001</v>
      </c>
      <c r="E50" s="68">
        <v>359.245</v>
      </c>
      <c r="F50" s="68">
        <v>363.26799999999997</v>
      </c>
      <c r="G50" s="68">
        <v>361.94499999999999</v>
      </c>
      <c r="H50" s="68">
        <v>365.49700000000001</v>
      </c>
      <c r="I50" s="68">
        <v>357.60899999999998</v>
      </c>
      <c r="J50" s="68">
        <v>359.32100000000003</v>
      </c>
      <c r="K50" s="68">
        <v>362.83499999999998</v>
      </c>
      <c r="L50" s="68">
        <v>367.59199999999998</v>
      </c>
      <c r="M50" s="68">
        <v>352.47500000000002</v>
      </c>
      <c r="N50" s="68">
        <v>333.43</v>
      </c>
      <c r="O50" s="68">
        <v>345.04500000000002</v>
      </c>
      <c r="P50" s="68">
        <v>348.46699999999998</v>
      </c>
      <c r="Q50" s="68">
        <v>360.21300000000002</v>
      </c>
      <c r="R50" s="68">
        <v>366.541</v>
      </c>
      <c r="S50" s="68">
        <v>368.34899999999999</v>
      </c>
      <c r="T50" s="68">
        <v>355.76299999999998</v>
      </c>
      <c r="U50" s="68">
        <v>346.34</v>
      </c>
      <c r="V50" s="68">
        <v>346.76100000000002</v>
      </c>
      <c r="W50" s="68">
        <v>330.18700000000001</v>
      </c>
      <c r="X50" s="68">
        <v>336.97500000000002</v>
      </c>
      <c r="Y50" s="68">
        <v>336.87299999999999</v>
      </c>
      <c r="Z50" s="68">
        <v>330.67899999999997</v>
      </c>
      <c r="AA50" s="68">
        <v>343.47300000000001</v>
      </c>
      <c r="AB50" s="68">
        <v>348.483</v>
      </c>
      <c r="AC50" s="68">
        <v>373.19600000000003</v>
      </c>
      <c r="AD50" s="68">
        <v>382.858</v>
      </c>
      <c r="AE50" s="68">
        <v>387.935</v>
      </c>
      <c r="AF50" s="68">
        <v>387.98099999999999</v>
      </c>
      <c r="AG50" s="68">
        <v>372.66399999999999</v>
      </c>
      <c r="AH50" s="68">
        <v>362.42399999999998</v>
      </c>
      <c r="AI50" s="68">
        <v>369.96</v>
      </c>
      <c r="AJ50" s="68">
        <v>376.30900000000003</v>
      </c>
      <c r="AK50" s="68">
        <v>379.40800000000002</v>
      </c>
      <c r="AL50" s="68">
        <v>365.49599999999998</v>
      </c>
      <c r="AM50" s="68">
        <v>377.416</v>
      </c>
      <c r="AN50" s="68">
        <v>385.21</v>
      </c>
      <c r="AO50" s="68">
        <v>393.12900000000002</v>
      </c>
      <c r="AP50" s="68">
        <v>396.43099999999998</v>
      </c>
      <c r="AQ50" s="68">
        <v>392.03899999999999</v>
      </c>
      <c r="AR50" s="68">
        <v>377.43599999999998</v>
      </c>
      <c r="AS50" s="68">
        <v>367.88299999999998</v>
      </c>
      <c r="AT50" s="68">
        <v>365.73</v>
      </c>
      <c r="AU50" s="68">
        <v>373.01799999999997</v>
      </c>
      <c r="AV50" s="68">
        <v>381.66199999999998</v>
      </c>
      <c r="AW50" s="68">
        <v>373.625</v>
      </c>
      <c r="AX50" s="68">
        <v>357.06299999999999</v>
      </c>
      <c r="AY50" s="68">
        <v>363.77</v>
      </c>
      <c r="AZ50" s="68">
        <v>373.34800000000001</v>
      </c>
      <c r="BA50" s="68">
        <v>383.73700000000002</v>
      </c>
      <c r="BB50" s="68">
        <v>393.15199999999999</v>
      </c>
      <c r="BC50" s="68">
        <v>394.05900000000003</v>
      </c>
      <c r="BD50" s="68">
        <v>383.88600000000002</v>
      </c>
      <c r="BE50" s="68">
        <v>368.70699999999999</v>
      </c>
      <c r="BF50" s="68">
        <v>360.63600000000002</v>
      </c>
      <c r="BG50" s="68">
        <v>360.21714286000002</v>
      </c>
      <c r="BH50" s="331">
        <v>380.44468789000001</v>
      </c>
      <c r="BI50" s="331">
        <v>377.55720000000002</v>
      </c>
      <c r="BJ50" s="331">
        <v>363.76089999999999</v>
      </c>
      <c r="BK50" s="331">
        <v>375.30500000000001</v>
      </c>
      <c r="BL50" s="331">
        <v>379.88060000000002</v>
      </c>
      <c r="BM50" s="331">
        <v>391.07920000000001</v>
      </c>
      <c r="BN50" s="331">
        <v>397.48599999999999</v>
      </c>
      <c r="BO50" s="331">
        <v>394.97770000000003</v>
      </c>
      <c r="BP50" s="331">
        <v>387.5385</v>
      </c>
      <c r="BQ50" s="331">
        <v>378.7611</v>
      </c>
      <c r="BR50" s="331">
        <v>375.11880000000002</v>
      </c>
      <c r="BS50" s="331">
        <v>376.02499999999998</v>
      </c>
      <c r="BT50" s="331">
        <v>382.22820000000002</v>
      </c>
      <c r="BU50" s="331">
        <v>379.50389999999999</v>
      </c>
      <c r="BV50" s="331">
        <v>366.20100000000002</v>
      </c>
    </row>
    <row r="51" spans="1:74" ht="11.1" customHeight="1" x14ac:dyDescent="0.2">
      <c r="A51" s="652" t="s">
        <v>1281</v>
      </c>
      <c r="B51" s="66" t="s">
        <v>1282</v>
      </c>
      <c r="C51" s="68">
        <v>89.65</v>
      </c>
      <c r="D51" s="68">
        <v>79.945999999999998</v>
      </c>
      <c r="E51" s="68">
        <v>82.248000000000005</v>
      </c>
      <c r="F51" s="68">
        <v>99.3</v>
      </c>
      <c r="G51" s="68">
        <v>116.238</v>
      </c>
      <c r="H51" s="68">
        <v>131.45599999999999</v>
      </c>
      <c r="I51" s="68">
        <v>141.91300000000001</v>
      </c>
      <c r="J51" s="68">
        <v>151.035</v>
      </c>
      <c r="K51" s="68">
        <v>153.29599999999999</v>
      </c>
      <c r="L51" s="68">
        <v>150.34399999999999</v>
      </c>
      <c r="M51" s="68">
        <v>142.45500000000001</v>
      </c>
      <c r="N51" s="68">
        <v>120.782</v>
      </c>
      <c r="O51" s="68">
        <v>102.188</v>
      </c>
      <c r="P51" s="68">
        <v>87.236999999999995</v>
      </c>
      <c r="Q51" s="68">
        <v>85.528999999999996</v>
      </c>
      <c r="R51" s="68">
        <v>94.923000000000002</v>
      </c>
      <c r="S51" s="68">
        <v>108.253</v>
      </c>
      <c r="T51" s="68">
        <v>122.786</v>
      </c>
      <c r="U51" s="68">
        <v>138.05000000000001</v>
      </c>
      <c r="V51" s="68">
        <v>149.66999999999999</v>
      </c>
      <c r="W51" s="68">
        <v>152.453</v>
      </c>
      <c r="X51" s="68">
        <v>151.92699999999999</v>
      </c>
      <c r="Y51" s="68">
        <v>142.10400000000001</v>
      </c>
      <c r="Z51" s="68">
        <v>129.374</v>
      </c>
      <c r="AA51" s="68">
        <v>118.039</v>
      </c>
      <c r="AB51" s="68">
        <v>110.93300000000001</v>
      </c>
      <c r="AC51" s="68">
        <v>118.43899999999999</v>
      </c>
      <c r="AD51" s="68">
        <v>131.77000000000001</v>
      </c>
      <c r="AE51" s="68">
        <v>148.43700000000001</v>
      </c>
      <c r="AF51" s="68">
        <v>163.16999999999999</v>
      </c>
      <c r="AG51" s="68">
        <v>176.49600000000001</v>
      </c>
      <c r="AH51" s="68">
        <v>187.00700000000001</v>
      </c>
      <c r="AI51" s="68">
        <v>191.17599999999999</v>
      </c>
      <c r="AJ51" s="68">
        <v>182.28399999999999</v>
      </c>
      <c r="AK51" s="68">
        <v>171.00399999999999</v>
      </c>
      <c r="AL51" s="68">
        <v>153.268</v>
      </c>
      <c r="AM51" s="68">
        <v>134.90899999999999</v>
      </c>
      <c r="AN51" s="68">
        <v>121.44799999999999</v>
      </c>
      <c r="AO51" s="68">
        <v>116.367</v>
      </c>
      <c r="AP51" s="68">
        <v>125.70399999999999</v>
      </c>
      <c r="AQ51" s="68">
        <v>143.01599999999999</v>
      </c>
      <c r="AR51" s="68">
        <v>160.39699999999999</v>
      </c>
      <c r="AS51" s="68">
        <v>172.60300000000001</v>
      </c>
      <c r="AT51" s="68">
        <v>187.31200000000001</v>
      </c>
      <c r="AU51" s="68">
        <v>190.83</v>
      </c>
      <c r="AV51" s="68">
        <v>176.798</v>
      </c>
      <c r="AW51" s="68">
        <v>157.286</v>
      </c>
      <c r="AX51" s="68">
        <v>128.42500000000001</v>
      </c>
      <c r="AY51" s="68">
        <v>101.185</v>
      </c>
      <c r="AZ51" s="68">
        <v>93.277000000000001</v>
      </c>
      <c r="BA51" s="68">
        <v>98.105999999999995</v>
      </c>
      <c r="BB51" s="68">
        <v>116.88</v>
      </c>
      <c r="BC51" s="68">
        <v>140.95699999999999</v>
      </c>
      <c r="BD51" s="68">
        <v>164.131</v>
      </c>
      <c r="BE51" s="68">
        <v>187.12700000000001</v>
      </c>
      <c r="BF51" s="68">
        <v>203.67099999999999</v>
      </c>
      <c r="BG51" s="68">
        <v>206.89691296999999</v>
      </c>
      <c r="BH51" s="331">
        <v>201.29901129000001</v>
      </c>
      <c r="BI51" s="331">
        <v>184.69030000000001</v>
      </c>
      <c r="BJ51" s="331">
        <v>160.9863</v>
      </c>
      <c r="BK51" s="331">
        <v>140.8349</v>
      </c>
      <c r="BL51" s="331">
        <v>129.2303</v>
      </c>
      <c r="BM51" s="331">
        <v>129.1575</v>
      </c>
      <c r="BN51" s="331">
        <v>140.88720000000001</v>
      </c>
      <c r="BO51" s="331">
        <v>157.11799999999999</v>
      </c>
      <c r="BP51" s="331">
        <v>172.6772</v>
      </c>
      <c r="BQ51" s="331">
        <v>185.68860000000001</v>
      </c>
      <c r="BR51" s="331">
        <v>197.0351</v>
      </c>
      <c r="BS51" s="331">
        <v>200.32329999999999</v>
      </c>
      <c r="BT51" s="331">
        <v>193.9374</v>
      </c>
      <c r="BU51" s="331">
        <v>180.42330000000001</v>
      </c>
      <c r="BV51" s="331">
        <v>159.17769999999999</v>
      </c>
    </row>
    <row r="52" spans="1:74" ht="11.1" customHeight="1" x14ac:dyDescent="0.2">
      <c r="A52" s="61" t="s">
        <v>999</v>
      </c>
      <c r="B52" s="175" t="s">
        <v>567</v>
      </c>
      <c r="C52" s="68">
        <v>83.554000000000002</v>
      </c>
      <c r="D52" s="68">
        <v>87.637</v>
      </c>
      <c r="E52" s="68">
        <v>87.195999999999998</v>
      </c>
      <c r="F52" s="68">
        <v>90.649000000000001</v>
      </c>
      <c r="G52" s="68">
        <v>88.39</v>
      </c>
      <c r="H52" s="68">
        <v>84.245000000000005</v>
      </c>
      <c r="I52" s="68">
        <v>82.518000000000001</v>
      </c>
      <c r="J52" s="68">
        <v>82.215999999999994</v>
      </c>
      <c r="K52" s="68">
        <v>83.302999999999997</v>
      </c>
      <c r="L52" s="68">
        <v>87.408000000000001</v>
      </c>
      <c r="M52" s="68">
        <v>86.25</v>
      </c>
      <c r="N52" s="68">
        <v>80.623999999999995</v>
      </c>
      <c r="O52" s="68">
        <v>83.231999999999999</v>
      </c>
      <c r="P52" s="68">
        <v>85.430999999999997</v>
      </c>
      <c r="Q52" s="68">
        <v>87.881</v>
      </c>
      <c r="R52" s="68">
        <v>91.367999999999995</v>
      </c>
      <c r="S52" s="68">
        <v>91.174000000000007</v>
      </c>
      <c r="T52" s="68">
        <v>91.942999999999998</v>
      </c>
      <c r="U52" s="68">
        <v>88.850999999999999</v>
      </c>
      <c r="V52" s="68">
        <v>89.248999999999995</v>
      </c>
      <c r="W52" s="68">
        <v>88.567999999999998</v>
      </c>
      <c r="X52" s="68">
        <v>91.227000000000004</v>
      </c>
      <c r="Y52" s="68">
        <v>85.55</v>
      </c>
      <c r="Z52" s="68">
        <v>78.808999999999997</v>
      </c>
      <c r="AA52" s="68">
        <v>85.5</v>
      </c>
      <c r="AB52" s="68">
        <v>88.914000000000001</v>
      </c>
      <c r="AC52" s="68">
        <v>90.465000000000003</v>
      </c>
      <c r="AD52" s="68">
        <v>87.468000000000004</v>
      </c>
      <c r="AE52" s="68">
        <v>88.141999999999996</v>
      </c>
      <c r="AF52" s="68">
        <v>86.397000000000006</v>
      </c>
      <c r="AG52" s="68">
        <v>84.674999999999997</v>
      </c>
      <c r="AH52" s="68">
        <v>82.088999999999999</v>
      </c>
      <c r="AI52" s="68">
        <v>88.317999999999998</v>
      </c>
      <c r="AJ52" s="68">
        <v>87.796999999999997</v>
      </c>
      <c r="AK52" s="68">
        <v>86.549000000000007</v>
      </c>
      <c r="AL52" s="68">
        <v>82.284000000000006</v>
      </c>
      <c r="AM52" s="68">
        <v>88.25</v>
      </c>
      <c r="AN52" s="68">
        <v>86.531999999999996</v>
      </c>
      <c r="AO52" s="68">
        <v>89.875</v>
      </c>
      <c r="AP52" s="68">
        <v>91.971000000000004</v>
      </c>
      <c r="AQ52" s="68">
        <v>87.245999999999995</v>
      </c>
      <c r="AR52" s="68">
        <v>86.777000000000001</v>
      </c>
      <c r="AS52" s="68">
        <v>83.738</v>
      </c>
      <c r="AT52" s="68">
        <v>82.754000000000005</v>
      </c>
      <c r="AU52" s="68">
        <v>81.638999999999996</v>
      </c>
      <c r="AV52" s="68">
        <v>85.366</v>
      </c>
      <c r="AW52" s="68">
        <v>85.088999999999999</v>
      </c>
      <c r="AX52" s="68">
        <v>77.959000000000003</v>
      </c>
      <c r="AY52" s="68">
        <v>83.212999999999994</v>
      </c>
      <c r="AZ52" s="68">
        <v>89.052999999999997</v>
      </c>
      <c r="BA52" s="68">
        <v>91.256</v>
      </c>
      <c r="BB52" s="68">
        <v>94.408000000000001</v>
      </c>
      <c r="BC52" s="68">
        <v>92.489000000000004</v>
      </c>
      <c r="BD52" s="68">
        <v>87.325000000000003</v>
      </c>
      <c r="BE52" s="68">
        <v>84.296999999999997</v>
      </c>
      <c r="BF52" s="68">
        <v>83.057000000000002</v>
      </c>
      <c r="BG52" s="68">
        <v>85.426285714000002</v>
      </c>
      <c r="BH52" s="331">
        <v>88.765543762999997</v>
      </c>
      <c r="BI52" s="331">
        <v>86.563760000000002</v>
      </c>
      <c r="BJ52" s="331">
        <v>81.247669999999999</v>
      </c>
      <c r="BK52" s="331">
        <v>86.065619999999996</v>
      </c>
      <c r="BL52" s="331">
        <v>87.775099999999995</v>
      </c>
      <c r="BM52" s="331">
        <v>90.720179999999999</v>
      </c>
      <c r="BN52" s="331">
        <v>91.455200000000005</v>
      </c>
      <c r="BO52" s="331">
        <v>90.317980000000006</v>
      </c>
      <c r="BP52" s="331">
        <v>88.020650000000003</v>
      </c>
      <c r="BQ52" s="331">
        <v>85.717780000000005</v>
      </c>
      <c r="BR52" s="331">
        <v>84.228380000000001</v>
      </c>
      <c r="BS52" s="331">
        <v>85.829589999999996</v>
      </c>
      <c r="BT52" s="331">
        <v>87.711449999999999</v>
      </c>
      <c r="BU52" s="331">
        <v>85.707549999999998</v>
      </c>
      <c r="BV52" s="331">
        <v>80.524180000000001</v>
      </c>
    </row>
    <row r="53" spans="1:74" ht="11.1" customHeight="1" x14ac:dyDescent="0.2">
      <c r="A53" s="61" t="s">
        <v>1001</v>
      </c>
      <c r="B53" s="175" t="s">
        <v>572</v>
      </c>
      <c r="C53" s="68">
        <v>20.402999999999999</v>
      </c>
      <c r="D53" s="68">
        <v>21.402000000000001</v>
      </c>
      <c r="E53" s="68">
        <v>22.59</v>
      </c>
      <c r="F53" s="68">
        <v>22.283000000000001</v>
      </c>
      <c r="G53" s="68">
        <v>22.678999999999998</v>
      </c>
      <c r="H53" s="68">
        <v>20.54</v>
      </c>
      <c r="I53" s="68">
        <v>19.870999999999999</v>
      </c>
      <c r="J53" s="68">
        <v>19.064</v>
      </c>
      <c r="K53" s="68">
        <v>18.942</v>
      </c>
      <c r="L53" s="68">
        <v>18.620999999999999</v>
      </c>
      <c r="M53" s="68">
        <v>19.888000000000002</v>
      </c>
      <c r="N53" s="68">
        <v>19.364000000000001</v>
      </c>
      <c r="O53" s="68">
        <v>22.727761000000001</v>
      </c>
      <c r="P53" s="68">
        <v>23.324501000000001</v>
      </c>
      <c r="Q53" s="68">
        <v>23.787623</v>
      </c>
      <c r="R53" s="68">
        <v>23.690000999999999</v>
      </c>
      <c r="S53" s="68">
        <v>23.349298999999998</v>
      </c>
      <c r="T53" s="68">
        <v>21.902581000000001</v>
      </c>
      <c r="U53" s="68">
        <v>21.691585</v>
      </c>
      <c r="V53" s="68">
        <v>20.818595999999999</v>
      </c>
      <c r="W53" s="68">
        <v>21.17043</v>
      </c>
      <c r="X53" s="68">
        <v>20.618766000000001</v>
      </c>
      <c r="Y53" s="68">
        <v>21.140650000000001</v>
      </c>
      <c r="Z53" s="68">
        <v>21.375620999999999</v>
      </c>
      <c r="AA53" s="68">
        <v>24.846406000000002</v>
      </c>
      <c r="AB53" s="68">
        <v>26.302676999999999</v>
      </c>
      <c r="AC53" s="68">
        <v>26.310445000000001</v>
      </c>
      <c r="AD53" s="68">
        <v>25.8246</v>
      </c>
      <c r="AE53" s="68">
        <v>25.335851999999999</v>
      </c>
      <c r="AF53" s="68">
        <v>24.604894000000002</v>
      </c>
      <c r="AG53" s="68">
        <v>23.318593</v>
      </c>
      <c r="AH53" s="68">
        <v>21.958455000000001</v>
      </c>
      <c r="AI53" s="68">
        <v>22.782513000000002</v>
      </c>
      <c r="AJ53" s="68">
        <v>21.593734000000001</v>
      </c>
      <c r="AK53" s="68">
        <v>22.641769</v>
      </c>
      <c r="AL53" s="68">
        <v>23.311354999999999</v>
      </c>
      <c r="AM53" s="68">
        <v>23.382868999999999</v>
      </c>
      <c r="AN53" s="68">
        <v>21.913809000000001</v>
      </c>
      <c r="AO53" s="68">
        <v>21.629854999999999</v>
      </c>
      <c r="AP53" s="68">
        <v>21.039975999999999</v>
      </c>
      <c r="AQ53" s="68">
        <v>20.466701</v>
      </c>
      <c r="AR53" s="68">
        <v>19.905864999999999</v>
      </c>
      <c r="AS53" s="68">
        <v>20.732872</v>
      </c>
      <c r="AT53" s="68">
        <v>21.148105999999999</v>
      </c>
      <c r="AU53" s="68">
        <v>20.023990999999999</v>
      </c>
      <c r="AV53" s="68">
        <v>19.556830999999999</v>
      </c>
      <c r="AW53" s="68">
        <v>20.790773999999999</v>
      </c>
      <c r="AX53" s="68">
        <v>21.646709000000001</v>
      </c>
      <c r="AY53" s="68">
        <v>22.095421999999999</v>
      </c>
      <c r="AZ53" s="68">
        <v>21.787421999999999</v>
      </c>
      <c r="BA53" s="68">
        <v>22.55707</v>
      </c>
      <c r="BB53" s="68">
        <v>22.066493999999999</v>
      </c>
      <c r="BC53" s="68">
        <v>22.468572000000002</v>
      </c>
      <c r="BD53" s="68">
        <v>23.028566000000001</v>
      </c>
      <c r="BE53" s="68">
        <v>23.338566</v>
      </c>
      <c r="BF53" s="68">
        <v>22.587567</v>
      </c>
      <c r="BG53" s="68">
        <v>23.316526328999998</v>
      </c>
      <c r="BH53" s="331">
        <v>21.773645747</v>
      </c>
      <c r="BI53" s="331">
        <v>22.336259999999999</v>
      </c>
      <c r="BJ53" s="331">
        <v>22.740369999999999</v>
      </c>
      <c r="BK53" s="331">
        <v>24.191379999999999</v>
      </c>
      <c r="BL53" s="331">
        <v>24.7439</v>
      </c>
      <c r="BM53" s="331">
        <v>25.207370000000001</v>
      </c>
      <c r="BN53" s="331">
        <v>24.734369999999998</v>
      </c>
      <c r="BO53" s="331">
        <v>24.26782</v>
      </c>
      <c r="BP53" s="331">
        <v>23.785740000000001</v>
      </c>
      <c r="BQ53" s="331">
        <v>23.405729999999998</v>
      </c>
      <c r="BR53" s="331">
        <v>22.838750000000001</v>
      </c>
      <c r="BS53" s="331">
        <v>23.07639</v>
      </c>
      <c r="BT53" s="331">
        <v>22.694659999999999</v>
      </c>
      <c r="BU53" s="331">
        <v>23.157499999999999</v>
      </c>
      <c r="BV53" s="331">
        <v>23.4618</v>
      </c>
    </row>
    <row r="54" spans="1:74" ht="11.1" customHeight="1" x14ac:dyDescent="0.2">
      <c r="A54" s="61" t="s">
        <v>662</v>
      </c>
      <c r="B54" s="175" t="s">
        <v>573</v>
      </c>
      <c r="C54" s="68">
        <v>232.24799999999999</v>
      </c>
      <c r="D54" s="68">
        <v>234.55799999999999</v>
      </c>
      <c r="E54" s="68">
        <v>225.042</v>
      </c>
      <c r="F54" s="68">
        <v>220.47200000000001</v>
      </c>
      <c r="G54" s="68">
        <v>217.749</v>
      </c>
      <c r="H54" s="68">
        <v>215.578</v>
      </c>
      <c r="I54" s="68">
        <v>219.98699999999999</v>
      </c>
      <c r="J54" s="68">
        <v>220.97499999999999</v>
      </c>
      <c r="K54" s="68">
        <v>219.256</v>
      </c>
      <c r="L54" s="68">
        <v>209.74700000000001</v>
      </c>
      <c r="M54" s="68">
        <v>212.79400000000001</v>
      </c>
      <c r="N54" s="68">
        <v>219.435</v>
      </c>
      <c r="O54" s="68">
        <v>235.649</v>
      </c>
      <c r="P54" s="68">
        <v>229.715</v>
      </c>
      <c r="Q54" s="68">
        <v>215.012</v>
      </c>
      <c r="R54" s="68">
        <v>204.255</v>
      </c>
      <c r="S54" s="68">
        <v>213.762</v>
      </c>
      <c r="T54" s="68">
        <v>215.01</v>
      </c>
      <c r="U54" s="68">
        <v>215.221</v>
      </c>
      <c r="V54" s="68">
        <v>210.38</v>
      </c>
      <c r="W54" s="68">
        <v>214.84899999999999</v>
      </c>
      <c r="X54" s="68">
        <v>206.61600000000001</v>
      </c>
      <c r="Y54" s="68">
        <v>219.71100000000001</v>
      </c>
      <c r="Z54" s="68">
        <v>223.14699999999999</v>
      </c>
      <c r="AA54" s="68">
        <v>233.64400000000001</v>
      </c>
      <c r="AB54" s="68">
        <v>230.626</v>
      </c>
      <c r="AC54" s="68">
        <v>218.626</v>
      </c>
      <c r="AD54" s="68">
        <v>210.595</v>
      </c>
      <c r="AE54" s="68">
        <v>204.96299999999999</v>
      </c>
      <c r="AF54" s="68">
        <v>207.583</v>
      </c>
      <c r="AG54" s="68">
        <v>209.58199999999999</v>
      </c>
      <c r="AH54" s="68">
        <v>200.673</v>
      </c>
      <c r="AI54" s="68">
        <v>200.88399999999999</v>
      </c>
      <c r="AJ54" s="68">
        <v>202.995</v>
      </c>
      <c r="AK54" s="68">
        <v>215.26300000000001</v>
      </c>
      <c r="AL54" s="68">
        <v>230.88800000000001</v>
      </c>
      <c r="AM54" s="68">
        <v>234.43600000000001</v>
      </c>
      <c r="AN54" s="68">
        <v>226.762</v>
      </c>
      <c r="AO54" s="68">
        <v>224.67</v>
      </c>
      <c r="AP54" s="68">
        <v>220.768</v>
      </c>
      <c r="AQ54" s="68">
        <v>221.33199999999999</v>
      </c>
      <c r="AR54" s="68">
        <v>224.36600000000001</v>
      </c>
      <c r="AS54" s="68">
        <v>222.35599999999999</v>
      </c>
      <c r="AT54" s="68">
        <v>217.59700000000001</v>
      </c>
      <c r="AU54" s="68">
        <v>219.785</v>
      </c>
      <c r="AV54" s="68">
        <v>213.977</v>
      </c>
      <c r="AW54" s="68">
        <v>216.84899999999999</v>
      </c>
      <c r="AX54" s="68">
        <v>228.03399999999999</v>
      </c>
      <c r="AY54" s="68">
        <v>235.703</v>
      </c>
      <c r="AZ54" s="68">
        <v>228.20500000000001</v>
      </c>
      <c r="BA54" s="68">
        <v>220.898</v>
      </c>
      <c r="BB54" s="68">
        <v>215.929</v>
      </c>
      <c r="BC54" s="68">
        <v>217.66399999999999</v>
      </c>
      <c r="BD54" s="68">
        <v>218.83</v>
      </c>
      <c r="BE54" s="68">
        <v>217.03200000000001</v>
      </c>
      <c r="BF54" s="68">
        <v>211.84299999999999</v>
      </c>
      <c r="BG54" s="68">
        <v>209.33114286</v>
      </c>
      <c r="BH54" s="331">
        <v>201.68632500999999</v>
      </c>
      <c r="BI54" s="331">
        <v>214.3288</v>
      </c>
      <c r="BJ54" s="331">
        <v>223.9222</v>
      </c>
      <c r="BK54" s="331">
        <v>232.8193</v>
      </c>
      <c r="BL54" s="331">
        <v>231.16</v>
      </c>
      <c r="BM54" s="331">
        <v>224.0258</v>
      </c>
      <c r="BN54" s="331">
        <v>216.69370000000001</v>
      </c>
      <c r="BO54" s="331">
        <v>214.3218</v>
      </c>
      <c r="BP54" s="331">
        <v>215.8768</v>
      </c>
      <c r="BQ54" s="331">
        <v>216.93049999999999</v>
      </c>
      <c r="BR54" s="331">
        <v>213.779</v>
      </c>
      <c r="BS54" s="331">
        <v>215.17840000000001</v>
      </c>
      <c r="BT54" s="331">
        <v>209.29339999999999</v>
      </c>
      <c r="BU54" s="331">
        <v>218.0333</v>
      </c>
      <c r="BV54" s="331">
        <v>226.53270000000001</v>
      </c>
    </row>
    <row r="55" spans="1:74" ht="11.1" customHeight="1" x14ac:dyDescent="0.2">
      <c r="A55" s="61" t="s">
        <v>663</v>
      </c>
      <c r="B55" s="175" t="s">
        <v>574</v>
      </c>
      <c r="C55" s="68">
        <v>87.152000000000001</v>
      </c>
      <c r="D55" s="68">
        <v>83.617999999999995</v>
      </c>
      <c r="E55" s="68">
        <v>81.941000000000003</v>
      </c>
      <c r="F55" s="68">
        <v>78.134</v>
      </c>
      <c r="G55" s="68">
        <v>75.188999999999993</v>
      </c>
      <c r="H55" s="68">
        <v>71.787000000000006</v>
      </c>
      <c r="I55" s="68">
        <v>71.882000000000005</v>
      </c>
      <c r="J55" s="68">
        <v>72.412000000000006</v>
      </c>
      <c r="K55" s="68">
        <v>70.206999999999994</v>
      </c>
      <c r="L55" s="68">
        <v>65.102999999999994</v>
      </c>
      <c r="M55" s="68">
        <v>65.537000000000006</v>
      </c>
      <c r="N55" s="68">
        <v>63.256999999999998</v>
      </c>
      <c r="O55" s="68">
        <v>69.617000000000004</v>
      </c>
      <c r="P55" s="68">
        <v>67.834999999999994</v>
      </c>
      <c r="Q55" s="68">
        <v>61.206000000000003</v>
      </c>
      <c r="R55" s="68">
        <v>54.636000000000003</v>
      </c>
      <c r="S55" s="68">
        <v>56.353000000000002</v>
      </c>
      <c r="T55" s="68">
        <v>55.521000000000001</v>
      </c>
      <c r="U55" s="68">
        <v>53.335000000000001</v>
      </c>
      <c r="V55" s="68">
        <v>54.545999999999999</v>
      </c>
      <c r="W55" s="68">
        <v>56.308</v>
      </c>
      <c r="X55" s="68">
        <v>55.052</v>
      </c>
      <c r="Y55" s="68">
        <v>57.573</v>
      </c>
      <c r="Z55" s="68">
        <v>60.631</v>
      </c>
      <c r="AA55" s="68">
        <v>61.55</v>
      </c>
      <c r="AB55" s="68">
        <v>58.670999999999999</v>
      </c>
      <c r="AC55" s="68">
        <v>54.112000000000002</v>
      </c>
      <c r="AD55" s="68">
        <v>50.537999999999997</v>
      </c>
      <c r="AE55" s="68">
        <v>49.985999999999997</v>
      </c>
      <c r="AF55" s="68">
        <v>51.896000000000001</v>
      </c>
      <c r="AG55" s="68">
        <v>51.951999999999998</v>
      </c>
      <c r="AH55" s="68">
        <v>48.293999999999997</v>
      </c>
      <c r="AI55" s="68">
        <v>47.787999999999997</v>
      </c>
      <c r="AJ55" s="68">
        <v>49.667999999999999</v>
      </c>
      <c r="AK55" s="68">
        <v>52.625999999999998</v>
      </c>
      <c r="AL55" s="68">
        <v>55.210999999999999</v>
      </c>
      <c r="AM55" s="68">
        <v>55.228000000000002</v>
      </c>
      <c r="AN55" s="68">
        <v>53.143000000000001</v>
      </c>
      <c r="AO55" s="68">
        <v>47.326999999999998</v>
      </c>
      <c r="AP55" s="68">
        <v>45.107999999999997</v>
      </c>
      <c r="AQ55" s="68">
        <v>46.375999999999998</v>
      </c>
      <c r="AR55" s="68">
        <v>48.634</v>
      </c>
      <c r="AS55" s="68">
        <v>49.725999999999999</v>
      </c>
      <c r="AT55" s="68">
        <v>47.655000000000001</v>
      </c>
      <c r="AU55" s="68">
        <v>39.78</v>
      </c>
      <c r="AV55" s="68">
        <v>37.594999999999999</v>
      </c>
      <c r="AW55" s="68">
        <v>37.548000000000002</v>
      </c>
      <c r="AX55" s="68">
        <v>38.975999999999999</v>
      </c>
      <c r="AY55" s="68">
        <v>39.79</v>
      </c>
      <c r="AZ55" s="68">
        <v>37.686999999999998</v>
      </c>
      <c r="BA55" s="68">
        <v>34.274000000000001</v>
      </c>
      <c r="BB55" s="68">
        <v>30.71</v>
      </c>
      <c r="BC55" s="68">
        <v>31.056999999999999</v>
      </c>
      <c r="BD55" s="68">
        <v>28.853999999999999</v>
      </c>
      <c r="BE55" s="68">
        <v>28.32</v>
      </c>
      <c r="BF55" s="68">
        <v>27.513999999999999</v>
      </c>
      <c r="BG55" s="68">
        <v>27.917714285999999</v>
      </c>
      <c r="BH55" s="331">
        <v>27.194073873000001</v>
      </c>
      <c r="BI55" s="331">
        <v>30.890129999999999</v>
      </c>
      <c r="BJ55" s="331">
        <v>32.477150000000002</v>
      </c>
      <c r="BK55" s="331">
        <v>34.349130000000002</v>
      </c>
      <c r="BL55" s="331">
        <v>32.344110000000001</v>
      </c>
      <c r="BM55" s="331">
        <v>29.332909999999998</v>
      </c>
      <c r="BN55" s="331">
        <v>27.18346</v>
      </c>
      <c r="BO55" s="331">
        <v>28.29335</v>
      </c>
      <c r="BP55" s="331">
        <v>29.661049999999999</v>
      </c>
      <c r="BQ55" s="331">
        <v>29.585180000000001</v>
      </c>
      <c r="BR55" s="331">
        <v>29.819489999999998</v>
      </c>
      <c r="BS55" s="331">
        <v>29.018409999999999</v>
      </c>
      <c r="BT55" s="331">
        <v>27.59526</v>
      </c>
      <c r="BU55" s="331">
        <v>29.90286</v>
      </c>
      <c r="BV55" s="331">
        <v>31.045359999999999</v>
      </c>
    </row>
    <row r="56" spans="1:74" ht="11.1" customHeight="1" x14ac:dyDescent="0.2">
      <c r="A56" s="61" t="s">
        <v>664</v>
      </c>
      <c r="B56" s="175" t="s">
        <v>923</v>
      </c>
      <c r="C56" s="68">
        <v>145.096</v>
      </c>
      <c r="D56" s="68">
        <v>150.94</v>
      </c>
      <c r="E56" s="68">
        <v>143.101</v>
      </c>
      <c r="F56" s="68">
        <v>142.33799999999999</v>
      </c>
      <c r="G56" s="68">
        <v>142.56</v>
      </c>
      <c r="H56" s="68">
        <v>143.791</v>
      </c>
      <c r="I56" s="68">
        <v>148.10499999999999</v>
      </c>
      <c r="J56" s="68">
        <v>148.56299999999999</v>
      </c>
      <c r="K56" s="68">
        <v>149.04900000000001</v>
      </c>
      <c r="L56" s="68">
        <v>144.64400000000001</v>
      </c>
      <c r="M56" s="68">
        <v>147.25700000000001</v>
      </c>
      <c r="N56" s="68">
        <v>156.178</v>
      </c>
      <c r="O56" s="68">
        <v>166.03200000000001</v>
      </c>
      <c r="P56" s="68">
        <v>161.88</v>
      </c>
      <c r="Q56" s="68">
        <v>153.80600000000001</v>
      </c>
      <c r="R56" s="68">
        <v>149.619</v>
      </c>
      <c r="S56" s="68">
        <v>157.40899999999999</v>
      </c>
      <c r="T56" s="68">
        <v>159.489</v>
      </c>
      <c r="U56" s="68">
        <v>161.886</v>
      </c>
      <c r="V56" s="68">
        <v>155.834</v>
      </c>
      <c r="W56" s="68">
        <v>158.541</v>
      </c>
      <c r="X56" s="68">
        <v>151.56399999999999</v>
      </c>
      <c r="Y56" s="68">
        <v>162.13800000000001</v>
      </c>
      <c r="Z56" s="68">
        <v>162.51599999999999</v>
      </c>
      <c r="AA56" s="68">
        <v>172.09399999999999</v>
      </c>
      <c r="AB56" s="68">
        <v>171.95500000000001</v>
      </c>
      <c r="AC56" s="68">
        <v>164.51400000000001</v>
      </c>
      <c r="AD56" s="68">
        <v>160.05699999999999</v>
      </c>
      <c r="AE56" s="68">
        <v>154.977</v>
      </c>
      <c r="AF56" s="68">
        <v>155.68700000000001</v>
      </c>
      <c r="AG56" s="68">
        <v>157.63</v>
      </c>
      <c r="AH56" s="68">
        <v>152.37899999999999</v>
      </c>
      <c r="AI56" s="68">
        <v>153.096</v>
      </c>
      <c r="AJ56" s="68">
        <v>153.327</v>
      </c>
      <c r="AK56" s="68">
        <v>162.637</v>
      </c>
      <c r="AL56" s="68">
        <v>175.67699999999999</v>
      </c>
      <c r="AM56" s="68">
        <v>179.208</v>
      </c>
      <c r="AN56" s="68">
        <v>173.619</v>
      </c>
      <c r="AO56" s="68">
        <v>177.34299999999999</v>
      </c>
      <c r="AP56" s="68">
        <v>175.66</v>
      </c>
      <c r="AQ56" s="68">
        <v>174.95599999999999</v>
      </c>
      <c r="AR56" s="68">
        <v>175.732</v>
      </c>
      <c r="AS56" s="68">
        <v>172.63</v>
      </c>
      <c r="AT56" s="68">
        <v>169.94200000000001</v>
      </c>
      <c r="AU56" s="68">
        <v>180.005</v>
      </c>
      <c r="AV56" s="68">
        <v>176.38200000000001</v>
      </c>
      <c r="AW56" s="68">
        <v>179.30099999999999</v>
      </c>
      <c r="AX56" s="68">
        <v>189.05799999999999</v>
      </c>
      <c r="AY56" s="68">
        <v>195.91300000000001</v>
      </c>
      <c r="AZ56" s="68">
        <v>190.518</v>
      </c>
      <c r="BA56" s="68">
        <v>186.624</v>
      </c>
      <c r="BB56" s="68">
        <v>185.21899999999999</v>
      </c>
      <c r="BC56" s="68">
        <v>186.607</v>
      </c>
      <c r="BD56" s="68">
        <v>189.976</v>
      </c>
      <c r="BE56" s="68">
        <v>188.71199999999999</v>
      </c>
      <c r="BF56" s="68">
        <v>184.32900000000001</v>
      </c>
      <c r="BG56" s="68">
        <v>181.41314285999999</v>
      </c>
      <c r="BH56" s="331">
        <v>174.49228224000001</v>
      </c>
      <c r="BI56" s="331">
        <v>183.43870000000001</v>
      </c>
      <c r="BJ56" s="331">
        <v>191.4451</v>
      </c>
      <c r="BK56" s="331">
        <v>198.4701</v>
      </c>
      <c r="BL56" s="331">
        <v>198.8159</v>
      </c>
      <c r="BM56" s="331">
        <v>194.69290000000001</v>
      </c>
      <c r="BN56" s="331">
        <v>189.5102</v>
      </c>
      <c r="BO56" s="331">
        <v>186.02850000000001</v>
      </c>
      <c r="BP56" s="331">
        <v>186.2158</v>
      </c>
      <c r="BQ56" s="331">
        <v>187.34530000000001</v>
      </c>
      <c r="BR56" s="331">
        <v>183.95949999999999</v>
      </c>
      <c r="BS56" s="331">
        <v>186.16</v>
      </c>
      <c r="BT56" s="331">
        <v>181.69810000000001</v>
      </c>
      <c r="BU56" s="331">
        <v>188.13040000000001</v>
      </c>
      <c r="BV56" s="331">
        <v>195.4873</v>
      </c>
    </row>
    <row r="57" spans="1:74" ht="11.1" customHeight="1" x14ac:dyDescent="0.2">
      <c r="A57" s="61" t="s">
        <v>689</v>
      </c>
      <c r="B57" s="175" t="s">
        <v>557</v>
      </c>
      <c r="C57" s="68">
        <v>43.768999999999998</v>
      </c>
      <c r="D57" s="68">
        <v>43.938000000000002</v>
      </c>
      <c r="E57" s="68">
        <v>42.241999999999997</v>
      </c>
      <c r="F57" s="68">
        <v>44.408000000000001</v>
      </c>
      <c r="G57" s="68">
        <v>44.576000000000001</v>
      </c>
      <c r="H57" s="68">
        <v>44.823999999999998</v>
      </c>
      <c r="I57" s="68">
        <v>47.29</v>
      </c>
      <c r="J57" s="68">
        <v>47.125999999999998</v>
      </c>
      <c r="K57" s="68">
        <v>46.755000000000003</v>
      </c>
      <c r="L57" s="68">
        <v>44.195999999999998</v>
      </c>
      <c r="M57" s="68">
        <v>44.058999999999997</v>
      </c>
      <c r="N57" s="68">
        <v>43.218000000000004</v>
      </c>
      <c r="O57" s="68">
        <v>41.792999999999999</v>
      </c>
      <c r="P57" s="68">
        <v>39.39</v>
      </c>
      <c r="Q57" s="68">
        <v>40.107999999999997</v>
      </c>
      <c r="R57" s="68">
        <v>38.372999999999998</v>
      </c>
      <c r="S57" s="68">
        <v>41.197000000000003</v>
      </c>
      <c r="T57" s="68">
        <v>42.29</v>
      </c>
      <c r="U57" s="68">
        <v>44.228000000000002</v>
      </c>
      <c r="V57" s="68">
        <v>43.106000000000002</v>
      </c>
      <c r="W57" s="68">
        <v>45.86</v>
      </c>
      <c r="X57" s="68">
        <v>45.134999999999998</v>
      </c>
      <c r="Y57" s="68">
        <v>41.872</v>
      </c>
      <c r="Z57" s="68">
        <v>41.482999999999997</v>
      </c>
      <c r="AA57" s="68">
        <v>42.127000000000002</v>
      </c>
      <c r="AB57" s="68">
        <v>41.14</v>
      </c>
      <c r="AC57" s="68">
        <v>39.15</v>
      </c>
      <c r="AD57" s="68">
        <v>40.311999999999998</v>
      </c>
      <c r="AE57" s="68">
        <v>39.854999999999997</v>
      </c>
      <c r="AF57" s="68">
        <v>38.463999999999999</v>
      </c>
      <c r="AG57" s="68">
        <v>40.021000000000001</v>
      </c>
      <c r="AH57" s="68">
        <v>43.246000000000002</v>
      </c>
      <c r="AI57" s="68">
        <v>43.991</v>
      </c>
      <c r="AJ57" s="68">
        <v>44.677</v>
      </c>
      <c r="AK57" s="68">
        <v>41.048000000000002</v>
      </c>
      <c r="AL57" s="68">
        <v>39.619999999999997</v>
      </c>
      <c r="AM57" s="68">
        <v>39.649000000000001</v>
      </c>
      <c r="AN57" s="68">
        <v>40.497</v>
      </c>
      <c r="AO57" s="68">
        <v>39.883000000000003</v>
      </c>
      <c r="AP57" s="68">
        <v>41.314999999999998</v>
      </c>
      <c r="AQ57" s="68">
        <v>40.801000000000002</v>
      </c>
      <c r="AR57" s="68">
        <v>40.414000000000001</v>
      </c>
      <c r="AS57" s="68">
        <v>39.151000000000003</v>
      </c>
      <c r="AT57" s="68">
        <v>39.453000000000003</v>
      </c>
      <c r="AU57" s="68">
        <v>41.098999999999997</v>
      </c>
      <c r="AV57" s="68">
        <v>38.960999999999999</v>
      </c>
      <c r="AW57" s="68">
        <v>36.99</v>
      </c>
      <c r="AX57" s="68">
        <v>37.183</v>
      </c>
      <c r="AY57" s="68">
        <v>37.531999999999996</v>
      </c>
      <c r="AZ57" s="68">
        <v>38.250999999999998</v>
      </c>
      <c r="BA57" s="68">
        <v>36.012</v>
      </c>
      <c r="BB57" s="68">
        <v>38.448</v>
      </c>
      <c r="BC57" s="68">
        <v>38.762</v>
      </c>
      <c r="BD57" s="68">
        <v>36.292999999999999</v>
      </c>
      <c r="BE57" s="68">
        <v>35.463000000000001</v>
      </c>
      <c r="BF57" s="68">
        <v>35.634999999999998</v>
      </c>
      <c r="BG57" s="68">
        <v>40.645000000000003</v>
      </c>
      <c r="BH57" s="331">
        <v>37.034595404000001</v>
      </c>
      <c r="BI57" s="331">
        <v>35.761200000000002</v>
      </c>
      <c r="BJ57" s="331">
        <v>35.753439999999998</v>
      </c>
      <c r="BK57" s="331">
        <v>36.579610000000002</v>
      </c>
      <c r="BL57" s="331">
        <v>37.61927</v>
      </c>
      <c r="BM57" s="331">
        <v>38.12341</v>
      </c>
      <c r="BN57" s="331">
        <v>39.630789999999998</v>
      </c>
      <c r="BO57" s="331">
        <v>40.116149999999998</v>
      </c>
      <c r="BP57" s="331">
        <v>40.161279999999998</v>
      </c>
      <c r="BQ57" s="331">
        <v>41.541379999999997</v>
      </c>
      <c r="BR57" s="331">
        <v>42.056319999999999</v>
      </c>
      <c r="BS57" s="331">
        <v>42.367780000000003</v>
      </c>
      <c r="BT57" s="331">
        <v>41.078780000000002</v>
      </c>
      <c r="BU57" s="331">
        <v>38.788449999999997</v>
      </c>
      <c r="BV57" s="331">
        <v>37.896740000000001</v>
      </c>
    </row>
    <row r="58" spans="1:74" ht="11.1" customHeight="1" x14ac:dyDescent="0.2">
      <c r="A58" s="61" t="s">
        <v>643</v>
      </c>
      <c r="B58" s="175" t="s">
        <v>569</v>
      </c>
      <c r="C58" s="68">
        <v>163.52699999999999</v>
      </c>
      <c r="D58" s="68">
        <v>155.333</v>
      </c>
      <c r="E58" s="68">
        <v>146.81700000000001</v>
      </c>
      <c r="F58" s="68">
        <v>144.80199999999999</v>
      </c>
      <c r="G58" s="68">
        <v>150.041</v>
      </c>
      <c r="H58" s="68">
        <v>157.94399999999999</v>
      </c>
      <c r="I58" s="68">
        <v>166.62799999999999</v>
      </c>
      <c r="J58" s="68">
        <v>170.334</v>
      </c>
      <c r="K58" s="68">
        <v>166.73500000000001</v>
      </c>
      <c r="L58" s="68">
        <v>161.51</v>
      </c>
      <c r="M58" s="68">
        <v>161.99100000000001</v>
      </c>
      <c r="N58" s="68">
        <v>164.30600000000001</v>
      </c>
      <c r="O58" s="68">
        <v>163.08600000000001</v>
      </c>
      <c r="P58" s="68">
        <v>154.077</v>
      </c>
      <c r="Q58" s="68">
        <v>149.239</v>
      </c>
      <c r="R58" s="68">
        <v>142.91900000000001</v>
      </c>
      <c r="S58" s="68">
        <v>144.84700000000001</v>
      </c>
      <c r="T58" s="68">
        <v>143.87</v>
      </c>
      <c r="U58" s="68">
        <v>154.45500000000001</v>
      </c>
      <c r="V58" s="68">
        <v>155.06399999999999</v>
      </c>
      <c r="W58" s="68">
        <v>153.399</v>
      </c>
      <c r="X58" s="68">
        <v>142.327</v>
      </c>
      <c r="Y58" s="68">
        <v>143.857</v>
      </c>
      <c r="Z58" s="68">
        <v>149.21199999999999</v>
      </c>
      <c r="AA58" s="68">
        <v>147.21</v>
      </c>
      <c r="AB58" s="68">
        <v>139.28899999999999</v>
      </c>
      <c r="AC58" s="68">
        <v>133.697</v>
      </c>
      <c r="AD58" s="68">
        <v>124.66500000000001</v>
      </c>
      <c r="AE58" s="68">
        <v>121.44499999999999</v>
      </c>
      <c r="AF58" s="68">
        <v>119.89</v>
      </c>
      <c r="AG58" s="68">
        <v>126.45399999999999</v>
      </c>
      <c r="AH58" s="68">
        <v>127.309</v>
      </c>
      <c r="AI58" s="68">
        <v>127.384</v>
      </c>
      <c r="AJ58" s="68">
        <v>118.65300000000001</v>
      </c>
      <c r="AK58" s="68">
        <v>117.99299999999999</v>
      </c>
      <c r="AL58" s="68">
        <v>134.809</v>
      </c>
      <c r="AM58" s="68">
        <v>131.268</v>
      </c>
      <c r="AN58" s="68">
        <v>121.96299999999999</v>
      </c>
      <c r="AO58" s="68">
        <v>118.73699999999999</v>
      </c>
      <c r="AP58" s="68">
        <v>118.791</v>
      </c>
      <c r="AQ58" s="68">
        <v>122.13200000000001</v>
      </c>
      <c r="AR58" s="68">
        <v>122.46299999999999</v>
      </c>
      <c r="AS58" s="68">
        <v>126.02</v>
      </c>
      <c r="AT58" s="68">
        <v>129.06</v>
      </c>
      <c r="AU58" s="68">
        <v>129.32599999999999</v>
      </c>
      <c r="AV58" s="68">
        <v>118.035</v>
      </c>
      <c r="AW58" s="68">
        <v>121.11799999999999</v>
      </c>
      <c r="AX58" s="68">
        <v>127.54300000000001</v>
      </c>
      <c r="AY58" s="68">
        <v>114.53400000000001</v>
      </c>
      <c r="AZ58" s="68">
        <v>112.89700000000001</v>
      </c>
      <c r="BA58" s="68">
        <v>115.337</v>
      </c>
      <c r="BB58" s="68">
        <v>116.827</v>
      </c>
      <c r="BC58" s="68">
        <v>121.75700000000001</v>
      </c>
      <c r="BD58" s="68">
        <v>121.67400000000001</v>
      </c>
      <c r="BE58" s="68">
        <v>125.559</v>
      </c>
      <c r="BF58" s="68">
        <v>128.13200000000001</v>
      </c>
      <c r="BG58" s="68">
        <v>126.01385714</v>
      </c>
      <c r="BH58" s="331">
        <v>119.50438771</v>
      </c>
      <c r="BI58" s="331">
        <v>122.2683</v>
      </c>
      <c r="BJ58" s="331">
        <v>128.42670000000001</v>
      </c>
      <c r="BK58" s="331">
        <v>128.67949999999999</v>
      </c>
      <c r="BL58" s="331">
        <v>123.3593</v>
      </c>
      <c r="BM58" s="331">
        <v>119.23520000000001</v>
      </c>
      <c r="BN58" s="331">
        <v>118.0612</v>
      </c>
      <c r="BO58" s="331">
        <v>120.7004</v>
      </c>
      <c r="BP58" s="331">
        <v>123.9288</v>
      </c>
      <c r="BQ58" s="331">
        <v>131.1825</v>
      </c>
      <c r="BR58" s="331">
        <v>134.1756</v>
      </c>
      <c r="BS58" s="331">
        <v>133.5394</v>
      </c>
      <c r="BT58" s="331">
        <v>127.8173</v>
      </c>
      <c r="BU58" s="331">
        <v>128.94049999999999</v>
      </c>
      <c r="BV58" s="331">
        <v>134.37549999999999</v>
      </c>
    </row>
    <row r="59" spans="1:74" ht="11.1" customHeight="1" x14ac:dyDescent="0.2">
      <c r="A59" s="61" t="s">
        <v>690</v>
      </c>
      <c r="B59" s="175" t="s">
        <v>570</v>
      </c>
      <c r="C59" s="68">
        <v>40.26</v>
      </c>
      <c r="D59" s="68">
        <v>41.38</v>
      </c>
      <c r="E59" s="68">
        <v>40.69</v>
      </c>
      <c r="F59" s="68">
        <v>43.537999999999997</v>
      </c>
      <c r="G59" s="68">
        <v>45.600999999999999</v>
      </c>
      <c r="H59" s="68">
        <v>42.67</v>
      </c>
      <c r="I59" s="68">
        <v>41.265999999999998</v>
      </c>
      <c r="J59" s="68">
        <v>38.83</v>
      </c>
      <c r="K59" s="68">
        <v>40.091999999999999</v>
      </c>
      <c r="L59" s="68">
        <v>41.11</v>
      </c>
      <c r="M59" s="68">
        <v>40.533999999999999</v>
      </c>
      <c r="N59" s="68">
        <v>41.347000000000001</v>
      </c>
      <c r="O59" s="68">
        <v>39.44</v>
      </c>
      <c r="P59" s="68">
        <v>35.345999999999997</v>
      </c>
      <c r="Q59" s="68">
        <v>37.74</v>
      </c>
      <c r="R59" s="68">
        <v>39.915999999999997</v>
      </c>
      <c r="S59" s="68">
        <v>37.576000000000001</v>
      </c>
      <c r="T59" s="68">
        <v>37.899000000000001</v>
      </c>
      <c r="U59" s="68">
        <v>38.165999999999997</v>
      </c>
      <c r="V59" s="68">
        <v>39.04</v>
      </c>
      <c r="W59" s="68">
        <v>34.709000000000003</v>
      </c>
      <c r="X59" s="68">
        <v>36.930999999999997</v>
      </c>
      <c r="Y59" s="68">
        <v>39.317999999999998</v>
      </c>
      <c r="Z59" s="68">
        <v>34.189</v>
      </c>
      <c r="AA59" s="68">
        <v>33.956000000000003</v>
      </c>
      <c r="AB59" s="68">
        <v>35.993000000000002</v>
      </c>
      <c r="AC59" s="68">
        <v>36.643999999999998</v>
      </c>
      <c r="AD59" s="68">
        <v>34.622999999999998</v>
      </c>
      <c r="AE59" s="68">
        <v>33.034999999999997</v>
      </c>
      <c r="AF59" s="68">
        <v>36.933</v>
      </c>
      <c r="AG59" s="68">
        <v>35.898000000000003</v>
      </c>
      <c r="AH59" s="68">
        <v>34.158000000000001</v>
      </c>
      <c r="AI59" s="68">
        <v>35.518999999999998</v>
      </c>
      <c r="AJ59" s="68">
        <v>37.423999999999999</v>
      </c>
      <c r="AK59" s="68">
        <v>37.027000000000001</v>
      </c>
      <c r="AL59" s="68">
        <v>33.951000000000001</v>
      </c>
      <c r="AM59" s="68">
        <v>35.534999999999997</v>
      </c>
      <c r="AN59" s="68">
        <v>37.984999999999999</v>
      </c>
      <c r="AO59" s="68">
        <v>36.985999999999997</v>
      </c>
      <c r="AP59" s="68">
        <v>40.316000000000003</v>
      </c>
      <c r="AQ59" s="68">
        <v>38.965000000000003</v>
      </c>
      <c r="AR59" s="68">
        <v>37.555999999999997</v>
      </c>
      <c r="AS59" s="68">
        <v>37.801000000000002</v>
      </c>
      <c r="AT59" s="68">
        <v>35.244999999999997</v>
      </c>
      <c r="AU59" s="68">
        <v>35.585000000000001</v>
      </c>
      <c r="AV59" s="68">
        <v>36.319000000000003</v>
      </c>
      <c r="AW59" s="68">
        <v>35.713999999999999</v>
      </c>
      <c r="AX59" s="68">
        <v>38.143999999999998</v>
      </c>
      <c r="AY59" s="68">
        <v>36.787999999999997</v>
      </c>
      <c r="AZ59" s="68">
        <v>36.673999999999999</v>
      </c>
      <c r="BA59" s="68">
        <v>36.396999999999998</v>
      </c>
      <c r="BB59" s="68">
        <v>36.182000000000002</v>
      </c>
      <c r="BC59" s="68">
        <v>38.317</v>
      </c>
      <c r="BD59" s="68">
        <v>36.656999999999996</v>
      </c>
      <c r="BE59" s="68">
        <v>35.719000000000001</v>
      </c>
      <c r="BF59" s="68">
        <v>37.51</v>
      </c>
      <c r="BG59" s="68">
        <v>36.027285714000001</v>
      </c>
      <c r="BH59" s="331">
        <v>36.469296086</v>
      </c>
      <c r="BI59" s="331">
        <v>37.183680000000003</v>
      </c>
      <c r="BJ59" s="331">
        <v>36.3446</v>
      </c>
      <c r="BK59" s="331">
        <v>36.50517</v>
      </c>
      <c r="BL59" s="331">
        <v>37.13541</v>
      </c>
      <c r="BM59" s="331">
        <v>37.132750000000001</v>
      </c>
      <c r="BN59" s="331">
        <v>37.285159999999998</v>
      </c>
      <c r="BO59" s="331">
        <v>37.410449999999997</v>
      </c>
      <c r="BP59" s="331">
        <v>36.603290000000001</v>
      </c>
      <c r="BQ59" s="331">
        <v>36.098950000000002</v>
      </c>
      <c r="BR59" s="331">
        <v>35.112169999999999</v>
      </c>
      <c r="BS59" s="331">
        <v>35.145000000000003</v>
      </c>
      <c r="BT59" s="331">
        <v>35.958759999999998</v>
      </c>
      <c r="BU59" s="331">
        <v>36.545990000000003</v>
      </c>
      <c r="BV59" s="331">
        <v>35.646639999999998</v>
      </c>
    </row>
    <row r="60" spans="1:74" ht="11.1" customHeight="1" x14ac:dyDescent="0.2">
      <c r="A60" s="61" t="s">
        <v>1002</v>
      </c>
      <c r="B60" s="660" t="s">
        <v>1283</v>
      </c>
      <c r="C60" s="68">
        <v>49.109000000000002</v>
      </c>
      <c r="D60" s="68">
        <v>50.652999999999999</v>
      </c>
      <c r="E60" s="68">
        <v>54.377000000000002</v>
      </c>
      <c r="F60" s="68">
        <v>54.582000000000001</v>
      </c>
      <c r="G60" s="68">
        <v>56.585999999999999</v>
      </c>
      <c r="H60" s="68">
        <v>52.250999999999998</v>
      </c>
      <c r="I60" s="68">
        <v>51.58</v>
      </c>
      <c r="J60" s="68">
        <v>46.395000000000003</v>
      </c>
      <c r="K60" s="68">
        <v>43.448999999999998</v>
      </c>
      <c r="L60" s="68">
        <v>40.110999999999997</v>
      </c>
      <c r="M60" s="68">
        <v>40.198999999999998</v>
      </c>
      <c r="N60" s="68">
        <v>45.048000000000002</v>
      </c>
      <c r="O60" s="68">
        <v>49.704999999999998</v>
      </c>
      <c r="P60" s="68">
        <v>50.954999999999998</v>
      </c>
      <c r="Q60" s="68">
        <v>50.118000000000002</v>
      </c>
      <c r="R60" s="68">
        <v>50.804000000000002</v>
      </c>
      <c r="S60" s="68">
        <v>51.677999999999997</v>
      </c>
      <c r="T60" s="68">
        <v>50.506999999999998</v>
      </c>
      <c r="U60" s="68">
        <v>50.435000000000002</v>
      </c>
      <c r="V60" s="68">
        <v>45.142000000000003</v>
      </c>
      <c r="W60" s="68">
        <v>43.786999999999999</v>
      </c>
      <c r="X60" s="68">
        <v>41.734000000000002</v>
      </c>
      <c r="Y60" s="68">
        <v>43.749000000000002</v>
      </c>
      <c r="Z60" s="68">
        <v>45.866999999999997</v>
      </c>
      <c r="AA60" s="68">
        <v>47.85</v>
      </c>
      <c r="AB60" s="68">
        <v>49.776000000000003</v>
      </c>
      <c r="AC60" s="68">
        <v>51.006999999999998</v>
      </c>
      <c r="AD60" s="68">
        <v>50.417000000000002</v>
      </c>
      <c r="AE60" s="68">
        <v>50.722000000000001</v>
      </c>
      <c r="AF60" s="68">
        <v>49.195999999999998</v>
      </c>
      <c r="AG60" s="68">
        <v>47.924999999999997</v>
      </c>
      <c r="AH60" s="68">
        <v>45.738</v>
      </c>
      <c r="AI60" s="68">
        <v>44.526000000000003</v>
      </c>
      <c r="AJ60" s="68">
        <v>43.387999999999998</v>
      </c>
      <c r="AK60" s="68">
        <v>44.523000000000003</v>
      </c>
      <c r="AL60" s="68">
        <v>48.881999999999998</v>
      </c>
      <c r="AM60" s="68">
        <v>50.179000000000002</v>
      </c>
      <c r="AN60" s="68">
        <v>51.878</v>
      </c>
      <c r="AO60" s="68">
        <v>55.764000000000003</v>
      </c>
      <c r="AP60" s="68">
        <v>55.444000000000003</v>
      </c>
      <c r="AQ60" s="68">
        <v>54.795999999999999</v>
      </c>
      <c r="AR60" s="68">
        <v>53.63</v>
      </c>
      <c r="AS60" s="68">
        <v>51.506</v>
      </c>
      <c r="AT60" s="68">
        <v>48.527999999999999</v>
      </c>
      <c r="AU60" s="68">
        <v>46.097999999999999</v>
      </c>
      <c r="AV60" s="68">
        <v>43.359000000000002</v>
      </c>
      <c r="AW60" s="68">
        <v>45.935000000000002</v>
      </c>
      <c r="AX60" s="68">
        <v>49.405999999999999</v>
      </c>
      <c r="AY60" s="68">
        <v>51.848999999999997</v>
      </c>
      <c r="AZ60" s="68">
        <v>53.555999999999997</v>
      </c>
      <c r="BA60" s="68">
        <v>52.801000000000002</v>
      </c>
      <c r="BB60" s="68">
        <v>53.002000000000002</v>
      </c>
      <c r="BC60" s="68">
        <v>51.741</v>
      </c>
      <c r="BD60" s="68">
        <v>50.877000000000002</v>
      </c>
      <c r="BE60" s="68">
        <v>49.49</v>
      </c>
      <c r="BF60" s="68">
        <v>47.59</v>
      </c>
      <c r="BG60" s="68">
        <v>46.154539999999997</v>
      </c>
      <c r="BH60" s="331">
        <v>43.880969999999998</v>
      </c>
      <c r="BI60" s="331">
        <v>44.518709999999999</v>
      </c>
      <c r="BJ60" s="331">
        <v>47.453389999999999</v>
      </c>
      <c r="BK60" s="331">
        <v>51.391030000000001</v>
      </c>
      <c r="BL60" s="331">
        <v>53.241619999999998</v>
      </c>
      <c r="BM60" s="331">
        <v>55.340719999999997</v>
      </c>
      <c r="BN60" s="331">
        <v>55.223950000000002</v>
      </c>
      <c r="BO60" s="331">
        <v>55.803640000000001</v>
      </c>
      <c r="BP60" s="331">
        <v>53.686950000000003</v>
      </c>
      <c r="BQ60" s="331">
        <v>52.19417</v>
      </c>
      <c r="BR60" s="331">
        <v>48.164250000000003</v>
      </c>
      <c r="BS60" s="331">
        <v>46.143180000000001</v>
      </c>
      <c r="BT60" s="331">
        <v>43.843060000000001</v>
      </c>
      <c r="BU60" s="331">
        <v>44.511569999999999</v>
      </c>
      <c r="BV60" s="331">
        <v>47.480379999999997</v>
      </c>
    </row>
    <row r="61" spans="1:74" ht="11.1" customHeight="1" x14ac:dyDescent="0.2">
      <c r="A61" s="61" t="s">
        <v>691</v>
      </c>
      <c r="B61" s="175" t="s">
        <v>124</v>
      </c>
      <c r="C61" s="242">
        <v>1059.335</v>
      </c>
      <c r="D61" s="242">
        <v>1058.0630000000001</v>
      </c>
      <c r="E61" s="242">
        <v>1060.4469999999999</v>
      </c>
      <c r="F61" s="242">
        <v>1083.3019999999999</v>
      </c>
      <c r="G61" s="242">
        <v>1103.8050000000001</v>
      </c>
      <c r="H61" s="242">
        <v>1115.0050000000001</v>
      </c>
      <c r="I61" s="242">
        <v>1128.662</v>
      </c>
      <c r="J61" s="242">
        <v>1135.296</v>
      </c>
      <c r="K61" s="242">
        <v>1134.663</v>
      </c>
      <c r="L61" s="242">
        <v>1120.6389999999999</v>
      </c>
      <c r="M61" s="242">
        <v>1100.645</v>
      </c>
      <c r="N61" s="242">
        <v>1067.5540000000001</v>
      </c>
      <c r="O61" s="242">
        <v>1082.865761</v>
      </c>
      <c r="P61" s="242">
        <v>1053.942501</v>
      </c>
      <c r="Q61" s="242">
        <v>1049.6276230000001</v>
      </c>
      <c r="R61" s="242">
        <v>1052.7890010000001</v>
      </c>
      <c r="S61" s="242">
        <v>1080.185299</v>
      </c>
      <c r="T61" s="242">
        <v>1081.970581</v>
      </c>
      <c r="U61" s="242">
        <v>1097.4375849999999</v>
      </c>
      <c r="V61" s="242">
        <v>1099.2305960000001</v>
      </c>
      <c r="W61" s="242">
        <v>1084.98243</v>
      </c>
      <c r="X61" s="242">
        <v>1073.4907659999999</v>
      </c>
      <c r="Y61" s="242">
        <v>1074.1746499999999</v>
      </c>
      <c r="Z61" s="242">
        <v>1054.1356209999999</v>
      </c>
      <c r="AA61" s="242">
        <v>1076.6454060000001</v>
      </c>
      <c r="AB61" s="242">
        <v>1071.4566769999999</v>
      </c>
      <c r="AC61" s="242">
        <v>1087.534445</v>
      </c>
      <c r="AD61" s="242">
        <v>1088.5326</v>
      </c>
      <c r="AE61" s="242">
        <v>1099.869852</v>
      </c>
      <c r="AF61" s="242">
        <v>1114.2188940000001</v>
      </c>
      <c r="AG61" s="242">
        <v>1117.0335930000001</v>
      </c>
      <c r="AH61" s="242">
        <v>1104.602455</v>
      </c>
      <c r="AI61" s="242">
        <v>1124.5405129999999</v>
      </c>
      <c r="AJ61" s="242">
        <v>1115.1207340000001</v>
      </c>
      <c r="AK61" s="242">
        <v>1115.4567689999999</v>
      </c>
      <c r="AL61" s="242">
        <v>1112.5093549999999</v>
      </c>
      <c r="AM61" s="242">
        <v>1115.0248690000001</v>
      </c>
      <c r="AN61" s="242">
        <v>1094.188809</v>
      </c>
      <c r="AO61" s="242">
        <v>1097.040855</v>
      </c>
      <c r="AP61" s="242">
        <v>1111.779976</v>
      </c>
      <c r="AQ61" s="242">
        <v>1120.7937010000001</v>
      </c>
      <c r="AR61" s="242">
        <v>1122.9448649999999</v>
      </c>
      <c r="AS61" s="242">
        <v>1121.790872</v>
      </c>
      <c r="AT61" s="242">
        <v>1126.827106</v>
      </c>
      <c r="AU61" s="242">
        <v>1137.4039909999999</v>
      </c>
      <c r="AV61" s="242">
        <v>1114.033831</v>
      </c>
      <c r="AW61" s="242">
        <v>1093.3967740000001</v>
      </c>
      <c r="AX61" s="242">
        <v>1065.4037089999999</v>
      </c>
      <c r="AY61" s="242">
        <v>1046.6694219999999</v>
      </c>
      <c r="AZ61" s="242">
        <v>1047.0484220000001</v>
      </c>
      <c r="BA61" s="242">
        <v>1057.1010699999999</v>
      </c>
      <c r="BB61" s="242">
        <v>1086.8944939999999</v>
      </c>
      <c r="BC61" s="242">
        <v>1118.2145720000001</v>
      </c>
      <c r="BD61" s="242">
        <v>1122.701566</v>
      </c>
      <c r="BE61" s="242">
        <v>1126.7325659999999</v>
      </c>
      <c r="BF61" s="242">
        <v>1130.6615670000001</v>
      </c>
      <c r="BG61" s="242">
        <v>1134.0284079</v>
      </c>
      <c r="BH61" s="335">
        <v>1130.8584940000001</v>
      </c>
      <c r="BI61" s="335">
        <v>1125.2080000000001</v>
      </c>
      <c r="BJ61" s="335">
        <v>1100.636</v>
      </c>
      <c r="BK61" s="335">
        <v>1112.3720000000001</v>
      </c>
      <c r="BL61" s="335">
        <v>1104.145</v>
      </c>
      <c r="BM61" s="335">
        <v>1110.0219999999999</v>
      </c>
      <c r="BN61" s="335">
        <v>1121.4580000000001</v>
      </c>
      <c r="BO61" s="335">
        <v>1135.0340000000001</v>
      </c>
      <c r="BP61" s="335">
        <v>1142.279</v>
      </c>
      <c r="BQ61" s="335">
        <v>1151.521</v>
      </c>
      <c r="BR61" s="335">
        <v>1152.508</v>
      </c>
      <c r="BS61" s="335">
        <v>1157.6279999999999</v>
      </c>
      <c r="BT61" s="335">
        <v>1144.5630000000001</v>
      </c>
      <c r="BU61" s="335">
        <v>1135.6120000000001</v>
      </c>
      <c r="BV61" s="335">
        <v>1111.297</v>
      </c>
    </row>
    <row r="62" spans="1:74" ht="11.1" customHeight="1" x14ac:dyDescent="0.2">
      <c r="A62" s="61" t="s">
        <v>692</v>
      </c>
      <c r="B62" s="178" t="s">
        <v>575</v>
      </c>
      <c r="C62" s="272">
        <v>726.61199999999997</v>
      </c>
      <c r="D62" s="272">
        <v>726.60799999999995</v>
      </c>
      <c r="E62" s="272">
        <v>726.60400000000004</v>
      </c>
      <c r="F62" s="272">
        <v>726.59900000000005</v>
      </c>
      <c r="G62" s="272">
        <v>726.59400000000005</v>
      </c>
      <c r="H62" s="272">
        <v>726.59100000000001</v>
      </c>
      <c r="I62" s="272">
        <v>726.58600000000001</v>
      </c>
      <c r="J62" s="272">
        <v>726.58100000000002</v>
      </c>
      <c r="K62" s="272">
        <v>726.51300000000003</v>
      </c>
      <c r="L62" s="272">
        <v>726.55</v>
      </c>
      <c r="M62" s="272">
        <v>726.54700000000003</v>
      </c>
      <c r="N62" s="272">
        <v>726.54499999999996</v>
      </c>
      <c r="O62" s="272">
        <v>726.54300000000001</v>
      </c>
      <c r="P62" s="272">
        <v>726.54200000000003</v>
      </c>
      <c r="Q62" s="272">
        <v>726.54200000000003</v>
      </c>
      <c r="R62" s="272">
        <v>726.54200000000003</v>
      </c>
      <c r="S62" s="272">
        <v>726.54200000000003</v>
      </c>
      <c r="T62" s="272">
        <v>726.53099999999995</v>
      </c>
      <c r="U62" s="272">
        <v>718.21500000000003</v>
      </c>
      <c r="V62" s="272">
        <v>696.45600000000002</v>
      </c>
      <c r="W62" s="272">
        <v>695.95100000000002</v>
      </c>
      <c r="X62" s="272">
        <v>695.95100000000002</v>
      </c>
      <c r="Y62" s="272">
        <v>695.95100000000002</v>
      </c>
      <c r="Z62" s="272">
        <v>695.95100000000002</v>
      </c>
      <c r="AA62" s="272">
        <v>695.95100000000002</v>
      </c>
      <c r="AB62" s="272">
        <v>695.95100000000002</v>
      </c>
      <c r="AC62" s="272">
        <v>695.95100000000002</v>
      </c>
      <c r="AD62" s="272">
        <v>695.95100000000002</v>
      </c>
      <c r="AE62" s="272">
        <v>695.95100000000002</v>
      </c>
      <c r="AF62" s="272">
        <v>695.95100000000002</v>
      </c>
      <c r="AG62" s="272">
        <v>695.95</v>
      </c>
      <c r="AH62" s="272">
        <v>695.95</v>
      </c>
      <c r="AI62" s="272">
        <v>694.952</v>
      </c>
      <c r="AJ62" s="272">
        <v>694.952</v>
      </c>
      <c r="AK62" s="272">
        <v>694.952</v>
      </c>
      <c r="AL62" s="272">
        <v>695.26800000000003</v>
      </c>
      <c r="AM62" s="272">
        <v>695.80499999999995</v>
      </c>
      <c r="AN62" s="272">
        <v>695.96900000000005</v>
      </c>
      <c r="AO62" s="272">
        <v>695.96900000000005</v>
      </c>
      <c r="AP62" s="272">
        <v>695.96900000000005</v>
      </c>
      <c r="AQ62" s="272">
        <v>695.96900000000005</v>
      </c>
      <c r="AR62" s="272">
        <v>695.96900000000005</v>
      </c>
      <c r="AS62" s="272">
        <v>695.96900000000005</v>
      </c>
      <c r="AT62" s="272">
        <v>695.96900000000005</v>
      </c>
      <c r="AU62" s="272">
        <v>695.96900000000005</v>
      </c>
      <c r="AV62" s="272">
        <v>695.96900000000005</v>
      </c>
      <c r="AW62" s="272">
        <v>695.96900000000005</v>
      </c>
      <c r="AX62" s="272">
        <v>695.96900000000005</v>
      </c>
      <c r="AY62" s="272">
        <v>695.96900000000005</v>
      </c>
      <c r="AZ62" s="272">
        <v>695.96900000000005</v>
      </c>
      <c r="BA62" s="272">
        <v>695.92899999999997</v>
      </c>
      <c r="BB62" s="272">
        <v>693.31500000000005</v>
      </c>
      <c r="BC62" s="272">
        <v>690.97199999999998</v>
      </c>
      <c r="BD62" s="272">
        <v>690.97199999999998</v>
      </c>
      <c r="BE62" s="272">
        <v>690.97199999999998</v>
      </c>
      <c r="BF62" s="272">
        <v>690.97199999999998</v>
      </c>
      <c r="BG62" s="272">
        <v>690.96928571000001</v>
      </c>
      <c r="BH62" s="337">
        <v>690.96699999999998</v>
      </c>
      <c r="BI62" s="337">
        <v>690.96699999999998</v>
      </c>
      <c r="BJ62" s="337">
        <v>690.96699999999998</v>
      </c>
      <c r="BK62" s="337">
        <v>690.96699999999998</v>
      </c>
      <c r="BL62" s="337">
        <v>690.96699999999998</v>
      </c>
      <c r="BM62" s="337">
        <v>690.96699999999998</v>
      </c>
      <c r="BN62" s="337">
        <v>690.96699999999998</v>
      </c>
      <c r="BO62" s="337">
        <v>690.96699999999998</v>
      </c>
      <c r="BP62" s="337">
        <v>690.96699999999998</v>
      </c>
      <c r="BQ62" s="337">
        <v>690.96699999999998</v>
      </c>
      <c r="BR62" s="337">
        <v>690.96699999999998</v>
      </c>
      <c r="BS62" s="337">
        <v>690.96699999999998</v>
      </c>
      <c r="BT62" s="337">
        <v>690.96699999999998</v>
      </c>
      <c r="BU62" s="337">
        <v>690.96699999999998</v>
      </c>
      <c r="BV62" s="337">
        <v>690.96699999999998</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6"/>
      <c r="AZ63" s="406"/>
      <c r="BA63" s="406"/>
      <c r="BB63" s="406"/>
      <c r="BC63" s="406"/>
      <c r="BD63" s="406"/>
      <c r="BE63" s="406"/>
      <c r="BF63" s="406"/>
      <c r="BG63" s="406"/>
      <c r="BH63" s="406"/>
      <c r="BI63" s="406"/>
      <c r="BJ63" s="406"/>
      <c r="BK63" s="406"/>
      <c r="BL63" s="406"/>
      <c r="BM63" s="406"/>
      <c r="BN63" s="406"/>
      <c r="BO63" s="406"/>
      <c r="BP63" s="406"/>
      <c r="BQ63" s="406"/>
      <c r="BR63" s="406"/>
      <c r="BS63" s="406"/>
      <c r="BT63" s="406"/>
      <c r="BU63" s="406"/>
      <c r="BV63" s="406"/>
    </row>
    <row r="64" spans="1:74" s="154" customFormat="1" ht="12" customHeight="1" x14ac:dyDescent="0.25">
      <c r="A64" s="61"/>
      <c r="B64" s="683" t="s">
        <v>1081</v>
      </c>
      <c r="C64" s="680"/>
      <c r="D64" s="680"/>
      <c r="E64" s="680"/>
      <c r="F64" s="680"/>
      <c r="G64" s="680"/>
      <c r="H64" s="680"/>
      <c r="I64" s="680"/>
      <c r="J64" s="680"/>
      <c r="K64" s="680"/>
      <c r="L64" s="680"/>
      <c r="M64" s="680"/>
      <c r="N64" s="680"/>
      <c r="O64" s="680"/>
      <c r="P64" s="680"/>
      <c r="Q64" s="680"/>
      <c r="AY64" s="408"/>
      <c r="AZ64" s="408"/>
      <c r="BA64" s="408"/>
      <c r="BB64" s="408"/>
      <c r="BC64" s="408"/>
      <c r="BD64" s="408"/>
      <c r="BE64" s="408"/>
      <c r="BF64" s="408"/>
      <c r="BG64" s="408"/>
      <c r="BH64" s="408"/>
      <c r="BI64" s="408"/>
      <c r="BJ64" s="408"/>
    </row>
    <row r="65" spans="1:74" s="445" customFormat="1" ht="12" customHeight="1" x14ac:dyDescent="0.25">
      <c r="A65" s="444"/>
      <c r="B65" s="701" t="s">
        <v>1082</v>
      </c>
      <c r="C65" s="670"/>
      <c r="D65" s="670"/>
      <c r="E65" s="670"/>
      <c r="F65" s="670"/>
      <c r="G65" s="670"/>
      <c r="H65" s="670"/>
      <c r="I65" s="670"/>
      <c r="J65" s="670"/>
      <c r="K65" s="670"/>
      <c r="L65" s="670"/>
      <c r="M65" s="670"/>
      <c r="N65" s="670"/>
      <c r="O65" s="670"/>
      <c r="P65" s="670"/>
      <c r="Q65" s="666"/>
      <c r="AY65" s="537"/>
      <c r="AZ65" s="537"/>
      <c r="BA65" s="537"/>
      <c r="BB65" s="537"/>
      <c r="BC65" s="537"/>
      <c r="BD65" s="537"/>
      <c r="BE65" s="537"/>
      <c r="BF65" s="537"/>
      <c r="BG65" s="537"/>
      <c r="BH65" s="537"/>
      <c r="BI65" s="537"/>
      <c r="BJ65" s="537"/>
    </row>
    <row r="66" spans="1:74" s="445" customFormat="1" ht="12" customHeight="1" x14ac:dyDescent="0.25">
      <c r="A66" s="444"/>
      <c r="B66" s="701" t="s">
        <v>1121</v>
      </c>
      <c r="C66" s="670"/>
      <c r="D66" s="670"/>
      <c r="E66" s="670"/>
      <c r="F66" s="670"/>
      <c r="G66" s="670"/>
      <c r="H66" s="670"/>
      <c r="I66" s="670"/>
      <c r="J66" s="670"/>
      <c r="K66" s="670"/>
      <c r="L66" s="670"/>
      <c r="M66" s="670"/>
      <c r="N66" s="670"/>
      <c r="O66" s="670"/>
      <c r="P66" s="670"/>
      <c r="Q66" s="666"/>
      <c r="AY66" s="537"/>
      <c r="AZ66" s="537"/>
      <c r="BA66" s="537"/>
      <c r="BB66" s="537"/>
      <c r="BC66" s="537"/>
      <c r="BD66" s="537"/>
      <c r="BE66" s="537"/>
      <c r="BF66" s="537"/>
      <c r="BG66" s="537"/>
      <c r="BH66" s="537"/>
      <c r="BI66" s="537"/>
      <c r="BJ66" s="537"/>
    </row>
    <row r="67" spans="1:74" s="445" customFormat="1" ht="12" customHeight="1" x14ac:dyDescent="0.25">
      <c r="A67" s="444"/>
      <c r="B67" s="701" t="s">
        <v>1122</v>
      </c>
      <c r="C67" s="670"/>
      <c r="D67" s="670"/>
      <c r="E67" s="670"/>
      <c r="F67" s="670"/>
      <c r="G67" s="670"/>
      <c r="H67" s="670"/>
      <c r="I67" s="670"/>
      <c r="J67" s="670"/>
      <c r="K67" s="670"/>
      <c r="L67" s="670"/>
      <c r="M67" s="670"/>
      <c r="N67" s="670"/>
      <c r="O67" s="670"/>
      <c r="P67" s="670"/>
      <c r="Q67" s="666"/>
      <c r="AY67" s="537"/>
      <c r="AZ67" s="537"/>
      <c r="BA67" s="537"/>
      <c r="BB67" s="537"/>
      <c r="BC67" s="537"/>
      <c r="BD67" s="537"/>
      <c r="BE67" s="537"/>
      <c r="BF67" s="537"/>
      <c r="BG67" s="537"/>
      <c r="BH67" s="537"/>
      <c r="BI67" s="537"/>
      <c r="BJ67" s="537"/>
    </row>
    <row r="68" spans="1:74" s="445" customFormat="1" ht="12" customHeight="1" x14ac:dyDescent="0.25">
      <c r="A68" s="444"/>
      <c r="B68" s="701" t="s">
        <v>1123</v>
      </c>
      <c r="C68" s="670"/>
      <c r="D68" s="670"/>
      <c r="E68" s="670"/>
      <c r="F68" s="670"/>
      <c r="G68" s="670"/>
      <c r="H68" s="670"/>
      <c r="I68" s="670"/>
      <c r="J68" s="670"/>
      <c r="K68" s="670"/>
      <c r="L68" s="670"/>
      <c r="M68" s="670"/>
      <c r="N68" s="670"/>
      <c r="O68" s="670"/>
      <c r="P68" s="670"/>
      <c r="Q68" s="666"/>
      <c r="AY68" s="537"/>
      <c r="AZ68" s="537"/>
      <c r="BA68" s="537"/>
      <c r="BB68" s="537"/>
      <c r="BC68" s="537"/>
      <c r="BD68" s="537"/>
      <c r="BE68" s="537"/>
      <c r="BF68" s="537"/>
      <c r="BG68" s="537"/>
      <c r="BH68" s="537"/>
      <c r="BI68" s="537"/>
      <c r="BJ68" s="537"/>
    </row>
    <row r="69" spans="1:74" s="445" customFormat="1" ht="12" customHeight="1" x14ac:dyDescent="0.25">
      <c r="A69" s="444"/>
      <c r="B69" s="701" t="s">
        <v>1165</v>
      </c>
      <c r="C69" s="666"/>
      <c r="D69" s="666"/>
      <c r="E69" s="666"/>
      <c r="F69" s="666"/>
      <c r="G69" s="666"/>
      <c r="H69" s="666"/>
      <c r="I69" s="666"/>
      <c r="J69" s="666"/>
      <c r="K69" s="666"/>
      <c r="L69" s="666"/>
      <c r="M69" s="666"/>
      <c r="N69" s="666"/>
      <c r="O69" s="666"/>
      <c r="P69" s="666"/>
      <c r="Q69" s="666"/>
      <c r="AY69" s="537"/>
      <c r="AZ69" s="537"/>
      <c r="BA69" s="537"/>
      <c r="BB69" s="537"/>
      <c r="BC69" s="537"/>
      <c r="BD69" s="537"/>
      <c r="BE69" s="537"/>
      <c r="BF69" s="537"/>
      <c r="BG69" s="537"/>
      <c r="BH69" s="537"/>
      <c r="BI69" s="537"/>
      <c r="BJ69" s="537"/>
    </row>
    <row r="70" spans="1:74" s="445" customFormat="1" ht="12" customHeight="1" x14ac:dyDescent="0.25">
      <c r="A70" s="444"/>
      <c r="B70" s="701" t="s">
        <v>1166</v>
      </c>
      <c r="C70" s="670"/>
      <c r="D70" s="670"/>
      <c r="E70" s="670"/>
      <c r="F70" s="670"/>
      <c r="G70" s="670"/>
      <c r="H70" s="670"/>
      <c r="I70" s="670"/>
      <c r="J70" s="670"/>
      <c r="K70" s="670"/>
      <c r="L70" s="670"/>
      <c r="M70" s="670"/>
      <c r="N70" s="670"/>
      <c r="O70" s="670"/>
      <c r="P70" s="670"/>
      <c r="Q70" s="666"/>
      <c r="AY70" s="537"/>
      <c r="AZ70" s="537"/>
      <c r="BA70" s="537"/>
      <c r="BB70" s="537"/>
      <c r="BC70" s="537"/>
      <c r="BD70" s="537"/>
      <c r="BE70" s="537"/>
      <c r="BF70" s="537"/>
      <c r="BG70" s="537"/>
      <c r="BH70" s="537"/>
      <c r="BI70" s="537"/>
      <c r="BJ70" s="537"/>
    </row>
    <row r="71" spans="1:74" s="445" customFormat="1" ht="22.35" customHeight="1" x14ac:dyDescent="0.25">
      <c r="A71" s="444"/>
      <c r="B71" s="700" t="s">
        <v>1290</v>
      </c>
      <c r="C71" s="670"/>
      <c r="D71" s="670"/>
      <c r="E71" s="670"/>
      <c r="F71" s="670"/>
      <c r="G71" s="670"/>
      <c r="H71" s="670"/>
      <c r="I71" s="670"/>
      <c r="J71" s="670"/>
      <c r="K71" s="670"/>
      <c r="L71" s="670"/>
      <c r="M71" s="670"/>
      <c r="N71" s="670"/>
      <c r="O71" s="670"/>
      <c r="P71" s="670"/>
      <c r="Q71" s="666"/>
      <c r="AY71" s="537"/>
      <c r="AZ71" s="537"/>
      <c r="BA71" s="537"/>
      <c r="BB71" s="537"/>
      <c r="BC71" s="537"/>
      <c r="BD71" s="537"/>
      <c r="BE71" s="537"/>
      <c r="BF71" s="537"/>
      <c r="BG71" s="537"/>
      <c r="BH71" s="537"/>
      <c r="BI71" s="537"/>
      <c r="BJ71" s="537"/>
    </row>
    <row r="72" spans="1:74" s="445" customFormat="1" ht="12" customHeight="1" x14ac:dyDescent="0.25">
      <c r="A72" s="444"/>
      <c r="B72" s="669" t="s">
        <v>1108</v>
      </c>
      <c r="C72" s="670"/>
      <c r="D72" s="670"/>
      <c r="E72" s="670"/>
      <c r="F72" s="670"/>
      <c r="G72" s="670"/>
      <c r="H72" s="670"/>
      <c r="I72" s="670"/>
      <c r="J72" s="670"/>
      <c r="K72" s="670"/>
      <c r="L72" s="670"/>
      <c r="M72" s="670"/>
      <c r="N72" s="670"/>
      <c r="O72" s="670"/>
      <c r="P72" s="670"/>
      <c r="Q72" s="666"/>
      <c r="AY72" s="537"/>
      <c r="AZ72" s="537"/>
      <c r="BA72" s="537"/>
      <c r="BB72" s="537"/>
      <c r="BC72" s="537"/>
      <c r="BD72" s="537"/>
      <c r="BE72" s="537"/>
      <c r="BF72" s="537"/>
      <c r="BG72" s="537"/>
      <c r="BH72" s="537"/>
      <c r="BI72" s="537"/>
      <c r="BJ72" s="537"/>
    </row>
    <row r="73" spans="1:74" s="445" customFormat="1" ht="12" customHeight="1" x14ac:dyDescent="0.25">
      <c r="A73" s="444"/>
      <c r="B73" s="699" t="s">
        <v>1124</v>
      </c>
      <c r="C73" s="670"/>
      <c r="D73" s="670"/>
      <c r="E73" s="670"/>
      <c r="F73" s="670"/>
      <c r="G73" s="670"/>
      <c r="H73" s="670"/>
      <c r="I73" s="670"/>
      <c r="J73" s="670"/>
      <c r="K73" s="670"/>
      <c r="L73" s="670"/>
      <c r="M73" s="670"/>
      <c r="N73" s="670"/>
      <c r="O73" s="670"/>
      <c r="P73" s="670"/>
      <c r="Q73" s="666"/>
      <c r="AY73" s="537"/>
      <c r="AZ73" s="537"/>
      <c r="BA73" s="537"/>
      <c r="BB73" s="537"/>
      <c r="BC73" s="537"/>
      <c r="BD73" s="537"/>
      <c r="BE73" s="537"/>
      <c r="BF73" s="537"/>
      <c r="BG73" s="537"/>
      <c r="BH73" s="537"/>
      <c r="BI73" s="537"/>
      <c r="BJ73" s="537"/>
    </row>
    <row r="74" spans="1:74" s="445" customFormat="1" ht="12" customHeight="1" x14ac:dyDescent="0.25">
      <c r="A74" s="444"/>
      <c r="B74" s="699" t="s">
        <v>1125</v>
      </c>
      <c r="C74" s="666"/>
      <c r="D74" s="666"/>
      <c r="E74" s="666"/>
      <c r="F74" s="666"/>
      <c r="G74" s="666"/>
      <c r="H74" s="666"/>
      <c r="I74" s="666"/>
      <c r="J74" s="666"/>
      <c r="K74" s="666"/>
      <c r="L74" s="666"/>
      <c r="M74" s="666"/>
      <c r="N74" s="666"/>
      <c r="O74" s="666"/>
      <c r="P74" s="666"/>
      <c r="Q74" s="666"/>
      <c r="AY74" s="537"/>
      <c r="AZ74" s="537"/>
      <c r="BA74" s="537"/>
      <c r="BB74" s="537"/>
      <c r="BC74" s="537"/>
      <c r="BD74" s="537"/>
      <c r="BE74" s="537"/>
      <c r="BF74" s="537"/>
      <c r="BG74" s="537"/>
      <c r="BH74" s="537"/>
      <c r="BI74" s="537"/>
      <c r="BJ74" s="537"/>
    </row>
    <row r="75" spans="1:74" s="445" customFormat="1" ht="12" customHeight="1" x14ac:dyDescent="0.25">
      <c r="A75" s="444"/>
      <c r="B75" s="669" t="s">
        <v>1126</v>
      </c>
      <c r="C75" s="670"/>
      <c r="D75" s="670"/>
      <c r="E75" s="670"/>
      <c r="F75" s="670"/>
      <c r="G75" s="670"/>
      <c r="H75" s="670"/>
      <c r="I75" s="670"/>
      <c r="J75" s="670"/>
      <c r="K75" s="670"/>
      <c r="L75" s="670"/>
      <c r="M75" s="670"/>
      <c r="N75" s="670"/>
      <c r="O75" s="670"/>
      <c r="P75" s="670"/>
      <c r="Q75" s="666"/>
      <c r="AY75" s="537"/>
      <c r="AZ75" s="537"/>
      <c r="BA75" s="537"/>
      <c r="BB75" s="537"/>
      <c r="BC75" s="537"/>
      <c r="BD75" s="537"/>
      <c r="BE75" s="537"/>
      <c r="BF75" s="537"/>
      <c r="BG75" s="537"/>
      <c r="BH75" s="537"/>
      <c r="BI75" s="537"/>
      <c r="BJ75" s="537"/>
    </row>
    <row r="76" spans="1:74" s="445" customFormat="1" ht="12" customHeight="1" x14ac:dyDescent="0.25">
      <c r="A76" s="444"/>
      <c r="B76" s="671" t="s">
        <v>1127</v>
      </c>
      <c r="C76" s="665"/>
      <c r="D76" s="665"/>
      <c r="E76" s="665"/>
      <c r="F76" s="665"/>
      <c r="G76" s="665"/>
      <c r="H76" s="665"/>
      <c r="I76" s="665"/>
      <c r="J76" s="665"/>
      <c r="K76" s="665"/>
      <c r="L76" s="665"/>
      <c r="M76" s="665"/>
      <c r="N76" s="665"/>
      <c r="O76" s="665"/>
      <c r="P76" s="665"/>
      <c r="Q76" s="666"/>
      <c r="AY76" s="537"/>
      <c r="AZ76" s="537"/>
      <c r="BA76" s="537"/>
      <c r="BB76" s="537"/>
      <c r="BC76" s="537"/>
      <c r="BD76" s="537"/>
      <c r="BE76" s="537"/>
      <c r="BF76" s="537"/>
      <c r="BG76" s="537"/>
      <c r="BH76" s="537"/>
      <c r="BI76" s="537"/>
      <c r="BJ76" s="537"/>
    </row>
    <row r="77" spans="1:74" s="445" customFormat="1" ht="12" customHeight="1" x14ac:dyDescent="0.25">
      <c r="A77" s="444"/>
      <c r="B77" s="664" t="s">
        <v>1112</v>
      </c>
      <c r="C77" s="665"/>
      <c r="D77" s="665"/>
      <c r="E77" s="665"/>
      <c r="F77" s="665"/>
      <c r="G77" s="665"/>
      <c r="H77" s="665"/>
      <c r="I77" s="665"/>
      <c r="J77" s="665"/>
      <c r="K77" s="665"/>
      <c r="L77" s="665"/>
      <c r="M77" s="665"/>
      <c r="N77" s="665"/>
      <c r="O77" s="665"/>
      <c r="P77" s="665"/>
      <c r="Q77" s="666"/>
      <c r="AY77" s="537"/>
      <c r="AZ77" s="537"/>
      <c r="BA77" s="537"/>
      <c r="BB77" s="537"/>
      <c r="BC77" s="537"/>
      <c r="BD77" s="537"/>
      <c r="BE77" s="537"/>
      <c r="BF77" s="537"/>
      <c r="BG77" s="537"/>
      <c r="BH77" s="537"/>
      <c r="BI77" s="537"/>
      <c r="BJ77" s="537"/>
    </row>
    <row r="78" spans="1:74" s="446" customFormat="1" ht="12" customHeight="1" x14ac:dyDescent="0.25">
      <c r="A78" s="438"/>
      <c r="B78" s="686" t="s">
        <v>1229</v>
      </c>
      <c r="C78" s="666"/>
      <c r="D78" s="666"/>
      <c r="E78" s="666"/>
      <c r="F78" s="666"/>
      <c r="G78" s="666"/>
      <c r="H78" s="666"/>
      <c r="I78" s="666"/>
      <c r="J78" s="666"/>
      <c r="K78" s="666"/>
      <c r="L78" s="666"/>
      <c r="M78" s="666"/>
      <c r="N78" s="666"/>
      <c r="O78" s="666"/>
      <c r="P78" s="666"/>
      <c r="Q78" s="666"/>
      <c r="AY78" s="538"/>
      <c r="AZ78" s="538"/>
      <c r="BA78" s="538"/>
      <c r="BB78" s="538"/>
      <c r="BC78" s="538"/>
      <c r="BD78" s="538"/>
      <c r="BE78" s="538"/>
      <c r="BF78" s="538"/>
      <c r="BG78" s="538"/>
      <c r="BH78" s="538"/>
      <c r="BI78" s="538"/>
      <c r="BJ78" s="538"/>
    </row>
    <row r="79" spans="1:74" x14ac:dyDescent="0.2">
      <c r="BK79" s="410"/>
      <c r="BL79" s="410"/>
      <c r="BM79" s="410"/>
      <c r="BN79" s="410"/>
      <c r="BO79" s="410"/>
      <c r="BP79" s="410"/>
      <c r="BQ79" s="410"/>
      <c r="BR79" s="410"/>
      <c r="BS79" s="410"/>
      <c r="BT79" s="410"/>
      <c r="BU79" s="410"/>
      <c r="BV79" s="410"/>
    </row>
    <row r="80" spans="1:74" x14ac:dyDescent="0.2">
      <c r="BK80" s="410"/>
      <c r="BL80" s="410"/>
      <c r="BM80" s="410"/>
      <c r="BN80" s="410"/>
      <c r="BO80" s="410"/>
      <c r="BP80" s="410"/>
      <c r="BQ80" s="410"/>
      <c r="BR80" s="410"/>
      <c r="BS80" s="410"/>
      <c r="BT80" s="410"/>
      <c r="BU80" s="410"/>
      <c r="BV80" s="410"/>
    </row>
    <row r="81" spans="63:74" x14ac:dyDescent="0.2">
      <c r="BK81" s="410"/>
      <c r="BL81" s="410"/>
      <c r="BM81" s="410"/>
      <c r="BN81" s="410"/>
      <c r="BO81" s="410"/>
      <c r="BP81" s="410"/>
      <c r="BQ81" s="410"/>
      <c r="BR81" s="410"/>
      <c r="BS81" s="410"/>
      <c r="BT81" s="410"/>
      <c r="BU81" s="410"/>
      <c r="BV81" s="410"/>
    </row>
    <row r="82" spans="63:74" x14ac:dyDescent="0.2">
      <c r="BK82" s="410"/>
      <c r="BL82" s="410"/>
      <c r="BM82" s="410"/>
      <c r="BN82" s="410"/>
      <c r="BO82" s="410"/>
      <c r="BP82" s="410"/>
      <c r="BQ82" s="410"/>
      <c r="BR82" s="410"/>
      <c r="BS82" s="410"/>
      <c r="BT82" s="410"/>
      <c r="BU82" s="410"/>
      <c r="BV82" s="410"/>
    </row>
    <row r="83" spans="63:74" x14ac:dyDescent="0.2">
      <c r="BK83" s="410"/>
      <c r="BL83" s="410"/>
      <c r="BM83" s="410"/>
      <c r="BN83" s="410"/>
      <c r="BO83" s="410"/>
      <c r="BP83" s="410"/>
      <c r="BQ83" s="410"/>
      <c r="BR83" s="410"/>
      <c r="BS83" s="410"/>
      <c r="BT83" s="410"/>
      <c r="BU83" s="410"/>
      <c r="BV83" s="410"/>
    </row>
    <row r="84" spans="63:74" x14ac:dyDescent="0.2">
      <c r="BK84" s="410"/>
      <c r="BL84" s="410"/>
      <c r="BM84" s="410"/>
      <c r="BN84" s="410"/>
      <c r="BO84" s="410"/>
      <c r="BP84" s="410"/>
      <c r="BQ84" s="410"/>
      <c r="BR84" s="410"/>
      <c r="BS84" s="410"/>
      <c r="BT84" s="410"/>
      <c r="BU84" s="410"/>
      <c r="BV84" s="410"/>
    </row>
    <row r="85" spans="63:74" x14ac:dyDescent="0.2">
      <c r="BK85" s="410"/>
      <c r="BL85" s="410"/>
      <c r="BM85" s="410"/>
      <c r="BN85" s="410"/>
      <c r="BO85" s="410"/>
      <c r="BP85" s="410"/>
      <c r="BQ85" s="410"/>
      <c r="BR85" s="410"/>
      <c r="BS85" s="410"/>
      <c r="BT85" s="410"/>
      <c r="BU85" s="410"/>
      <c r="BV85" s="410"/>
    </row>
    <row r="86" spans="63:74" x14ac:dyDescent="0.2">
      <c r="BK86" s="410"/>
      <c r="BL86" s="410"/>
      <c r="BM86" s="410"/>
      <c r="BN86" s="410"/>
      <c r="BO86" s="410"/>
      <c r="BP86" s="410"/>
      <c r="BQ86" s="410"/>
      <c r="BR86" s="410"/>
      <c r="BS86" s="410"/>
      <c r="BT86" s="410"/>
      <c r="BU86" s="410"/>
      <c r="BV86" s="410"/>
    </row>
    <row r="87" spans="63:74" x14ac:dyDescent="0.2">
      <c r="BK87" s="410"/>
      <c r="BL87" s="410"/>
      <c r="BM87" s="410"/>
      <c r="BN87" s="410"/>
      <c r="BO87" s="410"/>
      <c r="BP87" s="410"/>
      <c r="BQ87" s="410"/>
      <c r="BR87" s="410"/>
      <c r="BS87" s="410"/>
      <c r="BT87" s="410"/>
      <c r="BU87" s="410"/>
      <c r="BV87" s="410"/>
    </row>
    <row r="88" spans="63:74" x14ac:dyDescent="0.2">
      <c r="BK88" s="410"/>
      <c r="BL88" s="410"/>
      <c r="BM88" s="410"/>
      <c r="BN88" s="410"/>
      <c r="BO88" s="410"/>
      <c r="BP88" s="410"/>
      <c r="BQ88" s="410"/>
      <c r="BR88" s="410"/>
      <c r="BS88" s="410"/>
      <c r="BT88" s="410"/>
      <c r="BU88" s="410"/>
      <c r="BV88" s="410"/>
    </row>
    <row r="89" spans="63:74" x14ac:dyDescent="0.2">
      <c r="BK89" s="410"/>
      <c r="BL89" s="410"/>
      <c r="BM89" s="410"/>
      <c r="BN89" s="410"/>
      <c r="BO89" s="410"/>
      <c r="BP89" s="410"/>
      <c r="BQ89" s="410"/>
      <c r="BR89" s="410"/>
      <c r="BS89" s="410"/>
      <c r="BT89" s="410"/>
      <c r="BU89" s="410"/>
      <c r="BV89" s="410"/>
    </row>
    <row r="90" spans="63:74" x14ac:dyDescent="0.2">
      <c r="BK90" s="410"/>
      <c r="BL90" s="410"/>
      <c r="BM90" s="410"/>
      <c r="BN90" s="410"/>
      <c r="BO90" s="410"/>
      <c r="BP90" s="410"/>
      <c r="BQ90" s="410"/>
      <c r="BR90" s="410"/>
      <c r="BS90" s="410"/>
      <c r="BT90" s="410"/>
      <c r="BU90" s="410"/>
      <c r="BV90" s="410"/>
    </row>
    <row r="91" spans="63:74" x14ac:dyDescent="0.2">
      <c r="BK91" s="410"/>
      <c r="BL91" s="410"/>
      <c r="BM91" s="410"/>
      <c r="BN91" s="410"/>
      <c r="BO91" s="410"/>
      <c r="BP91" s="410"/>
      <c r="BQ91" s="410"/>
      <c r="BR91" s="410"/>
      <c r="BS91" s="410"/>
      <c r="BT91" s="410"/>
      <c r="BU91" s="410"/>
      <c r="BV91" s="410"/>
    </row>
    <row r="92" spans="63:74" x14ac:dyDescent="0.2">
      <c r="BK92" s="410"/>
      <c r="BL92" s="410"/>
      <c r="BM92" s="410"/>
      <c r="BN92" s="410"/>
      <c r="BO92" s="410"/>
      <c r="BP92" s="410"/>
      <c r="BQ92" s="410"/>
      <c r="BR92" s="410"/>
      <c r="BS92" s="410"/>
      <c r="BT92" s="410"/>
      <c r="BU92" s="410"/>
      <c r="BV92" s="410"/>
    </row>
    <row r="93" spans="63:74" x14ac:dyDescent="0.2">
      <c r="BK93" s="410"/>
      <c r="BL93" s="410"/>
      <c r="BM93" s="410"/>
      <c r="BN93" s="410"/>
      <c r="BO93" s="410"/>
      <c r="BP93" s="410"/>
      <c r="BQ93" s="410"/>
      <c r="BR93" s="410"/>
      <c r="BS93" s="410"/>
      <c r="BT93" s="410"/>
      <c r="BU93" s="410"/>
      <c r="BV93" s="410"/>
    </row>
    <row r="94" spans="63:74" x14ac:dyDescent="0.2">
      <c r="BK94" s="410"/>
      <c r="BL94" s="410"/>
      <c r="BM94" s="410"/>
      <c r="BN94" s="410"/>
      <c r="BO94" s="410"/>
      <c r="BP94" s="410"/>
      <c r="BQ94" s="410"/>
      <c r="BR94" s="410"/>
      <c r="BS94" s="410"/>
      <c r="BT94" s="410"/>
      <c r="BU94" s="410"/>
      <c r="BV94" s="410"/>
    </row>
    <row r="95" spans="63:74" x14ac:dyDescent="0.2">
      <c r="BK95" s="410"/>
      <c r="BL95" s="410"/>
      <c r="BM95" s="410"/>
      <c r="BN95" s="410"/>
      <c r="BO95" s="410"/>
      <c r="BP95" s="410"/>
      <c r="BQ95" s="410"/>
      <c r="BR95" s="410"/>
      <c r="BS95" s="410"/>
      <c r="BT95" s="410"/>
      <c r="BU95" s="410"/>
      <c r="BV95" s="410"/>
    </row>
    <row r="96" spans="63:74" x14ac:dyDescent="0.2">
      <c r="BK96" s="410"/>
      <c r="BL96" s="410"/>
      <c r="BM96" s="410"/>
      <c r="BN96" s="410"/>
      <c r="BO96" s="410"/>
      <c r="BP96" s="410"/>
      <c r="BQ96" s="410"/>
      <c r="BR96" s="410"/>
      <c r="BS96" s="410"/>
      <c r="BT96" s="410"/>
      <c r="BU96" s="410"/>
      <c r="BV96" s="410"/>
    </row>
    <row r="97" spans="63:74" x14ac:dyDescent="0.2">
      <c r="BK97" s="410"/>
      <c r="BL97" s="410"/>
      <c r="BM97" s="410"/>
      <c r="BN97" s="410"/>
      <c r="BO97" s="410"/>
      <c r="BP97" s="410"/>
      <c r="BQ97" s="410"/>
      <c r="BR97" s="410"/>
      <c r="BS97" s="410"/>
      <c r="BT97" s="410"/>
      <c r="BU97" s="410"/>
      <c r="BV97" s="410"/>
    </row>
    <row r="98" spans="63:74" x14ac:dyDescent="0.2">
      <c r="BK98" s="410"/>
      <c r="BL98" s="410"/>
      <c r="BM98" s="410"/>
      <c r="BN98" s="410"/>
      <c r="BO98" s="410"/>
      <c r="BP98" s="410"/>
      <c r="BQ98" s="410"/>
      <c r="BR98" s="410"/>
      <c r="BS98" s="410"/>
      <c r="BT98" s="410"/>
      <c r="BU98" s="410"/>
      <c r="BV98" s="410"/>
    </row>
    <row r="99" spans="63:74" x14ac:dyDescent="0.2">
      <c r="BK99" s="410"/>
      <c r="BL99" s="410"/>
      <c r="BM99" s="410"/>
      <c r="BN99" s="410"/>
      <c r="BO99" s="410"/>
      <c r="BP99" s="410"/>
      <c r="BQ99" s="410"/>
      <c r="BR99" s="410"/>
      <c r="BS99" s="410"/>
      <c r="BT99" s="410"/>
      <c r="BU99" s="410"/>
      <c r="BV99" s="410"/>
    </row>
    <row r="100" spans="63:74" x14ac:dyDescent="0.2">
      <c r="BK100" s="410"/>
      <c r="BL100" s="410"/>
      <c r="BM100" s="410"/>
      <c r="BN100" s="410"/>
      <c r="BO100" s="410"/>
      <c r="BP100" s="410"/>
      <c r="BQ100" s="410"/>
      <c r="BR100" s="410"/>
      <c r="BS100" s="410"/>
      <c r="BT100" s="410"/>
      <c r="BU100" s="410"/>
      <c r="BV100" s="410"/>
    </row>
    <row r="101" spans="63:74" x14ac:dyDescent="0.2">
      <c r="BK101" s="410"/>
      <c r="BL101" s="410"/>
      <c r="BM101" s="410"/>
      <c r="BN101" s="410"/>
      <c r="BO101" s="410"/>
      <c r="BP101" s="410"/>
      <c r="BQ101" s="410"/>
      <c r="BR101" s="410"/>
      <c r="BS101" s="410"/>
      <c r="BT101" s="410"/>
      <c r="BU101" s="410"/>
      <c r="BV101" s="410"/>
    </row>
    <row r="102" spans="63:74" x14ac:dyDescent="0.2">
      <c r="BK102" s="410"/>
      <c r="BL102" s="410"/>
      <c r="BM102" s="410"/>
      <c r="BN102" s="410"/>
      <c r="BO102" s="410"/>
      <c r="BP102" s="410"/>
      <c r="BQ102" s="410"/>
      <c r="BR102" s="410"/>
      <c r="BS102" s="410"/>
      <c r="BT102" s="410"/>
      <c r="BU102" s="410"/>
      <c r="BV102" s="410"/>
    </row>
    <row r="103" spans="63:74" x14ac:dyDescent="0.2">
      <c r="BK103" s="410"/>
      <c r="BL103" s="410"/>
      <c r="BM103" s="410"/>
      <c r="BN103" s="410"/>
      <c r="BO103" s="410"/>
      <c r="BP103" s="410"/>
      <c r="BQ103" s="410"/>
      <c r="BR103" s="410"/>
      <c r="BS103" s="410"/>
      <c r="BT103" s="410"/>
      <c r="BU103" s="410"/>
      <c r="BV103" s="410"/>
    </row>
    <row r="104" spans="63:74" x14ac:dyDescent="0.2">
      <c r="BK104" s="410"/>
      <c r="BL104" s="410"/>
      <c r="BM104" s="410"/>
      <c r="BN104" s="410"/>
      <c r="BO104" s="410"/>
      <c r="BP104" s="410"/>
      <c r="BQ104" s="410"/>
      <c r="BR104" s="410"/>
      <c r="BS104" s="410"/>
      <c r="BT104" s="410"/>
      <c r="BU104" s="410"/>
      <c r="BV104" s="410"/>
    </row>
    <row r="105" spans="63:74" x14ac:dyDescent="0.2">
      <c r="BK105" s="410"/>
      <c r="BL105" s="410"/>
      <c r="BM105" s="410"/>
      <c r="BN105" s="410"/>
      <c r="BO105" s="410"/>
      <c r="BP105" s="410"/>
      <c r="BQ105" s="410"/>
      <c r="BR105" s="410"/>
      <c r="BS105" s="410"/>
      <c r="BT105" s="410"/>
      <c r="BU105" s="410"/>
      <c r="BV105" s="410"/>
    </row>
    <row r="106" spans="63:74" x14ac:dyDescent="0.2">
      <c r="BK106" s="410"/>
      <c r="BL106" s="410"/>
      <c r="BM106" s="410"/>
      <c r="BN106" s="410"/>
      <c r="BO106" s="410"/>
      <c r="BP106" s="410"/>
      <c r="BQ106" s="410"/>
      <c r="BR106" s="410"/>
      <c r="BS106" s="410"/>
      <c r="BT106" s="410"/>
      <c r="BU106" s="410"/>
      <c r="BV106" s="410"/>
    </row>
    <row r="107" spans="63:74" x14ac:dyDescent="0.2">
      <c r="BK107" s="410"/>
      <c r="BL107" s="410"/>
      <c r="BM107" s="410"/>
      <c r="BN107" s="410"/>
      <c r="BO107" s="410"/>
      <c r="BP107" s="410"/>
      <c r="BQ107" s="410"/>
      <c r="BR107" s="410"/>
      <c r="BS107" s="410"/>
      <c r="BT107" s="410"/>
      <c r="BU107" s="410"/>
      <c r="BV107" s="410"/>
    </row>
    <row r="108" spans="63:74" x14ac:dyDescent="0.2">
      <c r="BK108" s="410"/>
      <c r="BL108" s="410"/>
      <c r="BM108" s="410"/>
      <c r="BN108" s="410"/>
      <c r="BO108" s="410"/>
      <c r="BP108" s="410"/>
      <c r="BQ108" s="410"/>
      <c r="BR108" s="410"/>
      <c r="BS108" s="410"/>
      <c r="BT108" s="410"/>
      <c r="BU108" s="410"/>
      <c r="BV108" s="410"/>
    </row>
    <row r="109" spans="63:74" x14ac:dyDescent="0.2">
      <c r="BK109" s="410"/>
      <c r="BL109" s="410"/>
      <c r="BM109" s="410"/>
      <c r="BN109" s="410"/>
      <c r="BO109" s="410"/>
      <c r="BP109" s="410"/>
      <c r="BQ109" s="410"/>
      <c r="BR109" s="410"/>
      <c r="BS109" s="410"/>
      <c r="BT109" s="410"/>
      <c r="BU109" s="410"/>
      <c r="BV109" s="410"/>
    </row>
    <row r="110" spans="63:74" x14ac:dyDescent="0.2">
      <c r="BK110" s="410"/>
      <c r="BL110" s="410"/>
      <c r="BM110" s="410"/>
      <c r="BN110" s="410"/>
      <c r="BO110" s="410"/>
      <c r="BP110" s="410"/>
      <c r="BQ110" s="410"/>
      <c r="BR110" s="410"/>
      <c r="BS110" s="410"/>
      <c r="BT110" s="410"/>
      <c r="BU110" s="410"/>
      <c r="BV110" s="410"/>
    </row>
    <row r="111" spans="63:74" x14ac:dyDescent="0.2">
      <c r="BK111" s="410"/>
      <c r="BL111" s="410"/>
      <c r="BM111" s="410"/>
      <c r="BN111" s="410"/>
      <c r="BO111" s="410"/>
      <c r="BP111" s="410"/>
      <c r="BQ111" s="410"/>
      <c r="BR111" s="410"/>
      <c r="BS111" s="410"/>
      <c r="BT111" s="410"/>
      <c r="BU111" s="410"/>
      <c r="BV111" s="410"/>
    </row>
    <row r="112" spans="63:74" x14ac:dyDescent="0.2">
      <c r="BK112" s="410"/>
      <c r="BL112" s="410"/>
      <c r="BM112" s="410"/>
      <c r="BN112" s="410"/>
      <c r="BO112" s="410"/>
      <c r="BP112" s="410"/>
      <c r="BQ112" s="410"/>
      <c r="BR112" s="410"/>
      <c r="BS112" s="410"/>
      <c r="BT112" s="410"/>
      <c r="BU112" s="410"/>
      <c r="BV112" s="410"/>
    </row>
    <row r="113" spans="63:74" x14ac:dyDescent="0.2">
      <c r="BK113" s="410"/>
      <c r="BL113" s="410"/>
      <c r="BM113" s="410"/>
      <c r="BN113" s="410"/>
      <c r="BO113" s="410"/>
      <c r="BP113" s="410"/>
      <c r="BQ113" s="410"/>
      <c r="BR113" s="410"/>
      <c r="BS113" s="410"/>
      <c r="BT113" s="410"/>
      <c r="BU113" s="410"/>
      <c r="BV113" s="410"/>
    </row>
    <row r="114" spans="63:74" x14ac:dyDescent="0.2">
      <c r="BK114" s="410"/>
      <c r="BL114" s="410"/>
      <c r="BM114" s="410"/>
      <c r="BN114" s="410"/>
      <c r="BO114" s="410"/>
      <c r="BP114" s="410"/>
      <c r="BQ114" s="410"/>
      <c r="BR114" s="410"/>
      <c r="BS114" s="410"/>
      <c r="BT114" s="410"/>
      <c r="BU114" s="410"/>
      <c r="BV114" s="410"/>
    </row>
    <row r="115" spans="63:74" x14ac:dyDescent="0.2">
      <c r="BK115" s="410"/>
      <c r="BL115" s="410"/>
      <c r="BM115" s="410"/>
      <c r="BN115" s="410"/>
      <c r="BO115" s="410"/>
      <c r="BP115" s="410"/>
      <c r="BQ115" s="410"/>
      <c r="BR115" s="410"/>
      <c r="BS115" s="410"/>
      <c r="BT115" s="410"/>
      <c r="BU115" s="410"/>
      <c r="BV115" s="410"/>
    </row>
    <row r="116" spans="63:74" x14ac:dyDescent="0.2">
      <c r="BK116" s="410"/>
      <c r="BL116" s="410"/>
      <c r="BM116" s="410"/>
      <c r="BN116" s="410"/>
      <c r="BO116" s="410"/>
      <c r="BP116" s="410"/>
      <c r="BQ116" s="410"/>
      <c r="BR116" s="410"/>
      <c r="BS116" s="410"/>
      <c r="BT116" s="410"/>
      <c r="BU116" s="410"/>
      <c r="BV116" s="410"/>
    </row>
    <row r="117" spans="63:74" x14ac:dyDescent="0.2">
      <c r="BK117" s="410"/>
      <c r="BL117" s="410"/>
      <c r="BM117" s="410"/>
      <c r="BN117" s="410"/>
      <c r="BO117" s="410"/>
      <c r="BP117" s="410"/>
      <c r="BQ117" s="410"/>
      <c r="BR117" s="410"/>
      <c r="BS117" s="410"/>
      <c r="BT117" s="410"/>
      <c r="BU117" s="410"/>
      <c r="BV117" s="410"/>
    </row>
    <row r="118" spans="63:74" x14ac:dyDescent="0.2">
      <c r="BK118" s="410"/>
      <c r="BL118" s="410"/>
      <c r="BM118" s="410"/>
      <c r="BN118" s="410"/>
      <c r="BO118" s="410"/>
      <c r="BP118" s="410"/>
      <c r="BQ118" s="410"/>
      <c r="BR118" s="410"/>
      <c r="BS118" s="410"/>
      <c r="BT118" s="410"/>
      <c r="BU118" s="410"/>
      <c r="BV118" s="410"/>
    </row>
    <row r="119" spans="63:74" x14ac:dyDescent="0.2">
      <c r="BK119" s="410"/>
      <c r="BL119" s="410"/>
      <c r="BM119" s="410"/>
      <c r="BN119" s="410"/>
      <c r="BO119" s="410"/>
      <c r="BP119" s="410"/>
      <c r="BQ119" s="410"/>
      <c r="BR119" s="410"/>
      <c r="BS119" s="410"/>
      <c r="BT119" s="410"/>
      <c r="BU119" s="410"/>
      <c r="BV119" s="410"/>
    </row>
    <row r="120" spans="63:74" x14ac:dyDescent="0.2">
      <c r="BK120" s="410"/>
      <c r="BL120" s="410"/>
      <c r="BM120" s="410"/>
      <c r="BN120" s="410"/>
      <c r="BO120" s="410"/>
      <c r="BP120" s="410"/>
      <c r="BQ120" s="410"/>
      <c r="BR120" s="410"/>
      <c r="BS120" s="410"/>
      <c r="BT120" s="410"/>
      <c r="BU120" s="410"/>
      <c r="BV120" s="410"/>
    </row>
    <row r="121" spans="63:74" x14ac:dyDescent="0.2">
      <c r="BK121" s="410"/>
      <c r="BL121" s="410"/>
      <c r="BM121" s="410"/>
      <c r="BN121" s="410"/>
      <c r="BO121" s="410"/>
      <c r="BP121" s="410"/>
      <c r="BQ121" s="410"/>
      <c r="BR121" s="410"/>
      <c r="BS121" s="410"/>
      <c r="BT121" s="410"/>
      <c r="BU121" s="410"/>
      <c r="BV121" s="410"/>
    </row>
    <row r="122" spans="63:74" x14ac:dyDescent="0.2">
      <c r="BK122" s="410"/>
      <c r="BL122" s="410"/>
      <c r="BM122" s="410"/>
      <c r="BN122" s="410"/>
      <c r="BO122" s="410"/>
      <c r="BP122" s="410"/>
      <c r="BQ122" s="410"/>
      <c r="BR122" s="410"/>
      <c r="BS122" s="410"/>
      <c r="BT122" s="410"/>
      <c r="BU122" s="410"/>
      <c r="BV122" s="410"/>
    </row>
    <row r="123" spans="63:74" x14ac:dyDescent="0.2">
      <c r="BK123" s="410"/>
      <c r="BL123" s="410"/>
      <c r="BM123" s="410"/>
      <c r="BN123" s="410"/>
      <c r="BO123" s="410"/>
      <c r="BP123" s="410"/>
      <c r="BQ123" s="410"/>
      <c r="BR123" s="410"/>
      <c r="BS123" s="410"/>
      <c r="BT123" s="410"/>
      <c r="BU123" s="410"/>
      <c r="BV123" s="410"/>
    </row>
    <row r="124" spans="63:74" x14ac:dyDescent="0.2">
      <c r="BK124" s="410"/>
      <c r="BL124" s="410"/>
      <c r="BM124" s="410"/>
      <c r="BN124" s="410"/>
      <c r="BO124" s="410"/>
      <c r="BP124" s="410"/>
      <c r="BQ124" s="410"/>
      <c r="BR124" s="410"/>
      <c r="BS124" s="410"/>
      <c r="BT124" s="410"/>
      <c r="BU124" s="410"/>
      <c r="BV124" s="410"/>
    </row>
    <row r="125" spans="63:74" x14ac:dyDescent="0.2">
      <c r="BK125" s="410"/>
      <c r="BL125" s="410"/>
      <c r="BM125" s="410"/>
      <c r="BN125" s="410"/>
      <c r="BO125" s="410"/>
      <c r="BP125" s="410"/>
      <c r="BQ125" s="410"/>
      <c r="BR125" s="410"/>
      <c r="BS125" s="410"/>
      <c r="BT125" s="410"/>
      <c r="BU125" s="410"/>
      <c r="BV125" s="410"/>
    </row>
    <row r="126" spans="63:74" x14ac:dyDescent="0.2">
      <c r="BK126" s="410"/>
      <c r="BL126" s="410"/>
      <c r="BM126" s="410"/>
      <c r="BN126" s="410"/>
      <c r="BO126" s="410"/>
      <c r="BP126" s="410"/>
      <c r="BQ126" s="410"/>
      <c r="BR126" s="410"/>
      <c r="BS126" s="410"/>
      <c r="BT126" s="410"/>
      <c r="BU126" s="410"/>
      <c r="BV126" s="410"/>
    </row>
    <row r="127" spans="63:74" x14ac:dyDescent="0.2">
      <c r="BK127" s="410"/>
      <c r="BL127" s="410"/>
      <c r="BM127" s="410"/>
      <c r="BN127" s="410"/>
      <c r="BO127" s="410"/>
      <c r="BP127" s="410"/>
      <c r="BQ127" s="410"/>
      <c r="BR127" s="410"/>
      <c r="BS127" s="410"/>
      <c r="BT127" s="410"/>
      <c r="BU127" s="410"/>
      <c r="BV127" s="410"/>
    </row>
    <row r="128" spans="63:74" x14ac:dyDescent="0.2">
      <c r="BK128" s="410"/>
      <c r="BL128" s="410"/>
      <c r="BM128" s="410"/>
      <c r="BN128" s="410"/>
      <c r="BO128" s="410"/>
      <c r="BP128" s="410"/>
      <c r="BQ128" s="410"/>
      <c r="BR128" s="410"/>
      <c r="BS128" s="410"/>
      <c r="BT128" s="410"/>
      <c r="BU128" s="410"/>
      <c r="BV128" s="410"/>
    </row>
    <row r="129" spans="63:74" x14ac:dyDescent="0.2">
      <c r="BK129" s="410"/>
      <c r="BL129" s="410"/>
      <c r="BM129" s="410"/>
      <c r="BN129" s="410"/>
      <c r="BO129" s="410"/>
      <c r="BP129" s="410"/>
      <c r="BQ129" s="410"/>
      <c r="BR129" s="410"/>
      <c r="BS129" s="410"/>
      <c r="BT129" s="410"/>
      <c r="BU129" s="410"/>
      <c r="BV129" s="410"/>
    </row>
    <row r="130" spans="63:74" x14ac:dyDescent="0.2">
      <c r="BK130" s="410"/>
      <c r="BL130" s="410"/>
      <c r="BM130" s="410"/>
      <c r="BN130" s="410"/>
      <c r="BO130" s="410"/>
      <c r="BP130" s="410"/>
      <c r="BQ130" s="410"/>
      <c r="BR130" s="410"/>
      <c r="BS130" s="410"/>
      <c r="BT130" s="410"/>
      <c r="BU130" s="410"/>
      <c r="BV130" s="410"/>
    </row>
    <row r="131" spans="63:74" x14ac:dyDescent="0.2">
      <c r="BK131" s="410"/>
      <c r="BL131" s="410"/>
      <c r="BM131" s="410"/>
      <c r="BN131" s="410"/>
      <c r="BO131" s="410"/>
      <c r="BP131" s="410"/>
      <c r="BQ131" s="410"/>
      <c r="BR131" s="410"/>
      <c r="BS131" s="410"/>
      <c r="BT131" s="410"/>
      <c r="BU131" s="410"/>
      <c r="BV131" s="410"/>
    </row>
    <row r="132" spans="63:74" x14ac:dyDescent="0.2">
      <c r="BK132" s="410"/>
      <c r="BL132" s="410"/>
      <c r="BM132" s="410"/>
      <c r="BN132" s="410"/>
      <c r="BO132" s="410"/>
      <c r="BP132" s="410"/>
      <c r="BQ132" s="410"/>
      <c r="BR132" s="410"/>
      <c r="BS132" s="410"/>
      <c r="BT132" s="410"/>
      <c r="BU132" s="410"/>
      <c r="BV132" s="410"/>
    </row>
    <row r="133" spans="63:74" x14ac:dyDescent="0.2">
      <c r="BK133" s="410"/>
      <c r="BL133" s="410"/>
      <c r="BM133" s="410"/>
      <c r="BN133" s="410"/>
      <c r="BO133" s="410"/>
      <c r="BP133" s="410"/>
      <c r="BQ133" s="410"/>
      <c r="BR133" s="410"/>
      <c r="BS133" s="410"/>
      <c r="BT133" s="410"/>
      <c r="BU133" s="410"/>
      <c r="BV133" s="410"/>
    </row>
    <row r="134" spans="63:74" x14ac:dyDescent="0.2">
      <c r="BK134" s="410"/>
      <c r="BL134" s="410"/>
      <c r="BM134" s="410"/>
      <c r="BN134" s="410"/>
      <c r="BO134" s="410"/>
      <c r="BP134" s="410"/>
      <c r="BQ134" s="410"/>
      <c r="BR134" s="410"/>
      <c r="BS134" s="410"/>
      <c r="BT134" s="410"/>
      <c r="BU134" s="410"/>
      <c r="BV134" s="410"/>
    </row>
    <row r="135" spans="63:74" x14ac:dyDescent="0.2">
      <c r="BK135" s="410"/>
      <c r="BL135" s="410"/>
      <c r="BM135" s="410"/>
      <c r="BN135" s="410"/>
      <c r="BO135" s="410"/>
      <c r="BP135" s="410"/>
      <c r="BQ135" s="410"/>
      <c r="BR135" s="410"/>
      <c r="BS135" s="410"/>
      <c r="BT135" s="410"/>
      <c r="BU135" s="410"/>
      <c r="BV135" s="410"/>
    </row>
    <row r="136" spans="63:74" x14ac:dyDescent="0.2">
      <c r="BK136" s="410"/>
      <c r="BL136" s="410"/>
      <c r="BM136" s="410"/>
      <c r="BN136" s="410"/>
      <c r="BO136" s="410"/>
      <c r="BP136" s="410"/>
      <c r="BQ136" s="410"/>
      <c r="BR136" s="410"/>
      <c r="BS136" s="410"/>
      <c r="BT136" s="410"/>
      <c r="BU136" s="410"/>
      <c r="BV136" s="410"/>
    </row>
    <row r="137" spans="63:74" x14ac:dyDescent="0.2">
      <c r="BK137" s="410"/>
      <c r="BL137" s="410"/>
      <c r="BM137" s="410"/>
      <c r="BN137" s="410"/>
      <c r="BO137" s="410"/>
      <c r="BP137" s="410"/>
      <c r="BQ137" s="410"/>
      <c r="BR137" s="410"/>
      <c r="BS137" s="410"/>
      <c r="BT137" s="410"/>
      <c r="BU137" s="410"/>
      <c r="BV137" s="410"/>
    </row>
    <row r="138" spans="63:74" x14ac:dyDescent="0.2">
      <c r="BK138" s="410"/>
      <c r="BL138" s="410"/>
      <c r="BM138" s="410"/>
      <c r="BN138" s="410"/>
      <c r="BO138" s="410"/>
      <c r="BP138" s="410"/>
      <c r="BQ138" s="410"/>
      <c r="BR138" s="410"/>
      <c r="BS138" s="410"/>
      <c r="BT138" s="410"/>
      <c r="BU138" s="410"/>
      <c r="BV138" s="410"/>
    </row>
    <row r="139" spans="63:74" x14ac:dyDescent="0.2">
      <c r="BK139" s="410"/>
      <c r="BL139" s="410"/>
      <c r="BM139" s="410"/>
      <c r="BN139" s="410"/>
      <c r="BO139" s="410"/>
      <c r="BP139" s="410"/>
      <c r="BQ139" s="410"/>
      <c r="BR139" s="410"/>
      <c r="BS139" s="410"/>
      <c r="BT139" s="410"/>
      <c r="BU139" s="410"/>
      <c r="BV139" s="410"/>
    </row>
    <row r="140" spans="63:74" x14ac:dyDescent="0.2">
      <c r="BK140" s="410"/>
      <c r="BL140" s="410"/>
      <c r="BM140" s="410"/>
      <c r="BN140" s="410"/>
      <c r="BO140" s="410"/>
      <c r="BP140" s="410"/>
      <c r="BQ140" s="410"/>
      <c r="BR140" s="410"/>
      <c r="BS140" s="410"/>
      <c r="BT140" s="410"/>
      <c r="BU140" s="410"/>
      <c r="BV140" s="410"/>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tlc</cp:lastModifiedBy>
  <cp:lastPrinted>2013-09-11T15:47:32Z</cp:lastPrinted>
  <dcterms:created xsi:type="dcterms:W3CDTF">2006-10-10T12:45:59Z</dcterms:created>
  <dcterms:modified xsi:type="dcterms:W3CDTF">2014-11-07T12:38:00Z</dcterms:modified>
</cp:coreProperties>
</file>